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<sst xmlns="http://schemas.openxmlformats.org/spreadsheetml/2006/main" count="230" uniqueCount="53">
  <si>
    <r>
      <t>2024</t>
    </r>
    <r>
      <rPr>
        <sz val="20"/>
        <rFont val="宋体"/>
        <family val="0"/>
      </rPr>
      <t>年江阴市岗位技能提升培训补贴公示（第一批）</t>
    </r>
  </si>
  <si>
    <r>
      <t>（</t>
    </r>
    <r>
      <rPr>
        <sz val="9"/>
        <rFont val="Times New Roman"/>
        <family val="1"/>
      </rPr>
      <t>2023</t>
    </r>
    <r>
      <rPr>
        <sz val="9"/>
        <rFont val="宋体"/>
        <family val="0"/>
      </rPr>
      <t>年10月</t>
    </r>
    <r>
      <rPr>
        <sz val="9"/>
        <rFont val="Times New Roman"/>
        <family val="1"/>
      </rPr>
      <t>-2024</t>
    </r>
    <r>
      <rPr>
        <sz val="9"/>
        <rFont val="宋体"/>
        <family val="0"/>
      </rPr>
      <t>年1月）</t>
    </r>
  </si>
  <si>
    <t>序号</t>
  </si>
  <si>
    <t>培训单位</t>
  </si>
  <si>
    <t>机构  性质</t>
  </si>
  <si>
    <t>培训类别</t>
  </si>
  <si>
    <t>班期编号</t>
  </si>
  <si>
    <t>培训工种</t>
  </si>
  <si>
    <t>培训等级</t>
  </si>
  <si>
    <t>培训人数</t>
  </si>
  <si>
    <t>享受补贴
人数</t>
  </si>
  <si>
    <t>补贴标准（元）</t>
  </si>
  <si>
    <t>补贴金额（元）</t>
  </si>
  <si>
    <t>备注</t>
  </si>
  <si>
    <t>顶格电力设备江阴有限公司</t>
  </si>
  <si>
    <t>企业</t>
  </si>
  <si>
    <t>企业职工培训</t>
  </si>
  <si>
    <t>钳工</t>
  </si>
  <si>
    <t>中级</t>
  </si>
  <si>
    <t>小计</t>
  </si>
  <si>
    <t>江苏大隆凯科技有限公司</t>
  </si>
  <si>
    <t>江阴齿轮箱制造有限公司</t>
  </si>
  <si>
    <t>江阴海虹新能源科技有限公司</t>
  </si>
  <si>
    <t>冲压工</t>
  </si>
  <si>
    <t>江阴滨江医疗设备有限公司</t>
  </si>
  <si>
    <t>江阴市科诚技术有限公司</t>
  </si>
  <si>
    <t>江阴市新万沅机件有限公司</t>
  </si>
  <si>
    <t>江阴圣世杰机械制造有限公司</t>
  </si>
  <si>
    <t>江苏三房巷薄膜股份有限公司</t>
  </si>
  <si>
    <t>江苏三房巷聚材股份有限公司</t>
  </si>
  <si>
    <t>江苏龙新铝业有限公司</t>
  </si>
  <si>
    <t>金属挤压工</t>
  </si>
  <si>
    <t>高级</t>
  </si>
  <si>
    <t>瀚宇博德科技（江阴）有限公司</t>
  </si>
  <si>
    <t>印制电路制作工</t>
  </si>
  <si>
    <t>江苏星科精密模具有限公司</t>
  </si>
  <si>
    <t>初级</t>
  </si>
  <si>
    <t>江苏海基新能源股份有限公司</t>
  </si>
  <si>
    <t>电池制造工</t>
  </si>
  <si>
    <t>东洋机电（江阴）有限公司</t>
  </si>
  <si>
    <t>铆工</t>
  </si>
  <si>
    <t>江苏江南水务股份有限公司</t>
  </si>
  <si>
    <t>水生产处理工</t>
  </si>
  <si>
    <t>江苏新长江无缝钢管制造有限公司</t>
  </si>
  <si>
    <t>金属轧制工</t>
  </si>
  <si>
    <t>三房巷集团有限公司</t>
  </si>
  <si>
    <t>纺丝工</t>
  </si>
  <si>
    <t>江阴市吉丰铝业有限公司</t>
  </si>
  <si>
    <t>起重装卸机械操作工</t>
  </si>
  <si>
    <t>江阴兴澄特种钢铁有限公司</t>
  </si>
  <si>
    <t>化学检验员</t>
  </si>
  <si>
    <t>金属材热处理工</t>
  </si>
  <si>
    <t>以上总计：20个单位、39个班期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</si>
</sst>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[Red]\(&quot;￥&quot;#,##0\)"/>
  </numFmts>
  <fonts count="5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20"/>
      <name val="Times New Roman"/>
      <family val="1"/>
    </font>
    <font>
      <sz val="9"/>
      <name val="Times New Roman"/>
      <family val="1"/>
    </font>
    <font>
      <sz val="8"/>
      <name val="宋体"/>
      <family val="0"/>
    </font>
    <font>
      <sz val="8"/>
      <name val="SimSun"/>
      <family val="0"/>
    </font>
    <font>
      <sz val="8"/>
      <color indexed="10"/>
      <name val="宋体"/>
      <family val="0"/>
    </font>
    <font>
      <sz val="8"/>
      <color indexed="8"/>
      <name val="SimSun"/>
      <family val="0"/>
    </font>
    <font>
      <b/>
      <sz val="8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FF0000"/>
      <name val="宋体"/>
      <family val="0"/>
    </font>
    <font>
      <sz val="8"/>
      <name val="Calibri"/>
      <family val="0"/>
    </font>
    <font>
      <sz val="8"/>
      <color rgb="FFFF0000"/>
      <name val="Calibri"/>
      <family val="0"/>
    </font>
    <font>
      <sz val="8"/>
      <color rgb="FF000000"/>
      <name val="SimSun"/>
      <family val="0"/>
    </font>
    <font>
      <b/>
      <sz val="8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5" fontId="50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right"/>
    </xf>
    <xf numFmtId="0" fontId="50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5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5" fontId="5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5" fontId="51" fillId="0" borderId="10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5" fontId="51" fillId="0" borderId="17" xfId="0" applyNumberFormat="1" applyFont="1" applyFill="1" applyBorder="1" applyAlignment="1">
      <alignment horizontal="center" vertical="center"/>
    </xf>
    <xf numFmtId="176" fontId="51" fillId="0" borderId="17" xfId="0" applyNumberFormat="1" applyFont="1" applyFill="1" applyBorder="1" applyAlignment="1">
      <alignment horizontal="left" vertical="center"/>
    </xf>
    <xf numFmtId="176" fontId="51" fillId="0" borderId="18" xfId="0" applyNumberFormat="1" applyFont="1" applyFill="1" applyBorder="1" applyAlignment="1">
      <alignment horizontal="right" vertical="center"/>
    </xf>
    <xf numFmtId="0" fontId="51" fillId="0" borderId="18" xfId="0" applyFont="1" applyFill="1" applyBorder="1" applyAlignment="1">
      <alignment vertical="center" wrapText="1"/>
    </xf>
    <xf numFmtId="176" fontId="51" fillId="0" borderId="19" xfId="0" applyNumberFormat="1" applyFont="1" applyFill="1" applyBorder="1" applyAlignment="1">
      <alignment horizontal="left" vertical="center"/>
    </xf>
    <xf numFmtId="176" fontId="51" fillId="0" borderId="20" xfId="0" applyNumberFormat="1" applyFont="1" applyFill="1" applyBorder="1" applyAlignment="1">
      <alignment horizontal="right" vertical="center"/>
    </xf>
    <xf numFmtId="5" fontId="52" fillId="0" borderId="17" xfId="0" applyNumberFormat="1" applyFont="1" applyFill="1" applyBorder="1" applyAlignment="1">
      <alignment horizontal="center" vertical="center"/>
    </xf>
    <xf numFmtId="176" fontId="52" fillId="0" borderId="19" xfId="0" applyNumberFormat="1" applyFont="1" applyFill="1" applyBorder="1" applyAlignment="1">
      <alignment horizontal="left" vertical="center"/>
    </xf>
    <xf numFmtId="176" fontId="52" fillId="0" borderId="20" xfId="0" applyNumberFormat="1" applyFont="1" applyFill="1" applyBorder="1" applyAlignment="1">
      <alignment horizontal="right" vertical="center"/>
    </xf>
    <xf numFmtId="0" fontId="52" fillId="0" borderId="18" xfId="0" applyFont="1" applyFill="1" applyBorder="1" applyAlignment="1">
      <alignment vertical="center" wrapText="1"/>
    </xf>
    <xf numFmtId="5" fontId="7" fillId="0" borderId="17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176" fontId="52" fillId="0" borderId="18" xfId="0" applyNumberFormat="1" applyFont="1" applyFill="1" applyBorder="1" applyAlignment="1">
      <alignment horizontal="right" vertical="center"/>
    </xf>
    <xf numFmtId="176" fontId="51" fillId="0" borderId="21" xfId="0" applyNumberFormat="1" applyFont="1" applyFill="1" applyBorder="1" applyAlignment="1">
      <alignment horizontal="right" vertical="center"/>
    </xf>
    <xf numFmtId="0" fontId="51" fillId="0" borderId="10" xfId="0" applyNumberFormat="1" applyFont="1" applyFill="1" applyBorder="1" applyAlignment="1">
      <alignment horizontal="center" vertical="center"/>
    </xf>
    <xf numFmtId="5" fontId="51" fillId="0" borderId="17" xfId="0" applyNumberFormat="1" applyFont="1" applyFill="1" applyBorder="1" applyAlignment="1">
      <alignment horizontal="center" vertical="center"/>
    </xf>
    <xf numFmtId="176" fontId="54" fillId="0" borderId="22" xfId="0" applyNumberFormat="1" applyFont="1" applyFill="1" applyBorder="1" applyAlignment="1">
      <alignment horizontal="right" vertical="center"/>
    </xf>
    <xf numFmtId="176" fontId="54" fillId="0" borderId="23" xfId="0" applyNumberFormat="1" applyFont="1" applyFill="1" applyBorder="1" applyAlignment="1">
      <alignment horizontal="right" vertical="center"/>
    </xf>
    <xf numFmtId="0" fontId="52" fillId="0" borderId="18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SheetLayoutView="100" workbookViewId="0" topLeftCell="A1">
      <pane xSplit="9" ySplit="15" topLeftCell="J16" activePane="bottomRight" state="frozen"/>
      <selection pane="bottomRight" activeCell="A1" sqref="A1:M3"/>
    </sheetView>
  </sheetViews>
  <sheetFormatPr defaultColWidth="9.00390625" defaultRowHeight="14.25"/>
  <cols>
    <col min="1" max="1" width="4.875" style="1" customWidth="1"/>
    <col min="2" max="2" width="24.375" style="1" customWidth="1"/>
    <col min="3" max="3" width="5.375" style="2" customWidth="1"/>
    <col min="4" max="4" width="13.875" style="2" customWidth="1"/>
    <col min="5" max="5" width="10.50390625" style="2" customWidth="1"/>
    <col min="6" max="6" width="14.875" style="2" customWidth="1"/>
    <col min="7" max="7" width="8.125" style="2" customWidth="1"/>
    <col min="8" max="9" width="6.875" style="3" customWidth="1"/>
    <col min="10" max="10" width="7.50390625" style="4" customWidth="1"/>
    <col min="11" max="11" width="8.25390625" style="5" customWidth="1"/>
    <col min="12" max="12" width="8.25390625" style="6" customWidth="1"/>
    <col min="13" max="13" width="6.50390625" style="7" customWidth="1"/>
  </cols>
  <sheetData>
    <row r="1" spans="1:13" ht="26.25">
      <c r="A1" s="8" t="s">
        <v>0</v>
      </c>
      <c r="B1" s="8"/>
      <c r="C1" s="8"/>
      <c r="D1" s="8"/>
      <c r="E1" s="8"/>
      <c r="F1" s="8"/>
      <c r="G1" s="8"/>
      <c r="H1" s="8"/>
      <c r="I1" s="8"/>
      <c r="J1" s="24"/>
      <c r="K1" s="25"/>
      <c r="L1" s="26"/>
      <c r="M1" s="8"/>
    </row>
    <row r="2" spans="1:13" ht="14.25">
      <c r="A2" s="9"/>
      <c r="B2" s="9"/>
      <c r="C2" s="10"/>
      <c r="D2" s="10"/>
      <c r="E2" s="10"/>
      <c r="F2" s="10"/>
      <c r="G2" s="10"/>
      <c r="H2" s="9"/>
      <c r="I2" s="9"/>
      <c r="J2" s="27"/>
      <c r="K2" s="28" t="s">
        <v>1</v>
      </c>
      <c r="L2" s="29"/>
      <c r="M2" s="30"/>
    </row>
    <row r="3" spans="1:13" ht="21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31" t="s">
        <v>11</v>
      </c>
      <c r="K3" s="32" t="s">
        <v>12</v>
      </c>
      <c r="L3" s="33"/>
      <c r="M3" s="12" t="s">
        <v>13</v>
      </c>
    </row>
    <row r="4" spans="1:13" ht="14.25">
      <c r="A4" s="13">
        <v>1</v>
      </c>
      <c r="B4" s="13" t="s">
        <v>14</v>
      </c>
      <c r="C4" s="12" t="s">
        <v>15</v>
      </c>
      <c r="D4" s="12" t="s">
        <v>16</v>
      </c>
      <c r="E4" s="14">
        <v>2023024196</v>
      </c>
      <c r="F4" s="14" t="s">
        <v>17</v>
      </c>
      <c r="G4" s="14" t="s">
        <v>18</v>
      </c>
      <c r="H4" s="11">
        <v>40</v>
      </c>
      <c r="I4" s="11">
        <v>37</v>
      </c>
      <c r="J4" s="34">
        <v>1500</v>
      </c>
      <c r="K4" s="35">
        <f aca="true" t="shared" si="0" ref="K4:K8">I4*J4</f>
        <v>55500</v>
      </c>
      <c r="L4" s="36"/>
      <c r="M4" s="37"/>
    </row>
    <row r="5" spans="1:13" ht="14.25">
      <c r="A5" s="13"/>
      <c r="B5" s="15" t="s">
        <v>19</v>
      </c>
      <c r="C5" s="15"/>
      <c r="D5" s="15"/>
      <c r="E5" s="15"/>
      <c r="F5" s="15"/>
      <c r="G5" s="15"/>
      <c r="H5" s="11"/>
      <c r="I5" s="11"/>
      <c r="J5" s="34"/>
      <c r="K5" s="38"/>
      <c r="L5" s="39">
        <f aca="true" t="shared" si="1" ref="L5:L9">K4</f>
        <v>55500</v>
      </c>
      <c r="M5" s="37"/>
    </row>
    <row r="6" spans="1:13" ht="14.25">
      <c r="A6" s="13">
        <v>2</v>
      </c>
      <c r="B6" s="13" t="s">
        <v>20</v>
      </c>
      <c r="C6" s="12" t="s">
        <v>15</v>
      </c>
      <c r="D6" s="12" t="s">
        <v>16</v>
      </c>
      <c r="E6" s="14">
        <v>2023024051</v>
      </c>
      <c r="F6" s="14" t="s">
        <v>17</v>
      </c>
      <c r="G6" s="14" t="s">
        <v>18</v>
      </c>
      <c r="H6" s="11">
        <v>24</v>
      </c>
      <c r="I6" s="11">
        <v>18</v>
      </c>
      <c r="J6" s="34">
        <v>1500</v>
      </c>
      <c r="K6" s="38">
        <f t="shared" si="0"/>
        <v>27000</v>
      </c>
      <c r="L6" s="39"/>
      <c r="M6" s="37"/>
    </row>
    <row r="7" spans="1:13" ht="14.25">
      <c r="A7" s="13"/>
      <c r="B7" s="15" t="s">
        <v>19</v>
      </c>
      <c r="C7" s="15"/>
      <c r="D7" s="15"/>
      <c r="E7" s="15"/>
      <c r="F7" s="15"/>
      <c r="G7" s="15"/>
      <c r="H7" s="16"/>
      <c r="I7" s="16"/>
      <c r="J7" s="40"/>
      <c r="K7" s="41"/>
      <c r="L7" s="42">
        <f t="shared" si="1"/>
        <v>27000</v>
      </c>
      <c r="M7" s="43"/>
    </row>
    <row r="8" spans="1:13" ht="14.25">
      <c r="A8" s="13">
        <v>3</v>
      </c>
      <c r="B8" s="14" t="s">
        <v>21</v>
      </c>
      <c r="C8" s="12" t="s">
        <v>15</v>
      </c>
      <c r="D8" s="12" t="s">
        <v>16</v>
      </c>
      <c r="E8" s="14">
        <v>2023024747</v>
      </c>
      <c r="F8" s="14" t="s">
        <v>17</v>
      </c>
      <c r="G8" s="14" t="s">
        <v>18</v>
      </c>
      <c r="H8" s="14">
        <v>25</v>
      </c>
      <c r="I8" s="21">
        <v>13</v>
      </c>
      <c r="J8" s="44">
        <v>1500</v>
      </c>
      <c r="K8" s="35">
        <f t="shared" si="0"/>
        <v>19500</v>
      </c>
      <c r="L8" s="36"/>
      <c r="M8" s="37"/>
    </row>
    <row r="9" spans="1:13" ht="14.25">
      <c r="A9" s="13"/>
      <c r="B9" s="15" t="s">
        <v>19</v>
      </c>
      <c r="C9" s="15"/>
      <c r="D9" s="15"/>
      <c r="E9" s="15"/>
      <c r="F9" s="15"/>
      <c r="G9" s="15"/>
      <c r="H9" s="16"/>
      <c r="I9" s="16"/>
      <c r="J9" s="40"/>
      <c r="K9" s="35"/>
      <c r="L9" s="42">
        <f t="shared" si="1"/>
        <v>19500</v>
      </c>
      <c r="M9" s="43"/>
    </row>
    <row r="10" spans="1:13" ht="14.25">
      <c r="A10" s="13">
        <v>4</v>
      </c>
      <c r="B10" s="14" t="s">
        <v>22</v>
      </c>
      <c r="C10" s="12" t="s">
        <v>15</v>
      </c>
      <c r="D10" s="12" t="s">
        <v>16</v>
      </c>
      <c r="E10" s="14">
        <v>2023024655</v>
      </c>
      <c r="F10" s="14" t="s">
        <v>23</v>
      </c>
      <c r="G10" s="14" t="s">
        <v>18</v>
      </c>
      <c r="H10" s="14">
        <v>41</v>
      </c>
      <c r="I10" s="45">
        <v>28</v>
      </c>
      <c r="J10" s="34">
        <v>1500</v>
      </c>
      <c r="K10" s="35">
        <f aca="true" t="shared" si="2" ref="K10:K14">I10*J10</f>
        <v>42000</v>
      </c>
      <c r="L10" s="36"/>
      <c r="M10" s="37"/>
    </row>
    <row r="11" spans="1:13" ht="14.25">
      <c r="A11" s="13"/>
      <c r="B11" s="15" t="s">
        <v>19</v>
      </c>
      <c r="C11" s="15"/>
      <c r="D11" s="15"/>
      <c r="E11" s="15"/>
      <c r="F11" s="15"/>
      <c r="G11" s="15"/>
      <c r="H11" s="16"/>
      <c r="I11" s="16"/>
      <c r="J11" s="40"/>
      <c r="K11" s="35"/>
      <c r="L11" s="42">
        <f aca="true" t="shared" si="3" ref="L11:L15">K10</f>
        <v>42000</v>
      </c>
      <c r="M11" s="43"/>
    </row>
    <row r="12" spans="1:13" ht="14.25">
      <c r="A12" s="13">
        <v>5</v>
      </c>
      <c r="B12" s="14" t="s">
        <v>24</v>
      </c>
      <c r="C12" s="12" t="s">
        <v>15</v>
      </c>
      <c r="D12" s="12" t="s">
        <v>16</v>
      </c>
      <c r="E12" s="14">
        <v>2023024946</v>
      </c>
      <c r="F12" s="14" t="s">
        <v>17</v>
      </c>
      <c r="G12" s="14" t="s">
        <v>18</v>
      </c>
      <c r="H12" s="14">
        <v>33</v>
      </c>
      <c r="I12" s="45">
        <v>23</v>
      </c>
      <c r="J12" s="34">
        <v>1500</v>
      </c>
      <c r="K12" s="35">
        <f t="shared" si="2"/>
        <v>34500</v>
      </c>
      <c r="L12" s="36"/>
      <c r="M12" s="37"/>
    </row>
    <row r="13" spans="1:13" ht="14.25">
      <c r="A13" s="13"/>
      <c r="B13" s="15" t="s">
        <v>19</v>
      </c>
      <c r="C13" s="15"/>
      <c r="D13" s="15"/>
      <c r="E13" s="15"/>
      <c r="F13" s="15"/>
      <c r="G13" s="15"/>
      <c r="H13" s="16"/>
      <c r="I13" s="16"/>
      <c r="J13" s="40"/>
      <c r="K13" s="35"/>
      <c r="L13" s="42">
        <f t="shared" si="3"/>
        <v>34500</v>
      </c>
      <c r="M13" s="43"/>
    </row>
    <row r="14" spans="1:13" ht="14.25">
      <c r="A14" s="13">
        <v>6</v>
      </c>
      <c r="B14" s="14" t="s">
        <v>25</v>
      </c>
      <c r="C14" s="12" t="s">
        <v>15</v>
      </c>
      <c r="D14" s="12" t="s">
        <v>16</v>
      </c>
      <c r="E14" s="14">
        <v>2023024586</v>
      </c>
      <c r="F14" s="14" t="s">
        <v>17</v>
      </c>
      <c r="G14" s="14" t="s">
        <v>18</v>
      </c>
      <c r="H14" s="14">
        <v>50</v>
      </c>
      <c r="I14" s="11">
        <v>33</v>
      </c>
      <c r="J14" s="34">
        <v>1500</v>
      </c>
      <c r="K14" s="35">
        <f t="shared" si="2"/>
        <v>49500</v>
      </c>
      <c r="L14" s="36"/>
      <c r="M14" s="37"/>
    </row>
    <row r="15" spans="1:13" ht="14.25">
      <c r="A15" s="13"/>
      <c r="B15" s="15" t="s">
        <v>19</v>
      </c>
      <c r="C15" s="15"/>
      <c r="D15" s="15"/>
      <c r="E15" s="15"/>
      <c r="F15" s="15"/>
      <c r="G15" s="15"/>
      <c r="H15" s="16"/>
      <c r="I15" s="16"/>
      <c r="J15" s="40"/>
      <c r="K15" s="35"/>
      <c r="L15" s="42">
        <f t="shared" si="3"/>
        <v>49500</v>
      </c>
      <c r="M15" s="43"/>
    </row>
    <row r="16" spans="1:13" ht="14.25">
      <c r="A16" s="13">
        <v>7</v>
      </c>
      <c r="B16" s="14" t="s">
        <v>26</v>
      </c>
      <c r="C16" s="12" t="s">
        <v>15</v>
      </c>
      <c r="D16" s="12" t="s">
        <v>16</v>
      </c>
      <c r="E16" s="14">
        <v>2023024622</v>
      </c>
      <c r="F16" s="14" t="s">
        <v>23</v>
      </c>
      <c r="G16" s="14" t="s">
        <v>18</v>
      </c>
      <c r="H16" s="14">
        <v>41</v>
      </c>
      <c r="I16" s="11">
        <v>36</v>
      </c>
      <c r="J16" s="34">
        <v>1500</v>
      </c>
      <c r="K16" s="35">
        <f aca="true" t="shared" si="4" ref="K16:K20">I16*J16</f>
        <v>54000</v>
      </c>
      <c r="L16" s="36"/>
      <c r="M16" s="37"/>
    </row>
    <row r="17" spans="1:13" ht="14.25">
      <c r="A17" s="13"/>
      <c r="B17" s="15" t="s">
        <v>19</v>
      </c>
      <c r="C17" s="15"/>
      <c r="D17" s="15"/>
      <c r="E17" s="15"/>
      <c r="F17" s="15"/>
      <c r="G17" s="15"/>
      <c r="H17" s="16"/>
      <c r="I17" s="16"/>
      <c r="J17" s="40"/>
      <c r="K17" s="35"/>
      <c r="L17" s="42">
        <f aca="true" t="shared" si="5" ref="L17:L21">K16</f>
        <v>54000</v>
      </c>
      <c r="M17" s="43"/>
    </row>
    <row r="18" spans="1:13" ht="14.25">
      <c r="A18" s="13">
        <v>8</v>
      </c>
      <c r="B18" s="14" t="s">
        <v>27</v>
      </c>
      <c r="C18" s="12" t="s">
        <v>15</v>
      </c>
      <c r="D18" s="12" t="s">
        <v>16</v>
      </c>
      <c r="E18" s="14">
        <v>2023024341</v>
      </c>
      <c r="F18" s="14" t="s">
        <v>23</v>
      </c>
      <c r="G18" s="14" t="s">
        <v>18</v>
      </c>
      <c r="H18" s="14">
        <v>50</v>
      </c>
      <c r="I18" s="11">
        <v>45</v>
      </c>
      <c r="J18" s="34">
        <v>1500</v>
      </c>
      <c r="K18" s="35">
        <f t="shared" si="4"/>
        <v>67500</v>
      </c>
      <c r="L18" s="36"/>
      <c r="M18" s="37"/>
    </row>
    <row r="19" spans="1:13" ht="14.25">
      <c r="A19" s="13"/>
      <c r="B19" s="15" t="s">
        <v>19</v>
      </c>
      <c r="C19" s="15"/>
      <c r="D19" s="15"/>
      <c r="E19" s="15"/>
      <c r="F19" s="15"/>
      <c r="G19" s="15"/>
      <c r="H19" s="16"/>
      <c r="I19" s="16"/>
      <c r="J19" s="40"/>
      <c r="K19" s="35"/>
      <c r="L19" s="42">
        <f t="shared" si="5"/>
        <v>67500</v>
      </c>
      <c r="M19" s="43"/>
    </row>
    <row r="20" spans="1:13" ht="14.25">
      <c r="A20" s="17">
        <v>9</v>
      </c>
      <c r="B20" s="14" t="s">
        <v>28</v>
      </c>
      <c r="C20" s="12" t="s">
        <v>15</v>
      </c>
      <c r="D20" s="12" t="s">
        <v>16</v>
      </c>
      <c r="E20" s="14">
        <v>2023024909</v>
      </c>
      <c r="F20" s="14" t="s">
        <v>17</v>
      </c>
      <c r="G20" s="14" t="s">
        <v>18</v>
      </c>
      <c r="H20" s="14">
        <v>34</v>
      </c>
      <c r="I20" s="11">
        <v>31</v>
      </c>
      <c r="J20" s="34">
        <v>1500</v>
      </c>
      <c r="K20" s="35">
        <f t="shared" si="4"/>
        <v>46500</v>
      </c>
      <c r="L20" s="42"/>
      <c r="M20" s="37"/>
    </row>
    <row r="21" spans="1:13" ht="14.25">
      <c r="A21" s="18"/>
      <c r="B21" s="15" t="s">
        <v>19</v>
      </c>
      <c r="C21" s="15"/>
      <c r="D21" s="15"/>
      <c r="E21" s="15"/>
      <c r="F21" s="15"/>
      <c r="G21" s="15"/>
      <c r="H21" s="14"/>
      <c r="I21" s="11"/>
      <c r="J21" s="34"/>
      <c r="K21" s="35"/>
      <c r="L21" s="42">
        <f t="shared" si="5"/>
        <v>46500</v>
      </c>
      <c r="M21" s="37"/>
    </row>
    <row r="22" spans="1:13" ht="14.25">
      <c r="A22" s="17">
        <v>10</v>
      </c>
      <c r="B22" s="14" t="s">
        <v>29</v>
      </c>
      <c r="C22" s="12" t="s">
        <v>15</v>
      </c>
      <c r="D22" s="12" t="s">
        <v>16</v>
      </c>
      <c r="E22" s="14">
        <v>2023024995</v>
      </c>
      <c r="F22" s="14" t="s">
        <v>17</v>
      </c>
      <c r="G22" s="14" t="s">
        <v>18</v>
      </c>
      <c r="H22" s="14">
        <v>25</v>
      </c>
      <c r="I22" s="11">
        <v>23</v>
      </c>
      <c r="J22" s="34">
        <v>1500</v>
      </c>
      <c r="K22" s="35">
        <f aca="true" t="shared" si="6" ref="K22:K25">I22*J22</f>
        <v>34500</v>
      </c>
      <c r="L22" s="42"/>
      <c r="M22" s="37"/>
    </row>
    <row r="23" spans="1:13" ht="14.25">
      <c r="A23" s="18"/>
      <c r="B23" s="15" t="s">
        <v>19</v>
      </c>
      <c r="C23" s="15"/>
      <c r="D23" s="15"/>
      <c r="E23" s="15"/>
      <c r="F23" s="15"/>
      <c r="G23" s="15"/>
      <c r="H23" s="16"/>
      <c r="I23" s="16"/>
      <c r="J23" s="40"/>
      <c r="K23" s="35"/>
      <c r="L23" s="42">
        <f>K22</f>
        <v>34500</v>
      </c>
      <c r="M23" s="43"/>
    </row>
    <row r="24" spans="1:13" ht="14.25">
      <c r="A24" s="13">
        <v>11</v>
      </c>
      <c r="B24" s="14" t="s">
        <v>30</v>
      </c>
      <c r="C24" s="12" t="s">
        <v>15</v>
      </c>
      <c r="D24" s="12" t="s">
        <v>16</v>
      </c>
      <c r="E24" s="14">
        <v>2023025259</v>
      </c>
      <c r="F24" s="14" t="s">
        <v>31</v>
      </c>
      <c r="G24" s="14" t="s">
        <v>18</v>
      </c>
      <c r="H24" s="19">
        <v>25</v>
      </c>
      <c r="I24" s="21">
        <v>25</v>
      </c>
      <c r="J24" s="44">
        <v>1500</v>
      </c>
      <c r="K24" s="35">
        <f t="shared" si="6"/>
        <v>37500</v>
      </c>
      <c r="L24" s="36"/>
      <c r="M24" s="43"/>
    </row>
    <row r="25" spans="1:13" ht="14.25">
      <c r="A25" s="13"/>
      <c r="B25" s="14" t="s">
        <v>30</v>
      </c>
      <c r="C25" s="12" t="s">
        <v>15</v>
      </c>
      <c r="D25" s="12" t="s">
        <v>16</v>
      </c>
      <c r="E25" s="14">
        <v>2023024641</v>
      </c>
      <c r="F25" s="14" t="s">
        <v>31</v>
      </c>
      <c r="G25" s="14" t="s">
        <v>32</v>
      </c>
      <c r="H25" s="19">
        <v>24</v>
      </c>
      <c r="I25" s="21">
        <v>24</v>
      </c>
      <c r="J25" s="44">
        <v>2000</v>
      </c>
      <c r="K25" s="35">
        <f t="shared" si="6"/>
        <v>48000</v>
      </c>
      <c r="L25" s="36"/>
      <c r="M25" s="43"/>
    </row>
    <row r="26" spans="1:13" ht="14.25">
      <c r="A26" s="13"/>
      <c r="B26" s="15" t="s">
        <v>19</v>
      </c>
      <c r="C26" s="15"/>
      <c r="D26" s="15"/>
      <c r="E26" s="15"/>
      <c r="F26" s="15"/>
      <c r="G26" s="15"/>
      <c r="H26" s="16"/>
      <c r="I26" s="16"/>
      <c r="J26" s="40"/>
      <c r="K26" s="35"/>
      <c r="L26" s="46">
        <f>SUM(K24:K25)</f>
        <v>85500</v>
      </c>
      <c r="M26" s="43"/>
    </row>
    <row r="27" spans="1:13" ht="14.25">
      <c r="A27" s="13">
        <v>12</v>
      </c>
      <c r="B27" s="14" t="s">
        <v>33</v>
      </c>
      <c r="C27" s="12" t="s">
        <v>15</v>
      </c>
      <c r="D27" s="12" t="s">
        <v>16</v>
      </c>
      <c r="E27" s="14">
        <v>2023023782</v>
      </c>
      <c r="F27" s="14" t="s">
        <v>34</v>
      </c>
      <c r="G27" s="14" t="s">
        <v>18</v>
      </c>
      <c r="H27" s="19">
        <v>45</v>
      </c>
      <c r="I27" s="21">
        <v>16</v>
      </c>
      <c r="J27" s="44">
        <v>1500</v>
      </c>
      <c r="K27" s="35">
        <f aca="true" t="shared" si="7" ref="K27:K31">I27*J27</f>
        <v>24000</v>
      </c>
      <c r="L27" s="36"/>
      <c r="M27" s="43"/>
    </row>
    <row r="28" spans="1:13" ht="14.25">
      <c r="A28" s="13"/>
      <c r="B28" s="14" t="s">
        <v>33</v>
      </c>
      <c r="C28" s="12" t="s">
        <v>15</v>
      </c>
      <c r="D28" s="12" t="s">
        <v>16</v>
      </c>
      <c r="E28" s="14">
        <v>2023023783</v>
      </c>
      <c r="F28" s="14" t="s">
        <v>34</v>
      </c>
      <c r="G28" s="14" t="s">
        <v>18</v>
      </c>
      <c r="H28" s="19">
        <v>43</v>
      </c>
      <c r="I28" s="21">
        <v>20</v>
      </c>
      <c r="J28" s="44">
        <v>1500</v>
      </c>
      <c r="K28" s="35">
        <f t="shared" si="7"/>
        <v>30000</v>
      </c>
      <c r="L28" s="36"/>
      <c r="M28" s="43"/>
    </row>
    <row r="29" spans="1:13" ht="14.25">
      <c r="A29" s="13"/>
      <c r="B29" s="15" t="s">
        <v>19</v>
      </c>
      <c r="C29" s="15"/>
      <c r="D29" s="15"/>
      <c r="E29" s="15"/>
      <c r="F29" s="15"/>
      <c r="G29" s="15"/>
      <c r="H29" s="16"/>
      <c r="I29" s="16"/>
      <c r="J29" s="40"/>
      <c r="K29" s="35"/>
      <c r="L29" s="46">
        <f>SUM(K27:K28)</f>
        <v>54000</v>
      </c>
      <c r="M29" s="43"/>
    </row>
    <row r="30" spans="1:13" ht="14.25">
      <c r="A30" s="13">
        <v>13</v>
      </c>
      <c r="B30" s="14" t="s">
        <v>35</v>
      </c>
      <c r="C30" s="12" t="s">
        <v>15</v>
      </c>
      <c r="D30" s="12" t="s">
        <v>16</v>
      </c>
      <c r="E30" s="14">
        <v>2023024733</v>
      </c>
      <c r="F30" s="14" t="s">
        <v>17</v>
      </c>
      <c r="G30" s="14" t="s">
        <v>36</v>
      </c>
      <c r="H30" s="19">
        <v>17</v>
      </c>
      <c r="I30" s="45">
        <v>12</v>
      </c>
      <c r="J30" s="34">
        <v>1000</v>
      </c>
      <c r="K30" s="35">
        <f t="shared" si="7"/>
        <v>12000</v>
      </c>
      <c r="L30" s="36"/>
      <c r="M30" s="43"/>
    </row>
    <row r="31" spans="1:13" ht="14.25">
      <c r="A31" s="13"/>
      <c r="B31" s="14" t="s">
        <v>35</v>
      </c>
      <c r="C31" s="12" t="s">
        <v>15</v>
      </c>
      <c r="D31" s="12" t="s">
        <v>16</v>
      </c>
      <c r="E31" s="14">
        <v>2023024734</v>
      </c>
      <c r="F31" s="14" t="s">
        <v>17</v>
      </c>
      <c r="G31" s="14" t="s">
        <v>18</v>
      </c>
      <c r="H31" s="19">
        <v>47</v>
      </c>
      <c r="I31" s="45">
        <v>40</v>
      </c>
      <c r="J31" s="34">
        <v>1500</v>
      </c>
      <c r="K31" s="35">
        <f t="shared" si="7"/>
        <v>60000</v>
      </c>
      <c r="L31" s="36"/>
      <c r="M31" s="43"/>
    </row>
    <row r="32" spans="1:13" ht="14.25">
      <c r="A32" s="13"/>
      <c r="B32" s="15" t="s">
        <v>19</v>
      </c>
      <c r="C32" s="15"/>
      <c r="D32" s="15"/>
      <c r="E32" s="15"/>
      <c r="F32" s="15"/>
      <c r="G32" s="15"/>
      <c r="H32" s="16"/>
      <c r="I32" s="16"/>
      <c r="J32" s="40"/>
      <c r="K32" s="35"/>
      <c r="L32" s="46">
        <f>SUM(K30:K31)</f>
        <v>72000</v>
      </c>
      <c r="M32" s="43"/>
    </row>
    <row r="33" spans="1:13" ht="14.25">
      <c r="A33" s="13">
        <v>14</v>
      </c>
      <c r="B33" s="14" t="s">
        <v>37</v>
      </c>
      <c r="C33" s="12" t="s">
        <v>15</v>
      </c>
      <c r="D33" s="12" t="s">
        <v>16</v>
      </c>
      <c r="E33" s="14">
        <v>2023025169</v>
      </c>
      <c r="F33" s="14" t="s">
        <v>38</v>
      </c>
      <c r="G33" s="14" t="s">
        <v>18</v>
      </c>
      <c r="H33" s="19">
        <v>50</v>
      </c>
      <c r="I33" s="11">
        <v>40</v>
      </c>
      <c r="J33" s="34">
        <v>1500</v>
      </c>
      <c r="K33" s="35">
        <f aca="true" t="shared" si="8" ref="K33:K37">I33*J33</f>
        <v>60000</v>
      </c>
      <c r="L33" s="36"/>
      <c r="M33" s="43"/>
    </row>
    <row r="34" spans="1:13" ht="14.25">
      <c r="A34" s="13"/>
      <c r="B34" s="14" t="s">
        <v>37</v>
      </c>
      <c r="C34" s="12" t="s">
        <v>15</v>
      </c>
      <c r="D34" s="12" t="s">
        <v>16</v>
      </c>
      <c r="E34" s="14">
        <v>2023025173</v>
      </c>
      <c r="F34" s="14" t="s">
        <v>38</v>
      </c>
      <c r="G34" s="14" t="s">
        <v>36</v>
      </c>
      <c r="H34" s="19">
        <v>50</v>
      </c>
      <c r="I34" s="11">
        <v>34</v>
      </c>
      <c r="J34" s="34">
        <v>1000</v>
      </c>
      <c r="K34" s="35">
        <f t="shared" si="8"/>
        <v>34000</v>
      </c>
      <c r="L34" s="36"/>
      <c r="M34" s="43"/>
    </row>
    <row r="35" spans="1:13" ht="14.25">
      <c r="A35" s="13"/>
      <c r="B35" s="15" t="s">
        <v>19</v>
      </c>
      <c r="C35" s="15"/>
      <c r="D35" s="15"/>
      <c r="E35" s="15"/>
      <c r="F35" s="15"/>
      <c r="G35" s="15"/>
      <c r="H35" s="16"/>
      <c r="I35" s="16"/>
      <c r="J35" s="40"/>
      <c r="K35" s="35"/>
      <c r="L35" s="42">
        <f>SUM(K33:K34)</f>
        <v>94000</v>
      </c>
      <c r="M35" s="43"/>
    </row>
    <row r="36" spans="1:13" ht="14.25">
      <c r="A36" s="13">
        <v>15</v>
      </c>
      <c r="B36" s="14" t="s">
        <v>39</v>
      </c>
      <c r="C36" s="12" t="s">
        <v>15</v>
      </c>
      <c r="D36" s="12" t="s">
        <v>16</v>
      </c>
      <c r="E36" s="14">
        <v>2023025329</v>
      </c>
      <c r="F36" s="14" t="s">
        <v>40</v>
      </c>
      <c r="G36" s="14" t="s">
        <v>18</v>
      </c>
      <c r="H36" s="19">
        <v>38</v>
      </c>
      <c r="I36" s="11">
        <v>34</v>
      </c>
      <c r="J36" s="34">
        <v>1500</v>
      </c>
      <c r="K36" s="35">
        <f t="shared" si="8"/>
        <v>51000</v>
      </c>
      <c r="L36" s="39"/>
      <c r="M36" s="43"/>
    </row>
    <row r="37" spans="1:13" ht="14.25">
      <c r="A37" s="13"/>
      <c r="B37" s="14" t="s">
        <v>39</v>
      </c>
      <c r="C37" s="12" t="s">
        <v>15</v>
      </c>
      <c r="D37" s="12" t="s">
        <v>16</v>
      </c>
      <c r="E37" s="14">
        <v>2023025331</v>
      </c>
      <c r="F37" s="14" t="s">
        <v>17</v>
      </c>
      <c r="G37" s="14" t="s">
        <v>18</v>
      </c>
      <c r="H37" s="19">
        <v>30</v>
      </c>
      <c r="I37" s="11">
        <v>28</v>
      </c>
      <c r="J37" s="34">
        <v>1500</v>
      </c>
      <c r="K37" s="35">
        <f t="shared" si="8"/>
        <v>42000</v>
      </c>
      <c r="L37" s="39"/>
      <c r="M37" s="43"/>
    </row>
    <row r="38" spans="1:13" ht="14.25">
      <c r="A38" s="13"/>
      <c r="B38" s="15" t="s">
        <v>19</v>
      </c>
      <c r="C38" s="15"/>
      <c r="D38" s="15"/>
      <c r="E38" s="15"/>
      <c r="F38" s="15"/>
      <c r="G38" s="15"/>
      <c r="H38" s="16"/>
      <c r="I38" s="16"/>
      <c r="J38" s="40"/>
      <c r="K38" s="35"/>
      <c r="L38" s="42">
        <f>SUM(K36:K37)</f>
        <v>93000</v>
      </c>
      <c r="M38" s="43"/>
    </row>
    <row r="39" spans="1:13" ht="14.25">
      <c r="A39" s="13">
        <v>16</v>
      </c>
      <c r="B39" s="14" t="s">
        <v>41</v>
      </c>
      <c r="C39" s="12" t="s">
        <v>15</v>
      </c>
      <c r="D39" s="12" t="s">
        <v>16</v>
      </c>
      <c r="E39" s="14">
        <v>2023025348</v>
      </c>
      <c r="F39" s="14" t="s">
        <v>42</v>
      </c>
      <c r="G39" s="14" t="s">
        <v>36</v>
      </c>
      <c r="H39" s="19">
        <v>46</v>
      </c>
      <c r="I39" s="11">
        <v>45</v>
      </c>
      <c r="J39" s="34">
        <v>1000</v>
      </c>
      <c r="K39" s="35">
        <f aca="true" t="shared" si="9" ref="K39:K45">I39*J39</f>
        <v>45000</v>
      </c>
      <c r="L39" s="39"/>
      <c r="M39" s="43"/>
    </row>
    <row r="40" spans="1:13" ht="14.25">
      <c r="A40" s="13"/>
      <c r="B40" s="14" t="s">
        <v>41</v>
      </c>
      <c r="C40" s="12" t="s">
        <v>15</v>
      </c>
      <c r="D40" s="12" t="s">
        <v>16</v>
      </c>
      <c r="E40" s="14">
        <v>2023025349</v>
      </c>
      <c r="F40" s="14" t="s">
        <v>42</v>
      </c>
      <c r="G40" s="14" t="s">
        <v>18</v>
      </c>
      <c r="H40" s="19">
        <v>45</v>
      </c>
      <c r="I40" s="11">
        <v>44</v>
      </c>
      <c r="J40" s="34">
        <v>1500</v>
      </c>
      <c r="K40" s="35">
        <f t="shared" si="9"/>
        <v>66000</v>
      </c>
      <c r="L40" s="39"/>
      <c r="M40" s="43"/>
    </row>
    <row r="41" spans="1:13" ht="14.25">
      <c r="A41" s="13"/>
      <c r="B41" s="15" t="s">
        <v>19</v>
      </c>
      <c r="C41" s="15"/>
      <c r="D41" s="15"/>
      <c r="E41" s="15"/>
      <c r="F41" s="15"/>
      <c r="G41" s="15"/>
      <c r="H41" s="16"/>
      <c r="I41" s="16"/>
      <c r="J41" s="40"/>
      <c r="K41" s="35"/>
      <c r="L41" s="42">
        <f>SUM(K39:K40)</f>
        <v>111000</v>
      </c>
      <c r="M41" s="43"/>
    </row>
    <row r="42" spans="1:13" ht="14.25">
      <c r="A42" s="17">
        <v>17</v>
      </c>
      <c r="B42" s="14" t="s">
        <v>43</v>
      </c>
      <c r="C42" s="12" t="s">
        <v>15</v>
      </c>
      <c r="D42" s="12" t="s">
        <v>16</v>
      </c>
      <c r="E42" s="14">
        <v>2023025066</v>
      </c>
      <c r="F42" s="19" t="s">
        <v>17</v>
      </c>
      <c r="G42" s="14" t="s">
        <v>18</v>
      </c>
      <c r="H42" s="14">
        <v>31</v>
      </c>
      <c r="I42" s="11">
        <v>22</v>
      </c>
      <c r="J42" s="34">
        <v>1500</v>
      </c>
      <c r="K42" s="35">
        <f t="shared" si="9"/>
        <v>33000</v>
      </c>
      <c r="L42" s="39"/>
      <c r="M42" s="37"/>
    </row>
    <row r="43" spans="1:13" ht="14.25">
      <c r="A43" s="20"/>
      <c r="B43" s="14" t="s">
        <v>43</v>
      </c>
      <c r="C43" s="12" t="s">
        <v>15</v>
      </c>
      <c r="D43" s="12" t="s">
        <v>16</v>
      </c>
      <c r="E43" s="14">
        <v>2023025067</v>
      </c>
      <c r="F43" s="19" t="s">
        <v>17</v>
      </c>
      <c r="G43" s="14" t="s">
        <v>18</v>
      </c>
      <c r="H43" s="14">
        <v>30</v>
      </c>
      <c r="I43" s="11">
        <v>17</v>
      </c>
      <c r="J43" s="34">
        <v>1500</v>
      </c>
      <c r="K43" s="35">
        <f t="shared" si="9"/>
        <v>25500</v>
      </c>
      <c r="L43" s="39"/>
      <c r="M43" s="37"/>
    </row>
    <row r="44" spans="1:13" ht="14.25">
      <c r="A44" s="20"/>
      <c r="B44" s="14" t="s">
        <v>43</v>
      </c>
      <c r="C44" s="12" t="s">
        <v>15</v>
      </c>
      <c r="D44" s="12" t="s">
        <v>16</v>
      </c>
      <c r="E44" s="14">
        <v>2023025371</v>
      </c>
      <c r="F44" s="12" t="s">
        <v>44</v>
      </c>
      <c r="G44" s="14" t="s">
        <v>18</v>
      </c>
      <c r="H44" s="14">
        <v>38</v>
      </c>
      <c r="I44" s="11">
        <v>32</v>
      </c>
      <c r="J44" s="34">
        <v>1500</v>
      </c>
      <c r="K44" s="35">
        <f t="shared" si="9"/>
        <v>48000</v>
      </c>
      <c r="L44" s="39"/>
      <c r="M44" s="37"/>
    </row>
    <row r="45" spans="1:13" ht="14.25">
      <c r="A45" s="20"/>
      <c r="B45" s="14" t="s">
        <v>43</v>
      </c>
      <c r="C45" s="12" t="s">
        <v>15</v>
      </c>
      <c r="D45" s="12" t="s">
        <v>16</v>
      </c>
      <c r="E45" s="14">
        <v>2023025370</v>
      </c>
      <c r="F45" s="12" t="s">
        <v>44</v>
      </c>
      <c r="G45" s="14" t="s">
        <v>18</v>
      </c>
      <c r="H45" s="14">
        <v>44</v>
      </c>
      <c r="I45" s="11">
        <v>26</v>
      </c>
      <c r="J45" s="34">
        <v>1500</v>
      </c>
      <c r="K45" s="35">
        <f t="shared" si="9"/>
        <v>39000</v>
      </c>
      <c r="L45" s="39"/>
      <c r="M45" s="37"/>
    </row>
    <row r="46" spans="1:13" ht="14.25">
      <c r="A46" s="18"/>
      <c r="B46" s="15" t="s">
        <v>19</v>
      </c>
      <c r="C46" s="15"/>
      <c r="D46" s="15"/>
      <c r="E46" s="15"/>
      <c r="F46" s="15"/>
      <c r="G46" s="15"/>
      <c r="H46" s="16"/>
      <c r="I46" s="16"/>
      <c r="J46" s="40"/>
      <c r="K46" s="35"/>
      <c r="L46" s="39">
        <f>SUM(K42:K45)</f>
        <v>145500</v>
      </c>
      <c r="M46" s="43"/>
    </row>
    <row r="47" spans="1:13" ht="14.25">
      <c r="A47" s="13">
        <v>18</v>
      </c>
      <c r="B47" s="14" t="s">
        <v>45</v>
      </c>
      <c r="C47" s="12" t="s">
        <v>15</v>
      </c>
      <c r="D47" s="12" t="s">
        <v>16</v>
      </c>
      <c r="E47" s="14">
        <v>2023024991</v>
      </c>
      <c r="F47" s="11" t="s">
        <v>46</v>
      </c>
      <c r="G47" s="14" t="s">
        <v>18</v>
      </c>
      <c r="H47" s="14">
        <v>42</v>
      </c>
      <c r="I47" s="45">
        <v>36</v>
      </c>
      <c r="J47" s="34">
        <v>1500</v>
      </c>
      <c r="K47" s="35">
        <f aca="true" t="shared" si="10" ref="K47:K50">I47*J47</f>
        <v>54000</v>
      </c>
      <c r="L47" s="36"/>
      <c r="M47" s="37"/>
    </row>
    <row r="48" spans="1:13" ht="14.25">
      <c r="A48" s="13"/>
      <c r="B48" s="14" t="s">
        <v>45</v>
      </c>
      <c r="C48" s="12" t="s">
        <v>15</v>
      </c>
      <c r="D48" s="12" t="s">
        <v>16</v>
      </c>
      <c r="E48" s="14">
        <v>2023024992</v>
      </c>
      <c r="F48" s="11" t="s">
        <v>46</v>
      </c>
      <c r="G48" s="14" t="s">
        <v>32</v>
      </c>
      <c r="H48" s="14">
        <v>40</v>
      </c>
      <c r="I48" s="45">
        <v>36</v>
      </c>
      <c r="J48" s="34">
        <v>2000</v>
      </c>
      <c r="K48" s="35">
        <f t="shared" si="10"/>
        <v>72000</v>
      </c>
      <c r="L48" s="36"/>
      <c r="M48" s="37"/>
    </row>
    <row r="49" spans="1:13" ht="14.25">
      <c r="A49" s="13"/>
      <c r="B49" s="14" t="s">
        <v>45</v>
      </c>
      <c r="C49" s="12" t="s">
        <v>15</v>
      </c>
      <c r="D49" s="12" t="s">
        <v>16</v>
      </c>
      <c r="E49" s="14">
        <v>2023024999</v>
      </c>
      <c r="F49" s="11" t="s">
        <v>46</v>
      </c>
      <c r="G49" s="14" t="s">
        <v>18</v>
      </c>
      <c r="H49" s="14">
        <v>44</v>
      </c>
      <c r="I49" s="45">
        <v>36</v>
      </c>
      <c r="J49" s="34">
        <v>1500</v>
      </c>
      <c r="K49" s="35">
        <f t="shared" si="10"/>
        <v>54000</v>
      </c>
      <c r="L49" s="36"/>
      <c r="M49" s="37"/>
    </row>
    <row r="50" spans="1:13" ht="14.25">
      <c r="A50" s="13"/>
      <c r="B50" s="14" t="s">
        <v>45</v>
      </c>
      <c r="C50" s="12" t="s">
        <v>15</v>
      </c>
      <c r="D50" s="12" t="s">
        <v>16</v>
      </c>
      <c r="E50" s="14">
        <v>2023025001</v>
      </c>
      <c r="F50" s="15" t="s">
        <v>46</v>
      </c>
      <c r="G50" s="14" t="s">
        <v>32</v>
      </c>
      <c r="H50" s="14">
        <v>38</v>
      </c>
      <c r="I50" s="45">
        <v>36</v>
      </c>
      <c r="J50" s="34">
        <v>2000</v>
      </c>
      <c r="K50" s="35">
        <f t="shared" si="10"/>
        <v>72000</v>
      </c>
      <c r="L50" s="36"/>
      <c r="M50" s="37"/>
    </row>
    <row r="51" spans="1:13" ht="14.25">
      <c r="A51" s="13"/>
      <c r="B51" s="15" t="s">
        <v>19</v>
      </c>
      <c r="C51" s="15"/>
      <c r="D51" s="15"/>
      <c r="E51" s="15"/>
      <c r="F51" s="15"/>
      <c r="G51" s="15"/>
      <c r="H51" s="16"/>
      <c r="I51" s="16"/>
      <c r="J51" s="40"/>
      <c r="K51" s="35"/>
      <c r="L51" s="46">
        <f>SUM(K47:K50)</f>
        <v>252000</v>
      </c>
      <c r="M51" s="43"/>
    </row>
    <row r="52" spans="1:13" ht="14.25">
      <c r="A52" s="13">
        <v>19</v>
      </c>
      <c r="B52" s="14" t="s">
        <v>47</v>
      </c>
      <c r="C52" s="12" t="s">
        <v>15</v>
      </c>
      <c r="D52" s="12" t="s">
        <v>16</v>
      </c>
      <c r="E52" s="14">
        <v>2023024301</v>
      </c>
      <c r="F52" s="11" t="s">
        <v>44</v>
      </c>
      <c r="G52" s="14" t="s">
        <v>18</v>
      </c>
      <c r="H52" s="14">
        <v>48</v>
      </c>
      <c r="I52" s="11">
        <v>39</v>
      </c>
      <c r="J52" s="34">
        <v>1500</v>
      </c>
      <c r="K52" s="35">
        <f aca="true" t="shared" si="11" ref="K52:K55">I52*J52</f>
        <v>58500</v>
      </c>
      <c r="L52" s="47"/>
      <c r="M52" s="37"/>
    </row>
    <row r="53" spans="1:13" ht="14.25">
      <c r="A53" s="13"/>
      <c r="B53" s="14" t="s">
        <v>47</v>
      </c>
      <c r="C53" s="12" t="s">
        <v>15</v>
      </c>
      <c r="D53" s="12" t="s">
        <v>16</v>
      </c>
      <c r="E53" s="14">
        <v>2023024305</v>
      </c>
      <c r="F53" s="11" t="s">
        <v>44</v>
      </c>
      <c r="G53" s="14" t="s">
        <v>18</v>
      </c>
      <c r="H53" s="14">
        <v>28</v>
      </c>
      <c r="I53" s="11">
        <v>25</v>
      </c>
      <c r="J53" s="34">
        <v>1500</v>
      </c>
      <c r="K53" s="35">
        <f t="shared" si="11"/>
        <v>37500</v>
      </c>
      <c r="L53" s="39"/>
      <c r="M53" s="37"/>
    </row>
    <row r="54" spans="1:13" ht="14.25">
      <c r="A54" s="13"/>
      <c r="B54" s="14" t="s">
        <v>47</v>
      </c>
      <c r="C54" s="12" t="s">
        <v>15</v>
      </c>
      <c r="D54" s="12" t="s">
        <v>16</v>
      </c>
      <c r="E54" s="14">
        <v>2023024304</v>
      </c>
      <c r="F54" s="11" t="s">
        <v>44</v>
      </c>
      <c r="G54" s="14" t="s">
        <v>18</v>
      </c>
      <c r="H54" s="14">
        <v>48</v>
      </c>
      <c r="I54" s="11">
        <v>34</v>
      </c>
      <c r="J54" s="34">
        <v>1500</v>
      </c>
      <c r="K54" s="35">
        <f t="shared" si="11"/>
        <v>51000</v>
      </c>
      <c r="L54" s="39"/>
      <c r="M54" s="37"/>
    </row>
    <row r="55" spans="1:13" ht="14.25">
      <c r="A55" s="13"/>
      <c r="B55" s="14" t="s">
        <v>47</v>
      </c>
      <c r="C55" s="12" t="s">
        <v>15</v>
      </c>
      <c r="D55" s="12" t="s">
        <v>16</v>
      </c>
      <c r="E55" s="14">
        <v>2023024982</v>
      </c>
      <c r="F55" s="11" t="s">
        <v>48</v>
      </c>
      <c r="G55" s="14" t="s">
        <v>18</v>
      </c>
      <c r="H55" s="14">
        <v>38</v>
      </c>
      <c r="I55" s="11">
        <v>26</v>
      </c>
      <c r="J55" s="34">
        <v>1500</v>
      </c>
      <c r="K55" s="35">
        <f t="shared" si="11"/>
        <v>39000</v>
      </c>
      <c r="L55" s="39"/>
      <c r="M55" s="37"/>
    </row>
    <row r="56" spans="1:13" ht="14.25">
      <c r="A56" s="13"/>
      <c r="B56" s="15" t="s">
        <v>19</v>
      </c>
      <c r="C56" s="15"/>
      <c r="D56" s="15"/>
      <c r="E56" s="15"/>
      <c r="F56" s="15"/>
      <c r="G56" s="15"/>
      <c r="H56" s="16"/>
      <c r="I56" s="16"/>
      <c r="J56" s="40"/>
      <c r="K56" s="35"/>
      <c r="L56" s="42">
        <f>SUM(K52:K55)</f>
        <v>186000</v>
      </c>
      <c r="M56" s="43"/>
    </row>
    <row r="57" spans="1:13" ht="14.25">
      <c r="A57" s="13">
        <v>20</v>
      </c>
      <c r="B57" s="14" t="s">
        <v>49</v>
      </c>
      <c r="C57" s="12" t="s">
        <v>15</v>
      </c>
      <c r="D57" s="12" t="s">
        <v>16</v>
      </c>
      <c r="E57" s="14">
        <v>2023023718</v>
      </c>
      <c r="F57" s="14" t="s">
        <v>50</v>
      </c>
      <c r="G57" s="14" t="s">
        <v>36</v>
      </c>
      <c r="H57" s="14">
        <v>9</v>
      </c>
      <c r="I57" s="21">
        <v>8</v>
      </c>
      <c r="J57" s="44">
        <v>1000</v>
      </c>
      <c r="K57" s="35">
        <f aca="true" t="shared" si="12" ref="K57:K61">I57*J57</f>
        <v>8000</v>
      </c>
      <c r="L57" s="36"/>
      <c r="M57" s="37"/>
    </row>
    <row r="58" spans="1:13" ht="14.25">
      <c r="A58" s="13"/>
      <c r="B58" s="14" t="s">
        <v>49</v>
      </c>
      <c r="C58" s="12" t="s">
        <v>15</v>
      </c>
      <c r="D58" s="12" t="s">
        <v>16</v>
      </c>
      <c r="E58" s="14">
        <v>2023023719</v>
      </c>
      <c r="F58" s="14" t="s">
        <v>50</v>
      </c>
      <c r="G58" s="14" t="s">
        <v>18</v>
      </c>
      <c r="H58" s="14">
        <v>3</v>
      </c>
      <c r="I58" s="21">
        <v>3</v>
      </c>
      <c r="J58" s="44">
        <v>1500</v>
      </c>
      <c r="K58" s="35">
        <f t="shared" si="12"/>
        <v>4500</v>
      </c>
      <c r="L58" s="36"/>
      <c r="M58" s="37"/>
    </row>
    <row r="59" spans="1:13" ht="14.25">
      <c r="A59" s="13"/>
      <c r="B59" s="14" t="s">
        <v>49</v>
      </c>
      <c r="C59" s="12" t="s">
        <v>15</v>
      </c>
      <c r="D59" s="12" t="s">
        <v>16</v>
      </c>
      <c r="E59" s="14">
        <v>2023023927</v>
      </c>
      <c r="F59" s="14" t="s">
        <v>17</v>
      </c>
      <c r="G59" s="14" t="s">
        <v>18</v>
      </c>
      <c r="H59" s="21">
        <v>8</v>
      </c>
      <c r="I59" s="21">
        <v>8</v>
      </c>
      <c r="J59" s="44">
        <v>1500</v>
      </c>
      <c r="K59" s="35">
        <f t="shared" si="12"/>
        <v>12000</v>
      </c>
      <c r="L59" s="36"/>
      <c r="M59" s="37"/>
    </row>
    <row r="60" spans="1:13" ht="14.25">
      <c r="A60" s="13"/>
      <c r="B60" s="14" t="s">
        <v>49</v>
      </c>
      <c r="C60" s="12" t="s">
        <v>15</v>
      </c>
      <c r="D60" s="12" t="s">
        <v>16</v>
      </c>
      <c r="E60" s="14">
        <v>2023023872</v>
      </c>
      <c r="F60" s="22" t="s">
        <v>51</v>
      </c>
      <c r="G60" s="22" t="s">
        <v>36</v>
      </c>
      <c r="H60" s="21">
        <v>7</v>
      </c>
      <c r="I60" s="21">
        <v>1</v>
      </c>
      <c r="J60" s="44">
        <v>1000</v>
      </c>
      <c r="K60" s="35">
        <f t="shared" si="12"/>
        <v>1000</v>
      </c>
      <c r="L60" s="47"/>
      <c r="M60" s="37"/>
    </row>
    <row r="61" spans="1:13" ht="14.25">
      <c r="A61" s="13"/>
      <c r="B61" s="11" t="s">
        <v>49</v>
      </c>
      <c r="C61" s="12" t="s">
        <v>15</v>
      </c>
      <c r="D61" s="12" t="s">
        <v>16</v>
      </c>
      <c r="E61" s="11">
        <v>2021026004</v>
      </c>
      <c r="F61" s="11" t="s">
        <v>17</v>
      </c>
      <c r="G61" s="11" t="s">
        <v>18</v>
      </c>
      <c r="H61" s="11">
        <v>6</v>
      </c>
      <c r="I61" s="45">
        <v>1</v>
      </c>
      <c r="J61" s="34">
        <v>1500</v>
      </c>
      <c r="K61" s="35">
        <f t="shared" si="12"/>
        <v>1500</v>
      </c>
      <c r="L61" s="47"/>
      <c r="M61" s="37"/>
    </row>
    <row r="62" spans="1:13" ht="14.25">
      <c r="A62" s="13"/>
      <c r="B62" s="15" t="s">
        <v>19</v>
      </c>
      <c r="C62" s="15"/>
      <c r="D62" s="15"/>
      <c r="E62" s="15"/>
      <c r="F62" s="15"/>
      <c r="G62" s="15"/>
      <c r="H62" s="23"/>
      <c r="I62" s="48"/>
      <c r="J62" s="49"/>
      <c r="K62" s="38"/>
      <c r="L62" s="39">
        <f>SUM(K57:K61)</f>
        <v>27000</v>
      </c>
      <c r="M62" s="37"/>
    </row>
    <row r="63" spans="1:13" ht="14.25">
      <c r="A63" s="11" t="s">
        <v>52</v>
      </c>
      <c r="B63" s="11"/>
      <c r="C63" s="11"/>
      <c r="D63" s="11"/>
      <c r="E63" s="11"/>
      <c r="F63" s="11"/>
      <c r="G63" s="11"/>
      <c r="H63" s="16">
        <f>SUM(H4:H61)</f>
        <v>1325</v>
      </c>
      <c r="I63" s="16">
        <f>SUM(I4:I61)</f>
        <v>1035</v>
      </c>
      <c r="J63" s="40"/>
      <c r="K63" s="50">
        <f>SUM(L5:L62)</f>
        <v>1550500</v>
      </c>
      <c r="L63" s="51"/>
      <c r="M63" s="52"/>
    </row>
  </sheetData>
  <sheetProtection/>
  <mergeCells count="45">
    <mergeCell ref="A1:M1"/>
    <mergeCell ref="K2:M2"/>
    <mergeCell ref="K3:L3"/>
    <mergeCell ref="B5:G5"/>
    <mergeCell ref="B7:G7"/>
    <mergeCell ref="B9:G9"/>
    <mergeCell ref="B11:G11"/>
    <mergeCell ref="B13:G13"/>
    <mergeCell ref="B15:G15"/>
    <mergeCell ref="B17:G17"/>
    <mergeCell ref="B19:G19"/>
    <mergeCell ref="B21:G21"/>
    <mergeCell ref="B23:G23"/>
    <mergeCell ref="B26:G26"/>
    <mergeCell ref="B29:G29"/>
    <mergeCell ref="B32:G32"/>
    <mergeCell ref="B35:G35"/>
    <mergeCell ref="B38:G38"/>
    <mergeCell ref="B41:G41"/>
    <mergeCell ref="B46:G46"/>
    <mergeCell ref="B51:G51"/>
    <mergeCell ref="B56:G56"/>
    <mergeCell ref="B62:G62"/>
    <mergeCell ref="A63:G63"/>
    <mergeCell ref="K63:L6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6"/>
    <mergeCell ref="A27:A29"/>
    <mergeCell ref="A30:A32"/>
    <mergeCell ref="A33:A35"/>
    <mergeCell ref="A36:A38"/>
    <mergeCell ref="A39:A41"/>
    <mergeCell ref="A42:A46"/>
    <mergeCell ref="A47:A51"/>
    <mergeCell ref="A52:A56"/>
    <mergeCell ref="A57:A62"/>
  </mergeCells>
  <printOptions/>
  <pageMargins left="0.5902777777777778" right="0.5506944444444445" top="0.39305555555555555" bottom="0.6298611111111111" header="0.3145833333333333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2024-02-19T07:19:13Z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F3699F9AF8D54E5789F04FA4C99BB1A2_12</vt:lpwstr>
  </property>
</Properties>
</file>