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20" windowWidth="16152" windowHeight="8508"/>
  </bookViews>
  <sheets>
    <sheet name="Sheet1" sheetId="4" r:id="rId1"/>
    <sheet name="Sheet2" sheetId="2" r:id="rId2"/>
    <sheet name="Sheet3" sheetId="3" r:id="rId3"/>
  </sheets>
  <definedNames>
    <definedName name="_xlnm.Print_Titles" localSheetId="0">Sheet1!#REF!</definedName>
  </definedNames>
  <calcPr calcId="144525"/>
</workbook>
</file>

<file path=xl/calcChain.xml><?xml version="1.0" encoding="utf-8"?>
<calcChain xmlns="http://schemas.openxmlformats.org/spreadsheetml/2006/main">
  <c r="I60" i="4" l="1"/>
  <c r="H60" i="4"/>
  <c r="G60" i="4"/>
  <c r="H57" i="4"/>
  <c r="H61" i="4" s="1"/>
  <c r="G57" i="4"/>
  <c r="I53" i="4"/>
  <c r="H53" i="4"/>
  <c r="I45" i="4"/>
  <c r="I57" i="4" s="1"/>
  <c r="I41" i="4"/>
  <c r="H41" i="4"/>
  <c r="G41" i="4"/>
  <c r="G61" i="4" l="1"/>
  <c r="I61" i="4"/>
</calcChain>
</file>

<file path=xl/sharedStrings.xml><?xml version="1.0" encoding="utf-8"?>
<sst xmlns="http://schemas.openxmlformats.org/spreadsheetml/2006/main" count="387" uniqueCount="199">
  <si>
    <t>姓名或组织名称</t>
  </si>
  <si>
    <t>地址</t>
  </si>
  <si>
    <t>机具品目</t>
  </si>
  <si>
    <t>机具型号</t>
  </si>
  <si>
    <t>生产企业名称</t>
  </si>
  <si>
    <t>经销商名称</t>
  </si>
  <si>
    <t>数量（台）</t>
    <phoneticPr fontId="4" type="noConversion"/>
  </si>
  <si>
    <t>市级补贴（元）</t>
    <phoneticPr fontId="4" type="noConversion"/>
  </si>
  <si>
    <t>最终销售总价（元）</t>
    <phoneticPr fontId="4" type="noConversion"/>
  </si>
  <si>
    <t>出厂编号发动机号</t>
  </si>
  <si>
    <t>鸿羽农业专业合作社（王天宇）</t>
    <phoneticPr fontId="4" type="noConversion"/>
  </si>
  <si>
    <t>长泾镇长东村新农村</t>
  </si>
  <si>
    <t>插秧机</t>
  </si>
  <si>
    <t>2ZGQ-60S</t>
  </si>
  <si>
    <t>洋马农机(中国)</t>
  </si>
  <si>
    <t>汇丰农机</t>
  </si>
  <si>
    <t>R60M101587[Z54957]</t>
  </si>
  <si>
    <t>鸿羽农业专业合作社（王之来）</t>
    <phoneticPr fontId="4" type="noConversion"/>
  </si>
  <si>
    <t>秸秆粉碎还田机</t>
  </si>
  <si>
    <t>1JH-200</t>
  </si>
  <si>
    <t>江苏神农农业装备</t>
  </si>
  <si>
    <t>陈氏农机</t>
  </si>
  <si>
    <t>JH222111101[]</t>
  </si>
  <si>
    <t>铧式犁</t>
  </si>
  <si>
    <t>BD425</t>
  </si>
  <si>
    <t>淮安大地机械装备有限公司</t>
  </si>
  <si>
    <t>王之来</t>
  </si>
  <si>
    <t>旋耕机</t>
  </si>
  <si>
    <t>1GKN-260</t>
  </si>
  <si>
    <t>丹阳良友机械</t>
  </si>
  <si>
    <t>LY6049X[]</t>
  </si>
  <si>
    <t>金丰农业专业合作社（徐树民）</t>
    <phoneticPr fontId="4" type="noConversion"/>
  </si>
  <si>
    <t>长泾镇刘桥村叶桥河东</t>
  </si>
  <si>
    <t>喷雾机</t>
  </si>
  <si>
    <t>3WP-700</t>
  </si>
  <si>
    <t>青州市奥森农业装备</t>
  </si>
  <si>
    <t>恒祥农机</t>
  </si>
  <si>
    <t>QZ7220113[Q220363714B]</t>
  </si>
  <si>
    <t>QZ7220065[Q220394405B]</t>
  </si>
  <si>
    <t>金丰农业专业合作社（夏益丰）</t>
    <phoneticPr fontId="4" type="noConversion"/>
  </si>
  <si>
    <t>QZ7220050[Q220394388B]</t>
  </si>
  <si>
    <t>金丰农业专业合作社（王田木）</t>
    <phoneticPr fontId="4" type="noConversion"/>
  </si>
  <si>
    <t>QZ7220086[Q220399776B]</t>
  </si>
  <si>
    <t>王根田</t>
  </si>
  <si>
    <t>轮式拖拉机</t>
  </si>
  <si>
    <t>DF1004-6</t>
  </si>
  <si>
    <t>常州东风农机集团</t>
  </si>
  <si>
    <t>22B006D11410[YT22247676]</t>
  </si>
  <si>
    <t>夏益丰</t>
  </si>
  <si>
    <t>长泾镇泾东村九房巷</t>
  </si>
  <si>
    <t>1GKN-200</t>
  </si>
  <si>
    <t>太仓市旋威农机</t>
  </si>
  <si>
    <t>XW-226092[]</t>
  </si>
  <si>
    <t>谷物联合收割机</t>
  </si>
  <si>
    <t>4LZT-6Z1</t>
  </si>
  <si>
    <t>中联农业机械股份</t>
  </si>
  <si>
    <t>05D211743M3Z0319W[Q210181768G]</t>
  </si>
  <si>
    <t>特腴美农业专业合作社</t>
  </si>
  <si>
    <t>长泾镇和平路夏家巷</t>
  </si>
  <si>
    <t>穴播机</t>
  </si>
  <si>
    <t>2BDX-12</t>
  </si>
  <si>
    <t>安庆市田田青农业机械</t>
  </si>
  <si>
    <t>22040401[]</t>
  </si>
  <si>
    <t>毛本东</t>
  </si>
  <si>
    <t>长泾镇浦市村大坝头</t>
  </si>
  <si>
    <t>育秧（苗）播种设备</t>
  </si>
  <si>
    <t>2BZP-800（SR-K800CN）</t>
  </si>
  <si>
    <t>久保田农业机械（苏州）</t>
  </si>
  <si>
    <t>丹禹农业机械</t>
  </si>
  <si>
    <t>S07255[]</t>
  </si>
  <si>
    <t>特腴美专业合作社（陈金海）</t>
    <phoneticPr fontId="4" type="noConversion"/>
  </si>
  <si>
    <t>长泾镇和平路夏家巷8-5号</t>
  </si>
  <si>
    <t>长兴农机作业服务专业合作社</t>
  </si>
  <si>
    <t>长泾镇长东村马家宕</t>
  </si>
  <si>
    <t>侧深施肥装置</t>
  </si>
  <si>
    <t>2FH-09D</t>
  </si>
  <si>
    <t>丹阳市明志机械科技</t>
  </si>
  <si>
    <t>MZSFJ2FH09D220228[],MZSFJ2FH09D220248[]</t>
  </si>
  <si>
    <t>YM-0819</t>
  </si>
  <si>
    <t>台州市一鸣机械股份</t>
  </si>
  <si>
    <t>B220024[]</t>
  </si>
  <si>
    <t>陶俭</t>
  </si>
  <si>
    <t>长泾镇蔡桥村陶家弄</t>
  </si>
  <si>
    <t>4LBZ-172B(PRO888GM)</t>
  </si>
  <si>
    <t>PA06578[CNQ1789]</t>
  </si>
  <si>
    <t>4LZ-6.0ELQ</t>
  </si>
  <si>
    <t>江苏沃得农业机械股份（原：江苏沃得农业机械）</t>
  </si>
  <si>
    <t>ZRLLD399147[DK3S4N00019]</t>
  </si>
  <si>
    <t>MY1004-1</t>
  </si>
  <si>
    <t>第一拖拉机股份</t>
  </si>
  <si>
    <t>42215114[YT22210827]</t>
  </si>
  <si>
    <t>永恒农业专业合作社（陶俭）</t>
    <phoneticPr fontId="4" type="noConversion"/>
  </si>
  <si>
    <t>长泾镇王家新村</t>
  </si>
  <si>
    <t>埋茬起浆机</t>
  </si>
  <si>
    <t>1JS-280</t>
  </si>
  <si>
    <t>LY5120D[]</t>
  </si>
  <si>
    <t>徐永祥</t>
  </si>
  <si>
    <t>长泾镇蒲市村浦巷上</t>
  </si>
  <si>
    <t>DF1204-6A</t>
  </si>
  <si>
    <t>22B06AD07433[YT22232514]</t>
  </si>
  <si>
    <t>平地机</t>
  </si>
  <si>
    <t>12PJ-2.5(KF)</t>
  </si>
  <si>
    <t>陕西科丰农业机械</t>
  </si>
  <si>
    <t>江苏润谷装备制造</t>
  </si>
  <si>
    <t>15154694[]</t>
  </si>
  <si>
    <t>澄实澄兴家庭农场</t>
  </si>
  <si>
    <t>LY5066D[]</t>
  </si>
  <si>
    <t>旋耕播种机</t>
  </si>
  <si>
    <t>2BFG-14（8）（230）A</t>
  </si>
  <si>
    <t>LY1106A[]</t>
  </si>
  <si>
    <t>长泾镇澄实澄兴家庭农场</t>
  </si>
  <si>
    <t>杨成</t>
  </si>
  <si>
    <t>长泾镇南国村杨家堂</t>
  </si>
  <si>
    <t>MZSFJ2FH09D220284[]</t>
  </si>
  <si>
    <t>4LZ-7G1A</t>
  </si>
  <si>
    <t>潍柴雷沃重工股份</t>
  </si>
  <si>
    <t>宜兴苏欣农机</t>
  </si>
  <si>
    <t>63321RG77N3307207[Q220590328V]</t>
  </si>
  <si>
    <t>周氏农机专业合作社（何兴华）</t>
    <phoneticPr fontId="4" type="noConversion"/>
  </si>
  <si>
    <t>长泾镇泾南村</t>
  </si>
  <si>
    <t>加温设备</t>
  </si>
  <si>
    <t>JR-280</t>
  </si>
  <si>
    <t>无锡进高农业机械</t>
  </si>
  <si>
    <t>JR280-00448[]</t>
  </si>
  <si>
    <t>和平农业专业合作社（张新华）</t>
    <phoneticPr fontId="4" type="noConversion"/>
  </si>
  <si>
    <t>XW-223169[]</t>
  </si>
  <si>
    <t>长泾镇和平路夏家巷8-4号</t>
  </si>
  <si>
    <t>和平农业专业合作社（张根荣）</t>
    <phoneticPr fontId="4" type="noConversion"/>
  </si>
  <si>
    <t>和平农业专业合作社（张建华）</t>
    <phoneticPr fontId="4" type="noConversion"/>
  </si>
  <si>
    <t>长泾成文家庭农场（王成文）</t>
    <phoneticPr fontId="4" type="noConversion"/>
  </si>
  <si>
    <t>刘桥村</t>
  </si>
  <si>
    <t>天协农业</t>
  </si>
  <si>
    <t>长泾镇习礼村</t>
    <phoneticPr fontId="4" type="noConversion"/>
  </si>
  <si>
    <t>植保无人机</t>
    <phoneticPr fontId="4" type="noConversion"/>
  </si>
  <si>
    <t>3WWDZ-20.1A</t>
    <phoneticPr fontId="4" type="noConversion"/>
  </si>
  <si>
    <t>无锡汉和航空技术</t>
  </si>
  <si>
    <t>无锡汉和航空技术公司</t>
    <phoneticPr fontId="4" type="noConversion"/>
  </si>
  <si>
    <t>CE252020071088</t>
    <phoneticPr fontId="4" type="noConversion"/>
  </si>
  <si>
    <t>鸿羽农业</t>
  </si>
  <si>
    <t>长泾镇长东村</t>
    <phoneticPr fontId="4" type="noConversion"/>
  </si>
  <si>
    <t>3WWDZ-40A</t>
    <phoneticPr fontId="4" type="noConversion"/>
  </si>
  <si>
    <t>深圳市大疆创新科技</t>
  </si>
  <si>
    <t>DJI3WWDZ-40A03427</t>
    <phoneticPr fontId="4" type="noConversion"/>
  </si>
  <si>
    <t>长泾和平农业</t>
    <phoneticPr fontId="4" type="noConversion"/>
  </si>
  <si>
    <t>长泾镇和平村</t>
    <phoneticPr fontId="4" type="noConversion"/>
  </si>
  <si>
    <t>DJI3WWDZ-40A0BAD8</t>
    <phoneticPr fontId="4" type="noConversion"/>
  </si>
  <si>
    <t>DJI3WWDZ-40A0C2AC</t>
    <phoneticPr fontId="4" type="noConversion"/>
  </si>
  <si>
    <t>小计</t>
    <phoneticPr fontId="4" type="noConversion"/>
  </si>
  <si>
    <t>孙前成</t>
  </si>
  <si>
    <t>璜土镇高栗村</t>
  </si>
  <si>
    <t>2FH-3.6A(F12)</t>
  </si>
  <si>
    <t>湖北永祥农机装备</t>
  </si>
  <si>
    <t>YX2FH-3.6A(F12)122210164       YX2FH-3.6A(F12)12221080</t>
  </si>
  <si>
    <t>穆兰云</t>
  </si>
  <si>
    <t>JH202208207[]</t>
  </si>
  <si>
    <t>曹向农</t>
  </si>
  <si>
    <t>璜土镇小湖村</t>
    <phoneticPr fontId="4" type="noConversion"/>
  </si>
  <si>
    <t>S07234[]</t>
  </si>
  <si>
    <t>2ZGQ-6H(NSPV-6CMD)</t>
  </si>
  <si>
    <t>NK003068[4MV4802] NK003085[4MV3559]</t>
  </si>
  <si>
    <t>MZSFJ2FH09D220242[]  MZSFJ2FH09D220230[]</t>
  </si>
  <si>
    <t>杨逢春</t>
  </si>
  <si>
    <t>璜土镇高栗村</t>
    <phoneticPr fontId="4" type="noConversion"/>
  </si>
  <si>
    <t>4LZ-6D8</t>
  </si>
  <si>
    <t>HD000029[CMS1073]</t>
  </si>
  <si>
    <t>皇国万</t>
  </si>
  <si>
    <t>璜土镇高城墩村</t>
    <phoneticPr fontId="4" type="noConversion"/>
  </si>
  <si>
    <t xml:space="preserve">轮式拖拉机 </t>
  </si>
  <si>
    <t>22B06AD06022[YT22204251]</t>
  </si>
  <si>
    <t>1JS-260</t>
  </si>
  <si>
    <t>XW-223165[]</t>
  </si>
  <si>
    <t>顾世成</t>
  </si>
  <si>
    <t>璜土镇</t>
    <phoneticPr fontId="4" type="noConversion"/>
  </si>
  <si>
    <t>QZ7220063[Q220394398B]</t>
  </si>
  <si>
    <t>李启中</t>
  </si>
  <si>
    <t>2FGC-8</t>
  </si>
  <si>
    <t>江苏沃得高新农业装备</t>
  </si>
  <si>
    <t>GSFH0101030[]</t>
  </si>
  <si>
    <t>2ZGF-8C</t>
  </si>
  <si>
    <t>GSH0200359[CH2101509]</t>
  </si>
  <si>
    <t>XW-223256[]</t>
  </si>
  <si>
    <t>LY6078X[]</t>
  </si>
  <si>
    <t>育秧播种设备</t>
  </si>
  <si>
    <t>2BLY-280B</t>
  </si>
  <si>
    <t>江苏云马农机制造</t>
  </si>
  <si>
    <t>YM220091[]</t>
  </si>
  <si>
    <t>22B06AD11408[YT22247692]</t>
  </si>
  <si>
    <t>真诚农机
（金章培）</t>
    <phoneticPr fontId="4" type="noConversion"/>
  </si>
  <si>
    <t>顾山镇赤岸村</t>
    <phoneticPr fontId="4" type="noConversion"/>
  </si>
  <si>
    <t>反旋播种一体机</t>
    <phoneticPr fontId="4" type="noConversion"/>
  </si>
  <si>
    <t>1GKN-200</t>
    <phoneticPr fontId="4" type="noConversion"/>
  </si>
  <si>
    <t>连云港双亚机械</t>
    <phoneticPr fontId="4" type="noConversion"/>
  </si>
  <si>
    <t>复试开沟播种机</t>
    <phoneticPr fontId="4" type="noConversion"/>
  </si>
  <si>
    <t>1GKN-230</t>
    <phoneticPr fontId="4" type="noConversion"/>
  </si>
  <si>
    <t>合计</t>
    <phoneticPr fontId="4" type="noConversion"/>
  </si>
  <si>
    <t>监督投诉电话：86861457   86861155</t>
    <phoneticPr fontId="4" type="noConversion"/>
  </si>
  <si>
    <t>公示单位：江阴市农业农村局</t>
    <phoneticPr fontId="7" type="noConversion"/>
  </si>
  <si>
    <t>2023年度享受农机购置与应用补贴江阴市级资金的购机者信息兑付前公示表</t>
    <phoneticPr fontId="4" type="noConversion"/>
  </si>
  <si>
    <t>公示时间：2023年3月8日-3月15日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</si>
</sst>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family val="2"/>
      <charset val="134"/>
      <scheme val="minor"/>
    </font>
    <font>
      <sz val="9"/>
      <name val="宋体"/>
      <family val="2"/>
      <charset val="134"/>
      <scheme val="minor"/>
    </font>
    <font>
      <sz val="11"/>
      <color theme="1"/>
      <name val="宋体"/>
      <family val="2"/>
      <charset val="134"/>
      <scheme val="minor"/>
    </font>
    <font>
      <sz val="12"/>
      <name val="宋体"/>
      <family val="3"/>
      <charset val="134"/>
    </font>
    <font>
      <sz val="9"/>
      <name val="宋体"/>
      <family val="3"/>
      <charset val="134"/>
      <scheme val="minor"/>
    </font>
    <font>
      <sz val="16"/>
      <name val="方正小标宋简体"/>
      <charset val="134"/>
    </font>
    <font>
      <b/>
      <sz val="12"/>
      <name val="宋体"/>
      <family val="3"/>
      <charset val="134"/>
    </font>
    <font>
      <sz val="9"/>
      <name val="宋体"/>
      <family val="3"/>
      <charset val="134"/>
    </font>
    <font>
      <b/>
      <sz val="10"/>
      <name val="宋体"/>
      <family val="3"/>
      <charset val="134"/>
    </font>
    <font>
      <sz val="10"/>
      <name val="宋体"/>
      <family val="3"/>
      <charset val="134"/>
    </font>
    <font>
      <sz val="11"/>
      <color theme="1"/>
      <name val="宋体"/>
      <family val="3"/>
      <charset val="134"/>
      <scheme val="minor"/>
    </font>
    <font>
      <sz val="10"/>
      <color theme="1"/>
      <name val="宋体"/>
      <family val="3"/>
      <charset val="134"/>
    </font>
    <font>
      <sz val="10"/>
      <color theme="1"/>
      <name val="宋体"/>
      <family val="3"/>
      <charset val="134"/>
      <scheme val="minor"/>
    </font>
    <font>
      <b/>
      <sz val="10"/>
      <color theme="1"/>
      <name val="宋体"/>
      <family val="3"/>
      <charset val="134"/>
    </font>
    <font>
      <sz val="11"/>
      <color indexed="8"/>
      <name val="宋体"/>
      <family val="3"/>
      <charset val="134"/>
    </font>
    <font>
      <sz val="10"/>
      <name val="Arial"/>
      <family val="2"/>
    </font>
    <font>
      <sz val="11"/>
      <color theme="1"/>
      <name val="宋体"/>
      <family val="2"/>
      <scheme val="minor"/>
    </font>
    <font>
      <b/>
      <sz val="12"/>
      <color theme="1"/>
      <name val="宋体"/>
      <family val="3"/>
      <charset val="134"/>
      <scheme val="minor"/>
    </font>
    <font>
      <b/>
      <sz val="16"/>
      <name val="方正小标宋简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52">
    <xf numFmtId="0" fontId="0" fillId="0" borderId="0">
      <alignment vertical="center"/>
    </xf>
    <xf numFmtId="0" fontId="3" fillId="0" borderId="0"/>
    <xf numFmtId="0" fontId="3" fillId="0" borderId="0">
      <alignment vertical="center"/>
    </xf>
    <xf numFmtId="0" fontId="3" fillId="0" borderId="0"/>
    <xf numFmtId="0" fontId="10" fillId="0" borderId="0"/>
    <xf numFmtId="0" fontId="3" fillId="0" borderId="0"/>
    <xf numFmtId="0" fontId="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xf numFmtId="0" fontId="3" fillId="0" borderId="0"/>
    <xf numFmtId="0" fontId="3" fillId="0" borderId="0"/>
    <xf numFmtId="0" fontId="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2" fillId="0" borderId="0">
      <alignment vertical="center"/>
    </xf>
    <xf numFmtId="0" fontId="14" fillId="0" borderId="0">
      <alignment vertical="center"/>
    </xf>
    <xf numFmtId="0" fontId="14" fillId="0" borderId="0">
      <alignment vertical="center"/>
    </xf>
    <xf numFmtId="0" fontId="10"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
    <xf numFmtId="0" fontId="0" fillId="0" borderId="0" xfId="0">
      <alignment vertical="center"/>
    </xf>
    <xf numFmtId="0" fontId="5" fillId="0" borderId="0" xfId="1" applyFont="1" applyAlignment="1"/>
    <xf numFmtId="0" fontId="6" fillId="0" borderId="1" xfId="1" applyFont="1" applyBorder="1" applyAlignment="1">
      <alignment vertical="center"/>
    </xf>
    <xf numFmtId="0" fontId="3" fillId="0" borderId="0" xfId="1" applyFont="1" applyBorder="1" applyAlignment="1">
      <alignment horizontal="center" vertical="center" wrapText="1"/>
    </xf>
    <xf numFmtId="0" fontId="3" fillId="0" borderId="0" xfId="1" applyAlignment="1">
      <alignment vertical="center"/>
    </xf>
    <xf numFmtId="49" fontId="8" fillId="0" borderId="2" xfId="1" applyNumberFormat="1" applyFont="1" applyBorder="1" applyAlignment="1">
      <alignment horizontal="center" vertical="center" wrapText="1"/>
    </xf>
    <xf numFmtId="0" fontId="3" fillId="0" borderId="0" xfId="1" applyAlignment="1"/>
    <xf numFmtId="0" fontId="9" fillId="0" borderId="2" xfId="1" applyFont="1" applyBorder="1" applyAlignment="1">
      <alignment horizontal="center" vertical="center" wrapText="1"/>
    </xf>
    <xf numFmtId="49" fontId="9" fillId="0" borderId="2" xfId="1" applyNumberFormat="1" applyFont="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1" applyNumberFormat="1" applyFont="1" applyBorder="1" applyAlignment="1">
      <alignment horizontal="center" vertical="center" wrapText="1"/>
    </xf>
    <xf numFmtId="0" fontId="9" fillId="0" borderId="2" xfId="2" applyFont="1" applyBorder="1" applyAlignment="1">
      <alignment horizontal="center" vertical="center" wrapText="1"/>
    </xf>
    <xf numFmtId="49" fontId="9" fillId="0" borderId="2" xfId="3" applyNumberFormat="1" applyFont="1" applyFill="1" applyBorder="1" applyAlignment="1">
      <alignment horizontal="center" vertical="center" wrapText="1"/>
    </xf>
    <xf numFmtId="0" fontId="9" fillId="0" borderId="2" xfId="3" applyFont="1" applyFill="1" applyBorder="1" applyAlignment="1">
      <alignment horizontal="center" vertical="center" wrapText="1"/>
    </xf>
    <xf numFmtId="0" fontId="11" fillId="2" borderId="2"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12" fillId="2" borderId="2" xfId="4" applyFont="1" applyFill="1" applyBorder="1" applyAlignment="1">
      <alignment horizontal="center" vertical="center" wrapText="1"/>
    </xf>
    <xf numFmtId="0" fontId="12" fillId="2" borderId="2" xfId="4" applyNumberFormat="1" applyFont="1" applyFill="1" applyBorder="1" applyAlignment="1">
      <alignment horizontal="center" vertical="center" wrapText="1"/>
    </xf>
    <xf numFmtId="0" fontId="13" fillId="2" borderId="2" xfId="4" applyFont="1" applyFill="1" applyBorder="1" applyAlignment="1">
      <alignment horizontal="center" vertical="center" wrapText="1"/>
    </xf>
    <xf numFmtId="49" fontId="13" fillId="2" borderId="2" xfId="4" applyNumberFormat="1" applyFont="1" applyFill="1" applyBorder="1" applyAlignment="1">
      <alignment horizontal="center" vertical="center" wrapText="1"/>
    </xf>
    <xf numFmtId="0" fontId="17" fillId="0" borderId="0" xfId="0" applyFont="1" applyAlignment="1">
      <alignment vertical="center"/>
    </xf>
    <xf numFmtId="0" fontId="17" fillId="0" borderId="1" xfId="1" applyFont="1" applyBorder="1" applyAlignment="1">
      <alignment vertical="center"/>
    </xf>
    <xf numFmtId="0" fontId="18" fillId="0" borderId="0" xfId="1" applyFont="1" applyAlignment="1">
      <alignment horizontal="center" vertical="center"/>
    </xf>
  </cellXfs>
  <cellStyles count="52">
    <cellStyle name="常规" xfId="0" builtinId="0"/>
    <cellStyle name="常规 10" xfId="5"/>
    <cellStyle name="常规 11" xfId="6"/>
    <cellStyle name="常规 15" xfId="7"/>
    <cellStyle name="常规 16" xfId="8"/>
    <cellStyle name="常规 17" xfId="9"/>
    <cellStyle name="常规 19" xfId="10"/>
    <cellStyle name="常规 2" xfId="4"/>
    <cellStyle name="常规 2 2" xfId="1"/>
    <cellStyle name="常规 2 2 2" xfId="11"/>
    <cellStyle name="常规 2 3" xfId="12"/>
    <cellStyle name="常规 2 4" xfId="13"/>
    <cellStyle name="常规 2 5" xfId="14"/>
    <cellStyle name="常规 20" xfId="15"/>
    <cellStyle name="常规 21" xfId="16"/>
    <cellStyle name="常规 27" xfId="17"/>
    <cellStyle name="常规 28" xfId="18"/>
    <cellStyle name="常规 29" xfId="19"/>
    <cellStyle name="常规 3" xfId="20"/>
    <cellStyle name="常规 37" xfId="21"/>
    <cellStyle name="常规 39" xfId="22"/>
    <cellStyle name="常规 4" xfId="23"/>
    <cellStyle name="常规 4 2" xfId="2"/>
    <cellStyle name="常规 40" xfId="24"/>
    <cellStyle name="常规 41" xfId="25"/>
    <cellStyle name="常规 43" xfId="26"/>
    <cellStyle name="常规 5" xfId="27"/>
    <cellStyle name="常规 50" xfId="28"/>
    <cellStyle name="常规 59 2" xfId="29"/>
    <cellStyle name="常规 59 2 2" xfId="30"/>
    <cellStyle name="常规 6" xfId="3"/>
    <cellStyle name="常规 60" xfId="31"/>
    <cellStyle name="常规 61 2" xfId="32"/>
    <cellStyle name="常规 62" xfId="33"/>
    <cellStyle name="常规 64" xfId="34"/>
    <cellStyle name="常规 64 2" xfId="35"/>
    <cellStyle name="常规 65" xfId="36"/>
    <cellStyle name="常规 66" xfId="37"/>
    <cellStyle name="常规 67" xfId="38"/>
    <cellStyle name="常规 69" xfId="39"/>
    <cellStyle name="常规 7" xfId="40"/>
    <cellStyle name="常规 7 2" xfId="41"/>
    <cellStyle name="常规 71" xfId="42"/>
    <cellStyle name="常规 71 2" xfId="43"/>
    <cellStyle name="常规 74" xfId="44"/>
    <cellStyle name="常规 74 2" xfId="45"/>
    <cellStyle name="常规 75" xfId="46"/>
    <cellStyle name="常规 75 2" xfId="47"/>
    <cellStyle name="常规 79" xfId="48"/>
    <cellStyle name="常规 8" xfId="49"/>
    <cellStyle name="常规 80" xfId="50"/>
    <cellStyle name="常规 9"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SheetLayoutView="100" workbookViewId="0">
      <selection activeCell="E9" sqref="E9"/>
    </sheetView>
  </sheetViews>
  <sheetFormatPr defaultColWidth="10" defaultRowHeight="15.6"/>
  <cols>
    <col min="1" max="1" width="15.77734375" style="6" customWidth="1"/>
    <col min="2" max="2" width="13.5546875" style="6" customWidth="1"/>
    <col min="3" max="3" width="16.6640625" style="6" customWidth="1"/>
    <col min="4" max="4" width="13" style="6" customWidth="1"/>
    <col min="5" max="5" width="13.77734375" style="6" customWidth="1"/>
    <col min="6" max="6" width="9.88671875" style="6" customWidth="1"/>
    <col min="7" max="8" width="11.21875" style="6" customWidth="1"/>
    <col min="9" max="9" width="19" style="6" customWidth="1"/>
    <col min="10" max="239" width="10" style="6"/>
    <col min="240" max="240" width="4.88671875" style="6" customWidth="1"/>
    <col min="241" max="241" width="13.77734375" style="6" customWidth="1"/>
    <col min="242" max="243" width="12.77734375" style="6" customWidth="1"/>
    <col min="244" max="244" width="10.44140625" style="6" customWidth="1"/>
    <col min="245" max="245" width="8.88671875" style="6" customWidth="1"/>
    <col min="246" max="246" width="10.109375" style="6" customWidth="1"/>
    <col min="247" max="248" width="11.6640625" style="6" customWidth="1"/>
    <col min="249" max="249" width="5.109375" style="6" customWidth="1"/>
    <col min="250" max="251" width="10.109375" style="6" customWidth="1"/>
    <col min="252" max="252" width="11.88671875" style="6" customWidth="1"/>
    <col min="253" max="253" width="9.109375" style="6" customWidth="1"/>
    <col min="254" max="254" width="9.6640625" style="6" customWidth="1"/>
    <col min="255" max="495" width="10" style="6"/>
    <col min="496" max="496" width="4.88671875" style="6" customWidth="1"/>
    <col min="497" max="497" width="13.77734375" style="6" customWidth="1"/>
    <col min="498" max="499" width="12.77734375" style="6" customWidth="1"/>
    <col min="500" max="500" width="10.44140625" style="6" customWidth="1"/>
    <col min="501" max="501" width="8.88671875" style="6" customWidth="1"/>
    <col min="502" max="502" width="10.109375" style="6" customWidth="1"/>
    <col min="503" max="504" width="11.6640625" style="6" customWidth="1"/>
    <col min="505" max="505" width="5.109375" style="6" customWidth="1"/>
    <col min="506" max="507" width="10.109375" style="6" customWidth="1"/>
    <col min="508" max="508" width="11.88671875" style="6" customWidth="1"/>
    <col min="509" max="509" width="9.109375" style="6" customWidth="1"/>
    <col min="510" max="510" width="9.6640625" style="6" customWidth="1"/>
    <col min="511" max="751" width="10" style="6"/>
    <col min="752" max="752" width="4.88671875" style="6" customWidth="1"/>
    <col min="753" max="753" width="13.77734375" style="6" customWidth="1"/>
    <col min="754" max="755" width="12.77734375" style="6" customWidth="1"/>
    <col min="756" max="756" width="10.44140625" style="6" customWidth="1"/>
    <col min="757" max="757" width="8.88671875" style="6" customWidth="1"/>
    <col min="758" max="758" width="10.109375" style="6" customWidth="1"/>
    <col min="759" max="760" width="11.6640625" style="6" customWidth="1"/>
    <col min="761" max="761" width="5.109375" style="6" customWidth="1"/>
    <col min="762" max="763" width="10.109375" style="6" customWidth="1"/>
    <col min="764" max="764" width="11.88671875" style="6" customWidth="1"/>
    <col min="765" max="765" width="9.109375" style="6" customWidth="1"/>
    <col min="766" max="766" width="9.6640625" style="6" customWidth="1"/>
    <col min="767" max="1007" width="10" style="6"/>
    <col min="1008" max="1008" width="4.88671875" style="6" customWidth="1"/>
    <col min="1009" max="1009" width="13.77734375" style="6" customWidth="1"/>
    <col min="1010" max="1011" width="12.77734375" style="6" customWidth="1"/>
    <col min="1012" max="1012" width="10.44140625" style="6" customWidth="1"/>
    <col min="1013" max="1013" width="8.88671875" style="6" customWidth="1"/>
    <col min="1014" max="1014" width="10.109375" style="6" customWidth="1"/>
    <col min="1015" max="1016" width="11.6640625" style="6" customWidth="1"/>
    <col min="1017" max="1017" width="5.109375" style="6" customWidth="1"/>
    <col min="1018" max="1019" width="10.109375" style="6" customWidth="1"/>
    <col min="1020" max="1020" width="11.88671875" style="6" customWidth="1"/>
    <col min="1021" max="1021" width="9.109375" style="6" customWidth="1"/>
    <col min="1022" max="1022" width="9.6640625" style="6" customWidth="1"/>
    <col min="1023" max="1263" width="10" style="6"/>
    <col min="1264" max="1264" width="4.88671875" style="6" customWidth="1"/>
    <col min="1265" max="1265" width="13.77734375" style="6" customWidth="1"/>
    <col min="1266" max="1267" width="12.77734375" style="6" customWidth="1"/>
    <col min="1268" max="1268" width="10.44140625" style="6" customWidth="1"/>
    <col min="1269" max="1269" width="8.88671875" style="6" customWidth="1"/>
    <col min="1270" max="1270" width="10.109375" style="6" customWidth="1"/>
    <col min="1271" max="1272" width="11.6640625" style="6" customWidth="1"/>
    <col min="1273" max="1273" width="5.109375" style="6" customWidth="1"/>
    <col min="1274" max="1275" width="10.109375" style="6" customWidth="1"/>
    <col min="1276" max="1276" width="11.88671875" style="6" customWidth="1"/>
    <col min="1277" max="1277" width="9.109375" style="6" customWidth="1"/>
    <col min="1278" max="1278" width="9.6640625" style="6" customWidth="1"/>
    <col min="1279" max="1519" width="10" style="6"/>
    <col min="1520" max="1520" width="4.88671875" style="6" customWidth="1"/>
    <col min="1521" max="1521" width="13.77734375" style="6" customWidth="1"/>
    <col min="1522" max="1523" width="12.77734375" style="6" customWidth="1"/>
    <col min="1524" max="1524" width="10.44140625" style="6" customWidth="1"/>
    <col min="1525" max="1525" width="8.88671875" style="6" customWidth="1"/>
    <col min="1526" max="1526" width="10.109375" style="6" customWidth="1"/>
    <col min="1527" max="1528" width="11.6640625" style="6" customWidth="1"/>
    <col min="1529" max="1529" width="5.109375" style="6" customWidth="1"/>
    <col min="1530" max="1531" width="10.109375" style="6" customWidth="1"/>
    <col min="1532" max="1532" width="11.88671875" style="6" customWidth="1"/>
    <col min="1533" max="1533" width="9.109375" style="6" customWidth="1"/>
    <col min="1534" max="1534" width="9.6640625" style="6" customWidth="1"/>
    <col min="1535" max="1775" width="10" style="6"/>
    <col min="1776" max="1776" width="4.88671875" style="6" customWidth="1"/>
    <col min="1777" max="1777" width="13.77734375" style="6" customWidth="1"/>
    <col min="1778" max="1779" width="12.77734375" style="6" customWidth="1"/>
    <col min="1780" max="1780" width="10.44140625" style="6" customWidth="1"/>
    <col min="1781" max="1781" width="8.88671875" style="6" customWidth="1"/>
    <col min="1782" max="1782" width="10.109375" style="6" customWidth="1"/>
    <col min="1783" max="1784" width="11.6640625" style="6" customWidth="1"/>
    <col min="1785" max="1785" width="5.109375" style="6" customWidth="1"/>
    <col min="1786" max="1787" width="10.109375" style="6" customWidth="1"/>
    <col min="1788" max="1788" width="11.88671875" style="6" customWidth="1"/>
    <col min="1789" max="1789" width="9.109375" style="6" customWidth="1"/>
    <col min="1790" max="1790" width="9.6640625" style="6" customWidth="1"/>
    <col min="1791" max="2031" width="10" style="6"/>
    <col min="2032" max="2032" width="4.88671875" style="6" customWidth="1"/>
    <col min="2033" max="2033" width="13.77734375" style="6" customWidth="1"/>
    <col min="2034" max="2035" width="12.77734375" style="6" customWidth="1"/>
    <col min="2036" max="2036" width="10.44140625" style="6" customWidth="1"/>
    <col min="2037" max="2037" width="8.88671875" style="6" customWidth="1"/>
    <col min="2038" max="2038" width="10.109375" style="6" customWidth="1"/>
    <col min="2039" max="2040" width="11.6640625" style="6" customWidth="1"/>
    <col min="2041" max="2041" width="5.109375" style="6" customWidth="1"/>
    <col min="2042" max="2043" width="10.109375" style="6" customWidth="1"/>
    <col min="2044" max="2044" width="11.88671875" style="6" customWidth="1"/>
    <col min="2045" max="2045" width="9.109375" style="6" customWidth="1"/>
    <col min="2046" max="2046" width="9.6640625" style="6" customWidth="1"/>
    <col min="2047" max="2287" width="10" style="6"/>
    <col min="2288" max="2288" width="4.88671875" style="6" customWidth="1"/>
    <col min="2289" max="2289" width="13.77734375" style="6" customWidth="1"/>
    <col min="2290" max="2291" width="12.77734375" style="6" customWidth="1"/>
    <col min="2292" max="2292" width="10.44140625" style="6" customWidth="1"/>
    <col min="2293" max="2293" width="8.88671875" style="6" customWidth="1"/>
    <col min="2294" max="2294" width="10.109375" style="6" customWidth="1"/>
    <col min="2295" max="2296" width="11.6640625" style="6" customWidth="1"/>
    <col min="2297" max="2297" width="5.109375" style="6" customWidth="1"/>
    <col min="2298" max="2299" width="10.109375" style="6" customWidth="1"/>
    <col min="2300" max="2300" width="11.88671875" style="6" customWidth="1"/>
    <col min="2301" max="2301" width="9.109375" style="6" customWidth="1"/>
    <col min="2302" max="2302" width="9.6640625" style="6" customWidth="1"/>
    <col min="2303" max="2543" width="10" style="6"/>
    <col min="2544" max="2544" width="4.88671875" style="6" customWidth="1"/>
    <col min="2545" max="2545" width="13.77734375" style="6" customWidth="1"/>
    <col min="2546" max="2547" width="12.77734375" style="6" customWidth="1"/>
    <col min="2548" max="2548" width="10.44140625" style="6" customWidth="1"/>
    <col min="2549" max="2549" width="8.88671875" style="6" customWidth="1"/>
    <col min="2550" max="2550" width="10.109375" style="6" customWidth="1"/>
    <col min="2551" max="2552" width="11.6640625" style="6" customWidth="1"/>
    <col min="2553" max="2553" width="5.109375" style="6" customWidth="1"/>
    <col min="2554" max="2555" width="10.109375" style="6" customWidth="1"/>
    <col min="2556" max="2556" width="11.88671875" style="6" customWidth="1"/>
    <col min="2557" max="2557" width="9.109375" style="6" customWidth="1"/>
    <col min="2558" max="2558" width="9.6640625" style="6" customWidth="1"/>
    <col min="2559" max="2799" width="10" style="6"/>
    <col min="2800" max="2800" width="4.88671875" style="6" customWidth="1"/>
    <col min="2801" max="2801" width="13.77734375" style="6" customWidth="1"/>
    <col min="2802" max="2803" width="12.77734375" style="6" customWidth="1"/>
    <col min="2804" max="2804" width="10.44140625" style="6" customWidth="1"/>
    <col min="2805" max="2805" width="8.88671875" style="6" customWidth="1"/>
    <col min="2806" max="2806" width="10.109375" style="6" customWidth="1"/>
    <col min="2807" max="2808" width="11.6640625" style="6" customWidth="1"/>
    <col min="2809" max="2809" width="5.109375" style="6" customWidth="1"/>
    <col min="2810" max="2811" width="10.109375" style="6" customWidth="1"/>
    <col min="2812" max="2812" width="11.88671875" style="6" customWidth="1"/>
    <col min="2813" max="2813" width="9.109375" style="6" customWidth="1"/>
    <col min="2814" max="2814" width="9.6640625" style="6" customWidth="1"/>
    <col min="2815" max="3055" width="10" style="6"/>
    <col min="3056" max="3056" width="4.88671875" style="6" customWidth="1"/>
    <col min="3057" max="3057" width="13.77734375" style="6" customWidth="1"/>
    <col min="3058" max="3059" width="12.77734375" style="6" customWidth="1"/>
    <col min="3060" max="3060" width="10.44140625" style="6" customWidth="1"/>
    <col min="3061" max="3061" width="8.88671875" style="6" customWidth="1"/>
    <col min="3062" max="3062" width="10.109375" style="6" customWidth="1"/>
    <col min="3063" max="3064" width="11.6640625" style="6" customWidth="1"/>
    <col min="3065" max="3065" width="5.109375" style="6" customWidth="1"/>
    <col min="3066" max="3067" width="10.109375" style="6" customWidth="1"/>
    <col min="3068" max="3068" width="11.88671875" style="6" customWidth="1"/>
    <col min="3069" max="3069" width="9.109375" style="6" customWidth="1"/>
    <col min="3070" max="3070" width="9.6640625" style="6" customWidth="1"/>
    <col min="3071" max="3311" width="10" style="6"/>
    <col min="3312" max="3312" width="4.88671875" style="6" customWidth="1"/>
    <col min="3313" max="3313" width="13.77734375" style="6" customWidth="1"/>
    <col min="3314" max="3315" width="12.77734375" style="6" customWidth="1"/>
    <col min="3316" max="3316" width="10.44140625" style="6" customWidth="1"/>
    <col min="3317" max="3317" width="8.88671875" style="6" customWidth="1"/>
    <col min="3318" max="3318" width="10.109375" style="6" customWidth="1"/>
    <col min="3319" max="3320" width="11.6640625" style="6" customWidth="1"/>
    <col min="3321" max="3321" width="5.109375" style="6" customWidth="1"/>
    <col min="3322" max="3323" width="10.109375" style="6" customWidth="1"/>
    <col min="3324" max="3324" width="11.88671875" style="6" customWidth="1"/>
    <col min="3325" max="3325" width="9.109375" style="6" customWidth="1"/>
    <col min="3326" max="3326" width="9.6640625" style="6" customWidth="1"/>
    <col min="3327" max="3567" width="10" style="6"/>
    <col min="3568" max="3568" width="4.88671875" style="6" customWidth="1"/>
    <col min="3569" max="3569" width="13.77734375" style="6" customWidth="1"/>
    <col min="3570" max="3571" width="12.77734375" style="6" customWidth="1"/>
    <col min="3572" max="3572" width="10.44140625" style="6" customWidth="1"/>
    <col min="3573" max="3573" width="8.88671875" style="6" customWidth="1"/>
    <col min="3574" max="3574" width="10.109375" style="6" customWidth="1"/>
    <col min="3575" max="3576" width="11.6640625" style="6" customWidth="1"/>
    <col min="3577" max="3577" width="5.109375" style="6" customWidth="1"/>
    <col min="3578" max="3579" width="10.109375" style="6" customWidth="1"/>
    <col min="3580" max="3580" width="11.88671875" style="6" customWidth="1"/>
    <col min="3581" max="3581" width="9.109375" style="6" customWidth="1"/>
    <col min="3582" max="3582" width="9.6640625" style="6" customWidth="1"/>
    <col min="3583" max="3823" width="10" style="6"/>
    <col min="3824" max="3824" width="4.88671875" style="6" customWidth="1"/>
    <col min="3825" max="3825" width="13.77734375" style="6" customWidth="1"/>
    <col min="3826" max="3827" width="12.77734375" style="6" customWidth="1"/>
    <col min="3828" max="3828" width="10.44140625" style="6" customWidth="1"/>
    <col min="3829" max="3829" width="8.88671875" style="6" customWidth="1"/>
    <col min="3830" max="3830" width="10.109375" style="6" customWidth="1"/>
    <col min="3831" max="3832" width="11.6640625" style="6" customWidth="1"/>
    <col min="3833" max="3833" width="5.109375" style="6" customWidth="1"/>
    <col min="3834" max="3835" width="10.109375" style="6" customWidth="1"/>
    <col min="3836" max="3836" width="11.88671875" style="6" customWidth="1"/>
    <col min="3837" max="3837" width="9.109375" style="6" customWidth="1"/>
    <col min="3838" max="3838" width="9.6640625" style="6" customWidth="1"/>
    <col min="3839" max="4079" width="10" style="6"/>
    <col min="4080" max="4080" width="4.88671875" style="6" customWidth="1"/>
    <col min="4081" max="4081" width="13.77734375" style="6" customWidth="1"/>
    <col min="4082" max="4083" width="12.77734375" style="6" customWidth="1"/>
    <col min="4084" max="4084" width="10.44140625" style="6" customWidth="1"/>
    <col min="4085" max="4085" width="8.88671875" style="6" customWidth="1"/>
    <col min="4086" max="4086" width="10.109375" style="6" customWidth="1"/>
    <col min="4087" max="4088" width="11.6640625" style="6" customWidth="1"/>
    <col min="4089" max="4089" width="5.109375" style="6" customWidth="1"/>
    <col min="4090" max="4091" width="10.109375" style="6" customWidth="1"/>
    <col min="4092" max="4092" width="11.88671875" style="6" customWidth="1"/>
    <col min="4093" max="4093" width="9.109375" style="6" customWidth="1"/>
    <col min="4094" max="4094" width="9.6640625" style="6" customWidth="1"/>
    <col min="4095" max="4335" width="10" style="6"/>
    <col min="4336" max="4336" width="4.88671875" style="6" customWidth="1"/>
    <col min="4337" max="4337" width="13.77734375" style="6" customWidth="1"/>
    <col min="4338" max="4339" width="12.77734375" style="6" customWidth="1"/>
    <col min="4340" max="4340" width="10.44140625" style="6" customWidth="1"/>
    <col min="4341" max="4341" width="8.88671875" style="6" customWidth="1"/>
    <col min="4342" max="4342" width="10.109375" style="6" customWidth="1"/>
    <col min="4343" max="4344" width="11.6640625" style="6" customWidth="1"/>
    <col min="4345" max="4345" width="5.109375" style="6" customWidth="1"/>
    <col min="4346" max="4347" width="10.109375" style="6" customWidth="1"/>
    <col min="4348" max="4348" width="11.88671875" style="6" customWidth="1"/>
    <col min="4349" max="4349" width="9.109375" style="6" customWidth="1"/>
    <col min="4350" max="4350" width="9.6640625" style="6" customWidth="1"/>
    <col min="4351" max="4591" width="10" style="6"/>
    <col min="4592" max="4592" width="4.88671875" style="6" customWidth="1"/>
    <col min="4593" max="4593" width="13.77734375" style="6" customWidth="1"/>
    <col min="4594" max="4595" width="12.77734375" style="6" customWidth="1"/>
    <col min="4596" max="4596" width="10.44140625" style="6" customWidth="1"/>
    <col min="4597" max="4597" width="8.88671875" style="6" customWidth="1"/>
    <col min="4598" max="4598" width="10.109375" style="6" customWidth="1"/>
    <col min="4599" max="4600" width="11.6640625" style="6" customWidth="1"/>
    <col min="4601" max="4601" width="5.109375" style="6" customWidth="1"/>
    <col min="4602" max="4603" width="10.109375" style="6" customWidth="1"/>
    <col min="4604" max="4604" width="11.88671875" style="6" customWidth="1"/>
    <col min="4605" max="4605" width="9.109375" style="6" customWidth="1"/>
    <col min="4606" max="4606" width="9.6640625" style="6" customWidth="1"/>
    <col min="4607" max="4847" width="10" style="6"/>
    <col min="4848" max="4848" width="4.88671875" style="6" customWidth="1"/>
    <col min="4849" max="4849" width="13.77734375" style="6" customWidth="1"/>
    <col min="4850" max="4851" width="12.77734375" style="6" customWidth="1"/>
    <col min="4852" max="4852" width="10.44140625" style="6" customWidth="1"/>
    <col min="4853" max="4853" width="8.88671875" style="6" customWidth="1"/>
    <col min="4854" max="4854" width="10.109375" style="6" customWidth="1"/>
    <col min="4855" max="4856" width="11.6640625" style="6" customWidth="1"/>
    <col min="4857" max="4857" width="5.109375" style="6" customWidth="1"/>
    <col min="4858" max="4859" width="10.109375" style="6" customWidth="1"/>
    <col min="4860" max="4860" width="11.88671875" style="6" customWidth="1"/>
    <col min="4861" max="4861" width="9.109375" style="6" customWidth="1"/>
    <col min="4862" max="4862" width="9.6640625" style="6" customWidth="1"/>
    <col min="4863" max="5103" width="10" style="6"/>
    <col min="5104" max="5104" width="4.88671875" style="6" customWidth="1"/>
    <col min="5105" max="5105" width="13.77734375" style="6" customWidth="1"/>
    <col min="5106" max="5107" width="12.77734375" style="6" customWidth="1"/>
    <col min="5108" max="5108" width="10.44140625" style="6" customWidth="1"/>
    <col min="5109" max="5109" width="8.88671875" style="6" customWidth="1"/>
    <col min="5110" max="5110" width="10.109375" style="6" customWidth="1"/>
    <col min="5111" max="5112" width="11.6640625" style="6" customWidth="1"/>
    <col min="5113" max="5113" width="5.109375" style="6" customWidth="1"/>
    <col min="5114" max="5115" width="10.109375" style="6" customWidth="1"/>
    <col min="5116" max="5116" width="11.88671875" style="6" customWidth="1"/>
    <col min="5117" max="5117" width="9.109375" style="6" customWidth="1"/>
    <col min="5118" max="5118" width="9.6640625" style="6" customWidth="1"/>
    <col min="5119" max="5359" width="10" style="6"/>
    <col min="5360" max="5360" width="4.88671875" style="6" customWidth="1"/>
    <col min="5361" max="5361" width="13.77734375" style="6" customWidth="1"/>
    <col min="5362" max="5363" width="12.77734375" style="6" customWidth="1"/>
    <col min="5364" max="5364" width="10.44140625" style="6" customWidth="1"/>
    <col min="5365" max="5365" width="8.88671875" style="6" customWidth="1"/>
    <col min="5366" max="5366" width="10.109375" style="6" customWidth="1"/>
    <col min="5367" max="5368" width="11.6640625" style="6" customWidth="1"/>
    <col min="5369" max="5369" width="5.109375" style="6" customWidth="1"/>
    <col min="5370" max="5371" width="10.109375" style="6" customWidth="1"/>
    <col min="5372" max="5372" width="11.88671875" style="6" customWidth="1"/>
    <col min="5373" max="5373" width="9.109375" style="6" customWidth="1"/>
    <col min="5374" max="5374" width="9.6640625" style="6" customWidth="1"/>
    <col min="5375" max="5615" width="10" style="6"/>
    <col min="5616" max="5616" width="4.88671875" style="6" customWidth="1"/>
    <col min="5617" max="5617" width="13.77734375" style="6" customWidth="1"/>
    <col min="5618" max="5619" width="12.77734375" style="6" customWidth="1"/>
    <col min="5620" max="5620" width="10.44140625" style="6" customWidth="1"/>
    <col min="5621" max="5621" width="8.88671875" style="6" customWidth="1"/>
    <col min="5622" max="5622" width="10.109375" style="6" customWidth="1"/>
    <col min="5623" max="5624" width="11.6640625" style="6" customWidth="1"/>
    <col min="5625" max="5625" width="5.109375" style="6" customWidth="1"/>
    <col min="5626" max="5627" width="10.109375" style="6" customWidth="1"/>
    <col min="5628" max="5628" width="11.88671875" style="6" customWidth="1"/>
    <col min="5629" max="5629" width="9.109375" style="6" customWidth="1"/>
    <col min="5630" max="5630" width="9.6640625" style="6" customWidth="1"/>
    <col min="5631" max="5871" width="10" style="6"/>
    <col min="5872" max="5872" width="4.88671875" style="6" customWidth="1"/>
    <col min="5873" max="5873" width="13.77734375" style="6" customWidth="1"/>
    <col min="5874" max="5875" width="12.77734375" style="6" customWidth="1"/>
    <col min="5876" max="5876" width="10.44140625" style="6" customWidth="1"/>
    <col min="5877" max="5877" width="8.88671875" style="6" customWidth="1"/>
    <col min="5878" max="5878" width="10.109375" style="6" customWidth="1"/>
    <col min="5879" max="5880" width="11.6640625" style="6" customWidth="1"/>
    <col min="5881" max="5881" width="5.109375" style="6" customWidth="1"/>
    <col min="5882" max="5883" width="10.109375" style="6" customWidth="1"/>
    <col min="5884" max="5884" width="11.88671875" style="6" customWidth="1"/>
    <col min="5885" max="5885" width="9.109375" style="6" customWidth="1"/>
    <col min="5886" max="5886" width="9.6640625" style="6" customWidth="1"/>
    <col min="5887" max="6127" width="10" style="6"/>
    <col min="6128" max="6128" width="4.88671875" style="6" customWidth="1"/>
    <col min="6129" max="6129" width="13.77734375" style="6" customWidth="1"/>
    <col min="6130" max="6131" width="12.77734375" style="6" customWidth="1"/>
    <col min="6132" max="6132" width="10.44140625" style="6" customWidth="1"/>
    <col min="6133" max="6133" width="8.88671875" style="6" customWidth="1"/>
    <col min="6134" max="6134" width="10.109375" style="6" customWidth="1"/>
    <col min="6135" max="6136" width="11.6640625" style="6" customWidth="1"/>
    <col min="6137" max="6137" width="5.109375" style="6" customWidth="1"/>
    <col min="6138" max="6139" width="10.109375" style="6" customWidth="1"/>
    <col min="6140" max="6140" width="11.88671875" style="6" customWidth="1"/>
    <col min="6141" max="6141" width="9.109375" style="6" customWidth="1"/>
    <col min="6142" max="6142" width="9.6640625" style="6" customWidth="1"/>
    <col min="6143" max="6383" width="10" style="6"/>
    <col min="6384" max="6384" width="4.88671875" style="6" customWidth="1"/>
    <col min="6385" max="6385" width="13.77734375" style="6" customWidth="1"/>
    <col min="6386" max="6387" width="12.77734375" style="6" customWidth="1"/>
    <col min="6388" max="6388" width="10.44140625" style="6" customWidth="1"/>
    <col min="6389" max="6389" width="8.88671875" style="6" customWidth="1"/>
    <col min="6390" max="6390" width="10.109375" style="6" customWidth="1"/>
    <col min="6391" max="6392" width="11.6640625" style="6" customWidth="1"/>
    <col min="6393" max="6393" width="5.109375" style="6" customWidth="1"/>
    <col min="6394" max="6395" width="10.109375" style="6" customWidth="1"/>
    <col min="6396" max="6396" width="11.88671875" style="6" customWidth="1"/>
    <col min="6397" max="6397" width="9.109375" style="6" customWidth="1"/>
    <col min="6398" max="6398" width="9.6640625" style="6" customWidth="1"/>
    <col min="6399" max="6639" width="10" style="6"/>
    <col min="6640" max="6640" width="4.88671875" style="6" customWidth="1"/>
    <col min="6641" max="6641" width="13.77734375" style="6" customWidth="1"/>
    <col min="6642" max="6643" width="12.77734375" style="6" customWidth="1"/>
    <col min="6644" max="6644" width="10.44140625" style="6" customWidth="1"/>
    <col min="6645" max="6645" width="8.88671875" style="6" customWidth="1"/>
    <col min="6646" max="6646" width="10.109375" style="6" customWidth="1"/>
    <col min="6647" max="6648" width="11.6640625" style="6" customWidth="1"/>
    <col min="6649" max="6649" width="5.109375" style="6" customWidth="1"/>
    <col min="6650" max="6651" width="10.109375" style="6" customWidth="1"/>
    <col min="6652" max="6652" width="11.88671875" style="6" customWidth="1"/>
    <col min="6653" max="6653" width="9.109375" style="6" customWidth="1"/>
    <col min="6654" max="6654" width="9.6640625" style="6" customWidth="1"/>
    <col min="6655" max="6895" width="10" style="6"/>
    <col min="6896" max="6896" width="4.88671875" style="6" customWidth="1"/>
    <col min="6897" max="6897" width="13.77734375" style="6" customWidth="1"/>
    <col min="6898" max="6899" width="12.77734375" style="6" customWidth="1"/>
    <col min="6900" max="6900" width="10.44140625" style="6" customWidth="1"/>
    <col min="6901" max="6901" width="8.88671875" style="6" customWidth="1"/>
    <col min="6902" max="6902" width="10.109375" style="6" customWidth="1"/>
    <col min="6903" max="6904" width="11.6640625" style="6" customWidth="1"/>
    <col min="6905" max="6905" width="5.109375" style="6" customWidth="1"/>
    <col min="6906" max="6907" width="10.109375" style="6" customWidth="1"/>
    <col min="6908" max="6908" width="11.88671875" style="6" customWidth="1"/>
    <col min="6909" max="6909" width="9.109375" style="6" customWidth="1"/>
    <col min="6910" max="6910" width="9.6640625" style="6" customWidth="1"/>
    <col min="6911" max="7151" width="10" style="6"/>
    <col min="7152" max="7152" width="4.88671875" style="6" customWidth="1"/>
    <col min="7153" max="7153" width="13.77734375" style="6" customWidth="1"/>
    <col min="7154" max="7155" width="12.77734375" style="6" customWidth="1"/>
    <col min="7156" max="7156" width="10.44140625" style="6" customWidth="1"/>
    <col min="7157" max="7157" width="8.88671875" style="6" customWidth="1"/>
    <col min="7158" max="7158" width="10.109375" style="6" customWidth="1"/>
    <col min="7159" max="7160" width="11.6640625" style="6" customWidth="1"/>
    <col min="7161" max="7161" width="5.109375" style="6" customWidth="1"/>
    <col min="7162" max="7163" width="10.109375" style="6" customWidth="1"/>
    <col min="7164" max="7164" width="11.88671875" style="6" customWidth="1"/>
    <col min="7165" max="7165" width="9.109375" style="6" customWidth="1"/>
    <col min="7166" max="7166" width="9.6640625" style="6" customWidth="1"/>
    <col min="7167" max="7407" width="10" style="6"/>
    <col min="7408" max="7408" width="4.88671875" style="6" customWidth="1"/>
    <col min="7409" max="7409" width="13.77734375" style="6" customWidth="1"/>
    <col min="7410" max="7411" width="12.77734375" style="6" customWidth="1"/>
    <col min="7412" max="7412" width="10.44140625" style="6" customWidth="1"/>
    <col min="7413" max="7413" width="8.88671875" style="6" customWidth="1"/>
    <col min="7414" max="7414" width="10.109375" style="6" customWidth="1"/>
    <col min="7415" max="7416" width="11.6640625" style="6" customWidth="1"/>
    <col min="7417" max="7417" width="5.109375" style="6" customWidth="1"/>
    <col min="7418" max="7419" width="10.109375" style="6" customWidth="1"/>
    <col min="7420" max="7420" width="11.88671875" style="6" customWidth="1"/>
    <col min="7421" max="7421" width="9.109375" style="6" customWidth="1"/>
    <col min="7422" max="7422" width="9.6640625" style="6" customWidth="1"/>
    <col min="7423" max="7663" width="10" style="6"/>
    <col min="7664" max="7664" width="4.88671875" style="6" customWidth="1"/>
    <col min="7665" max="7665" width="13.77734375" style="6" customWidth="1"/>
    <col min="7666" max="7667" width="12.77734375" style="6" customWidth="1"/>
    <col min="7668" max="7668" width="10.44140625" style="6" customWidth="1"/>
    <col min="7669" max="7669" width="8.88671875" style="6" customWidth="1"/>
    <col min="7670" max="7670" width="10.109375" style="6" customWidth="1"/>
    <col min="7671" max="7672" width="11.6640625" style="6" customWidth="1"/>
    <col min="7673" max="7673" width="5.109375" style="6" customWidth="1"/>
    <col min="7674" max="7675" width="10.109375" style="6" customWidth="1"/>
    <col min="7676" max="7676" width="11.88671875" style="6" customWidth="1"/>
    <col min="7677" max="7677" width="9.109375" style="6" customWidth="1"/>
    <col min="7678" max="7678" width="9.6640625" style="6" customWidth="1"/>
    <col min="7679" max="7919" width="10" style="6"/>
    <col min="7920" max="7920" width="4.88671875" style="6" customWidth="1"/>
    <col min="7921" max="7921" width="13.77734375" style="6" customWidth="1"/>
    <col min="7922" max="7923" width="12.77734375" style="6" customWidth="1"/>
    <col min="7924" max="7924" width="10.44140625" style="6" customWidth="1"/>
    <col min="7925" max="7925" width="8.88671875" style="6" customWidth="1"/>
    <col min="7926" max="7926" width="10.109375" style="6" customWidth="1"/>
    <col min="7927" max="7928" width="11.6640625" style="6" customWidth="1"/>
    <col min="7929" max="7929" width="5.109375" style="6" customWidth="1"/>
    <col min="7930" max="7931" width="10.109375" style="6" customWidth="1"/>
    <col min="7932" max="7932" width="11.88671875" style="6" customWidth="1"/>
    <col min="7933" max="7933" width="9.109375" style="6" customWidth="1"/>
    <col min="7934" max="7934" width="9.6640625" style="6" customWidth="1"/>
    <col min="7935" max="8175" width="10" style="6"/>
    <col min="8176" max="8176" width="4.88671875" style="6" customWidth="1"/>
    <col min="8177" max="8177" width="13.77734375" style="6" customWidth="1"/>
    <col min="8178" max="8179" width="12.77734375" style="6" customWidth="1"/>
    <col min="8180" max="8180" width="10.44140625" style="6" customWidth="1"/>
    <col min="8181" max="8181" width="8.88671875" style="6" customWidth="1"/>
    <col min="8182" max="8182" width="10.109375" style="6" customWidth="1"/>
    <col min="8183" max="8184" width="11.6640625" style="6" customWidth="1"/>
    <col min="8185" max="8185" width="5.109375" style="6" customWidth="1"/>
    <col min="8186" max="8187" width="10.109375" style="6" customWidth="1"/>
    <col min="8188" max="8188" width="11.88671875" style="6" customWidth="1"/>
    <col min="8189" max="8189" width="9.109375" style="6" customWidth="1"/>
    <col min="8190" max="8190" width="9.6640625" style="6" customWidth="1"/>
    <col min="8191" max="8431" width="10" style="6"/>
    <col min="8432" max="8432" width="4.88671875" style="6" customWidth="1"/>
    <col min="8433" max="8433" width="13.77734375" style="6" customWidth="1"/>
    <col min="8434" max="8435" width="12.77734375" style="6" customWidth="1"/>
    <col min="8436" max="8436" width="10.44140625" style="6" customWidth="1"/>
    <col min="8437" max="8437" width="8.88671875" style="6" customWidth="1"/>
    <col min="8438" max="8438" width="10.109375" style="6" customWidth="1"/>
    <col min="8439" max="8440" width="11.6640625" style="6" customWidth="1"/>
    <col min="8441" max="8441" width="5.109375" style="6" customWidth="1"/>
    <col min="8442" max="8443" width="10.109375" style="6" customWidth="1"/>
    <col min="8444" max="8444" width="11.88671875" style="6" customWidth="1"/>
    <col min="8445" max="8445" width="9.109375" style="6" customWidth="1"/>
    <col min="8446" max="8446" width="9.6640625" style="6" customWidth="1"/>
    <col min="8447" max="8687" width="10" style="6"/>
    <col min="8688" max="8688" width="4.88671875" style="6" customWidth="1"/>
    <col min="8689" max="8689" width="13.77734375" style="6" customWidth="1"/>
    <col min="8690" max="8691" width="12.77734375" style="6" customWidth="1"/>
    <col min="8692" max="8692" width="10.44140625" style="6" customWidth="1"/>
    <col min="8693" max="8693" width="8.88671875" style="6" customWidth="1"/>
    <col min="8694" max="8694" width="10.109375" style="6" customWidth="1"/>
    <col min="8695" max="8696" width="11.6640625" style="6" customWidth="1"/>
    <col min="8697" max="8697" width="5.109375" style="6" customWidth="1"/>
    <col min="8698" max="8699" width="10.109375" style="6" customWidth="1"/>
    <col min="8700" max="8700" width="11.88671875" style="6" customWidth="1"/>
    <col min="8701" max="8701" width="9.109375" style="6" customWidth="1"/>
    <col min="8702" max="8702" width="9.6640625" style="6" customWidth="1"/>
    <col min="8703" max="8943" width="10" style="6"/>
    <col min="8944" max="8944" width="4.88671875" style="6" customWidth="1"/>
    <col min="8945" max="8945" width="13.77734375" style="6" customWidth="1"/>
    <col min="8946" max="8947" width="12.77734375" style="6" customWidth="1"/>
    <col min="8948" max="8948" width="10.44140625" style="6" customWidth="1"/>
    <col min="8949" max="8949" width="8.88671875" style="6" customWidth="1"/>
    <col min="8950" max="8950" width="10.109375" style="6" customWidth="1"/>
    <col min="8951" max="8952" width="11.6640625" style="6" customWidth="1"/>
    <col min="8953" max="8953" width="5.109375" style="6" customWidth="1"/>
    <col min="8954" max="8955" width="10.109375" style="6" customWidth="1"/>
    <col min="8956" max="8956" width="11.88671875" style="6" customWidth="1"/>
    <col min="8957" max="8957" width="9.109375" style="6" customWidth="1"/>
    <col min="8958" max="8958" width="9.6640625" style="6" customWidth="1"/>
    <col min="8959" max="9199" width="10" style="6"/>
    <col min="9200" max="9200" width="4.88671875" style="6" customWidth="1"/>
    <col min="9201" max="9201" width="13.77734375" style="6" customWidth="1"/>
    <col min="9202" max="9203" width="12.77734375" style="6" customWidth="1"/>
    <col min="9204" max="9204" width="10.44140625" style="6" customWidth="1"/>
    <col min="9205" max="9205" width="8.88671875" style="6" customWidth="1"/>
    <col min="9206" max="9206" width="10.109375" style="6" customWidth="1"/>
    <col min="9207" max="9208" width="11.6640625" style="6" customWidth="1"/>
    <col min="9209" max="9209" width="5.109375" style="6" customWidth="1"/>
    <col min="9210" max="9211" width="10.109375" style="6" customWidth="1"/>
    <col min="9212" max="9212" width="11.88671875" style="6" customWidth="1"/>
    <col min="9213" max="9213" width="9.109375" style="6" customWidth="1"/>
    <col min="9214" max="9214" width="9.6640625" style="6" customWidth="1"/>
    <col min="9215" max="9455" width="10" style="6"/>
    <col min="9456" max="9456" width="4.88671875" style="6" customWidth="1"/>
    <col min="9457" max="9457" width="13.77734375" style="6" customWidth="1"/>
    <col min="9458" max="9459" width="12.77734375" style="6" customWidth="1"/>
    <col min="9460" max="9460" width="10.44140625" style="6" customWidth="1"/>
    <col min="9461" max="9461" width="8.88671875" style="6" customWidth="1"/>
    <col min="9462" max="9462" width="10.109375" style="6" customWidth="1"/>
    <col min="9463" max="9464" width="11.6640625" style="6" customWidth="1"/>
    <col min="9465" max="9465" width="5.109375" style="6" customWidth="1"/>
    <col min="9466" max="9467" width="10.109375" style="6" customWidth="1"/>
    <col min="9468" max="9468" width="11.88671875" style="6" customWidth="1"/>
    <col min="9469" max="9469" width="9.109375" style="6" customWidth="1"/>
    <col min="9470" max="9470" width="9.6640625" style="6" customWidth="1"/>
    <col min="9471" max="9711" width="10" style="6"/>
    <col min="9712" max="9712" width="4.88671875" style="6" customWidth="1"/>
    <col min="9713" max="9713" width="13.77734375" style="6" customWidth="1"/>
    <col min="9714" max="9715" width="12.77734375" style="6" customWidth="1"/>
    <col min="9716" max="9716" width="10.44140625" style="6" customWidth="1"/>
    <col min="9717" max="9717" width="8.88671875" style="6" customWidth="1"/>
    <col min="9718" max="9718" width="10.109375" style="6" customWidth="1"/>
    <col min="9719" max="9720" width="11.6640625" style="6" customWidth="1"/>
    <col min="9721" max="9721" width="5.109375" style="6" customWidth="1"/>
    <col min="9722" max="9723" width="10.109375" style="6" customWidth="1"/>
    <col min="9724" max="9724" width="11.88671875" style="6" customWidth="1"/>
    <col min="9725" max="9725" width="9.109375" style="6" customWidth="1"/>
    <col min="9726" max="9726" width="9.6640625" style="6" customWidth="1"/>
    <col min="9727" max="9967" width="10" style="6"/>
    <col min="9968" max="9968" width="4.88671875" style="6" customWidth="1"/>
    <col min="9969" max="9969" width="13.77734375" style="6" customWidth="1"/>
    <col min="9970" max="9971" width="12.77734375" style="6" customWidth="1"/>
    <col min="9972" max="9972" width="10.44140625" style="6" customWidth="1"/>
    <col min="9973" max="9973" width="8.88671875" style="6" customWidth="1"/>
    <col min="9974" max="9974" width="10.109375" style="6" customWidth="1"/>
    <col min="9975" max="9976" width="11.6640625" style="6" customWidth="1"/>
    <col min="9977" max="9977" width="5.109375" style="6" customWidth="1"/>
    <col min="9978" max="9979" width="10.109375" style="6" customWidth="1"/>
    <col min="9980" max="9980" width="11.88671875" style="6" customWidth="1"/>
    <col min="9981" max="9981" width="9.109375" style="6" customWidth="1"/>
    <col min="9982" max="9982" width="9.6640625" style="6" customWidth="1"/>
    <col min="9983" max="10223" width="10" style="6"/>
    <col min="10224" max="10224" width="4.88671875" style="6" customWidth="1"/>
    <col min="10225" max="10225" width="13.77734375" style="6" customWidth="1"/>
    <col min="10226" max="10227" width="12.77734375" style="6" customWidth="1"/>
    <col min="10228" max="10228" width="10.44140625" style="6" customWidth="1"/>
    <col min="10229" max="10229" width="8.88671875" style="6" customWidth="1"/>
    <col min="10230" max="10230" width="10.109375" style="6" customWidth="1"/>
    <col min="10231" max="10232" width="11.6640625" style="6" customWidth="1"/>
    <col min="10233" max="10233" width="5.109375" style="6" customWidth="1"/>
    <col min="10234" max="10235" width="10.109375" style="6" customWidth="1"/>
    <col min="10236" max="10236" width="11.88671875" style="6" customWidth="1"/>
    <col min="10237" max="10237" width="9.109375" style="6" customWidth="1"/>
    <col min="10238" max="10238" width="9.6640625" style="6" customWidth="1"/>
    <col min="10239" max="10479" width="10" style="6"/>
    <col min="10480" max="10480" width="4.88671875" style="6" customWidth="1"/>
    <col min="10481" max="10481" width="13.77734375" style="6" customWidth="1"/>
    <col min="10482" max="10483" width="12.77734375" style="6" customWidth="1"/>
    <col min="10484" max="10484" width="10.44140625" style="6" customWidth="1"/>
    <col min="10485" max="10485" width="8.88671875" style="6" customWidth="1"/>
    <col min="10486" max="10486" width="10.109375" style="6" customWidth="1"/>
    <col min="10487" max="10488" width="11.6640625" style="6" customWidth="1"/>
    <col min="10489" max="10489" width="5.109375" style="6" customWidth="1"/>
    <col min="10490" max="10491" width="10.109375" style="6" customWidth="1"/>
    <col min="10492" max="10492" width="11.88671875" style="6" customWidth="1"/>
    <col min="10493" max="10493" width="9.109375" style="6" customWidth="1"/>
    <col min="10494" max="10494" width="9.6640625" style="6" customWidth="1"/>
    <col min="10495" max="10735" width="10" style="6"/>
    <col min="10736" max="10736" width="4.88671875" style="6" customWidth="1"/>
    <col min="10737" max="10737" width="13.77734375" style="6" customWidth="1"/>
    <col min="10738" max="10739" width="12.77734375" style="6" customWidth="1"/>
    <col min="10740" max="10740" width="10.44140625" style="6" customWidth="1"/>
    <col min="10741" max="10741" width="8.88671875" style="6" customWidth="1"/>
    <col min="10742" max="10742" width="10.109375" style="6" customWidth="1"/>
    <col min="10743" max="10744" width="11.6640625" style="6" customWidth="1"/>
    <col min="10745" max="10745" width="5.109375" style="6" customWidth="1"/>
    <col min="10746" max="10747" width="10.109375" style="6" customWidth="1"/>
    <col min="10748" max="10748" width="11.88671875" style="6" customWidth="1"/>
    <col min="10749" max="10749" width="9.109375" style="6" customWidth="1"/>
    <col min="10750" max="10750" width="9.6640625" style="6" customWidth="1"/>
    <col min="10751" max="10991" width="10" style="6"/>
    <col min="10992" max="10992" width="4.88671875" style="6" customWidth="1"/>
    <col min="10993" max="10993" width="13.77734375" style="6" customWidth="1"/>
    <col min="10994" max="10995" width="12.77734375" style="6" customWidth="1"/>
    <col min="10996" max="10996" width="10.44140625" style="6" customWidth="1"/>
    <col min="10997" max="10997" width="8.88671875" style="6" customWidth="1"/>
    <col min="10998" max="10998" width="10.109375" style="6" customWidth="1"/>
    <col min="10999" max="11000" width="11.6640625" style="6" customWidth="1"/>
    <col min="11001" max="11001" width="5.109375" style="6" customWidth="1"/>
    <col min="11002" max="11003" width="10.109375" style="6" customWidth="1"/>
    <col min="11004" max="11004" width="11.88671875" style="6" customWidth="1"/>
    <col min="11005" max="11005" width="9.109375" style="6" customWidth="1"/>
    <col min="11006" max="11006" width="9.6640625" style="6" customWidth="1"/>
    <col min="11007" max="11247" width="10" style="6"/>
    <col min="11248" max="11248" width="4.88671875" style="6" customWidth="1"/>
    <col min="11249" max="11249" width="13.77734375" style="6" customWidth="1"/>
    <col min="11250" max="11251" width="12.77734375" style="6" customWidth="1"/>
    <col min="11252" max="11252" width="10.44140625" style="6" customWidth="1"/>
    <col min="11253" max="11253" width="8.88671875" style="6" customWidth="1"/>
    <col min="11254" max="11254" width="10.109375" style="6" customWidth="1"/>
    <col min="11255" max="11256" width="11.6640625" style="6" customWidth="1"/>
    <col min="11257" max="11257" width="5.109375" style="6" customWidth="1"/>
    <col min="11258" max="11259" width="10.109375" style="6" customWidth="1"/>
    <col min="11260" max="11260" width="11.88671875" style="6" customWidth="1"/>
    <col min="11261" max="11261" width="9.109375" style="6" customWidth="1"/>
    <col min="11262" max="11262" width="9.6640625" style="6" customWidth="1"/>
    <col min="11263" max="11503" width="10" style="6"/>
    <col min="11504" max="11504" width="4.88671875" style="6" customWidth="1"/>
    <col min="11505" max="11505" width="13.77734375" style="6" customWidth="1"/>
    <col min="11506" max="11507" width="12.77734375" style="6" customWidth="1"/>
    <col min="11508" max="11508" width="10.44140625" style="6" customWidth="1"/>
    <col min="11509" max="11509" width="8.88671875" style="6" customWidth="1"/>
    <col min="11510" max="11510" width="10.109375" style="6" customWidth="1"/>
    <col min="11511" max="11512" width="11.6640625" style="6" customWidth="1"/>
    <col min="11513" max="11513" width="5.109375" style="6" customWidth="1"/>
    <col min="11514" max="11515" width="10.109375" style="6" customWidth="1"/>
    <col min="11516" max="11516" width="11.88671875" style="6" customWidth="1"/>
    <col min="11517" max="11517" width="9.109375" style="6" customWidth="1"/>
    <col min="11518" max="11518" width="9.6640625" style="6" customWidth="1"/>
    <col min="11519" max="11759" width="10" style="6"/>
    <col min="11760" max="11760" width="4.88671875" style="6" customWidth="1"/>
    <col min="11761" max="11761" width="13.77734375" style="6" customWidth="1"/>
    <col min="11762" max="11763" width="12.77734375" style="6" customWidth="1"/>
    <col min="11764" max="11764" width="10.44140625" style="6" customWidth="1"/>
    <col min="11765" max="11765" width="8.88671875" style="6" customWidth="1"/>
    <col min="11766" max="11766" width="10.109375" style="6" customWidth="1"/>
    <col min="11767" max="11768" width="11.6640625" style="6" customWidth="1"/>
    <col min="11769" max="11769" width="5.109375" style="6" customWidth="1"/>
    <col min="11770" max="11771" width="10.109375" style="6" customWidth="1"/>
    <col min="11772" max="11772" width="11.88671875" style="6" customWidth="1"/>
    <col min="11773" max="11773" width="9.109375" style="6" customWidth="1"/>
    <col min="11774" max="11774" width="9.6640625" style="6" customWidth="1"/>
    <col min="11775" max="12015" width="10" style="6"/>
    <col min="12016" max="12016" width="4.88671875" style="6" customWidth="1"/>
    <col min="12017" max="12017" width="13.77734375" style="6" customWidth="1"/>
    <col min="12018" max="12019" width="12.77734375" style="6" customWidth="1"/>
    <col min="12020" max="12020" width="10.44140625" style="6" customWidth="1"/>
    <col min="12021" max="12021" width="8.88671875" style="6" customWidth="1"/>
    <col min="12022" max="12022" width="10.109375" style="6" customWidth="1"/>
    <col min="12023" max="12024" width="11.6640625" style="6" customWidth="1"/>
    <col min="12025" max="12025" width="5.109375" style="6" customWidth="1"/>
    <col min="12026" max="12027" width="10.109375" style="6" customWidth="1"/>
    <col min="12028" max="12028" width="11.88671875" style="6" customWidth="1"/>
    <col min="12029" max="12029" width="9.109375" style="6" customWidth="1"/>
    <col min="12030" max="12030" width="9.6640625" style="6" customWidth="1"/>
    <col min="12031" max="12271" width="10" style="6"/>
    <col min="12272" max="12272" width="4.88671875" style="6" customWidth="1"/>
    <col min="12273" max="12273" width="13.77734375" style="6" customWidth="1"/>
    <col min="12274" max="12275" width="12.77734375" style="6" customWidth="1"/>
    <col min="12276" max="12276" width="10.44140625" style="6" customWidth="1"/>
    <col min="12277" max="12277" width="8.88671875" style="6" customWidth="1"/>
    <col min="12278" max="12278" width="10.109375" style="6" customWidth="1"/>
    <col min="12279" max="12280" width="11.6640625" style="6" customWidth="1"/>
    <col min="12281" max="12281" width="5.109375" style="6" customWidth="1"/>
    <col min="12282" max="12283" width="10.109375" style="6" customWidth="1"/>
    <col min="12284" max="12284" width="11.88671875" style="6" customWidth="1"/>
    <col min="12285" max="12285" width="9.109375" style="6" customWidth="1"/>
    <col min="12286" max="12286" width="9.6640625" style="6" customWidth="1"/>
    <col min="12287" max="12527" width="10" style="6"/>
    <col min="12528" max="12528" width="4.88671875" style="6" customWidth="1"/>
    <col min="12529" max="12529" width="13.77734375" style="6" customWidth="1"/>
    <col min="12530" max="12531" width="12.77734375" style="6" customWidth="1"/>
    <col min="12532" max="12532" width="10.44140625" style="6" customWidth="1"/>
    <col min="12533" max="12533" width="8.88671875" style="6" customWidth="1"/>
    <col min="12534" max="12534" width="10.109375" style="6" customWidth="1"/>
    <col min="12535" max="12536" width="11.6640625" style="6" customWidth="1"/>
    <col min="12537" max="12537" width="5.109375" style="6" customWidth="1"/>
    <col min="12538" max="12539" width="10.109375" style="6" customWidth="1"/>
    <col min="12540" max="12540" width="11.88671875" style="6" customWidth="1"/>
    <col min="12541" max="12541" width="9.109375" style="6" customWidth="1"/>
    <col min="12542" max="12542" width="9.6640625" style="6" customWidth="1"/>
    <col min="12543" max="12783" width="10" style="6"/>
    <col min="12784" max="12784" width="4.88671875" style="6" customWidth="1"/>
    <col min="12785" max="12785" width="13.77734375" style="6" customWidth="1"/>
    <col min="12786" max="12787" width="12.77734375" style="6" customWidth="1"/>
    <col min="12788" max="12788" width="10.44140625" style="6" customWidth="1"/>
    <col min="12789" max="12789" width="8.88671875" style="6" customWidth="1"/>
    <col min="12790" max="12790" width="10.109375" style="6" customWidth="1"/>
    <col min="12791" max="12792" width="11.6640625" style="6" customWidth="1"/>
    <col min="12793" max="12793" width="5.109375" style="6" customWidth="1"/>
    <col min="12794" max="12795" width="10.109375" style="6" customWidth="1"/>
    <col min="12796" max="12796" width="11.88671875" style="6" customWidth="1"/>
    <col min="12797" max="12797" width="9.109375" style="6" customWidth="1"/>
    <col min="12798" max="12798" width="9.6640625" style="6" customWidth="1"/>
    <col min="12799" max="13039" width="10" style="6"/>
    <col min="13040" max="13040" width="4.88671875" style="6" customWidth="1"/>
    <col min="13041" max="13041" width="13.77734375" style="6" customWidth="1"/>
    <col min="13042" max="13043" width="12.77734375" style="6" customWidth="1"/>
    <col min="13044" max="13044" width="10.44140625" style="6" customWidth="1"/>
    <col min="13045" max="13045" width="8.88671875" style="6" customWidth="1"/>
    <col min="13046" max="13046" width="10.109375" style="6" customWidth="1"/>
    <col min="13047" max="13048" width="11.6640625" style="6" customWidth="1"/>
    <col min="13049" max="13049" width="5.109375" style="6" customWidth="1"/>
    <col min="13050" max="13051" width="10.109375" style="6" customWidth="1"/>
    <col min="13052" max="13052" width="11.88671875" style="6" customWidth="1"/>
    <col min="13053" max="13053" width="9.109375" style="6" customWidth="1"/>
    <col min="13054" max="13054" width="9.6640625" style="6" customWidth="1"/>
    <col min="13055" max="13295" width="10" style="6"/>
    <col min="13296" max="13296" width="4.88671875" style="6" customWidth="1"/>
    <col min="13297" max="13297" width="13.77734375" style="6" customWidth="1"/>
    <col min="13298" max="13299" width="12.77734375" style="6" customWidth="1"/>
    <col min="13300" max="13300" width="10.44140625" style="6" customWidth="1"/>
    <col min="13301" max="13301" width="8.88671875" style="6" customWidth="1"/>
    <col min="13302" max="13302" width="10.109375" style="6" customWidth="1"/>
    <col min="13303" max="13304" width="11.6640625" style="6" customWidth="1"/>
    <col min="13305" max="13305" width="5.109375" style="6" customWidth="1"/>
    <col min="13306" max="13307" width="10.109375" style="6" customWidth="1"/>
    <col min="13308" max="13308" width="11.88671875" style="6" customWidth="1"/>
    <col min="13309" max="13309" width="9.109375" style="6" customWidth="1"/>
    <col min="13310" max="13310" width="9.6640625" style="6" customWidth="1"/>
    <col min="13311" max="13551" width="10" style="6"/>
    <col min="13552" max="13552" width="4.88671875" style="6" customWidth="1"/>
    <col min="13553" max="13553" width="13.77734375" style="6" customWidth="1"/>
    <col min="13554" max="13555" width="12.77734375" style="6" customWidth="1"/>
    <col min="13556" max="13556" width="10.44140625" style="6" customWidth="1"/>
    <col min="13557" max="13557" width="8.88671875" style="6" customWidth="1"/>
    <col min="13558" max="13558" width="10.109375" style="6" customWidth="1"/>
    <col min="13559" max="13560" width="11.6640625" style="6" customWidth="1"/>
    <col min="13561" max="13561" width="5.109375" style="6" customWidth="1"/>
    <col min="13562" max="13563" width="10.109375" style="6" customWidth="1"/>
    <col min="13564" max="13564" width="11.88671875" style="6" customWidth="1"/>
    <col min="13565" max="13565" width="9.109375" style="6" customWidth="1"/>
    <col min="13566" max="13566" width="9.6640625" style="6" customWidth="1"/>
    <col min="13567" max="13807" width="10" style="6"/>
    <col min="13808" max="13808" width="4.88671875" style="6" customWidth="1"/>
    <col min="13809" max="13809" width="13.77734375" style="6" customWidth="1"/>
    <col min="13810" max="13811" width="12.77734375" style="6" customWidth="1"/>
    <col min="13812" max="13812" width="10.44140625" style="6" customWidth="1"/>
    <col min="13813" max="13813" width="8.88671875" style="6" customWidth="1"/>
    <col min="13814" max="13814" width="10.109375" style="6" customWidth="1"/>
    <col min="13815" max="13816" width="11.6640625" style="6" customWidth="1"/>
    <col min="13817" max="13817" width="5.109375" style="6" customWidth="1"/>
    <col min="13818" max="13819" width="10.109375" style="6" customWidth="1"/>
    <col min="13820" max="13820" width="11.88671875" style="6" customWidth="1"/>
    <col min="13821" max="13821" width="9.109375" style="6" customWidth="1"/>
    <col min="13822" max="13822" width="9.6640625" style="6" customWidth="1"/>
    <col min="13823" max="14063" width="10" style="6"/>
    <col min="14064" max="14064" width="4.88671875" style="6" customWidth="1"/>
    <col min="14065" max="14065" width="13.77734375" style="6" customWidth="1"/>
    <col min="14066" max="14067" width="12.77734375" style="6" customWidth="1"/>
    <col min="14068" max="14068" width="10.44140625" style="6" customWidth="1"/>
    <col min="14069" max="14069" width="8.88671875" style="6" customWidth="1"/>
    <col min="14070" max="14070" width="10.109375" style="6" customWidth="1"/>
    <col min="14071" max="14072" width="11.6640625" style="6" customWidth="1"/>
    <col min="14073" max="14073" width="5.109375" style="6" customWidth="1"/>
    <col min="14074" max="14075" width="10.109375" style="6" customWidth="1"/>
    <col min="14076" max="14076" width="11.88671875" style="6" customWidth="1"/>
    <col min="14077" max="14077" width="9.109375" style="6" customWidth="1"/>
    <col min="14078" max="14078" width="9.6640625" style="6" customWidth="1"/>
    <col min="14079" max="14319" width="10" style="6"/>
    <col min="14320" max="14320" width="4.88671875" style="6" customWidth="1"/>
    <col min="14321" max="14321" width="13.77734375" style="6" customWidth="1"/>
    <col min="14322" max="14323" width="12.77734375" style="6" customWidth="1"/>
    <col min="14324" max="14324" width="10.44140625" style="6" customWidth="1"/>
    <col min="14325" max="14325" width="8.88671875" style="6" customWidth="1"/>
    <col min="14326" max="14326" width="10.109375" style="6" customWidth="1"/>
    <col min="14327" max="14328" width="11.6640625" style="6" customWidth="1"/>
    <col min="14329" max="14329" width="5.109375" style="6" customWidth="1"/>
    <col min="14330" max="14331" width="10.109375" style="6" customWidth="1"/>
    <col min="14332" max="14332" width="11.88671875" style="6" customWidth="1"/>
    <col min="14333" max="14333" width="9.109375" style="6" customWidth="1"/>
    <col min="14334" max="14334" width="9.6640625" style="6" customWidth="1"/>
    <col min="14335" max="14575" width="10" style="6"/>
    <col min="14576" max="14576" width="4.88671875" style="6" customWidth="1"/>
    <col min="14577" max="14577" width="13.77734375" style="6" customWidth="1"/>
    <col min="14578" max="14579" width="12.77734375" style="6" customWidth="1"/>
    <col min="14580" max="14580" width="10.44140625" style="6" customWidth="1"/>
    <col min="14581" max="14581" width="8.88671875" style="6" customWidth="1"/>
    <col min="14582" max="14582" width="10.109375" style="6" customWidth="1"/>
    <col min="14583" max="14584" width="11.6640625" style="6" customWidth="1"/>
    <col min="14585" max="14585" width="5.109375" style="6" customWidth="1"/>
    <col min="14586" max="14587" width="10.109375" style="6" customWidth="1"/>
    <col min="14588" max="14588" width="11.88671875" style="6" customWidth="1"/>
    <col min="14589" max="14589" width="9.109375" style="6" customWidth="1"/>
    <col min="14590" max="14590" width="9.6640625" style="6" customWidth="1"/>
    <col min="14591" max="14831" width="10" style="6"/>
    <col min="14832" max="14832" width="4.88671875" style="6" customWidth="1"/>
    <col min="14833" max="14833" width="13.77734375" style="6" customWidth="1"/>
    <col min="14834" max="14835" width="12.77734375" style="6" customWidth="1"/>
    <col min="14836" max="14836" width="10.44140625" style="6" customWidth="1"/>
    <col min="14837" max="14837" width="8.88671875" style="6" customWidth="1"/>
    <col min="14838" max="14838" width="10.109375" style="6" customWidth="1"/>
    <col min="14839" max="14840" width="11.6640625" style="6" customWidth="1"/>
    <col min="14841" max="14841" width="5.109375" style="6" customWidth="1"/>
    <col min="14842" max="14843" width="10.109375" style="6" customWidth="1"/>
    <col min="14844" max="14844" width="11.88671875" style="6" customWidth="1"/>
    <col min="14845" max="14845" width="9.109375" style="6" customWidth="1"/>
    <col min="14846" max="14846" width="9.6640625" style="6" customWidth="1"/>
    <col min="14847" max="15087" width="10" style="6"/>
    <col min="15088" max="15088" width="4.88671875" style="6" customWidth="1"/>
    <col min="15089" max="15089" width="13.77734375" style="6" customWidth="1"/>
    <col min="15090" max="15091" width="12.77734375" style="6" customWidth="1"/>
    <col min="15092" max="15092" width="10.44140625" style="6" customWidth="1"/>
    <col min="15093" max="15093" width="8.88671875" style="6" customWidth="1"/>
    <col min="15094" max="15094" width="10.109375" style="6" customWidth="1"/>
    <col min="15095" max="15096" width="11.6640625" style="6" customWidth="1"/>
    <col min="15097" max="15097" width="5.109375" style="6" customWidth="1"/>
    <col min="15098" max="15099" width="10.109375" style="6" customWidth="1"/>
    <col min="15100" max="15100" width="11.88671875" style="6" customWidth="1"/>
    <col min="15101" max="15101" width="9.109375" style="6" customWidth="1"/>
    <col min="15102" max="15102" width="9.6640625" style="6" customWidth="1"/>
    <col min="15103" max="15343" width="10" style="6"/>
    <col min="15344" max="15344" width="4.88671875" style="6" customWidth="1"/>
    <col min="15345" max="15345" width="13.77734375" style="6" customWidth="1"/>
    <col min="15346" max="15347" width="12.77734375" style="6" customWidth="1"/>
    <col min="15348" max="15348" width="10.44140625" style="6" customWidth="1"/>
    <col min="15349" max="15349" width="8.88671875" style="6" customWidth="1"/>
    <col min="15350" max="15350" width="10.109375" style="6" customWidth="1"/>
    <col min="15351" max="15352" width="11.6640625" style="6" customWidth="1"/>
    <col min="15353" max="15353" width="5.109375" style="6" customWidth="1"/>
    <col min="15354" max="15355" width="10.109375" style="6" customWidth="1"/>
    <col min="15356" max="15356" width="11.88671875" style="6" customWidth="1"/>
    <col min="15357" max="15357" width="9.109375" style="6" customWidth="1"/>
    <col min="15358" max="15358" width="9.6640625" style="6" customWidth="1"/>
    <col min="15359" max="15599" width="10" style="6"/>
    <col min="15600" max="15600" width="4.88671875" style="6" customWidth="1"/>
    <col min="15601" max="15601" width="13.77734375" style="6" customWidth="1"/>
    <col min="15602" max="15603" width="12.77734375" style="6" customWidth="1"/>
    <col min="15604" max="15604" width="10.44140625" style="6" customWidth="1"/>
    <col min="15605" max="15605" width="8.88671875" style="6" customWidth="1"/>
    <col min="15606" max="15606" width="10.109375" style="6" customWidth="1"/>
    <col min="15607" max="15608" width="11.6640625" style="6" customWidth="1"/>
    <col min="15609" max="15609" width="5.109375" style="6" customWidth="1"/>
    <col min="15610" max="15611" width="10.109375" style="6" customWidth="1"/>
    <col min="15612" max="15612" width="11.88671875" style="6" customWidth="1"/>
    <col min="15613" max="15613" width="9.109375" style="6" customWidth="1"/>
    <col min="15614" max="15614" width="9.6640625" style="6" customWidth="1"/>
    <col min="15615" max="15855" width="10" style="6"/>
    <col min="15856" max="15856" width="4.88671875" style="6" customWidth="1"/>
    <col min="15857" max="15857" width="13.77734375" style="6" customWidth="1"/>
    <col min="15858" max="15859" width="12.77734375" style="6" customWidth="1"/>
    <col min="15860" max="15860" width="10.44140625" style="6" customWidth="1"/>
    <col min="15861" max="15861" width="8.88671875" style="6" customWidth="1"/>
    <col min="15862" max="15862" width="10.109375" style="6" customWidth="1"/>
    <col min="15863" max="15864" width="11.6640625" style="6" customWidth="1"/>
    <col min="15865" max="15865" width="5.109375" style="6" customWidth="1"/>
    <col min="15866" max="15867" width="10.109375" style="6" customWidth="1"/>
    <col min="15868" max="15868" width="11.88671875" style="6" customWidth="1"/>
    <col min="15869" max="15869" width="9.109375" style="6" customWidth="1"/>
    <col min="15870" max="15870" width="9.6640625" style="6" customWidth="1"/>
    <col min="15871" max="16111" width="10" style="6"/>
    <col min="16112" max="16112" width="4.88671875" style="6" customWidth="1"/>
    <col min="16113" max="16113" width="13.77734375" style="6" customWidth="1"/>
    <col min="16114" max="16115" width="12.77734375" style="6" customWidth="1"/>
    <col min="16116" max="16116" width="10.44140625" style="6" customWidth="1"/>
    <col min="16117" max="16117" width="8.88671875" style="6" customWidth="1"/>
    <col min="16118" max="16118" width="10.109375" style="6" customWidth="1"/>
    <col min="16119" max="16120" width="11.6640625" style="6" customWidth="1"/>
    <col min="16121" max="16121" width="5.109375" style="6" customWidth="1"/>
    <col min="16122" max="16123" width="10.109375" style="6" customWidth="1"/>
    <col min="16124" max="16124" width="11.88671875" style="6" customWidth="1"/>
    <col min="16125" max="16125" width="9.109375" style="6" customWidth="1"/>
    <col min="16126" max="16126" width="9.6640625" style="6" customWidth="1"/>
    <col min="16127" max="16384" width="10" style="6"/>
  </cols>
  <sheetData>
    <row r="1" spans="1:10" s="1" customFormat="1" ht="27" customHeight="1">
      <c r="A1" s="22" t="s">
        <v>197</v>
      </c>
      <c r="B1" s="22"/>
      <c r="C1" s="22"/>
      <c r="D1" s="22"/>
      <c r="E1" s="22"/>
      <c r="F1" s="22"/>
      <c r="G1" s="22"/>
      <c r="H1" s="22"/>
      <c r="I1" s="22"/>
    </row>
    <row r="2" spans="1:10" s="4" customFormat="1" ht="29.4" customHeight="1">
      <c r="A2" s="2" t="s">
        <v>196</v>
      </c>
      <c r="B2" s="3"/>
      <c r="C2" s="3"/>
      <c r="E2" s="21"/>
      <c r="F2" s="21"/>
      <c r="G2" s="21" t="s">
        <v>198</v>
      </c>
      <c r="H2" s="21"/>
      <c r="I2" s="21"/>
      <c r="J2" s="21"/>
    </row>
    <row r="3" spans="1:10" ht="28.05" customHeight="1">
      <c r="A3" s="5" t="s">
        <v>0</v>
      </c>
      <c r="B3" s="5" t="s">
        <v>1</v>
      </c>
      <c r="C3" s="5" t="s">
        <v>2</v>
      </c>
      <c r="D3" s="5" t="s">
        <v>3</v>
      </c>
      <c r="E3" s="5" t="s">
        <v>4</v>
      </c>
      <c r="F3" s="5" t="s">
        <v>5</v>
      </c>
      <c r="G3" s="5" t="s">
        <v>6</v>
      </c>
      <c r="H3" s="5" t="s">
        <v>7</v>
      </c>
      <c r="I3" s="5" t="s">
        <v>8</v>
      </c>
      <c r="J3" s="5" t="s">
        <v>9</v>
      </c>
    </row>
    <row r="4" spans="1:10" ht="24" customHeight="1">
      <c r="A4" s="7" t="s">
        <v>10</v>
      </c>
      <c r="B4" s="8" t="s">
        <v>11</v>
      </c>
      <c r="C4" s="7" t="s">
        <v>12</v>
      </c>
      <c r="D4" s="9" t="s">
        <v>13</v>
      </c>
      <c r="E4" s="10" t="s">
        <v>14</v>
      </c>
      <c r="F4" s="9" t="s">
        <v>15</v>
      </c>
      <c r="G4" s="10">
        <v>1</v>
      </c>
      <c r="H4" s="9">
        <v>20000</v>
      </c>
      <c r="I4" s="9">
        <v>90000</v>
      </c>
      <c r="J4" s="9" t="s">
        <v>16</v>
      </c>
    </row>
    <row r="5" spans="1:10" ht="24" customHeight="1">
      <c r="A5" s="7" t="s">
        <v>17</v>
      </c>
      <c r="B5" s="8" t="s">
        <v>11</v>
      </c>
      <c r="C5" s="7" t="s">
        <v>18</v>
      </c>
      <c r="D5" s="9" t="s">
        <v>19</v>
      </c>
      <c r="E5" s="10" t="s">
        <v>20</v>
      </c>
      <c r="F5" s="7" t="s">
        <v>21</v>
      </c>
      <c r="G5" s="10">
        <v>1</v>
      </c>
      <c r="H5" s="9">
        <v>2000</v>
      </c>
      <c r="I5" s="9">
        <v>9900</v>
      </c>
      <c r="J5" s="9" t="s">
        <v>22</v>
      </c>
    </row>
    <row r="6" spans="1:10" ht="24" customHeight="1">
      <c r="A6" s="7" t="s">
        <v>17</v>
      </c>
      <c r="B6" s="8" t="s">
        <v>11</v>
      </c>
      <c r="C6" s="8" t="s">
        <v>23</v>
      </c>
      <c r="D6" s="8" t="s">
        <v>24</v>
      </c>
      <c r="E6" s="8" t="s">
        <v>25</v>
      </c>
      <c r="F6" s="8" t="s">
        <v>21</v>
      </c>
      <c r="G6" s="8">
        <v>1</v>
      </c>
      <c r="H6" s="8">
        <v>2000</v>
      </c>
      <c r="I6" s="8">
        <v>3600</v>
      </c>
      <c r="J6" s="8">
        <v>9121</v>
      </c>
    </row>
    <row r="7" spans="1:10" ht="24" customHeight="1">
      <c r="A7" s="8" t="s">
        <v>26</v>
      </c>
      <c r="B7" s="8" t="s">
        <v>11</v>
      </c>
      <c r="C7" s="7" t="s">
        <v>27</v>
      </c>
      <c r="D7" s="7" t="s">
        <v>28</v>
      </c>
      <c r="E7" s="7" t="s">
        <v>29</v>
      </c>
      <c r="F7" s="7" t="s">
        <v>21</v>
      </c>
      <c r="G7" s="10">
        <v>1</v>
      </c>
      <c r="H7" s="9">
        <v>2700</v>
      </c>
      <c r="I7" s="9">
        <v>9000</v>
      </c>
      <c r="J7" s="9" t="s">
        <v>30</v>
      </c>
    </row>
    <row r="8" spans="1:10" ht="24" customHeight="1">
      <c r="A8" s="8" t="s">
        <v>31</v>
      </c>
      <c r="B8" s="8" t="s">
        <v>32</v>
      </c>
      <c r="C8" s="7" t="s">
        <v>33</v>
      </c>
      <c r="D8" s="9" t="s">
        <v>34</v>
      </c>
      <c r="E8" s="10" t="s">
        <v>35</v>
      </c>
      <c r="F8" s="7" t="s">
        <v>36</v>
      </c>
      <c r="G8" s="10">
        <v>1</v>
      </c>
      <c r="H8" s="9">
        <v>20000</v>
      </c>
      <c r="I8" s="9">
        <v>62000</v>
      </c>
      <c r="J8" s="9" t="s">
        <v>37</v>
      </c>
    </row>
    <row r="9" spans="1:10" ht="24" customHeight="1">
      <c r="A9" s="8" t="s">
        <v>31</v>
      </c>
      <c r="B9" s="11" t="s">
        <v>32</v>
      </c>
      <c r="C9" s="11" t="s">
        <v>33</v>
      </c>
      <c r="D9" s="9" t="s">
        <v>34</v>
      </c>
      <c r="E9" s="11" t="s">
        <v>35</v>
      </c>
      <c r="F9" s="11" t="s">
        <v>36</v>
      </c>
      <c r="G9" s="11">
        <v>1</v>
      </c>
      <c r="H9" s="11">
        <v>20000</v>
      </c>
      <c r="I9" s="11">
        <v>62000</v>
      </c>
      <c r="J9" s="9" t="s">
        <v>38</v>
      </c>
    </row>
    <row r="10" spans="1:10" ht="24" customHeight="1">
      <c r="A10" s="8" t="s">
        <v>39</v>
      </c>
      <c r="B10" s="8" t="s">
        <v>32</v>
      </c>
      <c r="C10" s="9" t="s">
        <v>33</v>
      </c>
      <c r="D10" s="9" t="s">
        <v>34</v>
      </c>
      <c r="E10" s="9" t="s">
        <v>35</v>
      </c>
      <c r="F10" s="9" t="s">
        <v>36</v>
      </c>
      <c r="G10" s="9">
        <v>1</v>
      </c>
      <c r="H10" s="9">
        <v>20000</v>
      </c>
      <c r="I10" s="9">
        <v>62000</v>
      </c>
      <c r="J10" s="9" t="s">
        <v>40</v>
      </c>
    </row>
    <row r="11" spans="1:10" ht="24" customHeight="1">
      <c r="A11" s="8" t="s">
        <v>41</v>
      </c>
      <c r="B11" s="8" t="s">
        <v>32</v>
      </c>
      <c r="C11" s="10" t="s">
        <v>33</v>
      </c>
      <c r="D11" s="7" t="s">
        <v>34</v>
      </c>
      <c r="E11" s="9" t="s">
        <v>35</v>
      </c>
      <c r="F11" s="7" t="s">
        <v>36</v>
      </c>
      <c r="G11" s="10">
        <v>1</v>
      </c>
      <c r="H11" s="9">
        <v>20000</v>
      </c>
      <c r="I11" s="7">
        <v>62000</v>
      </c>
      <c r="J11" s="9" t="s">
        <v>42</v>
      </c>
    </row>
    <row r="12" spans="1:10" ht="24" customHeight="1">
      <c r="A12" s="8" t="s">
        <v>43</v>
      </c>
      <c r="B12" s="8" t="s">
        <v>32</v>
      </c>
      <c r="C12" s="7" t="s">
        <v>44</v>
      </c>
      <c r="D12" s="7" t="s">
        <v>45</v>
      </c>
      <c r="E12" s="7" t="s">
        <v>46</v>
      </c>
      <c r="F12" s="7" t="s">
        <v>21</v>
      </c>
      <c r="G12" s="10">
        <v>1</v>
      </c>
      <c r="H12" s="9">
        <v>25000</v>
      </c>
      <c r="I12" s="7">
        <v>108500</v>
      </c>
      <c r="J12" s="9" t="s">
        <v>47</v>
      </c>
    </row>
    <row r="13" spans="1:10" ht="24" customHeight="1">
      <c r="A13" s="8" t="s">
        <v>48</v>
      </c>
      <c r="B13" s="8" t="s">
        <v>49</v>
      </c>
      <c r="C13" s="9" t="s">
        <v>27</v>
      </c>
      <c r="D13" s="9" t="s">
        <v>50</v>
      </c>
      <c r="E13" s="9" t="s">
        <v>51</v>
      </c>
      <c r="F13" s="9" t="s">
        <v>21</v>
      </c>
      <c r="G13" s="9">
        <v>1</v>
      </c>
      <c r="H13" s="9">
        <v>2250</v>
      </c>
      <c r="I13" s="9">
        <v>7500</v>
      </c>
      <c r="J13" s="9" t="s">
        <v>52</v>
      </c>
    </row>
    <row r="14" spans="1:10" ht="24" customHeight="1">
      <c r="A14" s="8" t="s">
        <v>48</v>
      </c>
      <c r="B14" s="8" t="s">
        <v>49</v>
      </c>
      <c r="C14" s="8" t="s">
        <v>53</v>
      </c>
      <c r="D14" s="8" t="s">
        <v>54</v>
      </c>
      <c r="E14" s="8" t="s">
        <v>55</v>
      </c>
      <c r="F14" s="8" t="s">
        <v>36</v>
      </c>
      <c r="G14" s="8">
        <v>1</v>
      </c>
      <c r="H14" s="8">
        <v>30000</v>
      </c>
      <c r="I14" s="8">
        <v>112000</v>
      </c>
      <c r="J14" s="8" t="s">
        <v>56</v>
      </c>
    </row>
    <row r="15" spans="1:10" ht="24" customHeight="1">
      <c r="A15" s="12" t="s">
        <v>57</v>
      </c>
      <c r="B15" s="12" t="s">
        <v>58</v>
      </c>
      <c r="C15" s="13" t="s">
        <v>59</v>
      </c>
      <c r="D15" s="13" t="s">
        <v>60</v>
      </c>
      <c r="E15" s="13" t="s">
        <v>61</v>
      </c>
      <c r="F15" s="13" t="s">
        <v>61</v>
      </c>
      <c r="G15" s="13">
        <v>1</v>
      </c>
      <c r="H15" s="13">
        <v>4950</v>
      </c>
      <c r="I15" s="13">
        <v>16500</v>
      </c>
      <c r="J15" s="9" t="s">
        <v>62</v>
      </c>
    </row>
    <row r="16" spans="1:10" ht="24" customHeight="1">
      <c r="A16" s="8" t="s">
        <v>63</v>
      </c>
      <c r="B16" s="8" t="s">
        <v>64</v>
      </c>
      <c r="C16" s="10" t="s">
        <v>65</v>
      </c>
      <c r="D16" s="7" t="s">
        <v>66</v>
      </c>
      <c r="E16" s="9" t="s">
        <v>67</v>
      </c>
      <c r="F16" s="7" t="s">
        <v>68</v>
      </c>
      <c r="G16" s="10">
        <v>1</v>
      </c>
      <c r="H16" s="9">
        <v>5040</v>
      </c>
      <c r="I16" s="7">
        <v>16800</v>
      </c>
      <c r="J16" s="9" t="s">
        <v>69</v>
      </c>
    </row>
    <row r="17" spans="1:10" ht="24" customHeight="1">
      <c r="A17" s="8" t="s">
        <v>70</v>
      </c>
      <c r="B17" s="8" t="s">
        <v>71</v>
      </c>
      <c r="C17" s="8" t="s">
        <v>23</v>
      </c>
      <c r="D17" s="8" t="s">
        <v>24</v>
      </c>
      <c r="E17" s="8" t="s">
        <v>25</v>
      </c>
      <c r="F17" s="8" t="s">
        <v>21</v>
      </c>
      <c r="G17" s="8">
        <v>1</v>
      </c>
      <c r="H17" s="8">
        <v>2000</v>
      </c>
      <c r="I17" s="8">
        <v>3600</v>
      </c>
      <c r="J17" s="8">
        <v>9126</v>
      </c>
    </row>
    <row r="18" spans="1:10" ht="24" customHeight="1">
      <c r="A18" s="8" t="s">
        <v>72</v>
      </c>
      <c r="B18" s="8" t="s">
        <v>73</v>
      </c>
      <c r="C18" s="8" t="s">
        <v>74</v>
      </c>
      <c r="D18" s="8" t="s">
        <v>75</v>
      </c>
      <c r="E18" s="8" t="s">
        <v>76</v>
      </c>
      <c r="F18" s="8" t="s">
        <v>68</v>
      </c>
      <c r="G18" s="8">
        <v>2</v>
      </c>
      <c r="H18" s="8">
        <v>10000</v>
      </c>
      <c r="I18" s="8">
        <v>45600</v>
      </c>
      <c r="J18" s="8" t="s">
        <v>77</v>
      </c>
    </row>
    <row r="19" spans="1:10" ht="24" customHeight="1">
      <c r="A19" s="8" t="s">
        <v>72</v>
      </c>
      <c r="B19" s="8" t="s">
        <v>73</v>
      </c>
      <c r="C19" s="8" t="s">
        <v>65</v>
      </c>
      <c r="D19" s="8" t="s">
        <v>78</v>
      </c>
      <c r="E19" s="8" t="s">
        <v>79</v>
      </c>
      <c r="F19" s="8" t="s">
        <v>36</v>
      </c>
      <c r="G19" s="8">
        <v>1</v>
      </c>
      <c r="H19" s="8">
        <v>4950</v>
      </c>
      <c r="I19" s="8">
        <v>16500</v>
      </c>
      <c r="J19" s="8" t="s">
        <v>80</v>
      </c>
    </row>
    <row r="20" spans="1:10" ht="24" customHeight="1">
      <c r="A20" s="7" t="s">
        <v>81</v>
      </c>
      <c r="B20" s="8" t="s">
        <v>82</v>
      </c>
      <c r="C20" s="7" t="s">
        <v>53</v>
      </c>
      <c r="D20" s="7" t="s">
        <v>83</v>
      </c>
      <c r="E20" s="7" t="s">
        <v>67</v>
      </c>
      <c r="F20" s="7" t="s">
        <v>21</v>
      </c>
      <c r="G20" s="7">
        <v>1</v>
      </c>
      <c r="H20" s="7">
        <v>30000</v>
      </c>
      <c r="I20" s="9">
        <v>303000</v>
      </c>
      <c r="J20" s="9" t="s">
        <v>84</v>
      </c>
    </row>
    <row r="21" spans="1:10" ht="24" customHeight="1">
      <c r="A21" s="8" t="s">
        <v>81</v>
      </c>
      <c r="B21" s="8" t="s">
        <v>82</v>
      </c>
      <c r="C21" s="7" t="s">
        <v>53</v>
      </c>
      <c r="D21" s="9" t="s">
        <v>85</v>
      </c>
      <c r="E21" s="9" t="s">
        <v>86</v>
      </c>
      <c r="F21" s="9" t="s">
        <v>21</v>
      </c>
      <c r="G21" s="9">
        <v>1</v>
      </c>
      <c r="H21" s="9">
        <v>30000</v>
      </c>
      <c r="I21" s="9">
        <v>135800</v>
      </c>
      <c r="J21" s="9" t="s">
        <v>87</v>
      </c>
    </row>
    <row r="22" spans="1:10" ht="24" customHeight="1">
      <c r="A22" s="7" t="s">
        <v>81</v>
      </c>
      <c r="B22" s="8" t="s">
        <v>82</v>
      </c>
      <c r="C22" s="7" t="s">
        <v>44</v>
      </c>
      <c r="D22" s="7" t="s">
        <v>88</v>
      </c>
      <c r="E22" s="7" t="s">
        <v>89</v>
      </c>
      <c r="F22" s="7" t="s">
        <v>21</v>
      </c>
      <c r="G22" s="10">
        <v>1</v>
      </c>
      <c r="H22" s="9">
        <v>25000</v>
      </c>
      <c r="I22" s="9">
        <v>120000</v>
      </c>
      <c r="J22" s="9" t="s">
        <v>90</v>
      </c>
    </row>
    <row r="23" spans="1:10" ht="24" customHeight="1">
      <c r="A23" s="8" t="s">
        <v>91</v>
      </c>
      <c r="B23" s="8" t="s">
        <v>92</v>
      </c>
      <c r="C23" s="8" t="s">
        <v>93</v>
      </c>
      <c r="D23" s="8" t="s">
        <v>94</v>
      </c>
      <c r="E23" s="8" t="s">
        <v>29</v>
      </c>
      <c r="F23" s="8" t="s">
        <v>21</v>
      </c>
      <c r="G23" s="8">
        <v>1</v>
      </c>
      <c r="H23" s="8">
        <v>2700</v>
      </c>
      <c r="I23" s="8">
        <v>9000</v>
      </c>
      <c r="J23" s="8" t="s">
        <v>95</v>
      </c>
    </row>
    <row r="24" spans="1:10" ht="24" customHeight="1">
      <c r="A24" s="8" t="s">
        <v>96</v>
      </c>
      <c r="B24" s="8" t="s">
        <v>97</v>
      </c>
      <c r="C24" s="8" t="s">
        <v>44</v>
      </c>
      <c r="D24" s="8" t="s">
        <v>98</v>
      </c>
      <c r="E24" s="8" t="s">
        <v>46</v>
      </c>
      <c r="F24" s="8" t="s">
        <v>21</v>
      </c>
      <c r="G24" s="8">
        <v>1</v>
      </c>
      <c r="H24" s="8">
        <v>25000</v>
      </c>
      <c r="I24" s="8">
        <v>119500</v>
      </c>
      <c r="J24" s="8" t="s">
        <v>99</v>
      </c>
    </row>
    <row r="25" spans="1:10" ht="24" customHeight="1">
      <c r="A25" s="8" t="s">
        <v>96</v>
      </c>
      <c r="B25" s="8" t="s">
        <v>97</v>
      </c>
      <c r="C25" s="8" t="s">
        <v>100</v>
      </c>
      <c r="D25" s="8" t="s">
        <v>101</v>
      </c>
      <c r="E25" s="8" t="s">
        <v>102</v>
      </c>
      <c r="F25" s="8" t="s">
        <v>103</v>
      </c>
      <c r="G25" s="8">
        <v>1</v>
      </c>
      <c r="H25" s="8">
        <v>9150</v>
      </c>
      <c r="I25" s="8">
        <v>30500</v>
      </c>
      <c r="J25" s="8" t="s">
        <v>104</v>
      </c>
    </row>
    <row r="26" spans="1:10" ht="24" customHeight="1">
      <c r="A26" s="8" t="s">
        <v>105</v>
      </c>
      <c r="B26" s="8" t="s">
        <v>97</v>
      </c>
      <c r="C26" s="8" t="s">
        <v>93</v>
      </c>
      <c r="D26" s="8" t="s">
        <v>94</v>
      </c>
      <c r="E26" s="8" t="s">
        <v>29</v>
      </c>
      <c r="F26" s="8" t="s">
        <v>21</v>
      </c>
      <c r="G26" s="8">
        <v>1</v>
      </c>
      <c r="H26" s="8">
        <v>2700</v>
      </c>
      <c r="I26" s="8">
        <v>9000</v>
      </c>
      <c r="J26" s="8" t="s">
        <v>106</v>
      </c>
    </row>
    <row r="27" spans="1:10" ht="24" customHeight="1">
      <c r="A27" s="8" t="s">
        <v>105</v>
      </c>
      <c r="B27" s="8" t="s">
        <v>97</v>
      </c>
      <c r="C27" s="8" t="s">
        <v>107</v>
      </c>
      <c r="D27" s="8" t="s">
        <v>108</v>
      </c>
      <c r="E27" s="8" t="s">
        <v>29</v>
      </c>
      <c r="F27" s="8" t="s">
        <v>21</v>
      </c>
      <c r="G27" s="8">
        <v>1</v>
      </c>
      <c r="H27" s="8">
        <v>5700</v>
      </c>
      <c r="I27" s="8">
        <v>19000</v>
      </c>
      <c r="J27" s="8" t="s">
        <v>109</v>
      </c>
    </row>
    <row r="28" spans="1:10" ht="24" customHeight="1">
      <c r="A28" s="8" t="s">
        <v>110</v>
      </c>
      <c r="B28" s="8" t="s">
        <v>97</v>
      </c>
      <c r="C28" s="8" t="s">
        <v>23</v>
      </c>
      <c r="D28" s="8" t="s">
        <v>24</v>
      </c>
      <c r="E28" s="8" t="s">
        <v>25</v>
      </c>
      <c r="F28" s="8" t="s">
        <v>21</v>
      </c>
      <c r="G28" s="8">
        <v>1</v>
      </c>
      <c r="H28" s="8">
        <v>2000</v>
      </c>
      <c r="I28" s="8">
        <v>3600</v>
      </c>
      <c r="J28" s="8">
        <v>9127</v>
      </c>
    </row>
    <row r="29" spans="1:10" ht="24" customHeight="1">
      <c r="A29" s="8" t="s">
        <v>111</v>
      </c>
      <c r="B29" s="8" t="s">
        <v>112</v>
      </c>
      <c r="C29" s="8" t="s">
        <v>74</v>
      </c>
      <c r="D29" s="8" t="s">
        <v>75</v>
      </c>
      <c r="E29" s="8" t="s">
        <v>76</v>
      </c>
      <c r="F29" s="8" t="s">
        <v>68</v>
      </c>
      <c r="G29" s="8">
        <v>1</v>
      </c>
      <c r="H29" s="8">
        <v>5000</v>
      </c>
      <c r="I29" s="8">
        <v>22800</v>
      </c>
      <c r="J29" s="8" t="s">
        <v>113</v>
      </c>
    </row>
    <row r="30" spans="1:10" ht="24" customHeight="1">
      <c r="A30" s="8" t="s">
        <v>111</v>
      </c>
      <c r="B30" s="8" t="s">
        <v>112</v>
      </c>
      <c r="C30" s="8" t="s">
        <v>53</v>
      </c>
      <c r="D30" s="8" t="s">
        <v>114</v>
      </c>
      <c r="E30" s="8" t="s">
        <v>115</v>
      </c>
      <c r="F30" s="8" t="s">
        <v>116</v>
      </c>
      <c r="G30" s="8">
        <v>1</v>
      </c>
      <c r="H30" s="8">
        <v>30000</v>
      </c>
      <c r="I30" s="8">
        <v>157000</v>
      </c>
      <c r="J30" s="8" t="s">
        <v>117</v>
      </c>
    </row>
    <row r="31" spans="1:10" ht="24" customHeight="1">
      <c r="A31" s="8" t="s">
        <v>118</v>
      </c>
      <c r="B31" s="8" t="s">
        <v>119</v>
      </c>
      <c r="C31" s="8" t="s">
        <v>120</v>
      </c>
      <c r="D31" s="8" t="s">
        <v>121</v>
      </c>
      <c r="E31" s="8" t="s">
        <v>122</v>
      </c>
      <c r="F31" s="8" t="s">
        <v>21</v>
      </c>
      <c r="G31" s="8">
        <v>1</v>
      </c>
      <c r="H31" s="8">
        <v>28500</v>
      </c>
      <c r="I31" s="8">
        <v>95000</v>
      </c>
      <c r="J31" s="8" t="s">
        <v>123</v>
      </c>
    </row>
    <row r="32" spans="1:10" ht="24" customHeight="1">
      <c r="A32" s="8" t="s">
        <v>124</v>
      </c>
      <c r="B32" s="8" t="s">
        <v>58</v>
      </c>
      <c r="C32" s="8" t="s">
        <v>93</v>
      </c>
      <c r="D32" s="8" t="s">
        <v>94</v>
      </c>
      <c r="E32" s="8" t="s">
        <v>51</v>
      </c>
      <c r="F32" s="8" t="s">
        <v>21</v>
      </c>
      <c r="G32" s="8">
        <v>1</v>
      </c>
      <c r="H32" s="8">
        <v>2550</v>
      </c>
      <c r="I32" s="8">
        <v>8500</v>
      </c>
      <c r="J32" s="8" t="s">
        <v>125</v>
      </c>
    </row>
    <row r="33" spans="1:10" ht="24" customHeight="1">
      <c r="A33" s="8" t="s">
        <v>124</v>
      </c>
      <c r="B33" s="8" t="s">
        <v>126</v>
      </c>
      <c r="C33" s="8" t="s">
        <v>23</v>
      </c>
      <c r="D33" s="8" t="s">
        <v>24</v>
      </c>
      <c r="E33" s="8" t="s">
        <v>25</v>
      </c>
      <c r="F33" s="8" t="s">
        <v>21</v>
      </c>
      <c r="G33" s="8">
        <v>1</v>
      </c>
      <c r="H33" s="8">
        <v>2000</v>
      </c>
      <c r="I33" s="8">
        <v>3600</v>
      </c>
      <c r="J33" s="8">
        <v>9123</v>
      </c>
    </row>
    <row r="34" spans="1:10" ht="24" customHeight="1">
      <c r="A34" s="8" t="s">
        <v>127</v>
      </c>
      <c r="B34" s="8" t="s">
        <v>126</v>
      </c>
      <c r="C34" s="8" t="s">
        <v>23</v>
      </c>
      <c r="D34" s="8" t="s">
        <v>24</v>
      </c>
      <c r="E34" s="8" t="s">
        <v>25</v>
      </c>
      <c r="F34" s="8" t="s">
        <v>21</v>
      </c>
      <c r="G34" s="8">
        <v>1</v>
      </c>
      <c r="H34" s="8">
        <v>2000</v>
      </c>
      <c r="I34" s="8">
        <v>3600</v>
      </c>
      <c r="J34" s="8">
        <v>9125</v>
      </c>
    </row>
    <row r="35" spans="1:10" ht="24" customHeight="1">
      <c r="A35" s="8" t="s">
        <v>128</v>
      </c>
      <c r="B35" s="8" t="s">
        <v>126</v>
      </c>
      <c r="C35" s="8" t="s">
        <v>23</v>
      </c>
      <c r="D35" s="8" t="s">
        <v>24</v>
      </c>
      <c r="E35" s="8" t="s">
        <v>25</v>
      </c>
      <c r="F35" s="8" t="s">
        <v>21</v>
      </c>
      <c r="G35" s="8">
        <v>1</v>
      </c>
      <c r="H35" s="8">
        <v>2000</v>
      </c>
      <c r="I35" s="8">
        <v>3600</v>
      </c>
      <c r="J35" s="8">
        <v>9124</v>
      </c>
    </row>
    <row r="36" spans="1:10" ht="24" customHeight="1">
      <c r="A36" s="8" t="s">
        <v>129</v>
      </c>
      <c r="B36" s="8" t="s">
        <v>130</v>
      </c>
      <c r="C36" s="8" t="s">
        <v>23</v>
      </c>
      <c r="D36" s="8" t="s">
        <v>24</v>
      </c>
      <c r="E36" s="8" t="s">
        <v>25</v>
      </c>
      <c r="F36" s="8" t="s">
        <v>21</v>
      </c>
      <c r="G36" s="8">
        <v>1</v>
      </c>
      <c r="H36" s="8">
        <v>2000</v>
      </c>
      <c r="I36" s="8">
        <v>3600</v>
      </c>
      <c r="J36" s="8">
        <v>9122</v>
      </c>
    </row>
    <row r="37" spans="1:10" ht="36">
      <c r="A37" s="14" t="s">
        <v>131</v>
      </c>
      <c r="B37" s="14" t="s">
        <v>132</v>
      </c>
      <c r="C37" s="14" t="s">
        <v>133</v>
      </c>
      <c r="D37" s="14" t="s">
        <v>134</v>
      </c>
      <c r="E37" s="14" t="s">
        <v>135</v>
      </c>
      <c r="F37" s="14" t="s">
        <v>136</v>
      </c>
      <c r="G37" s="14">
        <v>1</v>
      </c>
      <c r="H37" s="15">
        <v>14000</v>
      </c>
      <c r="I37" s="14">
        <v>62400</v>
      </c>
      <c r="J37" s="14" t="s">
        <v>137</v>
      </c>
    </row>
    <row r="38" spans="1:10" ht="24">
      <c r="A38" s="14" t="s">
        <v>138</v>
      </c>
      <c r="B38" s="14" t="s">
        <v>139</v>
      </c>
      <c r="C38" s="14" t="s">
        <v>133</v>
      </c>
      <c r="D38" s="14" t="s">
        <v>140</v>
      </c>
      <c r="E38" s="14" t="s">
        <v>141</v>
      </c>
      <c r="F38" s="14" t="s">
        <v>15</v>
      </c>
      <c r="G38" s="14">
        <v>1</v>
      </c>
      <c r="H38" s="15">
        <v>14000</v>
      </c>
      <c r="I38" s="14">
        <v>69500</v>
      </c>
      <c r="J38" s="14" t="s">
        <v>142</v>
      </c>
    </row>
    <row r="39" spans="1:10" ht="24">
      <c r="A39" s="14" t="s">
        <v>143</v>
      </c>
      <c r="B39" s="14" t="s">
        <v>144</v>
      </c>
      <c r="C39" s="14" t="s">
        <v>133</v>
      </c>
      <c r="D39" s="14" t="s">
        <v>140</v>
      </c>
      <c r="E39" s="14" t="s">
        <v>141</v>
      </c>
      <c r="F39" s="14" t="s">
        <v>15</v>
      </c>
      <c r="G39" s="14">
        <v>1</v>
      </c>
      <c r="H39" s="15">
        <v>14000</v>
      </c>
      <c r="I39" s="14">
        <v>69500</v>
      </c>
      <c r="J39" s="14" t="s">
        <v>145</v>
      </c>
    </row>
    <row r="40" spans="1:10" ht="24">
      <c r="A40" s="14" t="s">
        <v>143</v>
      </c>
      <c r="B40" s="14" t="s">
        <v>144</v>
      </c>
      <c r="C40" s="14" t="s">
        <v>133</v>
      </c>
      <c r="D40" s="14" t="s">
        <v>140</v>
      </c>
      <c r="E40" s="14" t="s">
        <v>141</v>
      </c>
      <c r="F40" s="14" t="s">
        <v>15</v>
      </c>
      <c r="G40" s="14">
        <v>1</v>
      </c>
      <c r="H40" s="15">
        <v>14000</v>
      </c>
      <c r="I40" s="14">
        <v>69500</v>
      </c>
      <c r="J40" s="14" t="s">
        <v>146</v>
      </c>
    </row>
    <row r="41" spans="1:10" ht="24" customHeight="1">
      <c r="A41" s="5" t="s">
        <v>147</v>
      </c>
      <c r="B41" s="5"/>
      <c r="C41" s="5"/>
      <c r="D41" s="5"/>
      <c r="E41" s="5"/>
      <c r="F41" s="5"/>
      <c r="G41" s="5">
        <f>SUM(G4:G40)</f>
        <v>38</v>
      </c>
      <c r="H41" s="5">
        <f>SUM(H4:H40)</f>
        <v>453190</v>
      </c>
      <c r="I41" s="5">
        <f>SUM(I4:I40)</f>
        <v>2005500</v>
      </c>
      <c r="J41" s="5"/>
    </row>
    <row r="42" spans="1:10" ht="24" customHeight="1">
      <c r="A42" s="8" t="s">
        <v>148</v>
      </c>
      <c r="B42" s="8" t="s">
        <v>149</v>
      </c>
      <c r="C42" s="8" t="s">
        <v>74</v>
      </c>
      <c r="D42" s="8" t="s">
        <v>150</v>
      </c>
      <c r="E42" s="8" t="s">
        <v>151</v>
      </c>
      <c r="F42" s="8" t="s">
        <v>21</v>
      </c>
      <c r="G42" s="8">
        <v>2</v>
      </c>
      <c r="H42" s="8">
        <v>10000</v>
      </c>
      <c r="I42" s="8">
        <v>57600</v>
      </c>
      <c r="J42" s="8" t="s">
        <v>152</v>
      </c>
    </row>
    <row r="43" spans="1:10" ht="24" customHeight="1">
      <c r="A43" s="8" t="s">
        <v>153</v>
      </c>
      <c r="B43" s="8" t="s">
        <v>149</v>
      </c>
      <c r="C43" s="8" t="s">
        <v>18</v>
      </c>
      <c r="D43" s="8" t="s">
        <v>19</v>
      </c>
      <c r="E43" s="8" t="s">
        <v>20</v>
      </c>
      <c r="F43" s="8" t="s">
        <v>21</v>
      </c>
      <c r="G43" s="8">
        <v>1</v>
      </c>
      <c r="H43" s="8">
        <v>2000</v>
      </c>
      <c r="I43" s="8">
        <v>8800</v>
      </c>
      <c r="J43" s="8" t="s">
        <v>154</v>
      </c>
    </row>
    <row r="44" spans="1:10" ht="24" customHeight="1">
      <c r="A44" s="8" t="s">
        <v>155</v>
      </c>
      <c r="B44" s="8" t="s">
        <v>156</v>
      </c>
      <c r="C44" s="8" t="s">
        <v>65</v>
      </c>
      <c r="D44" s="8" t="s">
        <v>66</v>
      </c>
      <c r="E44" s="8" t="s">
        <v>67</v>
      </c>
      <c r="F44" s="8" t="s">
        <v>68</v>
      </c>
      <c r="G44" s="8">
        <v>1</v>
      </c>
      <c r="H44" s="8">
        <v>4800</v>
      </c>
      <c r="I44" s="8">
        <v>16000</v>
      </c>
      <c r="J44" s="8" t="s">
        <v>157</v>
      </c>
    </row>
    <row r="45" spans="1:10" ht="24" customHeight="1">
      <c r="A45" s="8" t="s">
        <v>155</v>
      </c>
      <c r="B45" s="8" t="s">
        <v>156</v>
      </c>
      <c r="C45" s="8" t="s">
        <v>12</v>
      </c>
      <c r="D45" s="8" t="s">
        <v>158</v>
      </c>
      <c r="E45" s="8" t="s">
        <v>67</v>
      </c>
      <c r="F45" s="8" t="s">
        <v>68</v>
      </c>
      <c r="G45" s="8">
        <v>2</v>
      </c>
      <c r="H45" s="8">
        <v>40000</v>
      </c>
      <c r="I45" s="8">
        <f>98000*2</f>
        <v>196000</v>
      </c>
      <c r="J45" s="8" t="s">
        <v>159</v>
      </c>
    </row>
    <row r="46" spans="1:10" ht="24" customHeight="1">
      <c r="A46" s="8" t="s">
        <v>155</v>
      </c>
      <c r="B46" s="8" t="s">
        <v>156</v>
      </c>
      <c r="C46" s="8" t="s">
        <v>74</v>
      </c>
      <c r="D46" s="8" t="s">
        <v>75</v>
      </c>
      <c r="E46" s="8" t="s">
        <v>76</v>
      </c>
      <c r="F46" s="8" t="s">
        <v>68</v>
      </c>
      <c r="G46" s="8">
        <v>2</v>
      </c>
      <c r="H46" s="8">
        <v>10000</v>
      </c>
      <c r="I46" s="8">
        <v>45600</v>
      </c>
      <c r="J46" s="8" t="s">
        <v>160</v>
      </c>
    </row>
    <row r="47" spans="1:10" ht="24" customHeight="1">
      <c r="A47" s="8" t="s">
        <v>161</v>
      </c>
      <c r="B47" s="8" t="s">
        <v>162</v>
      </c>
      <c r="C47" s="8" t="s">
        <v>53</v>
      </c>
      <c r="D47" s="8" t="s">
        <v>163</v>
      </c>
      <c r="E47" s="8" t="s">
        <v>67</v>
      </c>
      <c r="F47" s="8" t="s">
        <v>21</v>
      </c>
      <c r="G47" s="8">
        <v>1</v>
      </c>
      <c r="H47" s="8">
        <v>30000</v>
      </c>
      <c r="I47" s="8">
        <v>179800</v>
      </c>
      <c r="J47" s="8" t="s">
        <v>164</v>
      </c>
    </row>
    <row r="48" spans="1:10" ht="24" customHeight="1">
      <c r="A48" s="8" t="s">
        <v>165</v>
      </c>
      <c r="B48" s="8" t="s">
        <v>166</v>
      </c>
      <c r="C48" s="8" t="s">
        <v>167</v>
      </c>
      <c r="D48" s="8" t="s">
        <v>98</v>
      </c>
      <c r="E48" s="8" t="s">
        <v>46</v>
      </c>
      <c r="F48" s="8" t="s">
        <v>21</v>
      </c>
      <c r="G48" s="8">
        <v>1</v>
      </c>
      <c r="H48" s="8">
        <v>25000</v>
      </c>
      <c r="I48" s="8">
        <v>119500</v>
      </c>
      <c r="J48" s="8" t="s">
        <v>168</v>
      </c>
    </row>
    <row r="49" spans="1:10" ht="24" customHeight="1">
      <c r="A49" s="8" t="s">
        <v>165</v>
      </c>
      <c r="B49" s="8" t="s">
        <v>166</v>
      </c>
      <c r="C49" s="8" t="s">
        <v>93</v>
      </c>
      <c r="D49" s="8" t="s">
        <v>169</v>
      </c>
      <c r="E49" s="8" t="s">
        <v>51</v>
      </c>
      <c r="F49" s="8" t="s">
        <v>21</v>
      </c>
      <c r="G49" s="8">
        <v>1</v>
      </c>
      <c r="H49" s="8">
        <v>2460</v>
      </c>
      <c r="I49" s="8">
        <v>8200</v>
      </c>
      <c r="J49" s="8" t="s">
        <v>170</v>
      </c>
    </row>
    <row r="50" spans="1:10" ht="24" customHeight="1">
      <c r="A50" s="8" t="s">
        <v>171</v>
      </c>
      <c r="B50" s="8" t="s">
        <v>172</v>
      </c>
      <c r="C50" s="8" t="s">
        <v>33</v>
      </c>
      <c r="D50" s="8" t="s">
        <v>34</v>
      </c>
      <c r="E50" s="8" t="s">
        <v>35</v>
      </c>
      <c r="F50" s="8" t="s">
        <v>21</v>
      </c>
      <c r="G50" s="8">
        <v>1</v>
      </c>
      <c r="H50" s="8">
        <v>20000</v>
      </c>
      <c r="I50" s="8">
        <v>63000</v>
      </c>
      <c r="J50" s="8" t="s">
        <v>173</v>
      </c>
    </row>
    <row r="51" spans="1:10" ht="24" customHeight="1">
      <c r="A51" s="8" t="s">
        <v>174</v>
      </c>
      <c r="B51" s="8" t="s">
        <v>162</v>
      </c>
      <c r="C51" s="8" t="s">
        <v>74</v>
      </c>
      <c r="D51" s="8" t="s">
        <v>175</v>
      </c>
      <c r="E51" s="8" t="s">
        <v>176</v>
      </c>
      <c r="F51" s="8" t="s">
        <v>21</v>
      </c>
      <c r="G51" s="8">
        <v>1</v>
      </c>
      <c r="H51" s="8">
        <v>5000</v>
      </c>
      <c r="I51" s="8">
        <v>15000</v>
      </c>
      <c r="J51" s="8" t="s">
        <v>177</v>
      </c>
    </row>
    <row r="52" spans="1:10" ht="24" customHeight="1">
      <c r="A52" s="8" t="s">
        <v>174</v>
      </c>
      <c r="B52" s="8" t="s">
        <v>162</v>
      </c>
      <c r="C52" s="8" t="s">
        <v>12</v>
      </c>
      <c r="D52" s="8" t="s">
        <v>178</v>
      </c>
      <c r="E52" s="8" t="s">
        <v>176</v>
      </c>
      <c r="F52" s="8" t="s">
        <v>21</v>
      </c>
      <c r="G52" s="8">
        <v>1</v>
      </c>
      <c r="H52" s="8">
        <v>20000</v>
      </c>
      <c r="I52" s="8">
        <v>90000</v>
      </c>
      <c r="J52" s="8" t="s">
        <v>179</v>
      </c>
    </row>
    <row r="53" spans="1:10" ht="24" customHeight="1">
      <c r="A53" s="8" t="s">
        <v>174</v>
      </c>
      <c r="B53" s="8" t="s">
        <v>162</v>
      </c>
      <c r="C53" s="8" t="s">
        <v>93</v>
      </c>
      <c r="D53" s="8" t="s">
        <v>94</v>
      </c>
      <c r="E53" s="8" t="s">
        <v>51</v>
      </c>
      <c r="F53" s="8" t="s">
        <v>21</v>
      </c>
      <c r="G53" s="8">
        <v>2</v>
      </c>
      <c r="H53" s="8">
        <f>2550*2</f>
        <v>5100</v>
      </c>
      <c r="I53" s="8">
        <f>8500*2</f>
        <v>17000</v>
      </c>
      <c r="J53" s="8" t="s">
        <v>180</v>
      </c>
    </row>
    <row r="54" spans="1:10" ht="24" customHeight="1">
      <c r="A54" s="8" t="s">
        <v>174</v>
      </c>
      <c r="B54" s="8" t="s">
        <v>162</v>
      </c>
      <c r="C54" s="8" t="s">
        <v>27</v>
      </c>
      <c r="D54" s="8" t="s">
        <v>28</v>
      </c>
      <c r="E54" s="8" t="s">
        <v>29</v>
      </c>
      <c r="F54" s="8" t="s">
        <v>21</v>
      </c>
      <c r="G54" s="8">
        <v>1</v>
      </c>
      <c r="H54" s="8">
        <v>2700</v>
      </c>
      <c r="I54" s="8">
        <v>9000</v>
      </c>
      <c r="J54" s="8" t="s">
        <v>181</v>
      </c>
    </row>
    <row r="55" spans="1:10" ht="24" customHeight="1">
      <c r="A55" s="8" t="s">
        <v>174</v>
      </c>
      <c r="B55" s="8" t="s">
        <v>162</v>
      </c>
      <c r="C55" s="8" t="s">
        <v>182</v>
      </c>
      <c r="D55" s="8" t="s">
        <v>183</v>
      </c>
      <c r="E55" s="8" t="s">
        <v>184</v>
      </c>
      <c r="F55" s="8" t="s">
        <v>21</v>
      </c>
      <c r="G55" s="8">
        <v>1</v>
      </c>
      <c r="H55" s="8">
        <v>8100</v>
      </c>
      <c r="I55" s="8">
        <v>27000</v>
      </c>
      <c r="J55" s="8" t="s">
        <v>185</v>
      </c>
    </row>
    <row r="56" spans="1:10" ht="24" customHeight="1">
      <c r="A56" s="8" t="s">
        <v>174</v>
      </c>
      <c r="B56" s="8" t="s">
        <v>162</v>
      </c>
      <c r="C56" s="8" t="s">
        <v>167</v>
      </c>
      <c r="D56" s="8" t="s">
        <v>98</v>
      </c>
      <c r="E56" s="8" t="s">
        <v>46</v>
      </c>
      <c r="F56" s="8" t="s">
        <v>21</v>
      </c>
      <c r="G56" s="8">
        <v>1</v>
      </c>
      <c r="H56" s="8">
        <v>25000</v>
      </c>
      <c r="I56" s="8">
        <v>119500</v>
      </c>
      <c r="J56" s="8" t="s">
        <v>186</v>
      </c>
    </row>
    <row r="57" spans="1:10" ht="24" customHeight="1">
      <c r="A57" s="5" t="s">
        <v>147</v>
      </c>
      <c r="B57" s="5"/>
      <c r="C57" s="5"/>
      <c r="D57" s="5"/>
      <c r="E57" s="5"/>
      <c r="F57" s="5"/>
      <c r="G57" s="5">
        <f>SUM(G42:G56)</f>
        <v>19</v>
      </c>
      <c r="H57" s="5">
        <f>SUM(H42:H56)</f>
        <v>210160</v>
      </c>
      <c r="I57" s="5">
        <f t="shared" ref="I57" si="0">SUM(I42:I56)</f>
        <v>972000</v>
      </c>
      <c r="J57" s="5"/>
    </row>
    <row r="58" spans="1:10" ht="24" customHeight="1">
      <c r="A58" s="14" t="s">
        <v>187</v>
      </c>
      <c r="B58" s="16" t="s">
        <v>188</v>
      </c>
      <c r="C58" s="16" t="s">
        <v>189</v>
      </c>
      <c r="D58" s="16" t="s">
        <v>190</v>
      </c>
      <c r="E58" s="16" t="s">
        <v>191</v>
      </c>
      <c r="F58" s="16" t="s">
        <v>191</v>
      </c>
      <c r="G58" s="17">
        <v>1</v>
      </c>
      <c r="H58" s="16">
        <v>4230</v>
      </c>
      <c r="I58" s="17">
        <v>14100</v>
      </c>
      <c r="J58" s="16"/>
    </row>
    <row r="59" spans="1:10" ht="24" customHeight="1">
      <c r="A59" s="14" t="s">
        <v>187</v>
      </c>
      <c r="B59" s="16" t="s">
        <v>188</v>
      </c>
      <c r="C59" s="16" t="s">
        <v>192</v>
      </c>
      <c r="D59" s="16" t="s">
        <v>193</v>
      </c>
      <c r="E59" s="16" t="s">
        <v>191</v>
      </c>
      <c r="F59" s="16" t="s">
        <v>191</v>
      </c>
      <c r="G59" s="17">
        <v>1</v>
      </c>
      <c r="H59" s="16">
        <v>4440</v>
      </c>
      <c r="I59" s="17">
        <v>14800</v>
      </c>
      <c r="J59" s="16"/>
    </row>
    <row r="60" spans="1:10" ht="24" customHeight="1">
      <c r="A60" s="18" t="s">
        <v>147</v>
      </c>
      <c r="B60" s="18"/>
      <c r="C60" s="18"/>
      <c r="D60" s="18"/>
      <c r="E60" s="18"/>
      <c r="F60" s="18"/>
      <c r="G60" s="18">
        <f>SUM(G58:G59)</f>
        <v>2</v>
      </c>
      <c r="H60" s="18">
        <f t="shared" ref="H60:I60" si="1">SUM(H58:H59)</f>
        <v>8670</v>
      </c>
      <c r="I60" s="18">
        <f t="shared" si="1"/>
        <v>28900</v>
      </c>
      <c r="J60" s="18"/>
    </row>
    <row r="61" spans="1:10" ht="24" customHeight="1">
      <c r="A61" s="18" t="s">
        <v>194</v>
      </c>
      <c r="B61" s="18"/>
      <c r="C61" s="18"/>
      <c r="D61" s="18"/>
      <c r="E61" s="18"/>
      <c r="F61" s="18"/>
      <c r="G61" s="19">
        <f>G60+G57+G41</f>
        <v>59</v>
      </c>
      <c r="H61" s="19">
        <f t="shared" ref="H61:I61" si="2">H60+H57+H41</f>
        <v>672020</v>
      </c>
      <c r="I61" s="19">
        <f t="shared" si="2"/>
        <v>3006400</v>
      </c>
      <c r="J61" s="18"/>
    </row>
    <row r="63" spans="1:10">
      <c r="G63" s="20" t="s">
        <v>195</v>
      </c>
    </row>
  </sheetData>
  <mergeCells count="1">
    <mergeCell ref="A1:I1"/>
  </mergeCells>
  <phoneticPr fontId="1" type="noConversion"/>
  <printOptions horizontalCentered="1"/>
  <pageMargins left="0.39370078740157483" right="0.39370078740157483" top="0.78740157480314965" bottom="0.78740157480314965" header="0.51181102362204722" footer="0.51181102362204722"/>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2023-03-08T01:59:11Z</dcterms:created>
  <dcterms:modified xsi:type="dcterms:W3CDTF">2023-03-08T02:04:16Z</dcterms:modified>
</cp:coreProperties>
</file>