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20" yWindow="405" windowWidth="21840" windowHeight="11985" firstSheet="1" activeTab="2"/>
  </bookViews>
  <sheets>
    <sheet name="决算报表——一般公共预算收支决算表" sheetId="1" r:id="rId1"/>
    <sheet name="决算报表——一般公共预算收支平衡情况表" sheetId="2" r:id="rId2"/>
    <sheet name="决算报表——政府性基金预算收支决算表" sheetId="3" r:id="rId3"/>
    <sheet name="决算报表——政府性基金收支平衡情况表" sheetId="4" r:id="rId4"/>
  </sheets>
  <calcPr calcId="125725"/>
</workbook>
</file>

<file path=xl/calcChain.xml><?xml version="1.0" encoding="utf-8"?>
<calcChain xmlns="http://schemas.openxmlformats.org/spreadsheetml/2006/main">
  <c r="D11" i="4"/>
  <c r="B11"/>
  <c r="L15" i="3"/>
  <c r="L13"/>
  <c r="K13"/>
  <c r="L12"/>
  <c r="K12"/>
  <c r="L11"/>
  <c r="K11"/>
  <c r="L10"/>
  <c r="L9"/>
  <c r="K9"/>
  <c r="L8"/>
  <c r="K8"/>
  <c r="L7"/>
  <c r="K7"/>
  <c r="F7"/>
  <c r="E7"/>
  <c r="J6"/>
  <c r="I6"/>
  <c r="H6"/>
  <c r="K6" s="1"/>
  <c r="F6"/>
  <c r="D6"/>
  <c r="C6"/>
  <c r="B6"/>
  <c r="E6" s="1"/>
  <c r="D11" i="2"/>
  <c r="B11"/>
  <c r="L25" i="1"/>
  <c r="K25"/>
  <c r="L21"/>
  <c r="K21"/>
  <c r="K20"/>
  <c r="F18"/>
  <c r="E18"/>
  <c r="L17"/>
  <c r="K17"/>
  <c r="D17"/>
  <c r="C17"/>
  <c r="B17"/>
  <c r="L16"/>
  <c r="K16"/>
  <c r="F16"/>
  <c r="E16"/>
  <c r="L15"/>
  <c r="K15"/>
  <c r="F15"/>
  <c r="E15"/>
  <c r="L14"/>
  <c r="K14"/>
  <c r="F14"/>
  <c r="E14"/>
  <c r="L13"/>
  <c r="K13"/>
  <c r="F13"/>
  <c r="E13"/>
  <c r="L12"/>
  <c r="K12"/>
  <c r="F12"/>
  <c r="E12"/>
  <c r="L11"/>
  <c r="K11"/>
  <c r="F11"/>
  <c r="E11"/>
  <c r="L10"/>
  <c r="K10"/>
  <c r="F10"/>
  <c r="E10"/>
  <c r="L9"/>
  <c r="K9"/>
  <c r="F9"/>
  <c r="E9"/>
  <c r="L8"/>
  <c r="K8"/>
  <c r="F8"/>
  <c r="E8"/>
  <c r="L7"/>
  <c r="K7"/>
  <c r="D7"/>
  <c r="E7" s="1"/>
  <c r="C7"/>
  <c r="B7"/>
  <c r="J6"/>
  <c r="I6"/>
  <c r="H6"/>
  <c r="B6"/>
  <c r="E17" l="1"/>
  <c r="L6"/>
  <c r="F17"/>
  <c r="K6"/>
  <c r="C6"/>
  <c r="L6" i="3"/>
  <c r="D6" i="1"/>
  <c r="F7"/>
  <c r="E6" l="1"/>
  <c r="F6"/>
</calcChain>
</file>

<file path=xl/sharedStrings.xml><?xml version="1.0" encoding="utf-8"?>
<sst xmlns="http://schemas.openxmlformats.org/spreadsheetml/2006/main" count="122" uniqueCount="97">
  <si>
    <t>表一：</t>
  </si>
  <si>
    <r>
      <rPr>
        <sz val="11"/>
        <color indexed="8"/>
        <rFont val="宋体"/>
        <family val="3"/>
        <charset val="134"/>
      </rPr>
      <t>单位：万元</t>
    </r>
  </si>
  <si>
    <r>
      <rPr>
        <sz val="11"/>
        <color indexed="8"/>
        <rFont val="方正黑体_GBK"/>
        <family val="4"/>
        <charset val="134"/>
      </rPr>
      <t>收  入  项  目</t>
    </r>
  </si>
  <si>
    <t>2020年
决算数</t>
  </si>
  <si>
    <t>2021年
预算数</t>
  </si>
  <si>
    <t>2021年
决算数</t>
  </si>
  <si>
    <r>
      <rPr>
        <sz val="11"/>
        <color indexed="8"/>
        <rFont val="方正黑体_GBK"/>
        <family val="4"/>
        <charset val="134"/>
      </rPr>
      <t>增长率</t>
    </r>
  </si>
  <si>
    <r>
      <rPr>
        <sz val="11"/>
        <color indexed="8"/>
        <rFont val="方正黑体_GBK"/>
        <family val="4"/>
        <charset val="134"/>
      </rPr>
      <t>完成率</t>
    </r>
  </si>
  <si>
    <t>支 出 项 目</t>
  </si>
  <si>
    <t>完成率</t>
  </si>
  <si>
    <t>一般公共预算收入合计</t>
  </si>
  <si>
    <t>一般公共预算支出合计</t>
  </si>
  <si>
    <r>
      <rPr>
        <b/>
        <sz val="11"/>
        <color theme="1"/>
        <rFont val="Times New Roman"/>
        <family val="1"/>
      </rPr>
      <t xml:space="preserve">1. </t>
    </r>
    <r>
      <rPr>
        <b/>
        <sz val="11"/>
        <color indexed="8"/>
        <rFont val="宋体"/>
        <family val="3"/>
        <charset val="134"/>
      </rPr>
      <t>税收收入</t>
    </r>
  </si>
  <si>
    <r>
      <rPr>
        <sz val="11"/>
        <rFont val="Times New Roman"/>
        <family val="1"/>
      </rPr>
      <t>1.</t>
    </r>
    <r>
      <rPr>
        <sz val="11"/>
        <rFont val="宋体"/>
        <family val="3"/>
        <charset val="134"/>
      </rPr>
      <t>一般公共服务支出</t>
    </r>
  </si>
  <si>
    <r>
      <rPr>
        <sz val="11"/>
        <color theme="1"/>
        <rFont val="Times New Roman"/>
        <family val="1"/>
      </rPr>
      <t xml:space="preserve">   </t>
    </r>
    <r>
      <rPr>
        <sz val="11"/>
        <color indexed="8"/>
        <rFont val="宋体"/>
        <family val="3"/>
        <charset val="134"/>
      </rPr>
      <t>增值税</t>
    </r>
  </si>
  <si>
    <r>
      <rPr>
        <sz val="11"/>
        <rFont val="Times New Roman"/>
        <family val="1"/>
      </rPr>
      <t>2.</t>
    </r>
    <r>
      <rPr>
        <sz val="11"/>
        <rFont val="宋体"/>
        <family val="3"/>
        <charset val="134"/>
      </rPr>
      <t>公共安全支出</t>
    </r>
  </si>
  <si>
    <r>
      <rPr>
        <sz val="11"/>
        <color theme="1"/>
        <rFont val="Times New Roman"/>
        <family val="1"/>
      </rPr>
      <t xml:space="preserve">   </t>
    </r>
    <r>
      <rPr>
        <sz val="11"/>
        <color indexed="8"/>
        <rFont val="宋体"/>
        <family val="3"/>
        <charset val="134"/>
      </rPr>
      <t>企业所得税（</t>
    </r>
    <r>
      <rPr>
        <sz val="11"/>
        <color indexed="8"/>
        <rFont val="Times New Roman"/>
        <family val="1"/>
      </rPr>
      <t>40%</t>
    </r>
    <r>
      <rPr>
        <sz val="11"/>
        <color indexed="8"/>
        <rFont val="宋体"/>
        <family val="3"/>
        <charset val="134"/>
      </rPr>
      <t>）</t>
    </r>
  </si>
  <si>
    <r>
      <rPr>
        <sz val="11"/>
        <rFont val="Times New Roman"/>
        <family val="1"/>
      </rPr>
      <t>3.</t>
    </r>
    <r>
      <rPr>
        <sz val="11"/>
        <rFont val="宋体"/>
        <family val="3"/>
        <charset val="134"/>
      </rPr>
      <t>教育支出</t>
    </r>
  </si>
  <si>
    <r>
      <rPr>
        <sz val="11"/>
        <color theme="1"/>
        <rFont val="Times New Roman"/>
        <family val="1"/>
      </rPr>
      <t xml:space="preserve">   </t>
    </r>
    <r>
      <rPr>
        <sz val="11"/>
        <color indexed="8"/>
        <rFont val="宋体"/>
        <family val="3"/>
        <charset val="134"/>
      </rPr>
      <t>个人所得税（</t>
    </r>
    <r>
      <rPr>
        <sz val="11"/>
        <color indexed="8"/>
        <rFont val="Times New Roman"/>
        <family val="1"/>
      </rPr>
      <t>40%</t>
    </r>
    <r>
      <rPr>
        <sz val="11"/>
        <color indexed="8"/>
        <rFont val="宋体"/>
        <family val="3"/>
        <charset val="134"/>
      </rPr>
      <t>）</t>
    </r>
  </si>
  <si>
    <r>
      <rPr>
        <sz val="11"/>
        <rFont val="Times New Roman"/>
        <family val="1"/>
      </rPr>
      <t>4.</t>
    </r>
    <r>
      <rPr>
        <sz val="11"/>
        <rFont val="宋体"/>
        <family val="3"/>
        <charset val="134"/>
      </rPr>
      <t>科学技术支出</t>
    </r>
  </si>
  <si>
    <r>
      <rPr>
        <sz val="11"/>
        <color theme="1"/>
        <rFont val="Times New Roman"/>
        <family val="1"/>
      </rPr>
      <t xml:space="preserve">   </t>
    </r>
    <r>
      <rPr>
        <sz val="11"/>
        <color indexed="8"/>
        <rFont val="宋体"/>
        <family val="3"/>
        <charset val="134"/>
      </rPr>
      <t>城市维护建设税</t>
    </r>
  </si>
  <si>
    <r>
      <rPr>
        <sz val="11"/>
        <rFont val="Times New Roman"/>
        <family val="1"/>
      </rPr>
      <t>5.</t>
    </r>
    <r>
      <rPr>
        <sz val="11"/>
        <rFont val="宋体"/>
        <family val="3"/>
        <charset val="134"/>
      </rPr>
      <t>文化旅游体育与传媒支出</t>
    </r>
  </si>
  <si>
    <r>
      <rPr>
        <sz val="11"/>
        <color theme="1"/>
        <rFont val="Times New Roman"/>
        <family val="1"/>
      </rPr>
      <t xml:space="preserve">   </t>
    </r>
    <r>
      <rPr>
        <sz val="11"/>
        <color indexed="8"/>
        <rFont val="宋体"/>
        <family val="3"/>
        <charset val="134"/>
      </rPr>
      <t>房产税</t>
    </r>
  </si>
  <si>
    <r>
      <rPr>
        <sz val="11"/>
        <rFont val="Times New Roman"/>
        <family val="1"/>
      </rPr>
      <t>6.</t>
    </r>
    <r>
      <rPr>
        <sz val="11"/>
        <rFont val="宋体"/>
        <family val="3"/>
        <charset val="134"/>
      </rPr>
      <t>社会保障和就业支出</t>
    </r>
  </si>
  <si>
    <r>
      <rPr>
        <sz val="11"/>
        <color theme="1"/>
        <rFont val="Times New Roman"/>
        <family val="1"/>
      </rPr>
      <t xml:space="preserve">   </t>
    </r>
    <r>
      <rPr>
        <sz val="11"/>
        <color indexed="8"/>
        <rFont val="宋体"/>
        <family val="3"/>
        <charset val="134"/>
      </rPr>
      <t>土地增值税</t>
    </r>
  </si>
  <si>
    <r>
      <rPr>
        <sz val="11"/>
        <rFont val="Times New Roman"/>
        <family val="1"/>
      </rPr>
      <t>7.</t>
    </r>
    <r>
      <rPr>
        <sz val="11"/>
        <rFont val="宋体"/>
        <family val="3"/>
        <charset val="134"/>
      </rPr>
      <t>卫生健康支出</t>
    </r>
  </si>
  <si>
    <r>
      <rPr>
        <sz val="11"/>
        <color theme="1"/>
        <rFont val="Times New Roman"/>
        <family val="1"/>
      </rPr>
      <t xml:space="preserve">   </t>
    </r>
    <r>
      <rPr>
        <sz val="11"/>
        <color indexed="8"/>
        <rFont val="宋体"/>
        <family val="3"/>
        <charset val="134"/>
      </rPr>
      <t>契税</t>
    </r>
  </si>
  <si>
    <r>
      <rPr>
        <sz val="11"/>
        <rFont val="Times New Roman"/>
        <family val="1"/>
      </rPr>
      <t>8.</t>
    </r>
    <r>
      <rPr>
        <sz val="11"/>
        <rFont val="宋体"/>
        <family val="3"/>
        <charset val="134"/>
      </rPr>
      <t>节能环保支出</t>
    </r>
  </si>
  <si>
    <r>
      <rPr>
        <sz val="11"/>
        <color theme="1"/>
        <rFont val="Times New Roman"/>
        <family val="1"/>
      </rPr>
      <t xml:space="preserve">   </t>
    </r>
    <r>
      <rPr>
        <sz val="11"/>
        <color indexed="8"/>
        <rFont val="宋体"/>
        <family val="3"/>
        <charset val="134"/>
      </rPr>
      <t>城镇土地使用税</t>
    </r>
  </si>
  <si>
    <r>
      <rPr>
        <sz val="11"/>
        <rFont val="Times New Roman"/>
        <family val="1"/>
      </rPr>
      <t>9.</t>
    </r>
    <r>
      <rPr>
        <sz val="11"/>
        <rFont val="宋体"/>
        <family val="3"/>
        <charset val="134"/>
      </rPr>
      <t>城乡社区支出</t>
    </r>
  </si>
  <si>
    <r>
      <rPr>
        <sz val="11"/>
        <color theme="1"/>
        <rFont val="Times New Roman"/>
        <family val="1"/>
      </rPr>
      <t xml:space="preserve">   </t>
    </r>
    <r>
      <rPr>
        <sz val="11"/>
        <color indexed="8"/>
        <rFont val="宋体"/>
        <family val="3"/>
        <charset val="134"/>
      </rPr>
      <t>其他税收收入</t>
    </r>
  </si>
  <si>
    <r>
      <rPr>
        <sz val="11"/>
        <rFont val="Times New Roman"/>
        <family val="1"/>
      </rPr>
      <t>10.</t>
    </r>
    <r>
      <rPr>
        <sz val="11"/>
        <rFont val="宋体"/>
        <family val="3"/>
        <charset val="134"/>
      </rPr>
      <t>农林水支出</t>
    </r>
  </si>
  <si>
    <r>
      <rPr>
        <b/>
        <sz val="11"/>
        <color theme="1"/>
        <rFont val="Times New Roman"/>
        <family val="1"/>
      </rPr>
      <t xml:space="preserve">2. </t>
    </r>
    <r>
      <rPr>
        <b/>
        <sz val="11"/>
        <color indexed="8"/>
        <rFont val="宋体"/>
        <family val="3"/>
        <charset val="134"/>
      </rPr>
      <t>非税收入</t>
    </r>
  </si>
  <si>
    <r>
      <rPr>
        <sz val="11"/>
        <rFont val="Times New Roman"/>
        <family val="1"/>
      </rPr>
      <t>11.</t>
    </r>
    <r>
      <rPr>
        <sz val="11"/>
        <rFont val="宋体"/>
        <family val="3"/>
        <charset val="134"/>
      </rPr>
      <t>交通运输支出</t>
    </r>
  </si>
  <si>
    <r>
      <rPr>
        <sz val="11"/>
        <color theme="1"/>
        <rFont val="Times New Roman"/>
        <family val="1"/>
      </rPr>
      <t xml:space="preserve">   </t>
    </r>
    <r>
      <rPr>
        <sz val="11"/>
        <color indexed="8"/>
        <rFont val="宋体"/>
        <family val="3"/>
        <charset val="134"/>
      </rPr>
      <t>专项收入</t>
    </r>
  </si>
  <si>
    <r>
      <rPr>
        <sz val="11"/>
        <rFont val="Times New Roman"/>
        <family val="1"/>
      </rPr>
      <t>12.</t>
    </r>
    <r>
      <rPr>
        <sz val="11"/>
        <rFont val="宋体"/>
        <family val="3"/>
        <charset val="134"/>
      </rPr>
      <t>资源勘探信息等支出</t>
    </r>
  </si>
  <si>
    <r>
      <rPr>
        <sz val="11"/>
        <color theme="1"/>
        <rFont val="Times New Roman"/>
        <family val="1"/>
      </rPr>
      <t xml:space="preserve">   </t>
    </r>
    <r>
      <rPr>
        <sz val="11"/>
        <color indexed="8"/>
        <rFont val="宋体"/>
        <family val="3"/>
        <charset val="134"/>
      </rPr>
      <t>行政事业性收费收入</t>
    </r>
  </si>
  <si>
    <r>
      <rPr>
        <sz val="11"/>
        <rFont val="Times New Roman"/>
        <family val="1"/>
      </rPr>
      <t>13.</t>
    </r>
    <r>
      <rPr>
        <sz val="11"/>
        <rFont val="宋体"/>
        <family val="3"/>
        <charset val="134"/>
      </rPr>
      <t>商业服务业等支出</t>
    </r>
  </si>
  <si>
    <r>
      <rPr>
        <sz val="11"/>
        <color theme="1"/>
        <rFont val="Times New Roman"/>
        <family val="1"/>
      </rPr>
      <t xml:space="preserve">   </t>
    </r>
    <r>
      <rPr>
        <sz val="11"/>
        <color indexed="8"/>
        <rFont val="宋体"/>
        <family val="3"/>
        <charset val="134"/>
      </rPr>
      <t>罚没收入</t>
    </r>
  </si>
  <si>
    <r>
      <rPr>
        <sz val="11"/>
        <rFont val="Times New Roman"/>
        <family val="1"/>
      </rPr>
      <t>14.</t>
    </r>
    <r>
      <rPr>
        <sz val="11"/>
        <rFont val="宋体"/>
        <family val="3"/>
        <charset val="134"/>
      </rPr>
      <t>自然资源海洋气象等支出</t>
    </r>
  </si>
  <si>
    <r>
      <rPr>
        <sz val="11"/>
        <color theme="1"/>
        <rFont val="Times New Roman"/>
        <family val="1"/>
      </rPr>
      <t xml:space="preserve">   </t>
    </r>
    <r>
      <rPr>
        <sz val="11"/>
        <color indexed="8"/>
        <rFont val="宋体"/>
        <family val="3"/>
        <charset val="134"/>
      </rPr>
      <t>国有资源（资产）有偿使用收入</t>
    </r>
  </si>
  <si>
    <r>
      <rPr>
        <sz val="11"/>
        <rFont val="Times New Roman"/>
        <family val="1"/>
      </rPr>
      <t>15.</t>
    </r>
    <r>
      <rPr>
        <sz val="11"/>
        <rFont val="宋体"/>
        <family val="3"/>
        <charset val="134"/>
      </rPr>
      <t>住房保障支出</t>
    </r>
  </si>
  <si>
    <r>
      <rPr>
        <sz val="11"/>
        <color theme="1"/>
        <rFont val="Times New Roman"/>
        <family val="1"/>
      </rPr>
      <t xml:space="preserve">   </t>
    </r>
    <r>
      <rPr>
        <sz val="11"/>
        <color indexed="8"/>
        <rFont val="宋体"/>
        <family val="3"/>
        <charset val="134"/>
      </rPr>
      <t>其他收入</t>
    </r>
  </si>
  <si>
    <r>
      <rPr>
        <sz val="11"/>
        <rFont val="Times New Roman"/>
        <family val="1"/>
      </rPr>
      <t>16.</t>
    </r>
    <r>
      <rPr>
        <sz val="11"/>
        <rFont val="宋体"/>
        <family val="3"/>
        <charset val="134"/>
      </rPr>
      <t>粮油物资储备支出</t>
    </r>
  </si>
  <si>
    <r>
      <rPr>
        <sz val="11"/>
        <color theme="1"/>
        <rFont val="Times New Roman"/>
        <family val="1"/>
      </rPr>
      <t>17.</t>
    </r>
    <r>
      <rPr>
        <sz val="11"/>
        <color indexed="8"/>
        <rFont val="宋体"/>
        <family val="3"/>
        <charset val="134"/>
      </rPr>
      <t>灾害防治及应急管理支出</t>
    </r>
  </si>
  <si>
    <r>
      <rPr>
        <sz val="11"/>
        <rFont val="Times New Roman"/>
        <family val="1"/>
      </rPr>
      <t>18.</t>
    </r>
    <r>
      <rPr>
        <sz val="11"/>
        <rFont val="宋体"/>
        <family val="3"/>
        <charset val="134"/>
      </rPr>
      <t>其他各项支出</t>
    </r>
  </si>
  <si>
    <r>
      <rPr>
        <sz val="11"/>
        <color theme="1"/>
        <rFont val="Times New Roman"/>
        <family val="1"/>
      </rPr>
      <t>19.</t>
    </r>
    <r>
      <rPr>
        <sz val="11"/>
        <color indexed="8"/>
        <rFont val="宋体"/>
        <family val="3"/>
        <charset val="134"/>
      </rPr>
      <t>债务付息支出</t>
    </r>
  </si>
  <si>
    <r>
      <rPr>
        <sz val="11"/>
        <color theme="1"/>
        <rFont val="Times New Roman"/>
        <family val="1"/>
      </rPr>
      <t>20.</t>
    </r>
    <r>
      <rPr>
        <sz val="11"/>
        <color indexed="8"/>
        <rFont val="宋体"/>
        <family val="3"/>
        <charset val="134"/>
      </rPr>
      <t>债务发行费支出</t>
    </r>
  </si>
  <si>
    <r>
      <rPr>
        <sz val="11"/>
        <color indexed="8"/>
        <rFont val="宋体"/>
        <family val="3"/>
        <charset val="134"/>
      </rPr>
      <t>表二：</t>
    </r>
  </si>
  <si>
    <t>单位：万元</t>
  </si>
  <si>
    <r>
      <rPr>
        <sz val="11"/>
        <color indexed="8"/>
        <rFont val="方正黑体_GBK"/>
        <charset val="134"/>
      </rPr>
      <t>项</t>
    </r>
    <r>
      <rPr>
        <sz val="11"/>
        <color indexed="8"/>
        <rFont val="Times New Roman"/>
        <family val="1"/>
      </rPr>
      <t xml:space="preserve">             </t>
    </r>
    <r>
      <rPr>
        <sz val="11"/>
        <color indexed="8"/>
        <rFont val="方正黑体_GBK"/>
        <charset val="134"/>
      </rPr>
      <t>目</t>
    </r>
  </si>
  <si>
    <r>
      <rPr>
        <sz val="11"/>
        <color indexed="8"/>
        <rFont val="方正黑体_GBK"/>
        <charset val="134"/>
      </rPr>
      <t>金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方正黑体_GBK"/>
        <charset val="134"/>
      </rPr>
      <t>额</t>
    </r>
  </si>
  <si>
    <r>
      <rPr>
        <sz val="11"/>
        <color rgb="FF000000"/>
        <rFont val="Times New Roman"/>
        <family val="1"/>
      </rPr>
      <t>1.</t>
    </r>
    <r>
      <rPr>
        <sz val="11"/>
        <color indexed="8"/>
        <rFont val="宋体"/>
        <family val="3"/>
        <charset val="134"/>
      </rPr>
      <t>一般公共预算收入</t>
    </r>
  </si>
  <si>
    <r>
      <rPr>
        <sz val="11"/>
        <color indexed="8"/>
        <rFont val="Times New Roman"/>
        <family val="1"/>
      </rPr>
      <t>1.</t>
    </r>
    <r>
      <rPr>
        <sz val="11"/>
        <color indexed="8"/>
        <rFont val="宋体"/>
        <family val="3"/>
        <charset val="134"/>
      </rPr>
      <t>一般公共预算支出</t>
    </r>
  </si>
  <si>
    <r>
      <rPr>
        <sz val="11"/>
        <color indexed="8"/>
        <rFont val="Times New Roman"/>
        <family val="1"/>
      </rPr>
      <t>2.</t>
    </r>
    <r>
      <rPr>
        <sz val="11"/>
        <color indexed="8"/>
        <rFont val="宋体"/>
        <family val="3"/>
        <charset val="134"/>
      </rPr>
      <t>上级补助收入</t>
    </r>
  </si>
  <si>
    <r>
      <rPr>
        <sz val="11"/>
        <color indexed="8"/>
        <rFont val="Times New Roman"/>
        <family val="1"/>
      </rPr>
      <t>2.</t>
    </r>
    <r>
      <rPr>
        <sz val="11"/>
        <color indexed="8"/>
        <rFont val="宋体"/>
        <family val="3"/>
        <charset val="134"/>
      </rPr>
      <t>上解上级支出</t>
    </r>
  </si>
  <si>
    <r>
      <rPr>
        <sz val="11"/>
        <color theme="1"/>
        <rFont val="Times New Roman"/>
        <family val="1"/>
      </rPr>
      <t>3.</t>
    </r>
    <r>
      <rPr>
        <sz val="11"/>
        <color indexed="8"/>
        <rFont val="宋体"/>
        <family val="3"/>
        <charset val="134"/>
      </rPr>
      <t>债务转贷收入</t>
    </r>
  </si>
  <si>
    <r>
      <rPr>
        <sz val="11"/>
        <color theme="1"/>
        <rFont val="Times New Roman"/>
        <family val="1"/>
      </rPr>
      <t>3.</t>
    </r>
    <r>
      <rPr>
        <sz val="11"/>
        <color indexed="8"/>
        <rFont val="宋体"/>
        <family val="3"/>
        <charset val="134"/>
      </rPr>
      <t>债务还本支出</t>
    </r>
  </si>
  <si>
    <r>
      <rPr>
        <sz val="11"/>
        <color rgb="FF000000"/>
        <rFont val="Times New Roman"/>
        <family val="1"/>
      </rPr>
      <t>4.</t>
    </r>
    <r>
      <rPr>
        <sz val="11"/>
        <color indexed="8"/>
        <rFont val="宋体"/>
        <family val="3"/>
        <charset val="134"/>
      </rPr>
      <t>调入资金及动用预算稳定调节基金</t>
    </r>
  </si>
  <si>
    <r>
      <rPr>
        <sz val="11"/>
        <color theme="1"/>
        <rFont val="Times New Roman"/>
        <family val="1"/>
      </rPr>
      <t>4.</t>
    </r>
    <r>
      <rPr>
        <sz val="11"/>
        <color indexed="8"/>
        <rFont val="宋体"/>
        <family val="3"/>
        <charset val="134"/>
      </rPr>
      <t>安排预算稳定调节基金</t>
    </r>
  </si>
  <si>
    <r>
      <rPr>
        <sz val="11"/>
        <color rgb="FF000000"/>
        <rFont val="Times New Roman"/>
        <family val="1"/>
      </rPr>
      <t>5.</t>
    </r>
    <r>
      <rPr>
        <sz val="11"/>
        <color indexed="8"/>
        <rFont val="宋体"/>
        <family val="3"/>
        <charset val="134"/>
      </rPr>
      <t>上年结余及结转收入</t>
    </r>
  </si>
  <si>
    <r>
      <rPr>
        <sz val="11"/>
        <color rgb="FF000000"/>
        <rFont val="Times New Roman"/>
        <family val="1"/>
      </rPr>
      <t>5.</t>
    </r>
    <r>
      <rPr>
        <sz val="11"/>
        <color indexed="8"/>
        <rFont val="宋体"/>
        <family val="3"/>
        <charset val="134"/>
      </rPr>
      <t>年终结余结转资金</t>
    </r>
  </si>
  <si>
    <t>收入总计</t>
  </si>
  <si>
    <t>支出总计</t>
  </si>
  <si>
    <r>
      <rPr>
        <sz val="11"/>
        <color indexed="8"/>
        <rFont val="宋体"/>
        <family val="3"/>
        <charset val="134"/>
      </rPr>
      <t>表三：</t>
    </r>
  </si>
  <si>
    <t>收  入  项  目</t>
  </si>
  <si>
    <t>支  出  项  目</t>
  </si>
  <si>
    <t>基金收入合计</t>
  </si>
  <si>
    <t>基金支出合计</t>
  </si>
  <si>
    <r>
      <rPr>
        <sz val="11"/>
        <rFont val="Times New Roman"/>
        <family val="1"/>
      </rPr>
      <t>1.</t>
    </r>
    <r>
      <rPr>
        <sz val="11"/>
        <rFont val="宋体"/>
        <family val="3"/>
        <charset val="134"/>
      </rPr>
      <t>国有土地使用权出让收入</t>
    </r>
  </si>
  <si>
    <r>
      <rPr>
        <sz val="11"/>
        <rFont val="Times New Roman"/>
        <family val="1"/>
      </rPr>
      <t>1.</t>
    </r>
    <r>
      <rPr>
        <sz val="11"/>
        <rFont val="宋体"/>
        <family val="3"/>
        <charset val="134"/>
      </rPr>
      <t>城乡社区支出</t>
    </r>
  </si>
  <si>
    <r>
      <rPr>
        <sz val="11"/>
        <rFont val="Times New Roman"/>
        <family val="1"/>
      </rPr>
      <t>2.</t>
    </r>
    <r>
      <rPr>
        <sz val="11"/>
        <rFont val="宋体"/>
        <family val="3"/>
        <charset val="134"/>
      </rPr>
      <t>国有土地收益基金收入</t>
    </r>
  </si>
  <si>
    <r>
      <rPr>
        <sz val="11"/>
        <rFont val="Times New Roman"/>
        <family val="1"/>
      </rPr>
      <t xml:space="preserve">     </t>
    </r>
    <r>
      <rPr>
        <sz val="11"/>
        <rFont val="宋体"/>
        <family val="3"/>
        <charset val="134"/>
      </rPr>
      <t>其中：国有土地使用权出让收入及对应专项债务收入安排的支出</t>
    </r>
  </si>
  <si>
    <r>
      <rPr>
        <sz val="11"/>
        <rFont val="Times New Roman"/>
        <family val="1"/>
      </rPr>
      <t>3.</t>
    </r>
    <r>
      <rPr>
        <sz val="11"/>
        <rFont val="宋体"/>
        <family val="3"/>
        <charset val="134"/>
      </rPr>
      <t>农业土地开发资金收入</t>
    </r>
  </si>
  <si>
    <r>
      <rPr>
        <sz val="11"/>
        <rFont val="Times New Roman"/>
        <family val="1"/>
      </rPr>
      <t xml:space="preserve">      </t>
    </r>
    <r>
      <rPr>
        <sz val="11"/>
        <rFont val="宋体"/>
        <family val="3"/>
        <charset val="134"/>
      </rPr>
      <t>城市基础设施配套费安排的支出</t>
    </r>
  </si>
  <si>
    <r>
      <rPr>
        <sz val="11"/>
        <rFont val="Times New Roman"/>
        <family val="1"/>
      </rPr>
      <t>4.</t>
    </r>
    <r>
      <rPr>
        <sz val="11"/>
        <rFont val="宋体"/>
        <family val="3"/>
        <charset val="134"/>
      </rPr>
      <t>城市基础设施配套费收入</t>
    </r>
  </si>
  <si>
    <r>
      <rPr>
        <sz val="11"/>
        <rFont val="Times New Roman"/>
        <family val="1"/>
      </rPr>
      <t xml:space="preserve">      </t>
    </r>
    <r>
      <rPr>
        <sz val="11"/>
        <rFont val="宋体"/>
        <family val="3"/>
        <charset val="134"/>
      </rPr>
      <t>污水处理费安排的支出</t>
    </r>
  </si>
  <si>
    <r>
      <rPr>
        <sz val="11"/>
        <rFont val="Times New Roman"/>
        <family val="1"/>
      </rPr>
      <t>5.</t>
    </r>
    <r>
      <rPr>
        <sz val="11"/>
        <rFont val="宋体"/>
        <family val="3"/>
        <charset val="134"/>
      </rPr>
      <t>污水处理费收入</t>
    </r>
  </si>
  <si>
    <r>
      <rPr>
        <sz val="11"/>
        <rFont val="Times New Roman"/>
        <family val="1"/>
      </rPr>
      <t>2.</t>
    </r>
    <r>
      <rPr>
        <sz val="11"/>
        <rFont val="宋体"/>
        <family val="3"/>
        <charset val="134"/>
      </rPr>
      <t>其他各项支出</t>
    </r>
  </si>
  <si>
    <r>
      <rPr>
        <sz val="11"/>
        <rFont val="Times New Roman"/>
        <family val="1"/>
      </rPr>
      <t>6.</t>
    </r>
    <r>
      <rPr>
        <sz val="11"/>
        <rFont val="宋体"/>
        <family val="3"/>
        <charset val="134"/>
      </rPr>
      <t>其他各项政府性基金收入</t>
    </r>
  </si>
  <si>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其中：彩票公益金及对应专项债务收入安排的支出</t>
    </r>
  </si>
  <si>
    <r>
      <rPr>
        <sz val="11"/>
        <color theme="1"/>
        <rFont val="Times New Roman"/>
        <family val="1"/>
      </rPr>
      <t>3.</t>
    </r>
    <r>
      <rPr>
        <sz val="11"/>
        <color indexed="8"/>
        <rFont val="宋体"/>
        <family val="3"/>
        <charset val="134"/>
      </rPr>
      <t>债务付息支出</t>
    </r>
  </si>
  <si>
    <r>
      <rPr>
        <sz val="11"/>
        <color theme="1"/>
        <rFont val="Times New Roman"/>
        <family val="1"/>
      </rPr>
      <t>4.</t>
    </r>
    <r>
      <rPr>
        <sz val="11"/>
        <color indexed="8"/>
        <rFont val="宋体"/>
        <family val="3"/>
        <charset val="134"/>
      </rPr>
      <t>债务发行费用支出</t>
    </r>
  </si>
  <si>
    <r>
      <rPr>
        <sz val="11"/>
        <color indexed="8"/>
        <rFont val="Times New Roman"/>
        <family val="1"/>
      </rPr>
      <t>5.</t>
    </r>
    <r>
      <rPr>
        <sz val="11"/>
        <color indexed="8"/>
        <rFont val="宋体"/>
        <family val="3"/>
        <charset val="134"/>
      </rPr>
      <t>抗疫特别国债安排的支出</t>
    </r>
  </si>
  <si>
    <r>
      <rPr>
        <sz val="11"/>
        <color indexed="8"/>
        <rFont val="宋体"/>
        <family val="3"/>
        <charset val="134"/>
      </rPr>
      <t>表四：</t>
    </r>
  </si>
  <si>
    <t>2021年江阴市云亭街道政府性基金收支平衡情况表</t>
  </si>
  <si>
    <r>
      <rPr>
        <sz val="11"/>
        <color indexed="8"/>
        <rFont val="方正黑体_GBK"/>
        <charset val="134"/>
      </rPr>
      <t>项</t>
    </r>
    <r>
      <rPr>
        <sz val="11"/>
        <color indexed="8"/>
        <rFont val="Times New Roman"/>
        <family val="1"/>
      </rPr>
      <t xml:space="preserve">           </t>
    </r>
    <r>
      <rPr>
        <sz val="11"/>
        <color indexed="8"/>
        <rFont val="方正黑体_GBK"/>
        <charset val="134"/>
      </rPr>
      <t>目</t>
    </r>
  </si>
  <si>
    <r>
      <rPr>
        <sz val="11"/>
        <color indexed="8"/>
        <rFont val="方正黑体_GBK"/>
        <charset val="134"/>
      </rPr>
      <t>金</t>
    </r>
    <r>
      <rPr>
        <sz val="11"/>
        <color indexed="8"/>
        <rFont val="Times New Roman"/>
        <family val="1"/>
      </rPr>
      <t xml:space="preserve">    </t>
    </r>
    <r>
      <rPr>
        <sz val="11"/>
        <color indexed="8"/>
        <rFont val="方正黑体_GBK"/>
        <charset val="134"/>
      </rPr>
      <t>额</t>
    </r>
  </si>
  <si>
    <r>
      <rPr>
        <sz val="11"/>
        <color indexed="8"/>
        <rFont val="Times New Roman"/>
        <family val="1"/>
      </rPr>
      <t>1.</t>
    </r>
    <r>
      <rPr>
        <sz val="11"/>
        <color indexed="8"/>
        <rFont val="宋体"/>
        <family val="3"/>
        <charset val="134"/>
      </rPr>
      <t>政府性基金收入</t>
    </r>
  </si>
  <si>
    <r>
      <rPr>
        <sz val="11"/>
        <rFont val="Times New Roman"/>
        <family val="1"/>
      </rPr>
      <t>1.</t>
    </r>
    <r>
      <rPr>
        <sz val="11"/>
        <rFont val="宋体"/>
        <family val="3"/>
        <charset val="134"/>
      </rPr>
      <t>政府性基金支出</t>
    </r>
  </si>
  <si>
    <r>
      <rPr>
        <sz val="11"/>
        <color indexed="8"/>
        <rFont val="Times New Roman"/>
        <family val="1"/>
      </rPr>
      <t>3.</t>
    </r>
    <r>
      <rPr>
        <sz val="11"/>
        <color indexed="8"/>
        <rFont val="宋体"/>
        <family val="3"/>
        <charset val="134"/>
      </rPr>
      <t>政府性基金调出资金</t>
    </r>
  </si>
  <si>
    <r>
      <rPr>
        <sz val="11"/>
        <color rgb="FF000000"/>
        <rFont val="Times New Roman"/>
        <family val="1"/>
      </rPr>
      <t>4.</t>
    </r>
    <r>
      <rPr>
        <sz val="11"/>
        <color indexed="8"/>
        <rFont val="宋体"/>
        <family val="3"/>
        <charset val="134"/>
      </rPr>
      <t>上年结转及结余</t>
    </r>
  </si>
  <si>
    <r>
      <rPr>
        <sz val="11"/>
        <color theme="1"/>
        <rFont val="Times New Roman"/>
        <family val="1"/>
      </rPr>
      <t>4.</t>
    </r>
    <r>
      <rPr>
        <sz val="11"/>
        <color indexed="8"/>
        <rFont val="宋体"/>
        <family val="3"/>
        <charset val="134"/>
      </rPr>
      <t>债务还本支出</t>
    </r>
  </si>
  <si>
    <r>
      <rPr>
        <sz val="11"/>
        <color theme="1"/>
        <rFont val="Times New Roman"/>
        <family val="1"/>
      </rPr>
      <t>5.</t>
    </r>
    <r>
      <rPr>
        <sz val="11"/>
        <color indexed="8"/>
        <rFont val="宋体"/>
        <family val="3"/>
        <charset val="134"/>
      </rPr>
      <t>年终结余及结转</t>
    </r>
  </si>
  <si>
    <t>2021年江阴市云亭街道一般公共预算收支决算情况表</t>
    <phoneticPr fontId="2" type="noConversion"/>
  </si>
  <si>
    <t>2021年江阴市云亭街道政府性基金收支决算情况表</t>
    <phoneticPr fontId="2" type="noConversion"/>
  </si>
  <si>
    <t>2021年江阴市云亭街道一般公共预算收支平衡情况表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</si>
</sst>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#,##0_ "/>
  </numFmts>
  <fonts count="19">
    <font>
      <sz val="11"/>
      <color theme="1"/>
      <name val="宋体"/>
      <family val="2"/>
      <charset val="134"/>
      <scheme val="minor"/>
    </font>
    <font>
      <sz val="11"/>
      <color rgb="FF000000"/>
      <name val="Times New Roman"/>
      <family val="1"/>
    </font>
    <font>
      <sz val="9"/>
      <name val="宋体"/>
      <family val="2"/>
      <charset val="134"/>
      <scheme val="minor"/>
    </font>
    <font>
      <sz val="11"/>
      <color theme="1"/>
      <name val="Times New Roman"/>
      <family val="1"/>
    </font>
    <font>
      <sz val="20"/>
      <color rgb="FF000000"/>
      <name val="方正小标宋_GBK"/>
      <charset val="134"/>
    </font>
    <font>
      <sz val="20"/>
      <color rgb="FF000000"/>
      <name val="Times New Roman"/>
      <family val="1"/>
    </font>
    <font>
      <sz val="11"/>
      <color indexed="8"/>
      <name val="宋体"/>
      <family val="3"/>
      <charset val="134"/>
    </font>
    <font>
      <sz val="11"/>
      <color rgb="FF000000"/>
      <name val="方正黑体_GBK"/>
      <family val="4"/>
      <charset val="134"/>
    </font>
    <font>
      <sz val="11"/>
      <color indexed="8"/>
      <name val="方正黑体_GBK"/>
      <family val="4"/>
      <charset val="134"/>
    </font>
    <font>
      <sz val="11"/>
      <color theme="1"/>
      <name val="方正黑体_GBK"/>
      <family val="4"/>
      <charset val="134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b/>
      <sz val="11"/>
      <color rgb="FF000000"/>
      <name val="Times New Roman"/>
      <family val="1"/>
    </font>
    <font>
      <b/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name val="Times New Roman"/>
      <family val="1"/>
    </font>
    <font>
      <sz val="11"/>
      <name val="宋体"/>
      <family val="3"/>
      <charset val="134"/>
    </font>
    <font>
      <sz val="11"/>
      <color indexed="8"/>
      <name val="Times New Roman"/>
      <family val="1"/>
    </font>
    <font>
      <sz val="11"/>
      <color indexed="8"/>
      <name val="方正黑体_GBK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4" fillId="0" borderId="0"/>
    <xf numFmtId="0" fontId="14" fillId="0" borderId="0"/>
  </cellStyleXfs>
  <cellXfs count="55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10" fillId="0" borderId="1" xfId="0" applyFont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0" fontId="11" fillId="0" borderId="1" xfId="0" applyNumberFormat="1" applyFont="1" applyFill="1" applyBorder="1" applyAlignment="1">
      <alignment horizontal="center" vertical="center" wrapText="1"/>
    </xf>
    <xf numFmtId="10" fontId="12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0" fontId="15" fillId="0" borderId="1" xfId="1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0" fontId="17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176" fontId="17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vertical="center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15" fillId="0" borderId="1" xfId="2" applyFont="1" applyFill="1" applyBorder="1" applyAlignment="1">
      <alignment vertical="center"/>
    </xf>
    <xf numFmtId="176" fontId="15" fillId="0" borderId="1" xfId="2" applyNumberFormat="1" applyFont="1" applyFill="1" applyBorder="1" applyAlignment="1">
      <alignment vertical="center"/>
    </xf>
    <xf numFmtId="177" fontId="15" fillId="0" borderId="1" xfId="2" applyNumberFormat="1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177" fontId="15" fillId="0" borderId="1" xfId="2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justify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Fill="1" applyAlignment="1">
      <alignment horizontal="right" vertical="center"/>
    </xf>
  </cellXfs>
  <cellStyles count="3">
    <cellStyle name="常规" xfId="0" builtinId="0"/>
    <cellStyle name="常规 2" xfId="1"/>
    <cellStyle name="常规 2 2 2 3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6"/>
  <sheetViews>
    <sheetView workbookViewId="0">
      <selection activeCell="A2" sqref="A2:L2"/>
    </sheetView>
  </sheetViews>
  <sheetFormatPr defaultColWidth="9" defaultRowHeight="15"/>
  <cols>
    <col min="1" max="1" width="24.5" style="4" customWidth="1"/>
    <col min="2" max="2" width="7.875" style="3" customWidth="1"/>
    <col min="3" max="3" width="10.875" style="3" customWidth="1"/>
    <col min="4" max="4" width="9.5" style="3" customWidth="1"/>
    <col min="5" max="5" width="9.375" style="3" customWidth="1"/>
    <col min="6" max="6" width="8.75" style="3" customWidth="1"/>
    <col min="7" max="7" width="25.5" style="4" customWidth="1"/>
    <col min="8" max="8" width="9.625" style="4" customWidth="1"/>
    <col min="9" max="9" width="11.125" style="5" customWidth="1"/>
    <col min="10" max="10" width="9.75" style="3" customWidth="1"/>
    <col min="11" max="11" width="9" style="3" customWidth="1"/>
    <col min="12" max="12" width="8.75" style="3" customWidth="1"/>
    <col min="13" max="16384" width="9" style="4"/>
  </cols>
  <sheetData>
    <row r="1" spans="1:12">
      <c r="A1" s="1" t="s">
        <v>0</v>
      </c>
      <c r="B1" s="2"/>
    </row>
    <row r="2" spans="1:12" ht="29.25" customHeight="1">
      <c r="A2" s="48" t="s">
        <v>94</v>
      </c>
      <c r="B2" s="49"/>
      <c r="C2" s="49"/>
      <c r="D2" s="49"/>
      <c r="E2" s="49"/>
      <c r="F2" s="49"/>
      <c r="G2" s="49"/>
      <c r="H2" s="49"/>
      <c r="I2" s="50"/>
      <c r="J2" s="49"/>
      <c r="K2" s="49"/>
      <c r="L2" s="49"/>
    </row>
    <row r="3" spans="1:12">
      <c r="A3" s="51"/>
      <c r="B3" s="51"/>
      <c r="C3" s="51"/>
      <c r="D3" s="51"/>
      <c r="E3" s="51"/>
      <c r="F3" s="51"/>
      <c r="G3" s="51"/>
      <c r="H3" s="51"/>
      <c r="I3" s="52"/>
      <c r="J3" s="51"/>
      <c r="K3" s="51"/>
      <c r="L3" s="51"/>
    </row>
    <row r="4" spans="1:12" ht="15" customHeight="1">
      <c r="A4" s="53" t="s">
        <v>1</v>
      </c>
      <c r="B4" s="53"/>
      <c r="C4" s="53"/>
      <c r="D4" s="53"/>
      <c r="E4" s="53"/>
      <c r="F4" s="53"/>
      <c r="G4" s="53"/>
      <c r="H4" s="53"/>
      <c r="I4" s="54"/>
      <c r="J4" s="53"/>
      <c r="K4" s="53"/>
      <c r="L4" s="53"/>
    </row>
    <row r="5" spans="1:12" s="8" customFormat="1" ht="33" customHeight="1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7" t="s">
        <v>8</v>
      </c>
      <c r="H5" s="6" t="s">
        <v>3</v>
      </c>
      <c r="I5" s="6" t="s">
        <v>4</v>
      </c>
      <c r="J5" s="6" t="s">
        <v>5</v>
      </c>
      <c r="K5" s="6" t="s">
        <v>6</v>
      </c>
      <c r="L5" s="7" t="s">
        <v>9</v>
      </c>
    </row>
    <row r="6" spans="1:12" ht="21" customHeight="1">
      <c r="A6" s="9" t="s">
        <v>10</v>
      </c>
      <c r="B6" s="10">
        <f>B7+B17</f>
        <v>92092</v>
      </c>
      <c r="C6" s="10">
        <f>C7+C17</f>
        <v>99462</v>
      </c>
      <c r="D6" s="10">
        <f>D7+D17</f>
        <v>123596</v>
      </c>
      <c r="E6" s="11">
        <f>D6/B6-1</f>
        <v>0.34209268991877684</v>
      </c>
      <c r="F6" s="12">
        <f>D6/C6</f>
        <v>1.2426454324264544</v>
      </c>
      <c r="G6" s="9" t="s">
        <v>11</v>
      </c>
      <c r="H6" s="13">
        <f>SUM(H7:H26)</f>
        <v>28000</v>
      </c>
      <c r="I6" s="13">
        <f>SUM(I7:I26)</f>
        <v>26966</v>
      </c>
      <c r="J6" s="13">
        <f>SUM(J7:J26)</f>
        <v>44151</v>
      </c>
      <c r="K6" s="11">
        <f>J6/H6-1</f>
        <v>0.5768214285714286</v>
      </c>
      <c r="L6" s="12">
        <f>J6/I6</f>
        <v>1.6372839872431952</v>
      </c>
    </row>
    <row r="7" spans="1:12" ht="18" customHeight="1">
      <c r="A7" s="14" t="s">
        <v>12</v>
      </c>
      <c r="B7" s="10">
        <f>SUM(B8:B16)</f>
        <v>88174</v>
      </c>
      <c r="C7" s="10">
        <f>SUM(C8:C16)</f>
        <v>95362</v>
      </c>
      <c r="D7" s="10">
        <f>SUM(D8:D16)</f>
        <v>119727</v>
      </c>
      <c r="E7" s="11">
        <f t="shared" ref="E7:E18" si="0">D7/B7-1</f>
        <v>0.35784925261414924</v>
      </c>
      <c r="F7" s="12">
        <f t="shared" ref="F7:F18" si="1">D7/C7</f>
        <v>1.2555000943772152</v>
      </c>
      <c r="G7" s="15" t="s">
        <v>13</v>
      </c>
      <c r="H7" s="16">
        <v>2976</v>
      </c>
      <c r="I7" s="16">
        <v>3200</v>
      </c>
      <c r="J7" s="16">
        <v>4167</v>
      </c>
      <c r="K7" s="17">
        <f t="shared" ref="K7:K17" si="2">J7/H7-1</f>
        <v>0.40020161290322576</v>
      </c>
      <c r="L7" s="18">
        <f t="shared" ref="L7:L17" si="3">J7/I7</f>
        <v>1.3021875000000001</v>
      </c>
    </row>
    <row r="8" spans="1:12" ht="18" customHeight="1">
      <c r="A8" s="19" t="s">
        <v>14</v>
      </c>
      <c r="B8" s="16">
        <v>35043</v>
      </c>
      <c r="C8" s="16">
        <v>39084</v>
      </c>
      <c r="D8" s="16">
        <v>39314</v>
      </c>
      <c r="E8" s="17">
        <f t="shared" si="0"/>
        <v>0.12187883457466531</v>
      </c>
      <c r="F8" s="18">
        <f t="shared" si="1"/>
        <v>1.0058847610275305</v>
      </c>
      <c r="G8" s="15" t="s">
        <v>15</v>
      </c>
      <c r="H8" s="16">
        <v>2697</v>
      </c>
      <c r="I8" s="16">
        <v>2400</v>
      </c>
      <c r="J8" s="16">
        <v>3139</v>
      </c>
      <c r="K8" s="17">
        <f t="shared" si="2"/>
        <v>0.1638857990359659</v>
      </c>
      <c r="L8" s="18">
        <f t="shared" si="3"/>
        <v>1.3079166666666666</v>
      </c>
    </row>
    <row r="9" spans="1:12" ht="18" customHeight="1">
      <c r="A9" s="19" t="s">
        <v>16</v>
      </c>
      <c r="B9" s="16">
        <v>10751</v>
      </c>
      <c r="C9" s="16">
        <v>13000</v>
      </c>
      <c r="D9" s="16">
        <v>16889</v>
      </c>
      <c r="E9" s="17">
        <f t="shared" si="0"/>
        <v>0.57092363501069676</v>
      </c>
      <c r="F9" s="18">
        <f t="shared" si="1"/>
        <v>1.2991538461538461</v>
      </c>
      <c r="G9" s="15" t="s">
        <v>17</v>
      </c>
      <c r="H9" s="16">
        <v>9157</v>
      </c>
      <c r="I9" s="16">
        <v>8300</v>
      </c>
      <c r="J9" s="16">
        <v>11735</v>
      </c>
      <c r="K9" s="17">
        <f t="shared" si="2"/>
        <v>0.28153325324888057</v>
      </c>
      <c r="L9" s="18">
        <f t="shared" si="3"/>
        <v>1.4138554216867469</v>
      </c>
    </row>
    <row r="10" spans="1:12" ht="18" customHeight="1">
      <c r="A10" s="19" t="s">
        <v>18</v>
      </c>
      <c r="B10" s="16">
        <v>2418</v>
      </c>
      <c r="C10" s="16">
        <v>3000</v>
      </c>
      <c r="D10" s="16">
        <v>5474</v>
      </c>
      <c r="E10" s="17">
        <f t="shared" si="0"/>
        <v>1.2638544251447477</v>
      </c>
      <c r="F10" s="18">
        <f t="shared" si="1"/>
        <v>1.8246666666666667</v>
      </c>
      <c r="G10" s="15" t="s">
        <v>19</v>
      </c>
      <c r="H10" s="16">
        <v>163</v>
      </c>
      <c r="I10" s="16">
        <v>1010</v>
      </c>
      <c r="J10" s="16">
        <v>333</v>
      </c>
      <c r="K10" s="17">
        <f t="shared" si="2"/>
        <v>1.0429447852760738</v>
      </c>
      <c r="L10" s="18">
        <f t="shared" si="3"/>
        <v>0.32970297029702972</v>
      </c>
    </row>
    <row r="11" spans="1:12" ht="18" customHeight="1">
      <c r="A11" s="19" t="s">
        <v>20</v>
      </c>
      <c r="B11" s="16">
        <v>5521</v>
      </c>
      <c r="C11" s="16">
        <v>6528</v>
      </c>
      <c r="D11" s="16">
        <v>5486</v>
      </c>
      <c r="E11" s="17">
        <f t="shared" si="0"/>
        <v>-6.3394312624523996E-3</v>
      </c>
      <c r="F11" s="18">
        <f t="shared" si="1"/>
        <v>0.84037990196078427</v>
      </c>
      <c r="G11" s="15" t="s">
        <v>21</v>
      </c>
      <c r="H11" s="16">
        <v>255</v>
      </c>
      <c r="I11" s="16">
        <v>190</v>
      </c>
      <c r="J11" s="16">
        <v>215</v>
      </c>
      <c r="K11" s="17">
        <f t="shared" si="2"/>
        <v>-0.15686274509803921</v>
      </c>
      <c r="L11" s="18">
        <f t="shared" si="3"/>
        <v>1.131578947368421</v>
      </c>
    </row>
    <row r="12" spans="1:12" ht="18" customHeight="1">
      <c r="A12" s="19" t="s">
        <v>22</v>
      </c>
      <c r="B12" s="16">
        <v>2788</v>
      </c>
      <c r="C12" s="16">
        <v>3850</v>
      </c>
      <c r="D12" s="16">
        <v>4201</v>
      </c>
      <c r="E12" s="17">
        <f t="shared" si="0"/>
        <v>0.50681492109038739</v>
      </c>
      <c r="F12" s="18">
        <f t="shared" si="1"/>
        <v>1.0911688311688312</v>
      </c>
      <c r="G12" s="15" t="s">
        <v>23</v>
      </c>
      <c r="H12" s="16">
        <v>3852</v>
      </c>
      <c r="I12" s="16">
        <v>4490</v>
      </c>
      <c r="J12" s="16">
        <v>9755</v>
      </c>
      <c r="K12" s="17">
        <f t="shared" si="2"/>
        <v>1.5324506749740396</v>
      </c>
      <c r="L12" s="18">
        <f t="shared" si="3"/>
        <v>2.1726057906458798</v>
      </c>
    </row>
    <row r="13" spans="1:12" ht="18" customHeight="1">
      <c r="A13" s="19" t="s">
        <v>24</v>
      </c>
      <c r="B13" s="16">
        <v>8807</v>
      </c>
      <c r="C13" s="16">
        <v>9000</v>
      </c>
      <c r="D13" s="16">
        <v>12964</v>
      </c>
      <c r="E13" s="17">
        <f t="shared" si="0"/>
        <v>0.47201090042012028</v>
      </c>
      <c r="F13" s="18">
        <f t="shared" si="1"/>
        <v>1.4404444444444444</v>
      </c>
      <c r="G13" s="15" t="s">
        <v>25</v>
      </c>
      <c r="H13" s="16">
        <v>2822</v>
      </c>
      <c r="I13" s="16">
        <v>2400</v>
      </c>
      <c r="J13" s="16">
        <v>3541</v>
      </c>
      <c r="K13" s="17">
        <f t="shared" si="2"/>
        <v>0.25478384124734221</v>
      </c>
      <c r="L13" s="18">
        <f t="shared" si="3"/>
        <v>1.4754166666666666</v>
      </c>
    </row>
    <row r="14" spans="1:12" ht="18" customHeight="1">
      <c r="A14" s="19" t="s">
        <v>26</v>
      </c>
      <c r="B14" s="16">
        <v>18006</v>
      </c>
      <c r="C14" s="16">
        <v>15650</v>
      </c>
      <c r="D14" s="16">
        <v>29404</v>
      </c>
      <c r="E14" s="17">
        <f t="shared" si="0"/>
        <v>0.6330112184827279</v>
      </c>
      <c r="F14" s="18">
        <f t="shared" si="1"/>
        <v>1.8788498402555911</v>
      </c>
      <c r="G14" s="15" t="s">
        <v>27</v>
      </c>
      <c r="H14" s="16">
        <v>802</v>
      </c>
      <c r="I14" s="16">
        <v>170</v>
      </c>
      <c r="J14" s="16">
        <v>617</v>
      </c>
      <c r="K14" s="17">
        <f t="shared" si="2"/>
        <v>-0.23067331670822944</v>
      </c>
      <c r="L14" s="18">
        <f t="shared" si="3"/>
        <v>3.6294117647058823</v>
      </c>
    </row>
    <row r="15" spans="1:12" ht="18" customHeight="1">
      <c r="A15" s="19" t="s">
        <v>28</v>
      </c>
      <c r="B15" s="16">
        <v>3020</v>
      </c>
      <c r="C15" s="16">
        <v>3100</v>
      </c>
      <c r="D15" s="16">
        <v>3478</v>
      </c>
      <c r="E15" s="17">
        <f t="shared" si="0"/>
        <v>0.15165562913907293</v>
      </c>
      <c r="F15" s="18">
        <f t="shared" si="1"/>
        <v>1.1219354838709676</v>
      </c>
      <c r="G15" s="15" t="s">
        <v>29</v>
      </c>
      <c r="H15" s="16">
        <v>1267</v>
      </c>
      <c r="I15" s="16">
        <v>1350</v>
      </c>
      <c r="J15" s="16">
        <v>1744</v>
      </c>
      <c r="K15" s="17">
        <f t="shared" si="2"/>
        <v>0.37647987371744285</v>
      </c>
      <c r="L15" s="18">
        <f t="shared" si="3"/>
        <v>1.2918518518518518</v>
      </c>
    </row>
    <row r="16" spans="1:12" ht="18" customHeight="1">
      <c r="A16" s="19" t="s">
        <v>30</v>
      </c>
      <c r="B16" s="16">
        <v>1820</v>
      </c>
      <c r="C16" s="16">
        <v>2150</v>
      </c>
      <c r="D16" s="16">
        <v>2517</v>
      </c>
      <c r="E16" s="17">
        <f t="shared" si="0"/>
        <v>0.38296703296703294</v>
      </c>
      <c r="F16" s="18">
        <f t="shared" si="1"/>
        <v>1.1706976744186046</v>
      </c>
      <c r="G16" s="15" t="s">
        <v>31</v>
      </c>
      <c r="H16" s="16">
        <v>1258</v>
      </c>
      <c r="I16" s="16">
        <v>1090</v>
      </c>
      <c r="J16" s="16">
        <v>2139</v>
      </c>
      <c r="K16" s="17">
        <f t="shared" si="2"/>
        <v>0.70031796502384736</v>
      </c>
      <c r="L16" s="18">
        <f t="shared" si="3"/>
        <v>1.9623853211009175</v>
      </c>
    </row>
    <row r="17" spans="1:12" ht="18" customHeight="1">
      <c r="A17" s="14" t="s">
        <v>32</v>
      </c>
      <c r="B17" s="10">
        <f>SUM(B18:B22)</f>
        <v>3918</v>
      </c>
      <c r="C17" s="10">
        <f>SUM(C18:C22)</f>
        <v>4100</v>
      </c>
      <c r="D17" s="10">
        <f>SUM(D18:D22)</f>
        <v>3869</v>
      </c>
      <c r="E17" s="11">
        <f t="shared" si="0"/>
        <v>-1.250638080653399E-2</v>
      </c>
      <c r="F17" s="12">
        <f t="shared" si="1"/>
        <v>0.9436585365853658</v>
      </c>
      <c r="G17" s="15" t="s">
        <v>33</v>
      </c>
      <c r="H17" s="16">
        <v>82</v>
      </c>
      <c r="I17" s="16">
        <v>27</v>
      </c>
      <c r="J17" s="16">
        <v>12</v>
      </c>
      <c r="K17" s="17">
        <f t="shared" si="2"/>
        <v>-0.85365853658536583</v>
      </c>
      <c r="L17" s="18">
        <f t="shared" si="3"/>
        <v>0.44444444444444442</v>
      </c>
    </row>
    <row r="18" spans="1:12" ht="18" customHeight="1">
      <c r="A18" s="19" t="s">
        <v>34</v>
      </c>
      <c r="B18" s="16">
        <v>3918</v>
      </c>
      <c r="C18" s="16">
        <v>4100</v>
      </c>
      <c r="D18" s="16">
        <v>3869</v>
      </c>
      <c r="E18" s="17">
        <f t="shared" si="0"/>
        <v>-1.250638080653399E-2</v>
      </c>
      <c r="F18" s="18">
        <f t="shared" si="1"/>
        <v>0.9436585365853658</v>
      </c>
      <c r="G18" s="15" t="s">
        <v>35</v>
      </c>
      <c r="H18" s="16"/>
      <c r="I18" s="16"/>
      <c r="J18" s="16">
        <v>3129</v>
      </c>
      <c r="K18" s="17"/>
      <c r="L18" s="18"/>
    </row>
    <row r="19" spans="1:12" ht="18" customHeight="1">
      <c r="A19" s="19" t="s">
        <v>36</v>
      </c>
      <c r="B19" s="20"/>
      <c r="C19" s="21"/>
      <c r="D19" s="21"/>
      <c r="E19" s="11"/>
      <c r="F19" s="12"/>
      <c r="G19" s="15" t="s">
        <v>37</v>
      </c>
      <c r="H19" s="16">
        <v>10</v>
      </c>
      <c r="I19" s="16"/>
      <c r="J19" s="16"/>
      <c r="K19" s="17"/>
      <c r="L19" s="18"/>
    </row>
    <row r="20" spans="1:12" ht="18" customHeight="1">
      <c r="A20" s="19" t="s">
        <v>38</v>
      </c>
      <c r="B20" s="20"/>
      <c r="C20" s="21"/>
      <c r="D20" s="21"/>
      <c r="E20" s="11"/>
      <c r="F20" s="12"/>
      <c r="G20" s="22" t="s">
        <v>39</v>
      </c>
      <c r="H20" s="16">
        <v>186</v>
      </c>
      <c r="I20" s="16"/>
      <c r="J20" s="16">
        <v>44</v>
      </c>
      <c r="K20" s="17">
        <f>J20/H20-1</f>
        <v>-0.76344086021505375</v>
      </c>
      <c r="L20" s="18"/>
    </row>
    <row r="21" spans="1:12" ht="31.5" customHeight="1">
      <c r="A21" s="19" t="s">
        <v>40</v>
      </c>
      <c r="B21" s="20"/>
      <c r="C21" s="21"/>
      <c r="D21" s="21"/>
      <c r="E21" s="11"/>
      <c r="F21" s="12"/>
      <c r="G21" s="22" t="s">
        <v>41</v>
      </c>
      <c r="H21" s="16">
        <v>2434</v>
      </c>
      <c r="I21" s="16">
        <v>2300</v>
      </c>
      <c r="J21" s="16">
        <v>3542</v>
      </c>
      <c r="K21" s="17">
        <f>J21/H21-1</f>
        <v>0.45521774856203789</v>
      </c>
      <c r="L21" s="18">
        <f>J21/I21</f>
        <v>1.54</v>
      </c>
    </row>
    <row r="22" spans="1:12" ht="15" customHeight="1">
      <c r="A22" s="19" t="s">
        <v>42</v>
      </c>
      <c r="B22" s="23"/>
      <c r="C22" s="21"/>
      <c r="D22" s="21"/>
      <c r="E22" s="11"/>
      <c r="F22" s="12"/>
      <c r="G22" s="22" t="s">
        <v>43</v>
      </c>
      <c r="H22" s="16"/>
      <c r="I22" s="16"/>
      <c r="J22" s="16"/>
      <c r="K22" s="17"/>
      <c r="L22" s="18"/>
    </row>
    <row r="23" spans="1:12" ht="15" customHeight="1">
      <c r="A23" s="24"/>
      <c r="B23" s="25"/>
      <c r="C23" s="25"/>
      <c r="D23" s="25"/>
      <c r="E23" s="25"/>
      <c r="F23" s="12"/>
      <c r="G23" s="24" t="s">
        <v>44</v>
      </c>
      <c r="H23" s="16"/>
      <c r="I23" s="16"/>
      <c r="J23" s="16"/>
      <c r="K23" s="17"/>
      <c r="L23" s="18"/>
    </row>
    <row r="24" spans="1:12" ht="15.95" customHeight="1">
      <c r="A24" s="24"/>
      <c r="B24" s="26"/>
      <c r="C24" s="26"/>
      <c r="D24" s="25"/>
      <c r="E24" s="25"/>
      <c r="F24" s="25"/>
      <c r="G24" s="22" t="s">
        <v>45</v>
      </c>
      <c r="H24" s="16"/>
      <c r="I24" s="16"/>
      <c r="J24" s="16"/>
      <c r="K24" s="17"/>
      <c r="L24" s="18"/>
    </row>
    <row r="25" spans="1:12" ht="15" customHeight="1">
      <c r="A25" s="24"/>
      <c r="B25" s="26"/>
      <c r="C25" s="26"/>
      <c r="D25" s="25"/>
      <c r="E25" s="25"/>
      <c r="F25" s="25"/>
      <c r="G25" s="27" t="s">
        <v>46</v>
      </c>
      <c r="H25" s="16">
        <v>39</v>
      </c>
      <c r="I25" s="16">
        <v>39</v>
      </c>
      <c r="J25" s="16">
        <v>39</v>
      </c>
      <c r="K25" s="17">
        <f>J25/H25-1</f>
        <v>0</v>
      </c>
      <c r="L25" s="18">
        <f>J25/I25</f>
        <v>1</v>
      </c>
    </row>
    <row r="26" spans="1:12" ht="15" customHeight="1">
      <c r="A26" s="24"/>
      <c r="B26" s="25"/>
      <c r="C26" s="25"/>
      <c r="D26" s="25"/>
      <c r="E26" s="25"/>
      <c r="F26" s="25"/>
      <c r="G26" s="27" t="s">
        <v>47</v>
      </c>
      <c r="H26" s="16"/>
      <c r="I26" s="16"/>
      <c r="J26" s="16"/>
      <c r="K26" s="17"/>
      <c r="L26" s="18"/>
    </row>
  </sheetData>
  <mergeCells count="3">
    <mergeCell ref="A2:L2"/>
    <mergeCell ref="A3:L3"/>
    <mergeCell ref="A4:L4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2"/>
  <sheetViews>
    <sheetView workbookViewId="0">
      <selection activeCell="A2" sqref="A2:D11"/>
    </sheetView>
  </sheetViews>
  <sheetFormatPr defaultColWidth="8.875" defaultRowHeight="15"/>
  <cols>
    <col min="1" max="1" width="28.125" style="4" customWidth="1"/>
    <col min="2" max="2" width="23.625" style="4" customWidth="1"/>
    <col min="3" max="3" width="34.5" style="4" customWidth="1"/>
    <col min="4" max="4" width="23.625" style="4" customWidth="1"/>
    <col min="5" max="32" width="9" style="4" customWidth="1"/>
    <col min="33" max="16384" width="8.875" style="4"/>
  </cols>
  <sheetData>
    <row r="1" spans="1:4" ht="27" customHeight="1">
      <c r="A1" s="1" t="s">
        <v>48</v>
      </c>
    </row>
    <row r="2" spans="1:4" ht="45" customHeight="1">
      <c r="A2" s="48" t="s">
        <v>96</v>
      </c>
      <c r="B2" s="49"/>
      <c r="C2" s="49"/>
      <c r="D2" s="49"/>
    </row>
    <row r="3" spans="1:4">
      <c r="A3" s="51"/>
      <c r="B3" s="51"/>
      <c r="C3" s="51"/>
      <c r="D3" s="51"/>
    </row>
    <row r="4" spans="1:4">
      <c r="A4" s="53" t="s">
        <v>49</v>
      </c>
      <c r="B4" s="53"/>
      <c r="C4" s="53"/>
      <c r="D4" s="53"/>
    </row>
    <row r="5" spans="1:4" ht="33.950000000000003" customHeight="1">
      <c r="A5" s="28" t="s">
        <v>50</v>
      </c>
      <c r="B5" s="28" t="s">
        <v>51</v>
      </c>
      <c r="C5" s="28" t="s">
        <v>50</v>
      </c>
      <c r="D5" s="28" t="s">
        <v>51</v>
      </c>
    </row>
    <row r="6" spans="1:4" ht="32.1" customHeight="1">
      <c r="A6" s="29" t="s">
        <v>52</v>
      </c>
      <c r="B6" s="16">
        <v>123596</v>
      </c>
      <c r="C6" s="19" t="s">
        <v>53</v>
      </c>
      <c r="D6" s="16">
        <v>44151</v>
      </c>
    </row>
    <row r="7" spans="1:4" ht="32.1" customHeight="1">
      <c r="A7" s="29" t="s">
        <v>54</v>
      </c>
      <c r="B7" s="16">
        <v>7147</v>
      </c>
      <c r="C7" s="29" t="s">
        <v>55</v>
      </c>
      <c r="D7" s="16">
        <v>86592</v>
      </c>
    </row>
    <row r="8" spans="1:4" ht="32.1" customHeight="1">
      <c r="A8" s="19" t="s">
        <v>56</v>
      </c>
      <c r="B8" s="23"/>
      <c r="C8" s="19" t="s">
        <v>57</v>
      </c>
      <c r="D8" s="23"/>
    </row>
    <row r="9" spans="1:4" ht="32.1" customHeight="1">
      <c r="A9" s="29" t="s">
        <v>58</v>
      </c>
      <c r="B9" s="23"/>
      <c r="C9" s="4" t="s">
        <v>59</v>
      </c>
      <c r="D9" s="23"/>
    </row>
    <row r="10" spans="1:4" ht="32.1" customHeight="1">
      <c r="A10" s="29" t="s">
        <v>60</v>
      </c>
      <c r="B10" s="23"/>
      <c r="C10" s="29" t="s">
        <v>61</v>
      </c>
      <c r="D10" s="23"/>
    </row>
    <row r="11" spans="1:4" ht="32.1" customHeight="1">
      <c r="A11" s="9" t="s">
        <v>62</v>
      </c>
      <c r="B11" s="30">
        <f>SUM(B6:B10)</f>
        <v>130743</v>
      </c>
      <c r="C11" s="9" t="s">
        <v>63</v>
      </c>
      <c r="D11" s="30">
        <f>SUM(D6:D10)</f>
        <v>130743</v>
      </c>
    </row>
    <row r="12" spans="1:4" ht="32.1" customHeight="1"/>
  </sheetData>
  <mergeCells count="3">
    <mergeCell ref="A2:D2"/>
    <mergeCell ref="A3:D3"/>
    <mergeCell ref="A4:D4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5"/>
  <sheetViews>
    <sheetView tabSelected="1" workbookViewId="0">
      <selection activeCell="A2" sqref="A2:L15"/>
    </sheetView>
  </sheetViews>
  <sheetFormatPr defaultColWidth="9" defaultRowHeight="15"/>
  <cols>
    <col min="1" max="1" width="24.375" style="4" customWidth="1"/>
    <col min="2" max="2" width="7.625" style="4" customWidth="1"/>
    <col min="3" max="3" width="11.125" style="3" customWidth="1"/>
    <col min="4" max="4" width="9.25" style="3" customWidth="1"/>
    <col min="5" max="5" width="7.875" style="3" customWidth="1"/>
    <col min="6" max="6" width="8.5" style="3" customWidth="1"/>
    <col min="7" max="7" width="31.75" style="4" customWidth="1"/>
    <col min="8" max="8" width="9.375" style="3" customWidth="1"/>
    <col min="9" max="9" width="11.625" style="3" customWidth="1"/>
    <col min="10" max="10" width="8.875" style="3" customWidth="1"/>
    <col min="11" max="11" width="9.875" style="3" customWidth="1"/>
    <col min="12" max="12" width="9.25" style="3" customWidth="1"/>
    <col min="13" max="16384" width="9" style="4"/>
  </cols>
  <sheetData>
    <row r="1" spans="1:12">
      <c r="A1" s="1" t="s">
        <v>64</v>
      </c>
      <c r="B1" s="1"/>
    </row>
    <row r="2" spans="1:12" ht="27">
      <c r="A2" s="48" t="s">
        <v>95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2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2">
      <c r="A4" s="53" t="s">
        <v>49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</row>
    <row r="5" spans="1:12" s="8" customFormat="1" ht="35.1" customHeight="1">
      <c r="A5" s="7" t="s">
        <v>65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7" t="s">
        <v>66</v>
      </c>
      <c r="H5" s="6" t="s">
        <v>3</v>
      </c>
      <c r="I5" s="6" t="s">
        <v>4</v>
      </c>
      <c r="J5" s="6" t="s">
        <v>5</v>
      </c>
      <c r="K5" s="6" t="s">
        <v>6</v>
      </c>
      <c r="L5" s="6" t="s">
        <v>7</v>
      </c>
    </row>
    <row r="6" spans="1:12" ht="35.1" customHeight="1">
      <c r="A6" s="31" t="s">
        <v>67</v>
      </c>
      <c r="B6" s="32">
        <f>SUM(B7:B12)</f>
        <v>54972</v>
      </c>
      <c r="C6" s="32">
        <f>SUM(C7:C12)</f>
        <v>70767</v>
      </c>
      <c r="D6" s="32">
        <f>SUM(D7:D12)</f>
        <v>62535</v>
      </c>
      <c r="E6" s="11">
        <f>D6/B6-1</f>
        <v>0.1375791311940624</v>
      </c>
      <c r="F6" s="12">
        <f>D6/C6</f>
        <v>0.88367459409046589</v>
      </c>
      <c r="G6" s="31" t="s">
        <v>68</v>
      </c>
      <c r="H6" s="33">
        <f>H7+H11+H13+H14+H15</f>
        <v>55279</v>
      </c>
      <c r="I6" s="33">
        <f>I7+I11+I13+I14+I15</f>
        <v>70881</v>
      </c>
      <c r="J6" s="33">
        <f>J7+J11+J13+J14+J15</f>
        <v>63587</v>
      </c>
      <c r="K6" s="11">
        <f t="shared" ref="K6:K13" si="0">J6/H6-1</f>
        <v>0.15029215434432608</v>
      </c>
      <c r="L6" s="12">
        <f>J6/I6</f>
        <v>0.89709513127636464</v>
      </c>
    </row>
    <row r="7" spans="1:12" ht="35.1" customHeight="1">
      <c r="A7" s="34" t="s">
        <v>69</v>
      </c>
      <c r="B7" s="16">
        <v>54972</v>
      </c>
      <c r="C7" s="16">
        <v>70767</v>
      </c>
      <c r="D7" s="16">
        <v>62535</v>
      </c>
      <c r="E7" s="17">
        <f>D7/B7-1</f>
        <v>0.1375791311940624</v>
      </c>
      <c r="F7" s="18">
        <f>D7/C7</f>
        <v>0.88367459409046589</v>
      </c>
      <c r="G7" s="34" t="s">
        <v>70</v>
      </c>
      <c r="H7" s="16">
        <v>53695</v>
      </c>
      <c r="I7" s="16">
        <v>69252</v>
      </c>
      <c r="J7" s="16">
        <v>61770</v>
      </c>
      <c r="K7" s="17">
        <f t="shared" si="0"/>
        <v>0.15038644194059048</v>
      </c>
      <c r="L7" s="18">
        <f>J7/I7</f>
        <v>0.89195979899497491</v>
      </c>
    </row>
    <row r="8" spans="1:12" ht="35.1" customHeight="1">
      <c r="A8" s="34" t="s">
        <v>71</v>
      </c>
      <c r="B8" s="35"/>
      <c r="C8" s="20"/>
      <c r="D8" s="20"/>
      <c r="E8" s="11"/>
      <c r="F8" s="12"/>
      <c r="G8" s="36" t="s">
        <v>72</v>
      </c>
      <c r="H8" s="16">
        <v>53281</v>
      </c>
      <c r="I8" s="16">
        <v>68902</v>
      </c>
      <c r="J8" s="16">
        <v>61770</v>
      </c>
      <c r="K8" s="17">
        <f t="shared" si="0"/>
        <v>0.1593250877423471</v>
      </c>
      <c r="L8" s="18">
        <f>J8/I8</f>
        <v>0.89649066790514065</v>
      </c>
    </row>
    <row r="9" spans="1:12" ht="35.1" customHeight="1">
      <c r="A9" s="34" t="s">
        <v>73</v>
      </c>
      <c r="B9" s="35"/>
      <c r="C9" s="20"/>
      <c r="D9" s="20"/>
      <c r="E9" s="11"/>
      <c r="F9" s="12"/>
      <c r="G9" s="34" t="s">
        <v>74</v>
      </c>
      <c r="H9" s="16">
        <v>414</v>
      </c>
      <c r="I9" s="16">
        <v>200</v>
      </c>
      <c r="J9" s="16"/>
      <c r="K9" s="17">
        <f t="shared" si="0"/>
        <v>-1</v>
      </c>
      <c r="L9" s="18">
        <f t="shared" ref="L9:L15" si="1">J9/I9</f>
        <v>0</v>
      </c>
    </row>
    <row r="10" spans="1:12" ht="35.1" customHeight="1">
      <c r="A10" s="34" t="s">
        <v>75</v>
      </c>
      <c r="B10" s="35"/>
      <c r="C10" s="20"/>
      <c r="D10" s="20"/>
      <c r="E10" s="11"/>
      <c r="F10" s="12"/>
      <c r="G10" s="34" t="s">
        <v>76</v>
      </c>
      <c r="H10" s="16"/>
      <c r="I10" s="16">
        <v>150</v>
      </c>
      <c r="J10" s="16"/>
      <c r="K10" s="17"/>
      <c r="L10" s="18">
        <f t="shared" si="1"/>
        <v>0</v>
      </c>
    </row>
    <row r="11" spans="1:12" ht="35.1" customHeight="1">
      <c r="A11" s="34" t="s">
        <v>77</v>
      </c>
      <c r="B11" s="34"/>
      <c r="C11" s="37"/>
      <c r="D11" s="37"/>
      <c r="E11" s="11"/>
      <c r="F11" s="12"/>
      <c r="G11" s="38" t="s">
        <v>78</v>
      </c>
      <c r="H11" s="16">
        <v>103</v>
      </c>
      <c r="I11" s="16">
        <v>150</v>
      </c>
      <c r="J11" s="16">
        <v>124</v>
      </c>
      <c r="K11" s="17">
        <f t="shared" si="0"/>
        <v>0.20388349514563098</v>
      </c>
      <c r="L11" s="18">
        <f t="shared" si="1"/>
        <v>0.82666666666666666</v>
      </c>
    </row>
    <row r="12" spans="1:12" ht="35.1" customHeight="1">
      <c r="A12" s="34" t="s">
        <v>79</v>
      </c>
      <c r="B12" s="34"/>
      <c r="C12" s="39"/>
      <c r="D12" s="39"/>
      <c r="E12" s="11"/>
      <c r="F12" s="12"/>
      <c r="G12" s="36" t="s">
        <v>80</v>
      </c>
      <c r="H12" s="16">
        <v>103</v>
      </c>
      <c r="I12" s="16">
        <v>150</v>
      </c>
      <c r="J12" s="16">
        <v>124</v>
      </c>
      <c r="K12" s="17">
        <f t="shared" si="0"/>
        <v>0.20388349514563098</v>
      </c>
      <c r="L12" s="18">
        <f t="shared" si="1"/>
        <v>0.82666666666666666</v>
      </c>
    </row>
    <row r="13" spans="1:12" ht="32.1" customHeight="1">
      <c r="A13" s="40"/>
      <c r="B13" s="40"/>
      <c r="C13" s="41"/>
      <c r="D13" s="39"/>
      <c r="E13" s="39"/>
      <c r="F13" s="39"/>
      <c r="G13" s="42" t="s">
        <v>81</v>
      </c>
      <c r="H13" s="16">
        <v>890</v>
      </c>
      <c r="I13" s="16">
        <v>890</v>
      </c>
      <c r="J13" s="16">
        <v>1098</v>
      </c>
      <c r="K13" s="17">
        <f t="shared" si="0"/>
        <v>0.23370786516853936</v>
      </c>
      <c r="L13" s="18">
        <f t="shared" si="1"/>
        <v>1.2337078651685394</v>
      </c>
    </row>
    <row r="14" spans="1:12" ht="32.1" customHeight="1">
      <c r="A14" s="34"/>
      <c r="B14" s="34"/>
      <c r="C14" s="41"/>
      <c r="D14" s="39"/>
      <c r="E14" s="39"/>
      <c r="F14" s="43"/>
      <c r="G14" s="42" t="s">
        <v>82</v>
      </c>
      <c r="H14" s="16"/>
      <c r="I14" s="16"/>
      <c r="J14" s="16"/>
      <c r="K14" s="17"/>
      <c r="L14" s="18"/>
    </row>
    <row r="15" spans="1:12" ht="32.1" customHeight="1">
      <c r="A15" s="40"/>
      <c r="B15" s="40"/>
      <c r="C15" s="44"/>
      <c r="D15" s="44"/>
      <c r="E15" s="44"/>
      <c r="F15" s="44"/>
      <c r="G15" s="42" t="s">
        <v>83</v>
      </c>
      <c r="H15" s="16">
        <v>591</v>
      </c>
      <c r="I15" s="16">
        <v>589</v>
      </c>
      <c r="J15" s="16">
        <v>595</v>
      </c>
      <c r="K15" s="17"/>
      <c r="L15" s="18">
        <f t="shared" si="1"/>
        <v>1.0101867572156198</v>
      </c>
    </row>
  </sheetData>
  <mergeCells count="3">
    <mergeCell ref="A2:L2"/>
    <mergeCell ref="A3:L3"/>
    <mergeCell ref="A4:L4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activeCell="D24" sqref="D24"/>
    </sheetView>
  </sheetViews>
  <sheetFormatPr defaultColWidth="8.875" defaultRowHeight="15"/>
  <cols>
    <col min="1" max="1" width="31.25" style="4" customWidth="1"/>
    <col min="2" max="2" width="26.25" style="3" customWidth="1"/>
    <col min="3" max="3" width="29.875" style="4" customWidth="1"/>
    <col min="4" max="4" width="27.625" style="3" customWidth="1"/>
    <col min="5" max="32" width="9" style="4" customWidth="1"/>
    <col min="33" max="16384" width="8.875" style="4"/>
  </cols>
  <sheetData>
    <row r="1" spans="1:4" ht="18" customHeight="1">
      <c r="A1" s="1" t="s">
        <v>84</v>
      </c>
    </row>
    <row r="2" spans="1:4" ht="27">
      <c r="A2" s="48" t="s">
        <v>85</v>
      </c>
      <c r="B2" s="49"/>
      <c r="C2" s="49"/>
      <c r="D2" s="49"/>
    </row>
    <row r="3" spans="1:4">
      <c r="A3" s="51"/>
      <c r="B3" s="51"/>
      <c r="C3" s="51"/>
      <c r="D3" s="51"/>
    </row>
    <row r="4" spans="1:4">
      <c r="A4" s="53" t="s">
        <v>49</v>
      </c>
      <c r="B4" s="53"/>
      <c r="C4" s="53"/>
      <c r="D4" s="53"/>
    </row>
    <row r="5" spans="1:4" ht="33" customHeight="1">
      <c r="A5" s="28" t="s">
        <v>86</v>
      </c>
      <c r="B5" s="45" t="s">
        <v>51</v>
      </c>
      <c r="C5" s="28" t="s">
        <v>86</v>
      </c>
      <c r="D5" s="28" t="s">
        <v>87</v>
      </c>
    </row>
    <row r="6" spans="1:4" ht="39" customHeight="1">
      <c r="A6" s="19" t="s">
        <v>88</v>
      </c>
      <c r="B6" s="16">
        <v>62535</v>
      </c>
      <c r="C6" s="46" t="s">
        <v>89</v>
      </c>
      <c r="D6" s="16">
        <v>63587</v>
      </c>
    </row>
    <row r="7" spans="1:4" ht="39" customHeight="1">
      <c r="A7" s="29" t="s">
        <v>54</v>
      </c>
      <c r="B7" s="16">
        <v>463</v>
      </c>
      <c r="C7" s="29" t="s">
        <v>55</v>
      </c>
      <c r="D7" s="16"/>
    </row>
    <row r="8" spans="1:4" ht="39" customHeight="1">
      <c r="A8" s="19" t="s">
        <v>56</v>
      </c>
      <c r="B8" s="16">
        <v>9500</v>
      </c>
      <c r="C8" s="29" t="s">
        <v>90</v>
      </c>
      <c r="D8" s="16"/>
    </row>
    <row r="9" spans="1:4" ht="39" customHeight="1">
      <c r="A9" s="29" t="s">
        <v>91</v>
      </c>
      <c r="B9" s="47">
        <v>589</v>
      </c>
      <c r="C9" s="19" t="s">
        <v>92</v>
      </c>
      <c r="D9" s="16">
        <v>9500</v>
      </c>
    </row>
    <row r="10" spans="1:4" ht="39" customHeight="1">
      <c r="A10" s="29"/>
      <c r="B10" s="47"/>
      <c r="C10" s="19" t="s">
        <v>93</v>
      </c>
      <c r="D10" s="16"/>
    </row>
    <row r="11" spans="1:4" ht="39" customHeight="1">
      <c r="A11" s="9" t="s">
        <v>62</v>
      </c>
      <c r="B11" s="30">
        <f>SUM(B6:B9)</f>
        <v>73087</v>
      </c>
      <c r="C11" s="9" t="s">
        <v>63</v>
      </c>
      <c r="D11" s="30">
        <f>SUM(D6:D10)</f>
        <v>73087</v>
      </c>
    </row>
  </sheetData>
  <mergeCells count="3">
    <mergeCell ref="A2:D2"/>
    <mergeCell ref="A3:D3"/>
    <mergeCell ref="A4:D4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决算报表——一般公共预算收支决算表</vt:lpstr>
      <vt:lpstr>决算报表——一般公共预算收支平衡情况表</vt:lpstr>
      <vt:lpstr>决算报表——政府性基金预算收支决算表</vt:lpstr>
      <vt:lpstr>决算报表——政府性基金收支平衡情况表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2022-09-07T01:25:22Z</dcterms:created>
  <dcterms:modified xsi:type="dcterms:W3CDTF">2022-09-07T02:09:35Z</dcterms:modified>
</cp:coreProperties>
</file>