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7月汇总" sheetId="5" r:id="rId1"/>
    <sheet name="7月外资" sheetId="1" r:id="rId2"/>
    <sheet name="7月外贸 无数据" sheetId="2" r:id="rId3"/>
    <sheet name="7月份分县市" sheetId="6" r:id="rId4"/>
  </sheets>
  <calcPr calcId="144525"/>
</workbook>
</file>

<file path=xl/sharedStrings.xml><?xml version="1.0" encoding="utf-8"?>
<sst xmlns="http://schemas.openxmlformats.org/spreadsheetml/2006/main" count="128" uniqueCount="83">
  <si>
    <r>
      <t>2021</t>
    </r>
    <r>
      <rPr>
        <sz val="18"/>
        <rFont val="华文中宋"/>
        <charset val="134"/>
      </rPr>
      <t>年</t>
    </r>
    <r>
      <rPr>
        <sz val="18"/>
        <rFont val="Times New Roman"/>
        <charset val="134"/>
      </rPr>
      <t>7</t>
    </r>
    <r>
      <rPr>
        <sz val="18"/>
        <rFont val="华文中宋"/>
        <charset val="134"/>
      </rPr>
      <t>月江阴市开放型经济主要指标完成情况</t>
    </r>
  </si>
  <si>
    <t>指标名称</t>
  </si>
  <si>
    <r>
      <rPr>
        <sz val="10"/>
        <rFont val="宋体"/>
        <charset val="134"/>
      </rPr>
      <t>计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单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位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</si>
  <si>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
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划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</si>
  <si>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实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绩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</si>
  <si>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累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</si>
  <si>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上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累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</si>
  <si>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同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比</t>
    </r>
    <r>
      <rPr>
        <sz val="10"/>
        <rFont val="Times New Roman"/>
        <charset val="134"/>
      </rPr>
      <t xml:space="preserve">        ±   %</t>
    </r>
  </si>
  <si>
    <r>
      <rPr>
        <sz val="10"/>
        <rFont val="宋体"/>
        <charset val="134"/>
      </rPr>
      <t>为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划</t>
    </r>
    <r>
      <rPr>
        <sz val="10"/>
        <rFont val="Times New Roman"/>
        <charset val="134"/>
      </rPr>
      <t xml:space="preserve"> %</t>
    </r>
  </si>
  <si>
    <t>进出口总额</t>
  </si>
  <si>
    <t>万美元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</si>
  <si>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其中：自营出口额</t>
    </r>
  </si>
  <si>
    <r>
      <rPr>
        <sz val="10"/>
        <rFont val="Times New Roman"/>
        <charset val="134"/>
      </rPr>
      <t xml:space="preserve">                   </t>
    </r>
    <r>
      <rPr>
        <sz val="10"/>
        <rFont val="宋体"/>
        <charset val="134"/>
      </rPr>
      <t>进口额</t>
    </r>
  </si>
  <si>
    <t>新设外资项目</t>
  </si>
  <si>
    <t>个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</si>
  <si>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其中：超千万美元项目</t>
    </r>
  </si>
  <si>
    <t>工商登记协议注册外资</t>
  </si>
  <si>
    <t>到位注册外资</t>
  </si>
  <si>
    <t>新批境外投资项目</t>
  </si>
  <si>
    <r>
      <rPr>
        <sz val="18"/>
        <rFont val="Times New Roman"/>
        <charset val="134"/>
      </rPr>
      <t>2021</t>
    </r>
    <r>
      <rPr>
        <sz val="18"/>
        <rFont val="华文中宋"/>
        <charset val="134"/>
      </rPr>
      <t>年</t>
    </r>
    <r>
      <rPr>
        <sz val="18"/>
        <rFont val="Times New Roman"/>
        <charset val="134"/>
      </rPr>
      <t>1-7</t>
    </r>
    <r>
      <rPr>
        <sz val="18"/>
        <rFont val="华文中宋"/>
        <charset val="134"/>
      </rPr>
      <t>月全市利用外资情况表</t>
    </r>
  </si>
  <si>
    <t>开发区、各镇</t>
  </si>
  <si>
    <t>到位注册外资(万美元）</t>
  </si>
  <si>
    <t>新批项目（个）</t>
  </si>
  <si>
    <r>
      <rPr>
        <b/>
        <sz val="9"/>
        <rFont val="宋体"/>
        <charset val="134"/>
      </rPr>
      <t>协议外资超</t>
    </r>
    <r>
      <rPr>
        <b/>
        <sz val="9"/>
        <rFont val="Times New Roman"/>
        <charset val="134"/>
      </rPr>
      <t>3000</t>
    </r>
    <r>
      <rPr>
        <b/>
        <sz val="9"/>
        <rFont val="宋体"/>
        <charset val="134"/>
      </rPr>
      <t>万美元重大项目（个）</t>
    </r>
  </si>
  <si>
    <t>工商登记协议注册外资（万美元）</t>
  </si>
  <si>
    <t>全年目标</t>
  </si>
  <si>
    <t>完成数</t>
  </si>
  <si>
    <t>暂未认定数</t>
  </si>
  <si>
    <r>
      <rPr>
        <sz val="10"/>
        <rFont val="宋体"/>
        <charset val="134"/>
      </rPr>
      <t>完成进度</t>
    </r>
    <r>
      <rPr>
        <sz val="10"/>
        <rFont val="Times New Roman"/>
        <charset val="134"/>
      </rPr>
      <t>%</t>
    </r>
  </si>
  <si>
    <t>去年
同期</t>
  </si>
  <si>
    <r>
      <rPr>
        <sz val="10"/>
        <rFont val="宋体"/>
        <charset val="134"/>
      </rPr>
      <t>同比</t>
    </r>
    <r>
      <rPr>
        <sz val="10"/>
        <rFont val="Times New Roman"/>
        <charset val="134"/>
      </rPr>
      <t>%</t>
    </r>
  </si>
  <si>
    <t>新设项目</t>
  </si>
  <si>
    <t>新设项目超千万美元</t>
  </si>
  <si>
    <t>增资项目</t>
  </si>
  <si>
    <t>累计实绩</t>
  </si>
  <si>
    <t>完成进度%</t>
  </si>
  <si>
    <t>全市合计</t>
  </si>
  <si>
    <t>高新区</t>
  </si>
  <si>
    <t>临港经济开发区</t>
  </si>
  <si>
    <t>靖江园区</t>
  </si>
  <si>
    <t>澄江街道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</si>
  <si>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南闸街道</t>
    </r>
  </si>
  <si>
    <t>云亭街道</t>
  </si>
  <si>
    <t>月城镇</t>
  </si>
  <si>
    <t>青阳镇</t>
  </si>
  <si>
    <t>徐霞客镇</t>
  </si>
  <si>
    <t>华士镇</t>
  </si>
  <si>
    <t>周庄镇</t>
  </si>
  <si>
    <t>新桥镇</t>
  </si>
  <si>
    <t>长泾镇</t>
  </si>
  <si>
    <t>顾山镇</t>
  </si>
  <si>
    <r>
      <rPr>
        <sz val="10"/>
        <rFont val="宋体"/>
        <charset val="134"/>
      </rPr>
      <t>祝塘镇</t>
    </r>
    <r>
      <rPr>
        <sz val="10"/>
        <rFont val="Times New Roman"/>
        <charset val="134"/>
      </rPr>
      <t xml:space="preserve"> </t>
    </r>
  </si>
  <si>
    <r>
      <rPr>
        <sz val="11"/>
        <rFont val="宋体"/>
        <charset val="134"/>
      </rPr>
      <t>备注：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、自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月开始，省商务厅调整外资统计政策，经商务部认定后省厅再认定，特别是非现汇类到资项目认定时间延长，预计纳统需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个月以上时间。</t>
    </r>
  </si>
  <si>
    <r>
      <rPr>
        <sz val="11"/>
        <rFont val="Times New Roman"/>
        <charset val="134"/>
      </rPr>
      <t xml:space="preserve">            2</t>
    </r>
    <r>
      <rPr>
        <sz val="11"/>
        <rFont val="宋体"/>
        <charset val="134"/>
      </rPr>
      <t>、高新区实际使用外资统计数中含</t>
    </r>
    <r>
      <rPr>
        <sz val="11"/>
        <rFont val="Times New Roman"/>
        <charset val="134"/>
      </rPr>
      <t>7000</t>
    </r>
    <r>
      <rPr>
        <sz val="11"/>
        <rFont val="宋体"/>
        <charset val="134"/>
      </rPr>
      <t>万美元存量，</t>
    </r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年底为完成全市目标已上报。</t>
    </r>
  </si>
  <si>
    <r>
      <rPr>
        <sz val="11"/>
        <rFont val="Times New Roman"/>
        <charset val="134"/>
      </rPr>
      <t xml:space="preserve">            3</t>
    </r>
    <r>
      <rPr>
        <sz val="11"/>
        <rFont val="宋体"/>
        <charset val="134"/>
      </rPr>
      <t>、青阳园区的普凯科技产业发展公司到位外资</t>
    </r>
    <r>
      <rPr>
        <sz val="11"/>
        <rFont val="Times New Roman"/>
        <charset val="134"/>
      </rPr>
      <t>630</t>
    </r>
    <r>
      <rPr>
        <sz val="11"/>
        <rFont val="宋体"/>
        <charset val="134"/>
      </rPr>
      <t>万美元，我市统计中高新区与青阳镇共享该数据。</t>
    </r>
  </si>
  <si>
    <t>江阴市2021年7月开发区及各镇对外贸易完成情况</t>
  </si>
  <si>
    <t>金额单位：万美元</t>
  </si>
  <si>
    <t>进出口</t>
  </si>
  <si>
    <t>出口</t>
  </si>
  <si>
    <t>进口</t>
  </si>
  <si>
    <t>当月</t>
  </si>
  <si>
    <t>同比%</t>
  </si>
  <si>
    <t>累计</t>
  </si>
  <si>
    <t>比重%</t>
  </si>
  <si>
    <t>临港开发区</t>
  </si>
  <si>
    <t>南闸街道</t>
  </si>
  <si>
    <t>祝塘镇</t>
  </si>
  <si>
    <t>无锡市2021年7月外贸完成情况</t>
  </si>
  <si>
    <t>序号</t>
  </si>
  <si>
    <t>名称</t>
  </si>
  <si>
    <t>外贸进出口</t>
  </si>
  <si>
    <t>外贸出口</t>
  </si>
  <si>
    <t>外贸进口</t>
  </si>
  <si>
    <t>全市</t>
  </si>
  <si>
    <t>市（县）区</t>
  </si>
  <si>
    <t>江阴市</t>
  </si>
  <si>
    <t>宜兴市</t>
  </si>
  <si>
    <t>梁溪区</t>
  </si>
  <si>
    <t>锡山区</t>
  </si>
  <si>
    <t>惠山区</t>
  </si>
  <si>
    <t>滨湖区</t>
  </si>
  <si>
    <t>新吴区</t>
  </si>
  <si>
    <t>无锡经开区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</si>
</sst>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  <numFmt numFmtId="178" formatCode="0.00_ "/>
    <numFmt numFmtId="179" formatCode="0_);[Red]\(0\)"/>
  </numFmts>
  <fonts count="49">
    <font>
      <sz val="11"/>
      <color theme="1"/>
      <name val="等线"/>
      <charset val="134"/>
      <scheme val="minor"/>
    </font>
    <font>
      <sz val="20"/>
      <color rgb="FFFF0000"/>
      <name val="方正小标宋简体"/>
      <charset val="134"/>
    </font>
    <font>
      <sz val="20"/>
      <name val="方正小标宋简体"/>
      <charset val="134"/>
    </font>
    <font>
      <sz val="12"/>
      <name val="楷体_GB2312"/>
      <charset val="134"/>
    </font>
    <font>
      <sz val="12"/>
      <name val="宋体"/>
      <charset val="134"/>
    </font>
    <font>
      <sz val="12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宋体"/>
      <charset val="134"/>
    </font>
    <font>
      <sz val="20"/>
      <color rgb="FFFF0000"/>
      <name val="仿宋_GB2312"/>
      <charset val="134"/>
    </font>
    <font>
      <sz val="2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黑体"/>
      <charset val="134"/>
    </font>
    <font>
      <sz val="10"/>
      <color rgb="FF000000"/>
      <name val="Times New Roman"/>
      <charset val="134"/>
    </font>
    <font>
      <sz val="11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8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i/>
      <sz val="10"/>
      <name val="Times New Roman"/>
      <charset val="134"/>
    </font>
    <font>
      <i/>
      <sz val="10"/>
      <name val="Times New Roman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18"/>
      <name val="华文中宋"/>
      <charset val="134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4" borderId="6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6" borderId="64" applyNumberFormat="0" applyFont="0" applyAlignment="0" applyProtection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5" applyNumberFormat="0" applyFill="0" applyAlignment="0" applyProtection="0">
      <alignment vertical="center"/>
    </xf>
    <xf numFmtId="0" fontId="42" fillId="0" borderId="6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7" fillId="0" borderId="66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3" borderId="61" applyNumberFormat="0" applyAlignment="0" applyProtection="0">
      <alignment vertical="center"/>
    </xf>
    <xf numFmtId="0" fontId="44" fillId="3" borderId="62" applyNumberFormat="0" applyAlignment="0" applyProtection="0">
      <alignment vertical="center"/>
    </xf>
    <xf numFmtId="0" fontId="43" fillId="28" borderId="67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0" borderId="63" applyNumberFormat="0" applyFill="0" applyAlignment="0" applyProtection="0">
      <alignment vertical="center"/>
    </xf>
    <xf numFmtId="0" fontId="45" fillId="0" borderId="68" applyNumberFormat="0" applyFill="0" applyAlignment="0" applyProtection="0">
      <alignment vertical="center"/>
    </xf>
    <xf numFmtId="0" fontId="4" fillId="0" borderId="0"/>
    <xf numFmtId="0" fontId="46" fillId="29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" fillId="0" borderId="0"/>
    <xf numFmtId="0" fontId="32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14" fillId="0" borderId="0">
      <alignment vertical="center"/>
    </xf>
    <xf numFmtId="0" fontId="0" fillId="0" borderId="0">
      <alignment vertical="center"/>
    </xf>
    <xf numFmtId="0" fontId="13" fillId="0" borderId="0"/>
    <xf numFmtId="0" fontId="4" fillId="0" borderId="0"/>
    <xf numFmtId="0" fontId="4" fillId="0" borderId="0"/>
    <xf numFmtId="0" fontId="28" fillId="0" borderId="0">
      <alignment vertical="center"/>
    </xf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8" applyFont="1" applyFill="1" applyAlignment="1">
      <alignment horizontal="center" vertical="center"/>
    </xf>
    <xf numFmtId="0" fontId="2" fillId="0" borderId="0" xfId="48" applyFont="1" applyFill="1" applyAlignment="1">
      <alignment horizontal="center" vertical="center"/>
    </xf>
    <xf numFmtId="0" fontId="3" fillId="0" borderId="0" xfId="48" applyFont="1" applyFill="1" applyAlignment="1">
      <alignment horizontal="left" vertical="center"/>
    </xf>
    <xf numFmtId="10" fontId="4" fillId="0" borderId="0" xfId="48" applyNumberFormat="1" applyFill="1" applyAlignment="1">
      <alignment horizontal="center" vertical="center"/>
    </xf>
    <xf numFmtId="176" fontId="4" fillId="0" borderId="0" xfId="48" applyNumberFormat="1" applyFill="1" applyAlignment="1">
      <alignment horizontal="right" vertical="center"/>
    </xf>
    <xf numFmtId="176" fontId="3" fillId="0" borderId="0" xfId="48" applyNumberFormat="1" applyFont="1" applyFill="1" applyAlignment="1">
      <alignment vertical="center"/>
    </xf>
    <xf numFmtId="177" fontId="3" fillId="0" borderId="0" xfId="48" applyNumberFormat="1" applyFont="1" applyFill="1" applyAlignment="1">
      <alignment vertical="center"/>
    </xf>
    <xf numFmtId="0" fontId="5" fillId="0" borderId="1" xfId="48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center" wrapText="1"/>
    </xf>
    <xf numFmtId="177" fontId="5" fillId="0" borderId="1" xfId="48" applyNumberFormat="1" applyFont="1" applyFill="1" applyBorder="1" applyAlignment="1">
      <alignment horizontal="center" vertical="center" wrapText="1"/>
    </xf>
    <xf numFmtId="176" fontId="6" fillId="0" borderId="1" xfId="57" applyNumberFormat="1" applyFont="1" applyFill="1" applyBorder="1" applyAlignment="1">
      <alignment horizontal="right" vertical="center"/>
    </xf>
    <xf numFmtId="177" fontId="6" fillId="0" borderId="1" xfId="57" applyNumberFormat="1" applyFont="1" applyFill="1" applyBorder="1" applyAlignment="1">
      <alignment horizontal="right" vertical="center"/>
    </xf>
    <xf numFmtId="0" fontId="5" fillId="0" borderId="1" xfId="48" applyFont="1" applyFill="1" applyBorder="1" applyAlignment="1">
      <alignment horizontal="left" vertical="center"/>
    </xf>
    <xf numFmtId="177" fontId="7" fillId="0" borderId="1" xfId="57" applyNumberFormat="1" applyFont="1" applyFill="1" applyBorder="1" applyAlignment="1">
      <alignment horizontal="right" vertical="center"/>
    </xf>
    <xf numFmtId="176" fontId="4" fillId="0" borderId="0" xfId="48" applyNumberFormat="1" applyFill="1" applyBorder="1" applyAlignment="1">
      <alignment horizontal="right" vertical="center"/>
    </xf>
    <xf numFmtId="0" fontId="8" fillId="0" borderId="0" xfId="48" applyFont="1" applyFill="1" applyAlignment="1">
      <alignment horizontal="center" vertical="center"/>
    </xf>
    <xf numFmtId="0" fontId="9" fillId="0" borderId="0" xfId="48" applyFont="1" applyFill="1" applyAlignment="1">
      <alignment horizontal="center" vertical="center"/>
    </xf>
    <xf numFmtId="0" fontId="10" fillId="0" borderId="2" xfId="48" applyFont="1" applyFill="1" applyBorder="1" applyAlignment="1">
      <alignment horizontal="left" vertical="center"/>
    </xf>
    <xf numFmtId="0" fontId="10" fillId="0" borderId="2" xfId="48" applyFont="1" applyFill="1" applyBorder="1" applyAlignment="1">
      <alignment vertical="center"/>
    </xf>
    <xf numFmtId="0" fontId="11" fillId="0" borderId="3" xfId="48" applyFont="1" applyFill="1" applyBorder="1" applyAlignment="1">
      <alignment horizontal="center" vertical="center"/>
    </xf>
    <xf numFmtId="0" fontId="12" fillId="0" borderId="4" xfId="48" applyFont="1" applyFill="1" applyBorder="1" applyAlignment="1">
      <alignment horizontal="center" vertical="center"/>
    </xf>
    <xf numFmtId="0" fontId="12" fillId="0" borderId="5" xfId="48" applyFont="1" applyFill="1" applyBorder="1" applyAlignment="1">
      <alignment horizontal="center" vertical="center"/>
    </xf>
    <xf numFmtId="0" fontId="11" fillId="0" borderId="6" xfId="48" applyFont="1" applyFill="1" applyBorder="1" applyAlignment="1">
      <alignment horizontal="center" vertical="center"/>
    </xf>
    <xf numFmtId="0" fontId="3" fillId="0" borderId="7" xfId="48" applyFont="1" applyFill="1" applyBorder="1" applyAlignment="1">
      <alignment horizontal="center" vertical="center"/>
    </xf>
    <xf numFmtId="0" fontId="3" fillId="0" borderId="8" xfId="48" applyFont="1" applyFill="1" applyBorder="1" applyAlignment="1">
      <alignment horizontal="center" vertical="center"/>
    </xf>
    <xf numFmtId="0" fontId="3" fillId="0" borderId="3" xfId="48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>
      <alignment horizontal="center"/>
    </xf>
    <xf numFmtId="178" fontId="13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3" fillId="0" borderId="10" xfId="48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>
      <alignment horizontal="center"/>
    </xf>
    <xf numFmtId="178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178" fontId="13" fillId="0" borderId="12" xfId="0" applyNumberFormat="1" applyFont="1" applyFill="1" applyBorder="1" applyAlignment="1">
      <alignment horizontal="center"/>
    </xf>
    <xf numFmtId="0" fontId="3" fillId="0" borderId="6" xfId="48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>
      <alignment horizontal="center"/>
    </xf>
    <xf numFmtId="178" fontId="13" fillId="0" borderId="7" xfId="0" applyNumberFormat="1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78" fontId="13" fillId="0" borderId="8" xfId="0" applyNumberFormat="1" applyFont="1" applyFill="1" applyBorder="1" applyAlignment="1">
      <alignment horizontal="center"/>
    </xf>
    <xf numFmtId="0" fontId="14" fillId="0" borderId="0" xfId="62" applyFont="1" applyFill="1" applyAlignment="1">
      <alignment vertical="center"/>
    </xf>
    <xf numFmtId="0" fontId="15" fillId="0" borderId="0" xfId="62" applyFont="1" applyFill="1" applyAlignment="1">
      <alignment vertical="center"/>
    </xf>
    <xf numFmtId="0" fontId="12" fillId="0" borderId="9" xfId="48" applyFont="1" applyFill="1" applyBorder="1" applyAlignment="1">
      <alignment horizontal="center" vertical="center"/>
    </xf>
    <xf numFmtId="177" fontId="3" fillId="0" borderId="7" xfId="48" applyNumberFormat="1" applyFont="1" applyFill="1" applyBorder="1" applyAlignment="1">
      <alignment horizontal="center" vertical="center"/>
    </xf>
    <xf numFmtId="0" fontId="3" fillId="0" borderId="13" xfId="48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/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/>
    <xf numFmtId="0" fontId="16" fillId="2" borderId="0" xfId="0" applyFont="1" applyFill="1" applyAlignment="1">
      <alignment horizontal="center"/>
    </xf>
    <xf numFmtId="1" fontId="16" fillId="2" borderId="0" xfId="0" applyNumberFormat="1" applyFont="1" applyFill="1" applyAlignment="1"/>
    <xf numFmtId="0" fontId="19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1" fontId="22" fillId="2" borderId="19" xfId="0" applyNumberFormat="1" applyFont="1" applyFill="1" applyBorder="1" applyAlignment="1">
      <alignment horizontal="right" vertical="center"/>
    </xf>
    <xf numFmtId="1" fontId="22" fillId="2" borderId="20" xfId="0" applyNumberFormat="1" applyFont="1" applyFill="1" applyBorder="1" applyAlignment="1">
      <alignment horizontal="right" vertical="center"/>
    </xf>
    <xf numFmtId="178" fontId="23" fillId="2" borderId="20" xfId="11" applyNumberFormat="1" applyFont="1" applyFill="1" applyBorder="1" applyAlignment="1">
      <alignment horizontal="right" vertical="center"/>
    </xf>
    <xf numFmtId="178" fontId="22" fillId="2" borderId="21" xfId="0" applyNumberFormat="1" applyFont="1" applyFill="1" applyBorder="1" applyAlignment="1">
      <alignment horizontal="right" vertical="center"/>
    </xf>
    <xf numFmtId="179" fontId="22" fillId="2" borderId="19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1" fontId="21" fillId="2" borderId="23" xfId="0" applyNumberFormat="1" applyFont="1" applyFill="1" applyBorder="1" applyAlignment="1">
      <alignment horizontal="right" vertical="center"/>
    </xf>
    <xf numFmtId="176" fontId="21" fillId="2" borderId="24" xfId="0" applyNumberFormat="1" applyFont="1" applyFill="1" applyBorder="1" applyAlignment="1">
      <alignment horizontal="right" vertical="center"/>
    </xf>
    <xf numFmtId="177" fontId="24" fillId="2" borderId="24" xfId="0" applyNumberFormat="1" applyFont="1" applyFill="1" applyBorder="1" applyAlignment="1">
      <alignment horizontal="right" vertical="center"/>
    </xf>
    <xf numFmtId="1" fontId="21" fillId="2" borderId="24" xfId="0" applyNumberFormat="1" applyFont="1" applyFill="1" applyBorder="1" applyAlignment="1">
      <alignment horizontal="right" vertical="center"/>
    </xf>
    <xf numFmtId="178" fontId="21" fillId="2" borderId="25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1" fontId="21" fillId="2" borderId="27" xfId="0" applyNumberFormat="1" applyFont="1" applyFill="1" applyBorder="1" applyAlignment="1">
      <alignment horizontal="right" vertical="center"/>
    </xf>
    <xf numFmtId="0" fontId="21" fillId="2" borderId="28" xfId="0" applyFont="1" applyFill="1" applyBorder="1" applyAlignment="1">
      <alignment horizontal="right" vertical="center"/>
    </xf>
    <xf numFmtId="177" fontId="24" fillId="2" borderId="28" xfId="0" applyNumberFormat="1" applyFont="1" applyFill="1" applyBorder="1" applyAlignment="1">
      <alignment horizontal="right" vertical="center"/>
    </xf>
    <xf numFmtId="1" fontId="21" fillId="2" borderId="28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1" fontId="21" fillId="2" borderId="30" xfId="0" applyNumberFormat="1" applyFont="1" applyFill="1" applyBorder="1" applyAlignment="1">
      <alignment horizontal="right" vertical="center"/>
    </xf>
    <xf numFmtId="0" fontId="21" fillId="2" borderId="31" xfId="0" applyFont="1" applyFill="1" applyBorder="1" applyAlignment="1">
      <alignment horizontal="right" vertical="center"/>
    </xf>
    <xf numFmtId="177" fontId="24" fillId="2" borderId="31" xfId="0" applyNumberFormat="1" applyFont="1" applyFill="1" applyBorder="1" applyAlignment="1">
      <alignment horizontal="right" vertical="center"/>
    </xf>
    <xf numFmtId="1" fontId="21" fillId="2" borderId="31" xfId="0" applyNumberFormat="1" applyFont="1" applyFill="1" applyBorder="1" applyAlignment="1">
      <alignment horizontal="right" vertical="center"/>
    </xf>
    <xf numFmtId="178" fontId="21" fillId="2" borderId="32" xfId="0" applyNumberFormat="1" applyFont="1" applyFill="1" applyBorder="1" applyAlignment="1">
      <alignment horizontal="right" vertical="center"/>
    </xf>
    <xf numFmtId="0" fontId="21" fillId="2" borderId="30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 wrapText="1"/>
    </xf>
    <xf numFmtId="1" fontId="21" fillId="0" borderId="34" xfId="0" applyNumberFormat="1" applyFont="1" applyFill="1" applyBorder="1" applyAlignment="1">
      <alignment horizontal="right" vertical="center"/>
    </xf>
    <xf numFmtId="1" fontId="21" fillId="0" borderId="35" xfId="0" applyNumberFormat="1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177" fontId="24" fillId="0" borderId="36" xfId="0" applyNumberFormat="1" applyFont="1" applyFill="1" applyBorder="1" applyAlignment="1">
      <alignment horizontal="right" vertical="center"/>
    </xf>
    <xf numFmtId="9" fontId="21" fillId="0" borderId="35" xfId="11" applyFont="1" applyFill="1" applyBorder="1" applyAlignment="1">
      <alignment horizontal="right" vertical="center"/>
    </xf>
    <xf numFmtId="178" fontId="21" fillId="2" borderId="37" xfId="0" applyNumberFormat="1" applyFont="1" applyFill="1" applyBorder="1" applyAlignment="1">
      <alignment horizontal="right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 wrapText="1"/>
    </xf>
    <xf numFmtId="1" fontId="21" fillId="2" borderId="28" xfId="0" applyNumberFormat="1" applyFont="1" applyFill="1" applyBorder="1" applyAlignment="1">
      <alignment vertical="center"/>
    </xf>
    <xf numFmtId="1" fontId="21" fillId="2" borderId="38" xfId="0" applyNumberFormat="1" applyFont="1" applyFill="1" applyBorder="1" applyAlignment="1">
      <alignment vertical="center"/>
    </xf>
    <xf numFmtId="1" fontId="21" fillId="2" borderId="39" xfId="0" applyNumberFormat="1" applyFont="1" applyFill="1" applyBorder="1" applyAlignment="1">
      <alignment vertical="center"/>
    </xf>
    <xf numFmtId="1" fontId="21" fillId="2" borderId="31" xfId="0" applyNumberFormat="1" applyFont="1" applyFill="1" applyBorder="1" applyAlignment="1">
      <alignment vertical="center"/>
    </xf>
    <xf numFmtId="0" fontId="18" fillId="2" borderId="4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179" fontId="22" fillId="2" borderId="44" xfId="0" applyNumberFormat="1" applyFont="1" applyFill="1" applyBorder="1" applyAlignment="1">
      <alignment horizontal="center" vertical="center"/>
    </xf>
    <xf numFmtId="179" fontId="22" fillId="2" borderId="45" xfId="0" applyNumberFormat="1" applyFont="1" applyFill="1" applyBorder="1" applyAlignment="1">
      <alignment horizontal="center" vertical="center"/>
    </xf>
    <xf numFmtId="1" fontId="22" fillId="2" borderId="44" xfId="0" applyNumberFormat="1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176" fontId="22" fillId="2" borderId="20" xfId="0" applyNumberFormat="1" applyFont="1" applyFill="1" applyBorder="1" applyAlignment="1">
      <alignment horizontal="right" vertical="center"/>
    </xf>
    <xf numFmtId="0" fontId="22" fillId="2" borderId="20" xfId="0" applyFont="1" applyFill="1" applyBorder="1" applyAlignment="1">
      <alignment horizontal="right" vertical="center"/>
    </xf>
    <xf numFmtId="177" fontId="23" fillId="2" borderId="20" xfId="0" applyNumberFormat="1" applyFont="1" applyFill="1" applyBorder="1" applyAlignment="1">
      <alignment horizontal="right" vertical="center"/>
    </xf>
    <xf numFmtId="1" fontId="22" fillId="2" borderId="20" xfId="0" applyNumberFormat="1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right" vertical="center"/>
    </xf>
    <xf numFmtId="176" fontId="21" fillId="2" borderId="24" xfId="0" applyNumberFormat="1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176" fontId="21" fillId="2" borderId="28" xfId="0" applyNumberFormat="1" applyFont="1" applyFill="1" applyBorder="1" applyAlignment="1">
      <alignment horizontal="right" vertical="center"/>
    </xf>
    <xf numFmtId="176" fontId="21" fillId="2" borderId="28" xfId="0" applyNumberFormat="1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176" fontId="21" fillId="2" borderId="31" xfId="0" applyNumberFormat="1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179" fontId="21" fillId="2" borderId="35" xfId="0" applyNumberFormat="1" applyFont="1" applyFill="1" applyBorder="1" applyAlignment="1">
      <alignment horizontal="right" vertical="center"/>
    </xf>
    <xf numFmtId="0" fontId="21" fillId="2" borderId="35" xfId="0" applyFont="1" applyFill="1" applyBorder="1" applyAlignment="1">
      <alignment horizontal="right" vertical="center"/>
    </xf>
    <xf numFmtId="177" fontId="24" fillId="2" borderId="55" xfId="0" applyNumberFormat="1" applyFont="1" applyFill="1" applyBorder="1" applyAlignment="1">
      <alignment horizontal="right" vertical="center"/>
    </xf>
    <xf numFmtId="1" fontId="21" fillId="2" borderId="35" xfId="0" applyNumberFormat="1" applyFont="1" applyFill="1" applyBorder="1" applyAlignment="1">
      <alignment horizontal="center" vertical="center"/>
    </xf>
    <xf numFmtId="179" fontId="21" fillId="2" borderId="28" xfId="0" applyNumberFormat="1" applyFont="1" applyFill="1" applyBorder="1" applyAlignment="1">
      <alignment horizontal="right" vertical="center"/>
    </xf>
    <xf numFmtId="1" fontId="21" fillId="2" borderId="28" xfId="0" applyNumberFormat="1" applyFont="1" applyFill="1" applyBorder="1" applyAlignment="1">
      <alignment horizontal="center" vertical="center"/>
    </xf>
    <xf numFmtId="178" fontId="21" fillId="2" borderId="28" xfId="0" applyNumberFormat="1" applyFont="1" applyFill="1" applyBorder="1" applyAlignment="1">
      <alignment horizontal="center" vertical="center"/>
    </xf>
    <xf numFmtId="177" fontId="21" fillId="2" borderId="28" xfId="0" applyNumberFormat="1" applyFont="1" applyFill="1" applyBorder="1" applyAlignment="1">
      <alignment horizontal="center" vertical="center"/>
    </xf>
    <xf numFmtId="177" fontId="24" fillId="2" borderId="39" xfId="0" applyNumberFormat="1" applyFont="1" applyFill="1" applyBorder="1" applyAlignment="1">
      <alignment horizontal="right" vertical="center"/>
    </xf>
    <xf numFmtId="179" fontId="21" fillId="2" borderId="31" xfId="0" applyNumberFormat="1" applyFont="1" applyFill="1" applyBorder="1" applyAlignment="1">
      <alignment horizontal="right" vertical="center"/>
    </xf>
    <xf numFmtId="1" fontId="21" fillId="2" borderId="31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177" fontId="23" fillId="2" borderId="21" xfId="0" applyNumberFormat="1" applyFont="1" applyFill="1" applyBorder="1" applyAlignment="1">
      <alignment horizontal="right" vertical="center"/>
    </xf>
    <xf numFmtId="177" fontId="24" fillId="2" borderId="48" xfId="0" applyNumberFormat="1" applyFont="1" applyFill="1" applyBorder="1" applyAlignment="1">
      <alignment horizontal="right" vertical="center"/>
    </xf>
    <xf numFmtId="177" fontId="24" fillId="2" borderId="25" xfId="0" applyNumberFormat="1" applyFont="1" applyFill="1" applyBorder="1" applyAlignment="1">
      <alignment horizontal="right" vertical="center"/>
    </xf>
    <xf numFmtId="177" fontId="24" fillId="2" borderId="56" xfId="0" applyNumberFormat="1" applyFont="1" applyFill="1" applyBorder="1" applyAlignment="1">
      <alignment horizontal="right" vertical="center"/>
    </xf>
    <xf numFmtId="177" fontId="24" fillId="2" borderId="57" xfId="0" applyNumberFormat="1" applyFont="1" applyFill="1" applyBorder="1" applyAlignment="1">
      <alignment horizontal="right" vertical="center"/>
    </xf>
    <xf numFmtId="177" fontId="24" fillId="2" borderId="58" xfId="0" applyNumberFormat="1" applyFont="1" applyFill="1" applyBorder="1" applyAlignment="1">
      <alignment horizontal="right" vertical="center"/>
    </xf>
    <xf numFmtId="177" fontId="24" fillId="2" borderId="32" xfId="0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176" fontId="4" fillId="0" borderId="0" xfId="0" applyNumberFormat="1" applyFont="1" applyFill="1" applyAlignment="1"/>
    <xf numFmtId="0" fontId="19" fillId="0" borderId="59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 applyProtection="1">
      <alignment horizontal="right" vertical="center"/>
      <protection locked="0"/>
    </xf>
    <xf numFmtId="178" fontId="11" fillId="0" borderId="1" xfId="0" applyNumberFormat="1" applyFont="1" applyFill="1" applyBorder="1" applyAlignment="1">
      <alignment horizontal="right" vertical="center" wrapText="1"/>
    </xf>
    <xf numFmtId="178" fontId="11" fillId="0" borderId="1" xfId="0" applyNumberFormat="1" applyFont="1" applyFill="1" applyBorder="1" applyAlignment="1" applyProtection="1">
      <alignment horizontal="right" vertical="center"/>
      <protection locked="0"/>
    </xf>
    <xf numFmtId="0" fontId="21" fillId="0" borderId="1" xfId="0" applyFont="1" applyFill="1" applyBorder="1">
      <alignment vertical="center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>
      <alignment vertical="center"/>
    </xf>
    <xf numFmtId="0" fontId="7" fillId="0" borderId="60" xfId="0" applyFont="1" applyFill="1" applyBorder="1" applyAlignment="1" applyProtection="1">
      <alignment horizontal="right" vertical="center"/>
      <protection locked="0"/>
    </xf>
    <xf numFmtId="176" fontId="7" fillId="0" borderId="60" xfId="0" applyNumberFormat="1" applyFont="1" applyFill="1" applyBorder="1" applyAlignment="1" applyProtection="1">
      <alignment horizontal="right" vertical="center"/>
      <protection locked="0"/>
    </xf>
    <xf numFmtId="176" fontId="11" fillId="0" borderId="60" xfId="0" applyNumberFormat="1" applyFont="1" applyFill="1" applyBorder="1" applyAlignment="1" applyProtection="1">
      <alignment horizontal="right" vertical="center"/>
      <protection locked="0"/>
    </xf>
    <xf numFmtId="178" fontId="11" fillId="0" borderId="60" xfId="0" applyNumberFormat="1" applyFont="1" applyFill="1" applyBorder="1" applyAlignment="1" applyProtection="1">
      <alignment horizontal="right" vertical="center"/>
      <protection locked="0"/>
    </xf>
    <xf numFmtId="178" fontId="7" fillId="0" borderId="60" xfId="0" applyNumberFormat="1" applyFont="1" applyFill="1" applyBorder="1" applyAlignment="1" applyProtection="1">
      <alignment horizontal="right" vertical="center"/>
      <protection locked="0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60% - 强调文字颜色 6" xfId="55" builtinId="52"/>
    <cellStyle name="常规 10 2 2" xfId="56"/>
    <cellStyle name="常规 14" xfId="57"/>
    <cellStyle name="常规 11" xfId="58"/>
    <cellStyle name="常规 13" xfId="59"/>
    <cellStyle name="常规 2" xfId="60"/>
    <cellStyle name="常规 3" xfId="61"/>
    <cellStyle name="常规 33" xfId="62"/>
    <cellStyle name="常规 4" xfId="63"/>
    <cellStyle name="常规 5" xfId="64"/>
    <cellStyle name="常规 5 4 2 2" xfId="65"/>
    <cellStyle name="常规 7" xfId="66"/>
    <cellStyle name="常规 8" xfId="67"/>
    <cellStyle name="常规 9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K2" sqref="K2"/>
    </sheetView>
  </sheetViews>
  <sheetFormatPr defaultColWidth="9" defaultRowHeight="15.6"/>
  <cols>
    <col min="1" max="1" width="21.25" style="157" customWidth="1"/>
    <col min="2" max="2" width="7.75" style="157" customWidth="1"/>
    <col min="3" max="4" width="7.62962962962963" style="157" customWidth="1"/>
    <col min="5" max="5" width="9.25" style="158" customWidth="1"/>
    <col min="6" max="6" width="11" style="158" customWidth="1"/>
    <col min="7" max="7" width="9.5" style="157" customWidth="1"/>
    <col min="8" max="8" width="7.62962962962963" style="157" customWidth="1"/>
    <col min="9" max="9" width="9" style="157" hidden="1" customWidth="1"/>
    <col min="10" max="219" width="9" style="157"/>
    <col min="220" max="220" width="20.6296296296296" style="157" customWidth="1"/>
    <col min="221" max="221" width="7.75" style="157" customWidth="1"/>
    <col min="222" max="227" width="7.62962962962963" style="157" customWidth="1"/>
    <col min="228" max="475" width="9" style="157"/>
    <col min="476" max="476" width="20.6296296296296" style="157" customWidth="1"/>
    <col min="477" max="477" width="7.75" style="157" customWidth="1"/>
    <col min="478" max="483" width="7.62962962962963" style="157" customWidth="1"/>
    <col min="484" max="731" width="9" style="157"/>
    <col min="732" max="732" width="20.6296296296296" style="157" customWidth="1"/>
    <col min="733" max="733" width="7.75" style="157" customWidth="1"/>
    <col min="734" max="739" width="7.62962962962963" style="157" customWidth="1"/>
    <col min="740" max="987" width="9" style="157"/>
    <col min="988" max="988" width="20.6296296296296" style="157" customWidth="1"/>
    <col min="989" max="989" width="7.75" style="157" customWidth="1"/>
    <col min="990" max="995" width="7.62962962962963" style="157" customWidth="1"/>
    <col min="996" max="1243" width="9" style="157"/>
    <col min="1244" max="1244" width="20.6296296296296" style="157" customWidth="1"/>
    <col min="1245" max="1245" width="7.75" style="157" customWidth="1"/>
    <col min="1246" max="1251" width="7.62962962962963" style="157" customWidth="1"/>
    <col min="1252" max="1499" width="9" style="157"/>
    <col min="1500" max="1500" width="20.6296296296296" style="157" customWidth="1"/>
    <col min="1501" max="1501" width="7.75" style="157" customWidth="1"/>
    <col min="1502" max="1507" width="7.62962962962963" style="157" customWidth="1"/>
    <col min="1508" max="1755" width="9" style="157"/>
    <col min="1756" max="1756" width="20.6296296296296" style="157" customWidth="1"/>
    <col min="1757" max="1757" width="7.75" style="157" customWidth="1"/>
    <col min="1758" max="1763" width="7.62962962962963" style="157" customWidth="1"/>
    <col min="1764" max="2011" width="9" style="157"/>
    <col min="2012" max="2012" width="20.6296296296296" style="157" customWidth="1"/>
    <col min="2013" max="2013" width="7.75" style="157" customWidth="1"/>
    <col min="2014" max="2019" width="7.62962962962963" style="157" customWidth="1"/>
    <col min="2020" max="2267" width="9" style="157"/>
    <col min="2268" max="2268" width="20.6296296296296" style="157" customWidth="1"/>
    <col min="2269" max="2269" width="7.75" style="157" customWidth="1"/>
    <col min="2270" max="2275" width="7.62962962962963" style="157" customWidth="1"/>
    <col min="2276" max="2523" width="9" style="157"/>
    <col min="2524" max="2524" width="20.6296296296296" style="157" customWidth="1"/>
    <col min="2525" max="2525" width="7.75" style="157" customWidth="1"/>
    <col min="2526" max="2531" width="7.62962962962963" style="157" customWidth="1"/>
    <col min="2532" max="2779" width="9" style="157"/>
    <col min="2780" max="2780" width="20.6296296296296" style="157" customWidth="1"/>
    <col min="2781" max="2781" width="7.75" style="157" customWidth="1"/>
    <col min="2782" max="2787" width="7.62962962962963" style="157" customWidth="1"/>
    <col min="2788" max="3035" width="9" style="157"/>
    <col min="3036" max="3036" width="20.6296296296296" style="157" customWidth="1"/>
    <col min="3037" max="3037" width="7.75" style="157" customWidth="1"/>
    <col min="3038" max="3043" width="7.62962962962963" style="157" customWidth="1"/>
    <col min="3044" max="3291" width="9" style="157"/>
    <col min="3292" max="3292" width="20.6296296296296" style="157" customWidth="1"/>
    <col min="3293" max="3293" width="7.75" style="157" customWidth="1"/>
    <col min="3294" max="3299" width="7.62962962962963" style="157" customWidth="1"/>
    <col min="3300" max="3547" width="9" style="157"/>
    <col min="3548" max="3548" width="20.6296296296296" style="157" customWidth="1"/>
    <col min="3549" max="3549" width="7.75" style="157" customWidth="1"/>
    <col min="3550" max="3555" width="7.62962962962963" style="157" customWidth="1"/>
    <col min="3556" max="3803" width="9" style="157"/>
    <col min="3804" max="3804" width="20.6296296296296" style="157" customWidth="1"/>
    <col min="3805" max="3805" width="7.75" style="157" customWidth="1"/>
    <col min="3806" max="3811" width="7.62962962962963" style="157" customWidth="1"/>
    <col min="3812" max="4059" width="9" style="157"/>
    <col min="4060" max="4060" width="20.6296296296296" style="157" customWidth="1"/>
    <col min="4061" max="4061" width="7.75" style="157" customWidth="1"/>
    <col min="4062" max="4067" width="7.62962962962963" style="157" customWidth="1"/>
    <col min="4068" max="4315" width="9" style="157"/>
    <col min="4316" max="4316" width="20.6296296296296" style="157" customWidth="1"/>
    <col min="4317" max="4317" width="7.75" style="157" customWidth="1"/>
    <col min="4318" max="4323" width="7.62962962962963" style="157" customWidth="1"/>
    <col min="4324" max="4571" width="9" style="157"/>
    <col min="4572" max="4572" width="20.6296296296296" style="157" customWidth="1"/>
    <col min="4573" max="4573" width="7.75" style="157" customWidth="1"/>
    <col min="4574" max="4579" width="7.62962962962963" style="157" customWidth="1"/>
    <col min="4580" max="4827" width="9" style="157"/>
    <col min="4828" max="4828" width="20.6296296296296" style="157" customWidth="1"/>
    <col min="4829" max="4829" width="7.75" style="157" customWidth="1"/>
    <col min="4830" max="4835" width="7.62962962962963" style="157" customWidth="1"/>
    <col min="4836" max="5083" width="9" style="157"/>
    <col min="5084" max="5084" width="20.6296296296296" style="157" customWidth="1"/>
    <col min="5085" max="5085" width="7.75" style="157" customWidth="1"/>
    <col min="5086" max="5091" width="7.62962962962963" style="157" customWidth="1"/>
    <col min="5092" max="5339" width="9" style="157"/>
    <col min="5340" max="5340" width="20.6296296296296" style="157" customWidth="1"/>
    <col min="5341" max="5341" width="7.75" style="157" customWidth="1"/>
    <col min="5342" max="5347" width="7.62962962962963" style="157" customWidth="1"/>
    <col min="5348" max="5595" width="9" style="157"/>
    <col min="5596" max="5596" width="20.6296296296296" style="157" customWidth="1"/>
    <col min="5597" max="5597" width="7.75" style="157" customWidth="1"/>
    <col min="5598" max="5603" width="7.62962962962963" style="157" customWidth="1"/>
    <col min="5604" max="5851" width="9" style="157"/>
    <col min="5852" max="5852" width="20.6296296296296" style="157" customWidth="1"/>
    <col min="5853" max="5853" width="7.75" style="157" customWidth="1"/>
    <col min="5854" max="5859" width="7.62962962962963" style="157" customWidth="1"/>
    <col min="5860" max="6107" width="9" style="157"/>
    <col min="6108" max="6108" width="20.6296296296296" style="157" customWidth="1"/>
    <col min="6109" max="6109" width="7.75" style="157" customWidth="1"/>
    <col min="6110" max="6115" width="7.62962962962963" style="157" customWidth="1"/>
    <col min="6116" max="6363" width="9" style="157"/>
    <col min="6364" max="6364" width="20.6296296296296" style="157" customWidth="1"/>
    <col min="6365" max="6365" width="7.75" style="157" customWidth="1"/>
    <col min="6366" max="6371" width="7.62962962962963" style="157" customWidth="1"/>
    <col min="6372" max="6619" width="9" style="157"/>
    <col min="6620" max="6620" width="20.6296296296296" style="157" customWidth="1"/>
    <col min="6621" max="6621" width="7.75" style="157" customWidth="1"/>
    <col min="6622" max="6627" width="7.62962962962963" style="157" customWidth="1"/>
    <col min="6628" max="6875" width="9" style="157"/>
    <col min="6876" max="6876" width="20.6296296296296" style="157" customWidth="1"/>
    <col min="6877" max="6877" width="7.75" style="157" customWidth="1"/>
    <col min="6878" max="6883" width="7.62962962962963" style="157" customWidth="1"/>
    <col min="6884" max="7131" width="9" style="157"/>
    <col min="7132" max="7132" width="20.6296296296296" style="157" customWidth="1"/>
    <col min="7133" max="7133" width="7.75" style="157" customWidth="1"/>
    <col min="7134" max="7139" width="7.62962962962963" style="157" customWidth="1"/>
    <col min="7140" max="7387" width="9" style="157"/>
    <col min="7388" max="7388" width="20.6296296296296" style="157" customWidth="1"/>
    <col min="7389" max="7389" width="7.75" style="157" customWidth="1"/>
    <col min="7390" max="7395" width="7.62962962962963" style="157" customWidth="1"/>
    <col min="7396" max="7643" width="9" style="157"/>
    <col min="7644" max="7644" width="20.6296296296296" style="157" customWidth="1"/>
    <col min="7645" max="7645" width="7.75" style="157" customWidth="1"/>
    <col min="7646" max="7651" width="7.62962962962963" style="157" customWidth="1"/>
    <col min="7652" max="7899" width="9" style="157"/>
    <col min="7900" max="7900" width="20.6296296296296" style="157" customWidth="1"/>
    <col min="7901" max="7901" width="7.75" style="157" customWidth="1"/>
    <col min="7902" max="7907" width="7.62962962962963" style="157" customWidth="1"/>
    <col min="7908" max="8155" width="9" style="157"/>
    <col min="8156" max="8156" width="20.6296296296296" style="157" customWidth="1"/>
    <col min="8157" max="8157" width="7.75" style="157" customWidth="1"/>
    <col min="8158" max="8163" width="7.62962962962963" style="157" customWidth="1"/>
    <col min="8164" max="8411" width="9" style="157"/>
    <col min="8412" max="8412" width="20.6296296296296" style="157" customWidth="1"/>
    <col min="8413" max="8413" width="7.75" style="157" customWidth="1"/>
    <col min="8414" max="8419" width="7.62962962962963" style="157" customWidth="1"/>
    <col min="8420" max="8667" width="9" style="157"/>
    <col min="8668" max="8668" width="20.6296296296296" style="157" customWidth="1"/>
    <col min="8669" max="8669" width="7.75" style="157" customWidth="1"/>
    <col min="8670" max="8675" width="7.62962962962963" style="157" customWidth="1"/>
    <col min="8676" max="8923" width="9" style="157"/>
    <col min="8924" max="8924" width="20.6296296296296" style="157" customWidth="1"/>
    <col min="8925" max="8925" width="7.75" style="157" customWidth="1"/>
    <col min="8926" max="8931" width="7.62962962962963" style="157" customWidth="1"/>
    <col min="8932" max="9179" width="9" style="157"/>
    <col min="9180" max="9180" width="20.6296296296296" style="157" customWidth="1"/>
    <col min="9181" max="9181" width="7.75" style="157" customWidth="1"/>
    <col min="9182" max="9187" width="7.62962962962963" style="157" customWidth="1"/>
    <col min="9188" max="9435" width="9" style="157"/>
    <col min="9436" max="9436" width="20.6296296296296" style="157" customWidth="1"/>
    <col min="9437" max="9437" width="7.75" style="157" customWidth="1"/>
    <col min="9438" max="9443" width="7.62962962962963" style="157" customWidth="1"/>
    <col min="9444" max="9691" width="9" style="157"/>
    <col min="9692" max="9692" width="20.6296296296296" style="157" customWidth="1"/>
    <col min="9693" max="9693" width="7.75" style="157" customWidth="1"/>
    <col min="9694" max="9699" width="7.62962962962963" style="157" customWidth="1"/>
    <col min="9700" max="9947" width="9" style="157"/>
    <col min="9948" max="9948" width="20.6296296296296" style="157" customWidth="1"/>
    <col min="9949" max="9949" width="7.75" style="157" customWidth="1"/>
    <col min="9950" max="9955" width="7.62962962962963" style="157" customWidth="1"/>
    <col min="9956" max="10203" width="9" style="157"/>
    <col min="10204" max="10204" width="20.6296296296296" style="157" customWidth="1"/>
    <col min="10205" max="10205" width="7.75" style="157" customWidth="1"/>
    <col min="10206" max="10211" width="7.62962962962963" style="157" customWidth="1"/>
    <col min="10212" max="10459" width="9" style="157"/>
    <col min="10460" max="10460" width="20.6296296296296" style="157" customWidth="1"/>
    <col min="10461" max="10461" width="7.75" style="157" customWidth="1"/>
    <col min="10462" max="10467" width="7.62962962962963" style="157" customWidth="1"/>
    <col min="10468" max="10715" width="9" style="157"/>
    <col min="10716" max="10716" width="20.6296296296296" style="157" customWidth="1"/>
    <col min="10717" max="10717" width="7.75" style="157" customWidth="1"/>
    <col min="10718" max="10723" width="7.62962962962963" style="157" customWidth="1"/>
    <col min="10724" max="10971" width="9" style="157"/>
    <col min="10972" max="10972" width="20.6296296296296" style="157" customWidth="1"/>
    <col min="10973" max="10973" width="7.75" style="157" customWidth="1"/>
    <col min="10974" max="10979" width="7.62962962962963" style="157" customWidth="1"/>
    <col min="10980" max="11227" width="9" style="157"/>
    <col min="11228" max="11228" width="20.6296296296296" style="157" customWidth="1"/>
    <col min="11229" max="11229" width="7.75" style="157" customWidth="1"/>
    <col min="11230" max="11235" width="7.62962962962963" style="157" customWidth="1"/>
    <col min="11236" max="11483" width="9" style="157"/>
    <col min="11484" max="11484" width="20.6296296296296" style="157" customWidth="1"/>
    <col min="11485" max="11485" width="7.75" style="157" customWidth="1"/>
    <col min="11486" max="11491" width="7.62962962962963" style="157" customWidth="1"/>
    <col min="11492" max="11739" width="9" style="157"/>
    <col min="11740" max="11740" width="20.6296296296296" style="157" customWidth="1"/>
    <col min="11741" max="11741" width="7.75" style="157" customWidth="1"/>
    <col min="11742" max="11747" width="7.62962962962963" style="157" customWidth="1"/>
    <col min="11748" max="11995" width="9" style="157"/>
    <col min="11996" max="11996" width="20.6296296296296" style="157" customWidth="1"/>
    <col min="11997" max="11997" width="7.75" style="157" customWidth="1"/>
    <col min="11998" max="12003" width="7.62962962962963" style="157" customWidth="1"/>
    <col min="12004" max="12251" width="9" style="157"/>
    <col min="12252" max="12252" width="20.6296296296296" style="157" customWidth="1"/>
    <col min="12253" max="12253" width="7.75" style="157" customWidth="1"/>
    <col min="12254" max="12259" width="7.62962962962963" style="157" customWidth="1"/>
    <col min="12260" max="12507" width="9" style="157"/>
    <col min="12508" max="12508" width="20.6296296296296" style="157" customWidth="1"/>
    <col min="12509" max="12509" width="7.75" style="157" customWidth="1"/>
    <col min="12510" max="12515" width="7.62962962962963" style="157" customWidth="1"/>
    <col min="12516" max="12763" width="9" style="157"/>
    <col min="12764" max="12764" width="20.6296296296296" style="157" customWidth="1"/>
    <col min="12765" max="12765" width="7.75" style="157" customWidth="1"/>
    <col min="12766" max="12771" width="7.62962962962963" style="157" customWidth="1"/>
    <col min="12772" max="13019" width="9" style="157"/>
    <col min="13020" max="13020" width="20.6296296296296" style="157" customWidth="1"/>
    <col min="13021" max="13021" width="7.75" style="157" customWidth="1"/>
    <col min="13022" max="13027" width="7.62962962962963" style="157" customWidth="1"/>
    <col min="13028" max="13275" width="9" style="157"/>
    <col min="13276" max="13276" width="20.6296296296296" style="157" customWidth="1"/>
    <col min="13277" max="13277" width="7.75" style="157" customWidth="1"/>
    <col min="13278" max="13283" width="7.62962962962963" style="157" customWidth="1"/>
    <col min="13284" max="13531" width="9" style="157"/>
    <col min="13532" max="13532" width="20.6296296296296" style="157" customWidth="1"/>
    <col min="13533" max="13533" width="7.75" style="157" customWidth="1"/>
    <col min="13534" max="13539" width="7.62962962962963" style="157" customWidth="1"/>
    <col min="13540" max="13787" width="9" style="157"/>
    <col min="13788" max="13788" width="20.6296296296296" style="157" customWidth="1"/>
    <col min="13789" max="13789" width="7.75" style="157" customWidth="1"/>
    <col min="13790" max="13795" width="7.62962962962963" style="157" customWidth="1"/>
    <col min="13796" max="14043" width="9" style="157"/>
    <col min="14044" max="14044" width="20.6296296296296" style="157" customWidth="1"/>
    <col min="14045" max="14045" width="7.75" style="157" customWidth="1"/>
    <col min="14046" max="14051" width="7.62962962962963" style="157" customWidth="1"/>
    <col min="14052" max="14299" width="9" style="157"/>
    <col min="14300" max="14300" width="20.6296296296296" style="157" customWidth="1"/>
    <col min="14301" max="14301" width="7.75" style="157" customWidth="1"/>
    <col min="14302" max="14307" width="7.62962962962963" style="157" customWidth="1"/>
    <col min="14308" max="14555" width="9" style="157"/>
    <col min="14556" max="14556" width="20.6296296296296" style="157" customWidth="1"/>
    <col min="14557" max="14557" width="7.75" style="157" customWidth="1"/>
    <col min="14558" max="14563" width="7.62962962962963" style="157" customWidth="1"/>
    <col min="14564" max="14811" width="9" style="157"/>
    <col min="14812" max="14812" width="20.6296296296296" style="157" customWidth="1"/>
    <col min="14813" max="14813" width="7.75" style="157" customWidth="1"/>
    <col min="14814" max="14819" width="7.62962962962963" style="157" customWidth="1"/>
    <col min="14820" max="15067" width="9" style="157"/>
    <col min="15068" max="15068" width="20.6296296296296" style="157" customWidth="1"/>
    <col min="15069" max="15069" width="7.75" style="157" customWidth="1"/>
    <col min="15070" max="15075" width="7.62962962962963" style="157" customWidth="1"/>
    <col min="15076" max="15323" width="9" style="157"/>
    <col min="15324" max="15324" width="20.6296296296296" style="157" customWidth="1"/>
    <col min="15325" max="15325" width="7.75" style="157" customWidth="1"/>
    <col min="15326" max="15331" width="7.62962962962963" style="157" customWidth="1"/>
    <col min="15332" max="15579" width="9" style="157"/>
    <col min="15580" max="15580" width="20.6296296296296" style="157" customWidth="1"/>
    <col min="15581" max="15581" width="7.75" style="157" customWidth="1"/>
    <col min="15582" max="15587" width="7.62962962962963" style="157" customWidth="1"/>
    <col min="15588" max="15835" width="9" style="157"/>
    <col min="15836" max="15836" width="20.6296296296296" style="157" customWidth="1"/>
    <col min="15837" max="15837" width="7.75" style="157" customWidth="1"/>
    <col min="15838" max="15843" width="7.62962962962963" style="157" customWidth="1"/>
    <col min="15844" max="16091" width="9" style="157"/>
    <col min="16092" max="16092" width="20.6296296296296" style="157" customWidth="1"/>
    <col min="16093" max="16093" width="7.75" style="157" customWidth="1"/>
    <col min="16094" max="16099" width="7.62962962962963" style="157" customWidth="1"/>
    <col min="16100" max="16384" width="9" style="157"/>
  </cols>
  <sheetData>
    <row r="1" ht="54" customHeight="1" spans="1:8">
      <c r="A1" s="159" t="s">
        <v>0</v>
      </c>
      <c r="B1" s="160"/>
      <c r="C1" s="160"/>
      <c r="D1" s="160"/>
      <c r="E1" s="160"/>
      <c r="F1" s="160"/>
      <c r="G1" s="160"/>
      <c r="H1" s="160"/>
    </row>
    <row r="2" ht="48" customHeight="1" spans="1:8">
      <c r="A2" s="161" t="s">
        <v>1</v>
      </c>
      <c r="B2" s="162" t="s">
        <v>2</v>
      </c>
      <c r="C2" s="162" t="s">
        <v>3</v>
      </c>
      <c r="D2" s="162" t="s">
        <v>4</v>
      </c>
      <c r="E2" s="163" t="s">
        <v>5</v>
      </c>
      <c r="F2" s="163" t="s">
        <v>6</v>
      </c>
      <c r="G2" s="162" t="s">
        <v>7</v>
      </c>
      <c r="H2" s="162" t="s">
        <v>8</v>
      </c>
    </row>
    <row r="3" ht="35.25" customHeight="1" spans="1:9">
      <c r="A3" s="164" t="s">
        <v>9</v>
      </c>
      <c r="B3" s="161" t="s">
        <v>10</v>
      </c>
      <c r="C3" s="165"/>
      <c r="D3" s="166">
        <v>183115</v>
      </c>
      <c r="E3" s="167">
        <v>1301230</v>
      </c>
      <c r="F3" s="168">
        <v>1107815</v>
      </c>
      <c r="G3" s="169">
        <v>17.5</v>
      </c>
      <c r="H3" s="170"/>
      <c r="I3" s="157">
        <f>E3/(1+G3/100)</f>
        <v>1107429.78723404</v>
      </c>
    </row>
    <row r="4" ht="35.25" customHeight="1" spans="1:9">
      <c r="A4" s="171" t="s">
        <v>11</v>
      </c>
      <c r="B4" s="161" t="s">
        <v>10</v>
      </c>
      <c r="C4" s="172"/>
      <c r="D4" s="166">
        <v>118638</v>
      </c>
      <c r="E4" s="167">
        <v>822180</v>
      </c>
      <c r="F4" s="168">
        <v>709837</v>
      </c>
      <c r="G4" s="169">
        <v>15.8</v>
      </c>
      <c r="H4" s="170"/>
      <c r="I4" s="157">
        <f>E4/(1+G4/100)</f>
        <v>710000</v>
      </c>
    </row>
    <row r="5" ht="35.25" customHeight="1" spans="1:8">
      <c r="A5" s="171" t="s">
        <v>12</v>
      </c>
      <c r="B5" s="161" t="s">
        <v>10</v>
      </c>
      <c r="C5" s="173"/>
      <c r="D5" s="166">
        <v>64477</v>
      </c>
      <c r="E5" s="167">
        <v>479050</v>
      </c>
      <c r="F5" s="168">
        <v>397978</v>
      </c>
      <c r="G5" s="169">
        <v>20.4</v>
      </c>
      <c r="H5" s="170"/>
    </row>
    <row r="6" ht="35.25" customHeight="1" spans="1:8">
      <c r="A6" s="164" t="s">
        <v>13</v>
      </c>
      <c r="B6" s="161" t="s">
        <v>14</v>
      </c>
      <c r="C6" s="165"/>
      <c r="D6" s="174">
        <v>5</v>
      </c>
      <c r="E6" s="167">
        <v>26</v>
      </c>
      <c r="F6" s="168">
        <v>21</v>
      </c>
      <c r="G6" s="169">
        <f t="shared" ref="G6:G10" si="0">(E6-F6)/F6*100</f>
        <v>23.8095238095238</v>
      </c>
      <c r="H6" s="170"/>
    </row>
    <row r="7" ht="35.25" customHeight="1" spans="1:8">
      <c r="A7" s="171" t="s">
        <v>15</v>
      </c>
      <c r="B7" s="161" t="s">
        <v>14</v>
      </c>
      <c r="C7" s="172"/>
      <c r="D7" s="174">
        <v>3</v>
      </c>
      <c r="E7" s="167">
        <v>11</v>
      </c>
      <c r="F7" s="168">
        <v>4</v>
      </c>
      <c r="G7" s="169">
        <f t="shared" si="0"/>
        <v>175</v>
      </c>
      <c r="H7" s="170"/>
    </row>
    <row r="8" ht="35.25" customHeight="1" spans="1:8">
      <c r="A8" s="171" t="s">
        <v>16</v>
      </c>
      <c r="B8" s="161" t="s">
        <v>10</v>
      </c>
      <c r="C8" s="173"/>
      <c r="D8" s="174">
        <v>9007</v>
      </c>
      <c r="E8" s="167">
        <v>60913</v>
      </c>
      <c r="F8" s="168">
        <v>49695</v>
      </c>
      <c r="G8" s="169">
        <f t="shared" si="0"/>
        <v>22.5736995673609</v>
      </c>
      <c r="H8" s="170"/>
    </row>
    <row r="9" ht="35.25" customHeight="1" spans="1:8">
      <c r="A9" s="164" t="s">
        <v>17</v>
      </c>
      <c r="B9" s="161" t="s">
        <v>10</v>
      </c>
      <c r="C9" s="165">
        <v>100000</v>
      </c>
      <c r="D9" s="168">
        <v>374</v>
      </c>
      <c r="E9" s="167">
        <v>18763</v>
      </c>
      <c r="F9" s="168">
        <v>46176</v>
      </c>
      <c r="G9" s="169">
        <f t="shared" si="0"/>
        <v>-59.3663374913375</v>
      </c>
      <c r="H9" s="170">
        <f>E9/C9*100</f>
        <v>18.763</v>
      </c>
    </row>
    <row r="10" ht="35.25" hidden="1" customHeight="1" spans="1:8">
      <c r="A10" s="175" t="s">
        <v>18</v>
      </c>
      <c r="B10" s="161" t="s">
        <v>14</v>
      </c>
      <c r="C10" s="176"/>
      <c r="D10" s="176"/>
      <c r="E10" s="177">
        <v>3</v>
      </c>
      <c r="F10" s="178">
        <v>6</v>
      </c>
      <c r="G10" s="179">
        <f t="shared" si="0"/>
        <v>-50</v>
      </c>
      <c r="H10" s="180"/>
    </row>
  </sheetData>
  <sheetProtection formatCells="0" insertHyperlinks="0" autoFilter="0"/>
  <mergeCells count="1">
    <mergeCell ref="A1:H1"/>
  </mergeCells>
  <printOptions horizontalCentered="1"/>
  <pageMargins left="0.708661417322835" right="0.708661417322835" top="1.33858267716535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M24" sqref="M24"/>
    </sheetView>
  </sheetViews>
  <sheetFormatPr defaultColWidth="8.75" defaultRowHeight="15.6"/>
  <cols>
    <col min="1" max="1" width="12.5" style="52" customWidth="1"/>
    <col min="2" max="2" width="7.62962962962963" style="53" customWidth="1"/>
    <col min="3" max="6" width="7" style="53" customWidth="1"/>
    <col min="7" max="7" width="8" style="53" customWidth="1"/>
    <col min="8" max="8" width="5.5" style="53" customWidth="1"/>
    <col min="9" max="9" width="8.87962962962963" style="53" customWidth="1"/>
    <col min="10" max="10" width="5.62962962962963" style="53" customWidth="1"/>
    <col min="11" max="11" width="6.12962962962963" style="53" customWidth="1"/>
    <col min="12" max="12" width="5.87962962962963" style="54" customWidth="1"/>
    <col min="13" max="13" width="8.37962962962963" style="53" customWidth="1"/>
    <col min="14" max="14" width="7" style="55" customWidth="1"/>
    <col min="15" max="15" width="7" style="53" customWidth="1"/>
    <col min="16" max="16" width="6.5" style="54" customWidth="1"/>
    <col min="17" max="17" width="8.12962962962963" style="53" customWidth="1"/>
    <col min="18" max="18" width="8.75" style="53" customWidth="1"/>
    <col min="19" max="16384" width="8.75" style="53"/>
  </cols>
  <sheetData>
    <row r="1" ht="35.25" customHeight="1" spans="1:17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="49" customFormat="1" ht="35.25" customHeight="1" spans="1:17">
      <c r="A2" s="57" t="s">
        <v>20</v>
      </c>
      <c r="B2" s="58" t="s">
        <v>21</v>
      </c>
      <c r="C2" s="59"/>
      <c r="D2" s="59"/>
      <c r="E2" s="59"/>
      <c r="F2" s="59"/>
      <c r="G2" s="60"/>
      <c r="H2" s="58" t="s">
        <v>22</v>
      </c>
      <c r="I2" s="107"/>
      <c r="J2" s="59"/>
      <c r="K2" s="108" t="s">
        <v>23</v>
      </c>
      <c r="L2" s="109"/>
      <c r="M2" s="59" t="s">
        <v>24</v>
      </c>
      <c r="N2" s="110"/>
      <c r="O2" s="110"/>
      <c r="P2" s="110"/>
      <c r="Q2" s="149"/>
    </row>
    <row r="3" s="49" customFormat="1" ht="38.25" customHeight="1" spans="1:17">
      <c r="A3" s="61"/>
      <c r="B3" s="62" t="s">
        <v>25</v>
      </c>
      <c r="C3" s="63" t="s">
        <v>26</v>
      </c>
      <c r="D3" s="63" t="s">
        <v>27</v>
      </c>
      <c r="E3" s="63" t="s">
        <v>28</v>
      </c>
      <c r="F3" s="63" t="s">
        <v>29</v>
      </c>
      <c r="G3" s="64" t="s">
        <v>30</v>
      </c>
      <c r="H3" s="65" t="s">
        <v>31</v>
      </c>
      <c r="I3" s="63" t="s">
        <v>32</v>
      </c>
      <c r="J3" s="111" t="s">
        <v>33</v>
      </c>
      <c r="K3" s="112" t="s">
        <v>25</v>
      </c>
      <c r="L3" s="64" t="s">
        <v>34</v>
      </c>
      <c r="M3" s="63" t="s">
        <v>25</v>
      </c>
      <c r="N3" s="63" t="s">
        <v>34</v>
      </c>
      <c r="O3" s="63" t="s">
        <v>35</v>
      </c>
      <c r="P3" s="63" t="s">
        <v>29</v>
      </c>
      <c r="Q3" s="64" t="s">
        <v>30</v>
      </c>
    </row>
    <row r="4" s="50" customFormat="1" ht="29.25" customHeight="1" spans="1:17">
      <c r="A4" s="66" t="s">
        <v>36</v>
      </c>
      <c r="B4" s="67">
        <v>100000</v>
      </c>
      <c r="C4" s="68">
        <v>18763</v>
      </c>
      <c r="D4" s="68">
        <v>14584</v>
      </c>
      <c r="E4" s="69">
        <f>C4/B4*100</f>
        <v>18.763</v>
      </c>
      <c r="F4" s="68">
        <v>46176</v>
      </c>
      <c r="G4" s="70">
        <f>(C4-F4)/F4*100</f>
        <v>-59.3663374913375</v>
      </c>
      <c r="H4" s="71">
        <v>26</v>
      </c>
      <c r="I4" s="113">
        <v>11</v>
      </c>
      <c r="J4" s="114">
        <v>17</v>
      </c>
      <c r="K4" s="115">
        <v>12</v>
      </c>
      <c r="L4" s="116">
        <v>9</v>
      </c>
      <c r="M4" s="117">
        <v>120000</v>
      </c>
      <c r="N4" s="118">
        <v>60913</v>
      </c>
      <c r="O4" s="119">
        <f>N4/M4*100</f>
        <v>50.7608333333333</v>
      </c>
      <c r="P4" s="120">
        <v>49695</v>
      </c>
      <c r="Q4" s="150">
        <f>(N4-P4)/P4*100</f>
        <v>22.5736995673609</v>
      </c>
    </row>
    <row r="5" s="49" customFormat="1" ht="20.1" customHeight="1" spans="1:17">
      <c r="A5" s="72" t="s">
        <v>37</v>
      </c>
      <c r="B5" s="73">
        <v>32000</v>
      </c>
      <c r="C5" s="74">
        <v>11314</v>
      </c>
      <c r="D5" s="74">
        <v>7267</v>
      </c>
      <c r="E5" s="75">
        <f>C5/B5*100</f>
        <v>35.35625</v>
      </c>
      <c r="F5" s="76">
        <v>28189</v>
      </c>
      <c r="G5" s="77">
        <f>(C5-F5)/F5*100</f>
        <v>-59.8637766504665</v>
      </c>
      <c r="H5" s="78">
        <v>9</v>
      </c>
      <c r="I5" s="121">
        <v>6</v>
      </c>
      <c r="J5" s="122">
        <v>2</v>
      </c>
      <c r="K5" s="121">
        <v>5</v>
      </c>
      <c r="L5" s="123">
        <v>6</v>
      </c>
      <c r="M5" s="74">
        <v>35000</v>
      </c>
      <c r="N5" s="124">
        <v>34027</v>
      </c>
      <c r="O5" s="75">
        <f>N5/M5*100</f>
        <v>97.22</v>
      </c>
      <c r="P5" s="125">
        <v>24616</v>
      </c>
      <c r="Q5" s="151">
        <f>(N5-P5)/P5*100</f>
        <v>38.231231719207</v>
      </c>
    </row>
    <row r="6" s="49" customFormat="1" ht="20.1" customHeight="1" spans="1:17">
      <c r="A6" s="79" t="s">
        <v>38</v>
      </c>
      <c r="B6" s="80">
        <v>38000</v>
      </c>
      <c r="C6" s="81">
        <v>8635</v>
      </c>
      <c r="D6" s="81">
        <v>1413</v>
      </c>
      <c r="E6" s="82">
        <f>C6/B6*100</f>
        <v>22.7236842105263</v>
      </c>
      <c r="F6" s="83">
        <v>19110</v>
      </c>
      <c r="G6" s="77">
        <f>(C6-F6)/F6*100</f>
        <v>-54.814233385662</v>
      </c>
      <c r="H6" s="84">
        <v>9</v>
      </c>
      <c r="I6" s="126">
        <v>2</v>
      </c>
      <c r="J6" s="127">
        <v>9</v>
      </c>
      <c r="K6" s="126">
        <v>5</v>
      </c>
      <c r="L6" s="128">
        <v>1</v>
      </c>
      <c r="M6" s="129">
        <v>52500</v>
      </c>
      <c r="N6" s="81">
        <v>15252</v>
      </c>
      <c r="O6" s="82">
        <f>N6/M6*100</f>
        <v>29.0514285714286</v>
      </c>
      <c r="P6" s="130">
        <v>26330</v>
      </c>
      <c r="Q6" s="152">
        <f>(N6-P6)/P6*100</f>
        <v>-42.0736802126851</v>
      </c>
    </row>
    <row r="7" s="49" customFormat="1" ht="20.1" customHeight="1" spans="1:17">
      <c r="A7" s="85" t="s">
        <v>39</v>
      </c>
      <c r="B7" s="86">
        <v>7500</v>
      </c>
      <c r="C7" s="87">
        <v>100</v>
      </c>
      <c r="D7" s="87">
        <v>4826</v>
      </c>
      <c r="E7" s="88">
        <f>C7/B7*100</f>
        <v>1.33333333333333</v>
      </c>
      <c r="F7" s="89">
        <v>509</v>
      </c>
      <c r="G7" s="90">
        <f>(C7-F7)/F7*100</f>
        <v>-80.3536345776031</v>
      </c>
      <c r="H7" s="91"/>
      <c r="I7" s="131"/>
      <c r="J7" s="132">
        <v>1</v>
      </c>
      <c r="K7" s="131">
        <v>1</v>
      </c>
      <c r="L7" s="133">
        <v>1</v>
      </c>
      <c r="M7" s="89">
        <v>17600</v>
      </c>
      <c r="N7" s="87">
        <v>4020</v>
      </c>
      <c r="O7" s="88">
        <f>N7/M7*100</f>
        <v>22.8409090909091</v>
      </c>
      <c r="P7" s="134">
        <v>3500</v>
      </c>
      <c r="Q7" s="153">
        <f>(N7-P7)/P7*100</f>
        <v>14.8571428571429</v>
      </c>
    </row>
    <row r="8" s="49" customFormat="1" ht="20.1" customHeight="1" spans="1:17">
      <c r="A8" s="92" t="s">
        <v>40</v>
      </c>
      <c r="B8" s="93">
        <v>2200</v>
      </c>
      <c r="C8" s="94">
        <v>448</v>
      </c>
      <c r="D8" s="95"/>
      <c r="E8" s="96">
        <f>C8/B8*100</f>
        <v>20.3636363636364</v>
      </c>
      <c r="F8" s="97"/>
      <c r="G8" s="98"/>
      <c r="H8" s="99">
        <v>2</v>
      </c>
      <c r="I8" s="135">
        <v>1</v>
      </c>
      <c r="J8" s="136">
        <v>1</v>
      </c>
      <c r="K8" s="135"/>
      <c r="L8" s="137"/>
      <c r="M8" s="138">
        <v>5600</v>
      </c>
      <c r="N8" s="139">
        <v>704</v>
      </c>
      <c r="O8" s="140">
        <f>N8/M8*100</f>
        <v>12.5714285714286</v>
      </c>
      <c r="P8" s="141">
        <v>391</v>
      </c>
      <c r="Q8" s="154">
        <f>(N8-P8)/P8*100</f>
        <v>80.0511508951407</v>
      </c>
    </row>
    <row r="9" s="49" customFormat="1" ht="20.1" customHeight="1" spans="1:17">
      <c r="A9" s="100" t="s">
        <v>41</v>
      </c>
      <c r="B9" s="80">
        <v>2000</v>
      </c>
      <c r="C9" s="101"/>
      <c r="D9" s="101"/>
      <c r="E9" s="82"/>
      <c r="F9" s="83"/>
      <c r="G9" s="77"/>
      <c r="H9" s="84"/>
      <c r="I9" s="126"/>
      <c r="J9" s="127"/>
      <c r="K9" s="126"/>
      <c r="L9" s="128"/>
      <c r="M9" s="142">
        <v>1600</v>
      </c>
      <c r="N9" s="81"/>
      <c r="O9" s="82"/>
      <c r="P9" s="143"/>
      <c r="Q9" s="155"/>
    </row>
    <row r="10" s="49" customFormat="1" ht="20.1" customHeight="1" spans="1:17">
      <c r="A10" s="79" t="s">
        <v>42</v>
      </c>
      <c r="B10" s="80">
        <v>2000</v>
      </c>
      <c r="C10" s="102">
        <v>100</v>
      </c>
      <c r="D10" s="102"/>
      <c r="E10" s="82">
        <f>C10/B10*100</f>
        <v>5</v>
      </c>
      <c r="F10" s="83">
        <v>92</v>
      </c>
      <c r="G10" s="77">
        <f>(C10-F10)/F10*100</f>
        <v>8.69565217391304</v>
      </c>
      <c r="H10" s="84">
        <v>1</v>
      </c>
      <c r="I10" s="126"/>
      <c r="J10" s="127">
        <v>3</v>
      </c>
      <c r="K10" s="126"/>
      <c r="L10" s="128"/>
      <c r="M10" s="142">
        <v>1600</v>
      </c>
      <c r="N10" s="81">
        <v>268</v>
      </c>
      <c r="O10" s="82">
        <f t="shared" ref="O10:O18" si="0">N10/M10*100</f>
        <v>16.75</v>
      </c>
      <c r="P10" s="143"/>
      <c r="Q10" s="155"/>
    </row>
    <row r="11" s="49" customFormat="1" ht="20.1" customHeight="1" spans="1:17">
      <c r="A11" s="79" t="s">
        <v>43</v>
      </c>
      <c r="B11" s="80">
        <v>2000</v>
      </c>
      <c r="C11" s="101"/>
      <c r="D11" s="101"/>
      <c r="E11" s="82"/>
      <c r="F11" s="83">
        <v>50</v>
      </c>
      <c r="G11" s="77"/>
      <c r="H11" s="84"/>
      <c r="I11" s="126"/>
      <c r="J11" s="127"/>
      <c r="K11" s="126"/>
      <c r="L11" s="128"/>
      <c r="M11" s="142">
        <v>1600</v>
      </c>
      <c r="N11" s="81"/>
      <c r="O11" s="82"/>
      <c r="P11" s="143">
        <v>355</v>
      </c>
      <c r="Q11" s="155"/>
    </row>
    <row r="12" s="49" customFormat="1" ht="20.1" customHeight="1" spans="1:17">
      <c r="A12" s="79" t="s">
        <v>44</v>
      </c>
      <c r="B12" s="80">
        <v>2000</v>
      </c>
      <c r="C12" s="101">
        <v>630</v>
      </c>
      <c r="D12" s="101"/>
      <c r="E12" s="82">
        <f>C12/B12*100</f>
        <v>31.5</v>
      </c>
      <c r="F12" s="83"/>
      <c r="G12" s="77"/>
      <c r="H12" s="84">
        <v>1</v>
      </c>
      <c r="I12" s="126"/>
      <c r="J12" s="127"/>
      <c r="K12" s="126"/>
      <c r="L12" s="128"/>
      <c r="M12" s="142">
        <v>2000</v>
      </c>
      <c r="N12" s="81">
        <v>387</v>
      </c>
      <c r="O12" s="82">
        <f t="shared" si="0"/>
        <v>19.35</v>
      </c>
      <c r="P12" s="144"/>
      <c r="Q12" s="155"/>
    </row>
    <row r="13" s="49" customFormat="1" ht="20.1" customHeight="1" spans="1:17">
      <c r="A13" s="79" t="s">
        <v>45</v>
      </c>
      <c r="B13" s="80">
        <v>2000</v>
      </c>
      <c r="C13" s="101">
        <v>67.5</v>
      </c>
      <c r="D13" s="101"/>
      <c r="E13" s="82">
        <f>C13/B13*100</f>
        <v>3.375</v>
      </c>
      <c r="F13" s="83">
        <v>10</v>
      </c>
      <c r="G13" s="77">
        <f t="shared" ref="G13" si="1">(C13-F13)/F13*100</f>
        <v>575</v>
      </c>
      <c r="H13" s="84"/>
      <c r="I13" s="126"/>
      <c r="J13" s="127"/>
      <c r="K13" s="126"/>
      <c r="L13" s="128"/>
      <c r="M13" s="142">
        <v>2400</v>
      </c>
      <c r="N13" s="81"/>
      <c r="O13" s="82"/>
      <c r="P13" s="143">
        <v>95</v>
      </c>
      <c r="Q13" s="155"/>
    </row>
    <row r="14" s="49" customFormat="1" ht="20.1" customHeight="1" spans="1:17">
      <c r="A14" s="79" t="s">
        <v>46</v>
      </c>
      <c r="B14" s="80">
        <v>2200</v>
      </c>
      <c r="C14" s="101"/>
      <c r="D14" s="101"/>
      <c r="E14" s="82"/>
      <c r="F14" s="83">
        <v>49</v>
      </c>
      <c r="G14" s="77"/>
      <c r="H14" s="84">
        <v>2</v>
      </c>
      <c r="I14" s="126">
        <v>1</v>
      </c>
      <c r="J14" s="127">
        <v>1</v>
      </c>
      <c r="K14" s="126"/>
      <c r="L14" s="128"/>
      <c r="M14" s="142">
        <v>2400</v>
      </c>
      <c r="N14" s="81">
        <v>1229</v>
      </c>
      <c r="O14" s="82">
        <f t="shared" si="0"/>
        <v>51.2083333333333</v>
      </c>
      <c r="P14" s="143">
        <v>50</v>
      </c>
      <c r="Q14" s="155">
        <f t="shared" ref="Q14:Q18" si="2">(N14-P14)/P14*100</f>
        <v>2358</v>
      </c>
    </row>
    <row r="15" s="49" customFormat="1" ht="20.1" customHeight="1" spans="1:17">
      <c r="A15" s="79" t="s">
        <v>47</v>
      </c>
      <c r="B15" s="80">
        <v>2200</v>
      </c>
      <c r="C15" s="103">
        <v>322</v>
      </c>
      <c r="D15" s="103"/>
      <c r="E15" s="82">
        <f>C15/B15*100</f>
        <v>14.6363636363636</v>
      </c>
      <c r="F15" s="83">
        <v>453</v>
      </c>
      <c r="G15" s="77">
        <f>(C15-F15)/F15*100</f>
        <v>-28.9183222958057</v>
      </c>
      <c r="H15" s="84"/>
      <c r="I15" s="126"/>
      <c r="J15" s="127"/>
      <c r="K15" s="126"/>
      <c r="L15" s="128"/>
      <c r="M15" s="142">
        <v>2400</v>
      </c>
      <c r="N15" s="81"/>
      <c r="O15" s="82"/>
      <c r="P15" s="145"/>
      <c r="Q15" s="155"/>
    </row>
    <row r="16" s="49" customFormat="1" ht="20.1" customHeight="1" spans="1:17">
      <c r="A16" s="79" t="s">
        <v>48</v>
      </c>
      <c r="B16" s="80">
        <v>2200</v>
      </c>
      <c r="C16" s="101">
        <v>3000</v>
      </c>
      <c r="D16" s="101"/>
      <c r="E16" s="82">
        <f>C16/B16*100</f>
        <v>136.363636363636</v>
      </c>
      <c r="F16" s="83">
        <v>2500</v>
      </c>
      <c r="G16" s="77">
        <f>(C16-F16)/F16*100</f>
        <v>20</v>
      </c>
      <c r="H16" s="84">
        <v>1</v>
      </c>
      <c r="I16" s="126">
        <v>1</v>
      </c>
      <c r="J16" s="127"/>
      <c r="K16" s="126"/>
      <c r="L16" s="128">
        <v>1</v>
      </c>
      <c r="M16" s="142">
        <v>2400</v>
      </c>
      <c r="N16" s="81">
        <v>3000</v>
      </c>
      <c r="O16" s="82">
        <f t="shared" si="0"/>
        <v>125</v>
      </c>
      <c r="P16" s="143"/>
      <c r="Q16" s="155"/>
    </row>
    <row r="17" s="49" customFormat="1" ht="20.1" customHeight="1" spans="1:17">
      <c r="A17" s="79" t="s">
        <v>49</v>
      </c>
      <c r="B17" s="80">
        <v>2000</v>
      </c>
      <c r="C17" s="101">
        <v>40</v>
      </c>
      <c r="D17" s="101"/>
      <c r="E17" s="82">
        <f>C17/B17*100</f>
        <v>2</v>
      </c>
      <c r="F17" s="83">
        <v>800</v>
      </c>
      <c r="G17" s="77">
        <f>(C17-F17)/F17*100</f>
        <v>-95</v>
      </c>
      <c r="H17" s="84"/>
      <c r="I17" s="126"/>
      <c r="J17" s="127"/>
      <c r="K17" s="126"/>
      <c r="L17" s="128"/>
      <c r="M17" s="142">
        <v>1200</v>
      </c>
      <c r="N17" s="81"/>
      <c r="O17" s="82"/>
      <c r="P17" s="143">
        <v>208</v>
      </c>
      <c r="Q17" s="155"/>
    </row>
    <row r="18" s="49" customFormat="1" ht="20.1" customHeight="1" spans="1:17">
      <c r="A18" s="79" t="s">
        <v>50</v>
      </c>
      <c r="B18" s="80">
        <v>2000</v>
      </c>
      <c r="C18" s="103">
        <v>42</v>
      </c>
      <c r="D18" s="103"/>
      <c r="E18" s="82">
        <f>C18/B18*100</f>
        <v>2.1</v>
      </c>
      <c r="F18" s="83"/>
      <c r="G18" s="77"/>
      <c r="H18" s="84">
        <v>1</v>
      </c>
      <c r="I18" s="126"/>
      <c r="J18" s="127"/>
      <c r="K18" s="126"/>
      <c r="L18" s="128"/>
      <c r="M18" s="142">
        <v>1200</v>
      </c>
      <c r="N18" s="81">
        <v>25</v>
      </c>
      <c r="O18" s="146">
        <f t="shared" si="0"/>
        <v>2.08333333333333</v>
      </c>
      <c r="P18" s="143">
        <v>38</v>
      </c>
      <c r="Q18" s="155">
        <f t="shared" si="2"/>
        <v>-34.2105263157895</v>
      </c>
    </row>
    <row r="19" s="49" customFormat="1" ht="20.1" customHeight="1" spans="1:17">
      <c r="A19" s="85" t="s">
        <v>51</v>
      </c>
      <c r="B19" s="86">
        <v>2000</v>
      </c>
      <c r="C19" s="104"/>
      <c r="D19" s="104"/>
      <c r="E19" s="88"/>
      <c r="F19" s="89">
        <v>122</v>
      </c>
      <c r="G19" s="90"/>
      <c r="H19" s="91"/>
      <c r="I19" s="131"/>
      <c r="J19" s="132"/>
      <c r="K19" s="131"/>
      <c r="L19" s="133"/>
      <c r="M19" s="147">
        <v>1600</v>
      </c>
      <c r="N19" s="87"/>
      <c r="O19" s="88"/>
      <c r="P19" s="148"/>
      <c r="Q19" s="156"/>
    </row>
    <row r="20" s="51" customFormat="1" ht="20.1" customHeight="1" spans="1:17">
      <c r="A20" s="105" t="s">
        <v>52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</row>
    <row r="21" s="51" customFormat="1" ht="20.1" customHeight="1" spans="1:17">
      <c r="A21" s="106" t="s">
        <v>53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="51" customFormat="1" ht="27" customHeight="1" spans="1:17">
      <c r="A22" s="106" t="s">
        <v>54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ht="15.75" customHeight="1"/>
    <row r="24" ht="15" customHeight="1"/>
  </sheetData>
  <sheetProtection formatCells="0" insertHyperlinks="0" autoFilter="0"/>
  <mergeCells count="9">
    <mergeCell ref="A1:Q1"/>
    <mergeCell ref="B2:G2"/>
    <mergeCell ref="H2:J2"/>
    <mergeCell ref="K2:L2"/>
    <mergeCell ref="M2:Q2"/>
    <mergeCell ref="A20:Q20"/>
    <mergeCell ref="A21:Q21"/>
    <mergeCell ref="A22:Q22"/>
    <mergeCell ref="A2:A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workbookViewId="0">
      <selection activeCell="B18" sqref="B18"/>
    </sheetView>
  </sheetViews>
  <sheetFormatPr defaultColWidth="9" defaultRowHeight="13.8"/>
  <cols>
    <col min="1" max="1" width="10.8796296296296" style="1" customWidth="1"/>
    <col min="2" max="2" width="7.25" style="1" customWidth="1"/>
    <col min="3" max="3" width="8.25" style="1" customWidth="1"/>
    <col min="4" max="4" width="9.5" style="1" customWidth="1"/>
    <col min="5" max="5" width="7.37962962962963" style="1" customWidth="1"/>
    <col min="6" max="6" width="6.5" style="1" customWidth="1"/>
    <col min="7" max="7" width="7.12962962962963" style="1" customWidth="1"/>
    <col min="8" max="8" width="7.5" style="1" customWidth="1"/>
    <col min="9" max="9" width="7.87962962962963" style="1" customWidth="1"/>
    <col min="10" max="10" width="7.62962962962963" style="1" customWidth="1"/>
    <col min="11" max="11" width="7.12962962962963" style="1" customWidth="1"/>
    <col min="12" max="12" width="6.87962962962963" style="1" customWidth="1"/>
    <col min="13" max="13" width="8.75" style="1" customWidth="1"/>
    <col min="14" max="14" width="7.12962962962963" style="1" customWidth="1"/>
    <col min="15" max="15" width="8.37962962962963" style="1" customWidth="1"/>
    <col min="16" max="16" width="6.87962962962963" style="1" customWidth="1"/>
    <col min="17" max="16384" width="9" style="1"/>
  </cols>
  <sheetData>
    <row r="1" ht="25.8" spans="1:16">
      <c r="A1" s="18" t="s">
        <v>55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ht="26.25" customHeight="1" spans="1:16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44"/>
      <c r="M2" s="44"/>
      <c r="N2" s="44"/>
      <c r="O2" s="45" t="s">
        <v>56</v>
      </c>
      <c r="P2" s="44"/>
    </row>
    <row r="3" ht="27" customHeight="1" spans="1:16">
      <c r="A3" s="22"/>
      <c r="B3" s="23" t="s">
        <v>57</v>
      </c>
      <c r="C3" s="23"/>
      <c r="D3" s="23"/>
      <c r="E3" s="23"/>
      <c r="F3" s="24"/>
      <c r="G3" s="23" t="s">
        <v>58</v>
      </c>
      <c r="H3" s="23"/>
      <c r="I3" s="23"/>
      <c r="J3" s="23"/>
      <c r="K3" s="24"/>
      <c r="L3" s="46" t="s">
        <v>59</v>
      </c>
      <c r="M3" s="23"/>
      <c r="N3" s="23"/>
      <c r="O3" s="23"/>
      <c r="P3" s="24"/>
    </row>
    <row r="4" ht="27" customHeight="1" spans="1:16">
      <c r="A4" s="25"/>
      <c r="B4" s="26" t="s">
        <v>60</v>
      </c>
      <c r="C4" s="26" t="s">
        <v>61</v>
      </c>
      <c r="D4" s="26" t="s">
        <v>62</v>
      </c>
      <c r="E4" s="26" t="s">
        <v>61</v>
      </c>
      <c r="F4" s="27" t="s">
        <v>63</v>
      </c>
      <c r="G4" s="26" t="s">
        <v>60</v>
      </c>
      <c r="H4" s="26" t="s">
        <v>61</v>
      </c>
      <c r="I4" s="26" t="s">
        <v>62</v>
      </c>
      <c r="J4" s="47" t="s">
        <v>61</v>
      </c>
      <c r="K4" s="27" t="s">
        <v>63</v>
      </c>
      <c r="L4" s="48" t="s">
        <v>60</v>
      </c>
      <c r="M4" s="26" t="s">
        <v>61</v>
      </c>
      <c r="N4" s="26" t="s">
        <v>62</v>
      </c>
      <c r="O4" s="26" t="s">
        <v>61</v>
      </c>
      <c r="P4" s="27" t="s">
        <v>63</v>
      </c>
    </row>
    <row r="5" ht="26.25" customHeight="1" spans="1:16">
      <c r="A5" s="28" t="s">
        <v>36</v>
      </c>
      <c r="B5" s="29"/>
      <c r="C5" s="30"/>
      <c r="D5" s="31"/>
      <c r="E5" s="30"/>
      <c r="F5" s="32"/>
      <c r="G5" s="29"/>
      <c r="H5" s="30"/>
      <c r="I5" s="31"/>
      <c r="J5" s="30"/>
      <c r="K5" s="32"/>
      <c r="L5" s="29"/>
      <c r="M5" s="30"/>
      <c r="N5" s="31"/>
      <c r="O5" s="30"/>
      <c r="P5" s="32"/>
    </row>
    <row r="6" ht="26.25" customHeight="1" spans="1:16">
      <c r="A6" s="33" t="s">
        <v>37</v>
      </c>
      <c r="B6" s="34"/>
      <c r="C6" s="35"/>
      <c r="D6" s="36"/>
      <c r="E6" s="35"/>
      <c r="F6" s="37"/>
      <c r="G6" s="34"/>
      <c r="H6" s="35"/>
      <c r="I6" s="36"/>
      <c r="J6" s="35"/>
      <c r="K6" s="37"/>
      <c r="L6" s="34"/>
      <c r="M6" s="35"/>
      <c r="N6" s="36"/>
      <c r="O6" s="35"/>
      <c r="P6" s="37"/>
    </row>
    <row r="7" ht="26.25" customHeight="1" spans="1:16">
      <c r="A7" s="33" t="s">
        <v>64</v>
      </c>
      <c r="B7" s="34"/>
      <c r="C7" s="35"/>
      <c r="D7" s="36"/>
      <c r="E7" s="35"/>
      <c r="F7" s="37"/>
      <c r="G7" s="34"/>
      <c r="H7" s="35"/>
      <c r="I7" s="36"/>
      <c r="J7" s="35"/>
      <c r="K7" s="37"/>
      <c r="L7" s="34"/>
      <c r="M7" s="35"/>
      <c r="N7" s="36"/>
      <c r="O7" s="35"/>
      <c r="P7" s="37"/>
    </row>
    <row r="8" ht="26.25" customHeight="1" spans="1:16">
      <c r="A8" s="33" t="s">
        <v>39</v>
      </c>
      <c r="B8" s="34"/>
      <c r="C8" s="35"/>
      <c r="D8" s="36"/>
      <c r="E8" s="35"/>
      <c r="F8" s="37"/>
      <c r="G8" s="34"/>
      <c r="H8" s="35"/>
      <c r="I8" s="36"/>
      <c r="J8" s="35"/>
      <c r="K8" s="37"/>
      <c r="L8" s="34"/>
      <c r="M8" s="35"/>
      <c r="N8" s="36"/>
      <c r="O8" s="35"/>
      <c r="P8" s="37"/>
    </row>
    <row r="9" ht="26.25" customHeight="1" spans="1:16">
      <c r="A9" s="33" t="s">
        <v>40</v>
      </c>
      <c r="B9" s="34"/>
      <c r="C9" s="35"/>
      <c r="D9" s="36"/>
      <c r="E9" s="35"/>
      <c r="F9" s="38"/>
      <c r="G9" s="34"/>
      <c r="H9" s="35"/>
      <c r="I9" s="36"/>
      <c r="J9" s="35"/>
      <c r="K9" s="38"/>
      <c r="L9" s="34"/>
      <c r="M9" s="35"/>
      <c r="N9" s="36"/>
      <c r="O9" s="35"/>
      <c r="P9" s="38"/>
    </row>
    <row r="10" ht="26.25" customHeight="1" spans="1:16">
      <c r="A10" s="33" t="s">
        <v>65</v>
      </c>
      <c r="B10" s="34"/>
      <c r="C10" s="35"/>
      <c r="D10" s="36"/>
      <c r="E10" s="35"/>
      <c r="F10" s="38"/>
      <c r="G10" s="34"/>
      <c r="H10" s="35"/>
      <c r="I10" s="36"/>
      <c r="J10" s="35"/>
      <c r="K10" s="38"/>
      <c r="L10" s="34"/>
      <c r="M10" s="35"/>
      <c r="N10" s="36"/>
      <c r="O10" s="35"/>
      <c r="P10" s="38"/>
    </row>
    <row r="11" ht="26.25" customHeight="1" spans="1:16">
      <c r="A11" s="33" t="s">
        <v>42</v>
      </c>
      <c r="B11" s="34"/>
      <c r="C11" s="35"/>
      <c r="D11" s="36"/>
      <c r="E11" s="35"/>
      <c r="F11" s="38"/>
      <c r="G11" s="34"/>
      <c r="H11" s="35"/>
      <c r="I11" s="36"/>
      <c r="J11" s="35"/>
      <c r="K11" s="38"/>
      <c r="L11" s="34"/>
      <c r="M11" s="35"/>
      <c r="N11" s="36"/>
      <c r="O11" s="35"/>
      <c r="P11" s="38"/>
    </row>
    <row r="12" ht="26.25" customHeight="1" spans="1:16">
      <c r="A12" s="33" t="s">
        <v>43</v>
      </c>
      <c r="B12" s="34"/>
      <c r="C12" s="35"/>
      <c r="D12" s="36"/>
      <c r="E12" s="35"/>
      <c r="F12" s="38"/>
      <c r="G12" s="34"/>
      <c r="H12" s="35"/>
      <c r="I12" s="36"/>
      <c r="J12" s="35"/>
      <c r="K12" s="38"/>
      <c r="L12" s="34"/>
      <c r="M12" s="35"/>
      <c r="N12" s="36"/>
      <c r="O12" s="35"/>
      <c r="P12" s="38"/>
    </row>
    <row r="13" ht="26.25" customHeight="1" spans="1:16">
      <c r="A13" s="33" t="s">
        <v>44</v>
      </c>
      <c r="B13" s="34"/>
      <c r="C13" s="35"/>
      <c r="D13" s="36"/>
      <c r="E13" s="35"/>
      <c r="F13" s="38"/>
      <c r="G13" s="34"/>
      <c r="H13" s="35"/>
      <c r="I13" s="36"/>
      <c r="J13" s="35"/>
      <c r="K13" s="38"/>
      <c r="L13" s="34"/>
      <c r="M13" s="35"/>
      <c r="N13" s="36"/>
      <c r="O13" s="35"/>
      <c r="P13" s="38"/>
    </row>
    <row r="14" ht="26.25" customHeight="1" spans="1:16">
      <c r="A14" s="33" t="s">
        <v>45</v>
      </c>
      <c r="B14" s="34"/>
      <c r="C14" s="35"/>
      <c r="D14" s="36"/>
      <c r="E14" s="35"/>
      <c r="F14" s="38"/>
      <c r="G14" s="34"/>
      <c r="H14" s="35"/>
      <c r="I14" s="36"/>
      <c r="J14" s="35"/>
      <c r="K14" s="38"/>
      <c r="L14" s="34"/>
      <c r="M14" s="35"/>
      <c r="N14" s="36"/>
      <c r="O14" s="35"/>
      <c r="P14" s="38"/>
    </row>
    <row r="15" ht="26.25" customHeight="1" spans="1:16">
      <c r="A15" s="33" t="s">
        <v>46</v>
      </c>
      <c r="B15" s="34"/>
      <c r="C15" s="35"/>
      <c r="D15" s="36"/>
      <c r="E15" s="35"/>
      <c r="F15" s="38"/>
      <c r="G15" s="34"/>
      <c r="H15" s="35"/>
      <c r="I15" s="36"/>
      <c r="J15" s="35"/>
      <c r="K15" s="38"/>
      <c r="L15" s="34"/>
      <c r="M15" s="35"/>
      <c r="N15" s="36"/>
      <c r="O15" s="35"/>
      <c r="P15" s="38"/>
    </row>
    <row r="16" ht="26.25" customHeight="1" spans="1:16">
      <c r="A16" s="33" t="s">
        <v>47</v>
      </c>
      <c r="B16" s="34"/>
      <c r="C16" s="35"/>
      <c r="D16" s="36"/>
      <c r="E16" s="35"/>
      <c r="F16" s="38"/>
      <c r="G16" s="34"/>
      <c r="H16" s="35"/>
      <c r="I16" s="36"/>
      <c r="J16" s="35"/>
      <c r="K16" s="38"/>
      <c r="L16" s="34"/>
      <c r="M16" s="35"/>
      <c r="N16" s="36"/>
      <c r="O16" s="35"/>
      <c r="P16" s="38"/>
    </row>
    <row r="17" ht="26.25" customHeight="1" spans="1:16">
      <c r="A17" s="33" t="s">
        <v>48</v>
      </c>
      <c r="B17" s="34"/>
      <c r="C17" s="35"/>
      <c r="D17" s="36"/>
      <c r="E17" s="35"/>
      <c r="F17" s="38"/>
      <c r="G17" s="34"/>
      <c r="H17" s="35"/>
      <c r="I17" s="36"/>
      <c r="J17" s="35"/>
      <c r="K17" s="38"/>
      <c r="L17" s="34"/>
      <c r="M17" s="35"/>
      <c r="N17" s="36"/>
      <c r="O17" s="35"/>
      <c r="P17" s="38"/>
    </row>
    <row r="18" ht="26.25" customHeight="1" spans="1:16">
      <c r="A18" s="33" t="s">
        <v>49</v>
      </c>
      <c r="B18" s="34"/>
      <c r="C18" s="35"/>
      <c r="D18" s="36"/>
      <c r="E18" s="35"/>
      <c r="F18" s="38"/>
      <c r="G18" s="34"/>
      <c r="H18" s="35"/>
      <c r="I18" s="36"/>
      <c r="J18" s="35"/>
      <c r="K18" s="38"/>
      <c r="L18" s="34"/>
      <c r="M18" s="35"/>
      <c r="N18" s="36"/>
      <c r="O18" s="35"/>
      <c r="P18" s="38"/>
    </row>
    <row r="19" ht="26.25" customHeight="1" spans="1:16">
      <c r="A19" s="33" t="s">
        <v>50</v>
      </c>
      <c r="B19" s="34"/>
      <c r="C19" s="35"/>
      <c r="D19" s="36"/>
      <c r="E19" s="35"/>
      <c r="F19" s="38"/>
      <c r="G19" s="34"/>
      <c r="H19" s="35"/>
      <c r="I19" s="36"/>
      <c r="J19" s="35"/>
      <c r="K19" s="38"/>
      <c r="L19" s="34"/>
      <c r="M19" s="35"/>
      <c r="N19" s="36"/>
      <c r="O19" s="35"/>
      <c r="P19" s="38"/>
    </row>
    <row r="20" ht="26.25" customHeight="1" spans="1:16">
      <c r="A20" s="39" t="s">
        <v>66</v>
      </c>
      <c r="B20" s="40"/>
      <c r="C20" s="41"/>
      <c r="D20" s="42"/>
      <c r="E20" s="41"/>
      <c r="F20" s="43"/>
      <c r="G20" s="40"/>
      <c r="H20" s="41"/>
      <c r="I20" s="42"/>
      <c r="J20" s="41"/>
      <c r="K20" s="43"/>
      <c r="L20" s="40"/>
      <c r="M20" s="41"/>
      <c r="N20" s="42"/>
      <c r="O20" s="41"/>
      <c r="P20" s="43"/>
    </row>
  </sheetData>
  <sheetProtection formatCells="0" insertHyperlinks="0" autoFilter="0"/>
  <mergeCells count="5">
    <mergeCell ref="A1:P1"/>
    <mergeCell ref="B3:F3"/>
    <mergeCell ref="G3:K3"/>
    <mergeCell ref="L3:P3"/>
    <mergeCell ref="A3:A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="85" zoomScaleNormal="85" workbookViewId="0">
      <selection activeCell="N5" sqref="N5"/>
    </sheetView>
  </sheetViews>
  <sheetFormatPr defaultColWidth="9" defaultRowHeight="13.8"/>
  <cols>
    <col min="1" max="1" width="8.25" style="1" customWidth="1"/>
    <col min="2" max="2" width="14" style="1" customWidth="1"/>
    <col min="3" max="11" width="10.75" style="1" customWidth="1"/>
    <col min="12" max="16384" width="9" style="1"/>
  </cols>
  <sheetData>
    <row r="1" ht="27" customHeight="1" spans="1:11">
      <c r="A1" s="2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5.5" customHeight="1" spans="1:11">
      <c r="A2" s="4"/>
      <c r="B2" s="5"/>
      <c r="C2" s="5"/>
      <c r="D2" s="6"/>
      <c r="E2" s="6"/>
      <c r="F2" s="7"/>
      <c r="G2" s="7"/>
      <c r="H2" s="8"/>
      <c r="I2" s="7"/>
      <c r="J2" s="17" t="s">
        <v>56</v>
      </c>
      <c r="K2" s="17"/>
    </row>
    <row r="3" ht="33.75" customHeight="1" spans="1:11">
      <c r="A3" s="9" t="s">
        <v>68</v>
      </c>
      <c r="B3" s="10" t="s">
        <v>69</v>
      </c>
      <c r="C3" s="10" t="s">
        <v>70</v>
      </c>
      <c r="D3" s="10"/>
      <c r="E3" s="10"/>
      <c r="F3" s="10" t="s">
        <v>71</v>
      </c>
      <c r="G3" s="10"/>
      <c r="H3" s="10"/>
      <c r="I3" s="10" t="s">
        <v>72</v>
      </c>
      <c r="J3" s="10"/>
      <c r="K3" s="10"/>
    </row>
    <row r="4" ht="33.75" customHeight="1" spans="1:11">
      <c r="A4" s="9"/>
      <c r="B4" s="10"/>
      <c r="C4" s="11" t="s">
        <v>60</v>
      </c>
      <c r="D4" s="9" t="s">
        <v>62</v>
      </c>
      <c r="E4" s="12" t="s">
        <v>61</v>
      </c>
      <c r="F4" s="11" t="s">
        <v>60</v>
      </c>
      <c r="G4" s="9" t="s">
        <v>62</v>
      </c>
      <c r="H4" s="12" t="s">
        <v>61</v>
      </c>
      <c r="I4" s="11" t="s">
        <v>60</v>
      </c>
      <c r="J4" s="9" t="s">
        <v>62</v>
      </c>
      <c r="K4" s="12" t="s">
        <v>61</v>
      </c>
    </row>
    <row r="5" ht="33.75" customHeight="1" spans="1:11">
      <c r="A5" s="10"/>
      <c r="B5" s="10" t="s">
        <v>73</v>
      </c>
      <c r="C5" s="13">
        <v>844277</v>
      </c>
      <c r="D5" s="13">
        <v>5756120</v>
      </c>
      <c r="E5" s="14">
        <v>19</v>
      </c>
      <c r="F5" s="13">
        <v>515897</v>
      </c>
      <c r="G5" s="13">
        <v>3481191</v>
      </c>
      <c r="H5" s="14">
        <v>24.6</v>
      </c>
      <c r="I5" s="13">
        <v>328381</v>
      </c>
      <c r="J5" s="13">
        <v>2274929</v>
      </c>
      <c r="K5" s="14">
        <v>11.4</v>
      </c>
    </row>
    <row r="6" ht="33.75" customHeight="1" spans="1:11">
      <c r="A6" s="15" t="s">
        <v>74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ht="33.75" customHeight="1" spans="1:11">
      <c r="A7" s="10">
        <v>1</v>
      </c>
      <c r="B7" s="10" t="s">
        <v>75</v>
      </c>
      <c r="C7" s="13">
        <v>183115</v>
      </c>
      <c r="D7" s="13">
        <v>1301230</v>
      </c>
      <c r="E7" s="14">
        <v>17.5</v>
      </c>
      <c r="F7" s="13">
        <v>118638</v>
      </c>
      <c r="G7" s="13">
        <v>822180</v>
      </c>
      <c r="H7" s="14">
        <v>15.8</v>
      </c>
      <c r="I7" s="13">
        <v>64477</v>
      </c>
      <c r="J7" s="13">
        <v>479050</v>
      </c>
      <c r="K7" s="14">
        <v>20.4</v>
      </c>
    </row>
    <row r="8" ht="33.75" customHeight="1" spans="1:11">
      <c r="A8" s="10">
        <v>2</v>
      </c>
      <c r="B8" s="10" t="s">
        <v>76</v>
      </c>
      <c r="C8" s="13">
        <v>45870</v>
      </c>
      <c r="D8" s="13">
        <v>338677</v>
      </c>
      <c r="E8" s="14">
        <v>57.3</v>
      </c>
      <c r="F8" s="13">
        <v>33634</v>
      </c>
      <c r="G8" s="13">
        <v>235129</v>
      </c>
      <c r="H8" s="14">
        <v>46.3</v>
      </c>
      <c r="I8" s="13">
        <v>12235</v>
      </c>
      <c r="J8" s="13">
        <v>103548</v>
      </c>
      <c r="K8" s="14">
        <v>90</v>
      </c>
    </row>
    <row r="9" ht="33.75" customHeight="1" spans="1:11">
      <c r="A9" s="10">
        <v>3</v>
      </c>
      <c r="B9" s="10" t="s">
        <v>77</v>
      </c>
      <c r="C9" s="13">
        <v>25782</v>
      </c>
      <c r="D9" s="13">
        <v>164402</v>
      </c>
      <c r="E9" s="16">
        <v>26.3</v>
      </c>
      <c r="F9" s="13">
        <v>23170</v>
      </c>
      <c r="G9" s="13">
        <v>144347</v>
      </c>
      <c r="H9" s="16">
        <v>20.9</v>
      </c>
      <c r="I9" s="13">
        <v>2612</v>
      </c>
      <c r="J9" s="13">
        <v>20055</v>
      </c>
      <c r="K9" s="14">
        <v>86.9</v>
      </c>
    </row>
    <row r="10" ht="33.75" customHeight="1" spans="1:11">
      <c r="A10" s="10">
        <v>4</v>
      </c>
      <c r="B10" s="10" t="s">
        <v>78</v>
      </c>
      <c r="C10" s="13">
        <v>54150</v>
      </c>
      <c r="D10" s="13">
        <v>363231</v>
      </c>
      <c r="E10" s="16">
        <v>35.6</v>
      </c>
      <c r="F10" s="13">
        <v>43146</v>
      </c>
      <c r="G10" s="13">
        <v>283654</v>
      </c>
      <c r="H10" s="16">
        <v>40.5</v>
      </c>
      <c r="I10" s="13">
        <v>11004</v>
      </c>
      <c r="J10" s="13">
        <v>79577</v>
      </c>
      <c r="K10" s="14">
        <v>20.5</v>
      </c>
    </row>
    <row r="11" ht="33.75" customHeight="1" spans="1:11">
      <c r="A11" s="10">
        <v>5</v>
      </c>
      <c r="B11" s="10" t="s">
        <v>79</v>
      </c>
      <c r="C11" s="13">
        <v>34971</v>
      </c>
      <c r="D11" s="13">
        <v>242531</v>
      </c>
      <c r="E11" s="16">
        <v>37.1</v>
      </c>
      <c r="F11" s="13">
        <v>30037</v>
      </c>
      <c r="G11" s="13">
        <v>214482</v>
      </c>
      <c r="H11" s="16">
        <v>37.4</v>
      </c>
      <c r="I11" s="13">
        <v>4934</v>
      </c>
      <c r="J11" s="13">
        <v>28048</v>
      </c>
      <c r="K11" s="14">
        <v>35.2</v>
      </c>
    </row>
    <row r="12" ht="33.75" customHeight="1" spans="1:11">
      <c r="A12" s="10">
        <v>6</v>
      </c>
      <c r="B12" s="10" t="s">
        <v>80</v>
      </c>
      <c r="C12" s="13">
        <v>25954</v>
      </c>
      <c r="D12" s="13">
        <v>181756</v>
      </c>
      <c r="E12" s="16">
        <v>50.5</v>
      </c>
      <c r="F12" s="13">
        <v>17350</v>
      </c>
      <c r="G12" s="13">
        <v>129156</v>
      </c>
      <c r="H12" s="16">
        <v>49.7</v>
      </c>
      <c r="I12" s="13">
        <v>8604</v>
      </c>
      <c r="J12" s="13">
        <v>52600</v>
      </c>
      <c r="K12" s="14">
        <v>52.5</v>
      </c>
    </row>
    <row r="13" ht="33.75" customHeight="1" spans="1:11">
      <c r="A13" s="10">
        <v>7</v>
      </c>
      <c r="B13" s="10" t="s">
        <v>81</v>
      </c>
      <c r="C13" s="13">
        <v>467588</v>
      </c>
      <c r="D13" s="13">
        <v>3118537</v>
      </c>
      <c r="E13" s="14">
        <v>12</v>
      </c>
      <c r="F13" s="13">
        <v>244439</v>
      </c>
      <c r="G13" s="13">
        <v>1615158</v>
      </c>
      <c r="H13" s="14">
        <v>21.3</v>
      </c>
      <c r="I13" s="13">
        <v>223149</v>
      </c>
      <c r="J13" s="13">
        <v>1503380</v>
      </c>
      <c r="K13" s="14">
        <v>3.5</v>
      </c>
    </row>
    <row r="14" ht="33.75" customHeight="1" spans="1:11">
      <c r="A14" s="10">
        <v>8</v>
      </c>
      <c r="B14" s="12" t="s">
        <v>82</v>
      </c>
      <c r="C14" s="13">
        <v>6605</v>
      </c>
      <c r="D14" s="13">
        <v>44572</v>
      </c>
      <c r="E14" s="16">
        <v>41.3</v>
      </c>
      <c r="F14" s="13">
        <v>5243</v>
      </c>
      <c r="G14" s="13">
        <v>35922</v>
      </c>
      <c r="H14" s="16">
        <v>34.5</v>
      </c>
      <c r="I14" s="13">
        <v>1361</v>
      </c>
      <c r="J14" s="13">
        <v>8650</v>
      </c>
      <c r="K14" s="14">
        <v>78.9</v>
      </c>
    </row>
  </sheetData>
  <sheetProtection formatCells="0" insertHyperlinks="0" autoFilter="0"/>
  <mergeCells count="9">
    <mergeCell ref="A1:K1"/>
    <mergeCell ref="D2:E2"/>
    <mergeCell ref="J2:K2"/>
    <mergeCell ref="C3:E3"/>
    <mergeCell ref="F3:H3"/>
    <mergeCell ref="I3:K3"/>
    <mergeCell ref="A6:K6"/>
    <mergeCell ref="A3:A4"/>
    <mergeCell ref="B3:B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1 " / > < p i x e l a t o r L i s t   s h e e t S t i d = " 2 " / > < p i x e l a t o r L i s t   s h e e t S t i d = " 6 " / > < p i x e l a t o r L i s t   s h e e t S t i d = " 7 " / > < / p i x e l a t o r s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5 "   i n t e r l i n e O n O f f = " 0 "   i n t e r l i n e C o l o r = " 0 " /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6 "   i n t e r l i n e O n O f f = " 0 "   i n t e r l i n e C o l o r = " 0 " / > < i n t e r l i n e I t e m   s h e e t S t i d = " 7 "   i n t e r l i n e O n O f f = " 0 "   i n t e r l i n e C o l o r = " 0 " / > < / s h e e t I n t e r l i n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5 "   m a s t e r = " " / > < r a n g e L i s t   s h e e t S t i d = " 1 "   m a s t e r = " " / > < r a n g e L i s t   s h e e t S t i d = " 2 "   m a s t e r = " " / > < r a n g e L i s t   s h e e t S t i d = " 6 "   m a s t e r = " " / > < / a l l o w E d i t U s e r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7月汇总</vt:lpstr>
      <vt:lpstr>7月外资</vt:lpstr>
      <vt:lpstr>7月外贸 无数据</vt:lpstr>
      <vt:lpstr>7月份分县市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一定有办法</cp:lastModifiedBy>
  <dcterms:created xsi:type="dcterms:W3CDTF">2018-04-23T13:48:00Z</dcterms:created>
  <cp:lastPrinted>2021-01-29T01:42:00Z</cp:lastPrinted>
  <dcterms:modified xsi:type="dcterms:W3CDTF">2021-08-18T06:51:59Z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FB9C6FFDC0E34C43B6E92575C0827F44</vt:lpwstr>
  </property>
</Properties>
</file>