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月城镇" sheetId="1" r:id="rId1"/>
    <sheet name="青阳镇" sheetId="2" r:id="rId2"/>
    <sheet name="徐霞客镇" sheetId="3" r:id="rId3"/>
    <sheet name="顾山镇" sheetId="4" r:id="rId4"/>
    <sheet name="临港街道 (申港)" sheetId="5" r:id="rId5"/>
    <sheet name="新桥镇 " sheetId="6" r:id="rId6"/>
    <sheet name="南闸街道" sheetId="7" r:id="rId7"/>
    <sheet name="周庄镇" sheetId="8" r:id="rId8"/>
    <sheet name="祝塘镇" sheetId="9" r:id="rId9"/>
    <sheet name="澄江街道" sheetId="10" r:id="rId10"/>
    <sheet name="利港街道" sheetId="11" r:id="rId11"/>
  </sheets>
  <definedNames>
    <definedName name="_xlnm.Print_Titles" localSheetId="3">'顾山镇'!$1:$3</definedName>
    <definedName name="_xlnm.Print_Titles" localSheetId="4">'临港街道 (申港)'!$1:$3</definedName>
    <definedName name="_xlnm.Print_Titles" localSheetId="1">'青阳镇'!$1:$3</definedName>
    <definedName name="_xlnm.Print_Titles" localSheetId="2">'徐霞客镇'!$1:$3</definedName>
    <definedName name="_xlnm.Print_Titles" localSheetId="0">'月城镇'!$1:$3</definedName>
    <definedName name="_xlnm.Print_Titles" localSheetId="5">'新桥镇 '!$1:$3</definedName>
    <definedName name="_xlnm.Print_Titles" localSheetId="6">'南闸街道'!$1:$3</definedName>
    <definedName name="_xlnm.Print_Titles" localSheetId="7">'周庄镇'!$1:$3</definedName>
    <definedName name="_xlnm.Print_Titles" localSheetId="8">'祝塘镇'!$1:$3</definedName>
    <definedName name="_xlnm.Print_Titles" localSheetId="9">'澄江街道'!$1:$3</definedName>
    <definedName name="_xlnm.Print_Titles" localSheetId="10">'利港街道'!$1:$3</definedName>
    <definedName name="_xlnm._FilterDatabase" localSheetId="0" hidden="1">'月城镇'!$A$3:$H$6</definedName>
    <definedName name="_xlnm._FilterDatabase" localSheetId="1" hidden="1">'青阳镇'!$A$3:$IP$21</definedName>
    <definedName name="_xlnm._FilterDatabase" localSheetId="2" hidden="1">'徐霞客镇'!$A$3:$H$12</definedName>
    <definedName name="_xlnm._FilterDatabase" localSheetId="3" hidden="1">'顾山镇'!$A$3:$IV$5</definedName>
    <definedName name="_xlnm._FilterDatabase" localSheetId="4" hidden="1">'临港街道 (申港)'!$A$3:$H$6</definedName>
    <definedName name="_xlnm._FilterDatabase" localSheetId="5" hidden="1">'新桥镇 '!$A$3:$H$9</definedName>
    <definedName name="_xlnm._FilterDatabase" localSheetId="6" hidden="1">'南闸街道'!$A$3:$H$9</definedName>
    <definedName name="_xlnm._FilterDatabase" localSheetId="7" hidden="1">'周庄镇'!$A$3:$H$9</definedName>
    <definedName name="_xlnm._FilterDatabase" localSheetId="8" hidden="1">'祝塘镇'!$A$3:$H$9</definedName>
    <definedName name="_xlnm._FilterDatabase" localSheetId="9" hidden="1">'澄江街道'!$A$3:$H$9</definedName>
    <definedName name="_xlnm._FilterDatabase" localSheetId="10" hidden="1">'利港街道'!$A$3:$H$9</definedName>
  </definedNames>
  <calcPr fullCalcOnLoad="1"/>
</workbook>
</file>

<file path=xl/sharedStrings.xml><?xml version="1.0" encoding="utf-8"?>
<sst xmlns="http://schemas.openxmlformats.org/spreadsheetml/2006/main" count="230" uniqueCount="107">
  <si>
    <t>2020年月城镇秸秆机械化还田核查扣减表</t>
  </si>
  <si>
    <t>序号</t>
  </si>
  <si>
    <t>补助对象</t>
  </si>
  <si>
    <t>作业地点</t>
  </si>
  <si>
    <t>申报面积（亩）</t>
  </si>
  <si>
    <t>合同面积</t>
  </si>
  <si>
    <t>扣减面积（亩）</t>
  </si>
  <si>
    <t>确认面积</t>
  </si>
  <si>
    <t>备注</t>
  </si>
  <si>
    <t>杨振峰</t>
  </si>
  <si>
    <t>黄桥村56组</t>
  </si>
  <si>
    <t>上报面积125亩，合同面积123亩，扣减2亩</t>
  </si>
  <si>
    <t>陆建明</t>
  </si>
  <si>
    <t>双泾村</t>
  </si>
  <si>
    <t>扣减21亩，秸秆未还田</t>
  </si>
  <si>
    <t>合  计</t>
  </si>
  <si>
    <t>2020年青阳镇秸秆机械化还田核查扣减表</t>
  </si>
  <si>
    <t>作业面积（亩）</t>
  </si>
  <si>
    <t>合同面积（亩）</t>
  </si>
  <si>
    <t>确认面积（亩）</t>
  </si>
  <si>
    <t>吴行进</t>
  </si>
  <si>
    <t>桐岐村23组</t>
  </si>
  <si>
    <t>上报面积50亩，合同面积48.5亩，扣减1.5亩</t>
  </si>
  <si>
    <t>陈君淼</t>
  </si>
  <si>
    <t>新安村十二组</t>
  </si>
  <si>
    <t>扣减夏季纠错面积</t>
  </si>
  <si>
    <t>胡林章</t>
  </si>
  <si>
    <t>陈华忠</t>
  </si>
  <si>
    <t>杜伟鸿</t>
  </si>
  <si>
    <t>杜志元</t>
  </si>
  <si>
    <t>陈永兴</t>
  </si>
  <si>
    <t>杜其林</t>
  </si>
  <si>
    <t>杜其兴</t>
  </si>
  <si>
    <t>杜杰</t>
  </si>
  <si>
    <t>吴玉秀</t>
  </si>
  <si>
    <t>陈东才</t>
  </si>
  <si>
    <t>新安村十九组</t>
  </si>
  <si>
    <t>孟先祥</t>
  </si>
  <si>
    <t>新安村二十组</t>
  </si>
  <si>
    <t>李兴成</t>
  </si>
  <si>
    <t>倪国余</t>
  </si>
  <si>
    <t>新安村二十三组</t>
  </si>
  <si>
    <t>顾龙兴</t>
  </si>
  <si>
    <t>新安村二十五组</t>
  </si>
  <si>
    <t>顾秋明</t>
  </si>
  <si>
    <t>合计</t>
  </si>
  <si>
    <t>2020年徐霞客镇秸秆机械化还田核查扣减表</t>
  </si>
  <si>
    <t>高根和</t>
  </si>
  <si>
    <t>金凤村</t>
  </si>
  <si>
    <t>上报面积91亩，合同面积79.3亩，扣减11.7亩</t>
  </si>
  <si>
    <t>缪龙德</t>
  </si>
  <si>
    <t>南苑村</t>
  </si>
  <si>
    <t>上报面积52亩，合同面积30.2亩，扣减21.8亩</t>
  </si>
  <si>
    <t>刘春荣</t>
  </si>
  <si>
    <t>东宏村</t>
  </si>
  <si>
    <t>上报面积327.82亩，合同面积327亩，扣减0.82亩</t>
  </si>
  <si>
    <t>皋岸村</t>
  </si>
  <si>
    <t>汪飞</t>
  </si>
  <si>
    <t>上报面积151.69亩，合同面积151.59亩，扣减0.1亩</t>
  </si>
  <si>
    <t>小计</t>
  </si>
  <si>
    <t>新须毛村</t>
  </si>
  <si>
    <t>位于东经120°21′31.9″北纬31°47.1′04.2″田块有焚烧现象，但无法确认实际种植户，无法扣减。</t>
  </si>
  <si>
    <t>2020年顾山镇秸秆机械化还田核查扣减表</t>
  </si>
  <si>
    <t>差异</t>
  </si>
  <si>
    <t>周小平</t>
  </si>
  <si>
    <t>鉴青村</t>
  </si>
  <si>
    <t>合同面积195.93亩，上报196.67亩，扣减0.74亩</t>
  </si>
  <si>
    <t>2020年申港秸秆机械化还田核查扣减表</t>
  </si>
  <si>
    <t>华杏荣</t>
  </si>
  <si>
    <t>申兴村44组</t>
  </si>
  <si>
    <t>上报数75亩，合同为70亩，扣减5亩</t>
  </si>
  <si>
    <t>柳国凡</t>
  </si>
  <si>
    <t>申兴村27组</t>
  </si>
  <si>
    <t>上报数117亩，合同为97.23亩，扣减19.77亩</t>
  </si>
  <si>
    <t>2020年新桥镇秸秆机械化还田核查扣减表</t>
  </si>
  <si>
    <t>扣减原因</t>
  </si>
  <si>
    <t>陈瑞龙</t>
  </si>
  <si>
    <t>苏市村</t>
  </si>
  <si>
    <t>焚烧</t>
  </si>
  <si>
    <t>位于东经120°31′09.6″北纬31°49′51.2″</t>
  </si>
  <si>
    <t>2020年南闸街道秸秆机械化还田核查扣减表</t>
  </si>
  <si>
    <t>陆建荣</t>
  </si>
  <si>
    <t>观西村</t>
  </si>
  <si>
    <t>位于东经120°12′04.3″北纬31°50′36.3″</t>
  </si>
  <si>
    <t>2020年周庄镇秸秆机械化还田核查扣减表</t>
  </si>
  <si>
    <t>耿国卫</t>
  </si>
  <si>
    <t>长乐村</t>
  </si>
  <si>
    <t>位于东经120°23′59.8″北纬31°47′45.3″，上报补助面积已扣减，上报面积为132.06亩</t>
  </si>
  <si>
    <t>2020年祝塘镇秸秆机械化还田核查扣减表</t>
  </si>
  <si>
    <t>周三会</t>
  </si>
  <si>
    <t>永平村</t>
  </si>
  <si>
    <t>位于东经120°25′53.0″北纬31°45′52.1″</t>
  </si>
  <si>
    <t>费国平</t>
  </si>
  <si>
    <t>位于东经120°26′09.4″北纬31°45′57.6″</t>
  </si>
  <si>
    <t>杨国方</t>
  </si>
  <si>
    <t>建南村</t>
  </si>
  <si>
    <t>位于东经120°24′02.2″北纬31°44′51.0″</t>
  </si>
  <si>
    <t>李会良</t>
  </si>
  <si>
    <t>位于东经120°21′01.7″北纬31°44′52.5″</t>
  </si>
  <si>
    <t>2020年澄江街道秸秆机械化还田核查扣减表</t>
  </si>
  <si>
    <t>袁洪清</t>
  </si>
  <si>
    <t>谢被村</t>
  </si>
  <si>
    <t>位于东经120°16′00.2″北纬31°52′21.0″，上报补助面积已扣减，上报面积为270亩</t>
  </si>
  <si>
    <t>2020年利港街道秸秆机械化还田核查扣减表</t>
  </si>
  <si>
    <t>蒋小峰</t>
  </si>
  <si>
    <t>任和村</t>
  </si>
  <si>
    <t>位于东经120°06′43.0″北纬31°55′18.3″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</si>
</sst>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_);\(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4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4" fontId="14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30" fillId="3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6" fillId="0" borderId="5" applyNumberFormat="0" applyFill="0" applyAlignment="0" applyProtection="0"/>
    <xf numFmtId="0" fontId="32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1" fillId="11" borderId="6" applyNumberFormat="0" applyAlignment="0" applyProtection="0"/>
    <xf numFmtId="0" fontId="12" fillId="0" borderId="0">
      <alignment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8" fillId="0" borderId="0" applyFill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7" fontId="52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9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2" fontId="7" fillId="0" borderId="10" xfId="96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51" fillId="0" borderId="10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176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</cellXfs>
  <cellStyles count="388">
    <cellStyle name="Normal" xfId="0"/>
    <cellStyle name="Currency [0]" xfId="15"/>
    <cellStyle name="常规 323" xfId="16"/>
    <cellStyle name="常规 318" xfId="17"/>
    <cellStyle name="常规 273" xfId="18"/>
    <cellStyle name="Currency" xfId="19"/>
    <cellStyle name="常规 39" xfId="20"/>
    <cellStyle name="常规 44" xfId="21"/>
    <cellStyle name="20% - 强调文字颜色 3" xfId="22"/>
    <cellStyle name="输入" xfId="23"/>
    <cellStyle name="常规 305" xfId="24"/>
    <cellStyle name="常规 255" xfId="25"/>
    <cellStyle name="常规 310" xfId="26"/>
    <cellStyle name="Comma [0]" xfId="27"/>
    <cellStyle name="Comma" xfId="28"/>
    <cellStyle name="常规 293" xfId="29"/>
    <cellStyle name="常规 288" xfId="30"/>
    <cellStyle name="40% - 强调文字颜色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警告文本" xfId="39"/>
    <cellStyle name="常规 195" xfId="40"/>
    <cellStyle name="常规 245" xfId="41"/>
    <cellStyle name="常规 300" xfId="42"/>
    <cellStyle name="60% - 强调文字颜色 2" xfId="43"/>
    <cellStyle name="标题 4" xfId="44"/>
    <cellStyle name="常规 137" xfId="45"/>
    <cellStyle name="标题" xfId="46"/>
    <cellStyle name="常规 142" xfId="47"/>
    <cellStyle name="常规 5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常规 85" xfId="55"/>
    <cellStyle name="常规 90" xfId="56"/>
    <cellStyle name="常规_Sheet1_6 16" xfId="57"/>
    <cellStyle name="输出" xfId="58"/>
    <cellStyle name="常规 26" xfId="59"/>
    <cellStyle name="计算" xfId="60"/>
    <cellStyle name="检查单元格" xfId="61"/>
    <cellStyle name="20% - 强调文字颜色 6" xfId="62"/>
    <cellStyle name="常规 164" xfId="63"/>
    <cellStyle name="常规 214" xfId="64"/>
    <cellStyle name="常规 209" xfId="65"/>
    <cellStyle name="强调文字颜色 2" xfId="66"/>
    <cellStyle name="链接单元格" xfId="67"/>
    <cellStyle name="汇总" xfId="68"/>
    <cellStyle name="好" xfId="69"/>
    <cellStyle name="适中" xfId="70"/>
    <cellStyle name="20% - 强调文字颜色 5" xfId="71"/>
    <cellStyle name="常规 213" xfId="72"/>
    <cellStyle name="常规 208" xfId="73"/>
    <cellStyle name="常规 163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常规 170" xfId="80"/>
    <cellStyle name="常规 165" xfId="81"/>
    <cellStyle name="常规 215" xfId="82"/>
    <cellStyle name="常规 220" xfId="83"/>
    <cellStyle name="强调文字颜色 3" xfId="84"/>
    <cellStyle name="常规 171" xfId="85"/>
    <cellStyle name="常规 166" xfId="86"/>
    <cellStyle name="常规 216" xfId="87"/>
    <cellStyle name="常规 221" xfId="88"/>
    <cellStyle name="强调文字颜色 4" xfId="89"/>
    <cellStyle name="20% - 强调文字颜色 4" xfId="90"/>
    <cellStyle name="40% - 强调文字颜色 4" xfId="91"/>
    <cellStyle name="常规 172" xfId="92"/>
    <cellStyle name="常规 167" xfId="93"/>
    <cellStyle name="常规 217" xfId="94"/>
    <cellStyle name="常规 222" xfId="95"/>
    <cellStyle name="常规_赤岸小麦良种补贴_Sheet1" xfId="96"/>
    <cellStyle name="强调文字颜色 5" xfId="97"/>
    <cellStyle name="40% - 强调文字颜色 5" xfId="98"/>
    <cellStyle name="60% - 强调文字颜色 5" xfId="99"/>
    <cellStyle name="常规 173" xfId="100"/>
    <cellStyle name="常规 168" xfId="101"/>
    <cellStyle name="常规 223" xfId="102"/>
    <cellStyle name="常规 218" xfId="103"/>
    <cellStyle name="强调文字颜色 6" xfId="104"/>
    <cellStyle name="40% - 强调文字颜色 6" xfId="105"/>
    <cellStyle name="60% - 强调文字颜色 6" xfId="106"/>
    <cellStyle name="常规 3 2 2" xfId="107"/>
    <cellStyle name="常规 8" xfId="108"/>
    <cellStyle name="常规 9" xfId="109"/>
    <cellStyle name="常规 3 2" xfId="110"/>
    <cellStyle name="常规_农户基础信息明细表" xfId="111"/>
    <cellStyle name="常规 2 2" xfId="112"/>
    <cellStyle name="常规 10" xfId="113"/>
    <cellStyle name="常规_Sheet1_1" xfId="114"/>
    <cellStyle name="常规_Sheet1 2 2" xfId="115"/>
    <cellStyle name="常规 4 2" xfId="116"/>
    <cellStyle name="常规 2 12 2_水稻" xfId="117"/>
    <cellStyle name="常规 5" xfId="118"/>
    <cellStyle name="常规 2" xfId="119"/>
    <cellStyle name="常规 2 12" xfId="120"/>
    <cellStyle name="常规_Sheet1" xfId="121"/>
    <cellStyle name="常规 4" xfId="122"/>
    <cellStyle name="常规 2 6" xfId="123"/>
    <cellStyle name="常规 161" xfId="124"/>
    <cellStyle name="常规 211" xfId="125"/>
    <cellStyle name="常规 2 2 2 2" xfId="126"/>
    <cellStyle name="常规 7" xfId="127"/>
    <cellStyle name="常规 4 2 2" xfId="128"/>
    <cellStyle name="常规_赤岸小麦良种补贴" xfId="129"/>
    <cellStyle name="常规 3" xfId="130"/>
    <cellStyle name="常规 14" xfId="131"/>
    <cellStyle name="常规 20" xfId="132"/>
    <cellStyle name="常规 15" xfId="133"/>
    <cellStyle name="常规 14 2_水稻" xfId="134"/>
    <cellStyle name="常规_Sheet1_6 3" xfId="135"/>
    <cellStyle name="?餡_x000c_k?_x000d_^黇_x0001_??_x0007__x0001__x0001_ 2 2 2" xfId="136"/>
    <cellStyle name="常规 109" xfId="137"/>
    <cellStyle name="常规 114" xfId="138"/>
    <cellStyle name="?餡_x000c_k?_x000d_^黇_x0001_??_x0007__x0001__x0001_" xfId="139"/>
    <cellStyle name="常规 12" xfId="140"/>
    <cellStyle name="常规_Sheet1_2017年度水稻保险模板(定稿)" xfId="141"/>
    <cellStyle name="常规_明细（一折通）" xfId="142"/>
    <cellStyle name="常规 10 6" xfId="143"/>
    <cellStyle name="常规 78" xfId="144"/>
    <cellStyle name="常规_Sheet1_6 14" xfId="145"/>
    <cellStyle name="常规 53" xfId="146"/>
    <cellStyle name="常规 48" xfId="147"/>
    <cellStyle name="常规 57" xfId="148"/>
    <cellStyle name="常规 47" xfId="149"/>
    <cellStyle name="常规 52" xfId="150"/>
    <cellStyle name="常规 38" xfId="151"/>
    <cellStyle name="常规 43" xfId="152"/>
    <cellStyle name="常规_基础信息_1" xfId="153"/>
    <cellStyle name="常规 50" xfId="154"/>
    <cellStyle name="常规 45" xfId="155"/>
    <cellStyle name="常规 82" xfId="156"/>
    <cellStyle name="常规 77" xfId="157"/>
    <cellStyle name="常规_Sheet1_6 13" xfId="158"/>
    <cellStyle name="常规 61" xfId="159"/>
    <cellStyle name="常规 56" xfId="160"/>
    <cellStyle name="常规 2 3" xfId="161"/>
    <cellStyle name="常规 36" xfId="162"/>
    <cellStyle name="常规 41" xfId="163"/>
    <cellStyle name="常规 55" xfId="164"/>
    <cellStyle name="常规 59" xfId="165"/>
    <cellStyle name="常规 64" xfId="166"/>
    <cellStyle name="常规 24" xfId="167"/>
    <cellStyle name="常规 19" xfId="168"/>
    <cellStyle name="常规 42" xfId="169"/>
    <cellStyle name="常规 37" xfId="170"/>
    <cellStyle name="常规 2 2 2" xfId="171"/>
    <cellStyle name="常规 84" xfId="172"/>
    <cellStyle name="常规 79" xfId="173"/>
    <cellStyle name="常规_Sheet1_6 20" xfId="174"/>
    <cellStyle name="常规_Sheet1_6 15" xfId="175"/>
    <cellStyle name="常规 17" xfId="176"/>
    <cellStyle name="常规 22" xfId="177"/>
    <cellStyle name="常规 40" xfId="178"/>
    <cellStyle name="常规 35" xfId="179"/>
    <cellStyle name="常规 71" xfId="180"/>
    <cellStyle name="常规 66" xfId="181"/>
    <cellStyle name="常规 16" xfId="182"/>
    <cellStyle name="常规 21" xfId="183"/>
    <cellStyle name="常规 54" xfId="184"/>
    <cellStyle name="常规 49" xfId="185"/>
    <cellStyle name="?餡_x000c_k?_x000d_^黇_x0001_??_x0007__x0001__x0001_ 2 2" xfId="186"/>
    <cellStyle name="常规_Sheet2" xfId="187"/>
    <cellStyle name="常规 4 7" xfId="188"/>
    <cellStyle name="常规 27" xfId="189"/>
    <cellStyle name="常规 32" xfId="190"/>
    <cellStyle name="常规 11" xfId="191"/>
    <cellStyle name="常规 65" xfId="192"/>
    <cellStyle name="常规 70" xfId="193"/>
    <cellStyle name="常规_水稻补贴" xfId="194"/>
    <cellStyle name="常规 75" xfId="195"/>
    <cellStyle name="常规_Sheet1_6 11" xfId="196"/>
    <cellStyle name="常规_Sheet1_6" xfId="197"/>
    <cellStyle name="常规_Sheet1_6 39" xfId="198"/>
    <cellStyle name="常规_Sheet1_6 8" xfId="199"/>
    <cellStyle name="常规_小麦" xfId="200"/>
    <cellStyle name="常规 97" xfId="201"/>
    <cellStyle name="常规_Sheet1_6 33" xfId="202"/>
    <cellStyle name="常规_Sheet1_6 28" xfId="203"/>
    <cellStyle name="常规 76" xfId="204"/>
    <cellStyle name="常规_Sheet1_6 12" xfId="205"/>
    <cellStyle name="常规 93" xfId="206"/>
    <cellStyle name="常规_Sheet1_6 19" xfId="207"/>
    <cellStyle name="常规_Sheet1_6 24" xfId="208"/>
    <cellStyle name="常规 95" xfId="209"/>
    <cellStyle name="常规_Sheet1_6 31" xfId="210"/>
    <cellStyle name="常规_Sheet1_6 26" xfId="211"/>
    <cellStyle name="常规 86" xfId="212"/>
    <cellStyle name="常规_Sheet1_6 17" xfId="213"/>
    <cellStyle name="常规_Sheet1_6 22" xfId="214"/>
    <cellStyle name="常规 89" xfId="215"/>
    <cellStyle name="常规 94" xfId="216"/>
    <cellStyle name="常规_Sheet1_6 30" xfId="217"/>
    <cellStyle name="常规_Sheet1_6 25" xfId="218"/>
    <cellStyle name="常规 2 3 2" xfId="219"/>
    <cellStyle name="常规 92" xfId="220"/>
    <cellStyle name="常规 87" xfId="221"/>
    <cellStyle name="常规_Sheet1_6 18" xfId="222"/>
    <cellStyle name="常规_Sheet1_6 37" xfId="223"/>
    <cellStyle name="常规_Sheet1_6 42" xfId="224"/>
    <cellStyle name="常规_Sheet1_6 36" xfId="225"/>
    <cellStyle name="常规 96" xfId="226"/>
    <cellStyle name="常规_Sheet1_6 32" xfId="227"/>
    <cellStyle name="常规_Sheet1_6 27" xfId="228"/>
    <cellStyle name="常规_Sheet1_6 38" xfId="229"/>
    <cellStyle name="常规 98" xfId="230"/>
    <cellStyle name="常规_Sheet1_6 34" xfId="231"/>
    <cellStyle name="常规_Sheet1_6 29" xfId="232"/>
    <cellStyle name="常规 72" xfId="233"/>
    <cellStyle name="常规 67" xfId="234"/>
    <cellStyle name="常规 73" xfId="235"/>
    <cellStyle name="常规 68" xfId="236"/>
    <cellStyle name="常规 99" xfId="237"/>
    <cellStyle name="常规_Sheet1_6 40" xfId="238"/>
    <cellStyle name="常规 287" xfId="239"/>
    <cellStyle name="常规 292" xfId="240"/>
    <cellStyle name="常规 7 2" xfId="241"/>
    <cellStyle name="常规 18" xfId="242"/>
    <cellStyle name="常规 23" xfId="243"/>
    <cellStyle name="常规 25" xfId="244"/>
    <cellStyle name="常规 3 4" xfId="245"/>
    <cellStyle name="常规 3 3" xfId="246"/>
    <cellStyle name="常规 143" xfId="247"/>
    <cellStyle name="常规 138" xfId="248"/>
    <cellStyle name="常规 5 3" xfId="249"/>
    <cellStyle name="常规 34" xfId="250"/>
    <cellStyle name="常规 51" xfId="251"/>
    <cellStyle name="常规 46" xfId="252"/>
    <cellStyle name="常规 321" xfId="253"/>
    <cellStyle name="常规 316" xfId="254"/>
    <cellStyle name="常规 283" xfId="255"/>
    <cellStyle name="常规 278" xfId="256"/>
    <cellStyle name="常规 299" xfId="257"/>
    <cellStyle name="常规 354" xfId="258"/>
    <cellStyle name="常规 349" xfId="259"/>
    <cellStyle name="常规 280" xfId="260"/>
    <cellStyle name="常规 275" xfId="261"/>
    <cellStyle name="常规 307" xfId="262"/>
    <cellStyle name="常规 257" xfId="263"/>
    <cellStyle name="常规 312" xfId="264"/>
    <cellStyle name="常规 298" xfId="265"/>
    <cellStyle name="常规 285" xfId="266"/>
    <cellStyle name="常规 290" xfId="267"/>
    <cellStyle name="常规 295" xfId="268"/>
    <cellStyle name="常规 350" xfId="269"/>
    <cellStyle name="常规 345" xfId="270"/>
    <cellStyle name="常规 346" xfId="271"/>
    <cellStyle name="常规 296" xfId="272"/>
    <cellStyle name="常规 311" xfId="273"/>
    <cellStyle name="常规 306" xfId="274"/>
    <cellStyle name="常规 199" xfId="275"/>
    <cellStyle name="常规 249" xfId="276"/>
    <cellStyle name="常规 254" xfId="277"/>
    <cellStyle name="常规 304" xfId="278"/>
    <cellStyle name="常规 313" xfId="279"/>
    <cellStyle name="常规 308" xfId="280"/>
    <cellStyle name="常规 258" xfId="281"/>
    <cellStyle name="常规 10 2" xfId="282"/>
    <cellStyle name="常规 13" xfId="283"/>
    <cellStyle name="常规 315" xfId="284"/>
    <cellStyle name="常规 320" xfId="285"/>
    <cellStyle name="常规 197" xfId="286"/>
    <cellStyle name="常规 302" xfId="287"/>
    <cellStyle name="常规 291" xfId="288"/>
    <cellStyle name="常规 286" xfId="289"/>
    <cellStyle name="常规 277" xfId="290"/>
    <cellStyle name="常规 282" xfId="291"/>
    <cellStyle name="常规 317" xfId="292"/>
    <cellStyle name="常规 322" xfId="293"/>
    <cellStyle name="常规 309" xfId="294"/>
    <cellStyle name="常规 314" xfId="295"/>
    <cellStyle name="常规 279" xfId="296"/>
    <cellStyle name="常规 284" xfId="297"/>
    <cellStyle name="常规 289" xfId="298"/>
    <cellStyle name="常规 294" xfId="299"/>
    <cellStyle name="常规 355" xfId="300"/>
    <cellStyle name="常规 297" xfId="301"/>
    <cellStyle name="常规 352" xfId="302"/>
    <cellStyle name="常规 347" xfId="303"/>
    <cellStyle name="常规 301" xfId="304"/>
    <cellStyle name="常规 196" xfId="305"/>
    <cellStyle name="常规 246" xfId="306"/>
    <cellStyle name="常规 251" xfId="307"/>
    <cellStyle name="常规 303" xfId="308"/>
    <cellStyle name="常规 253" xfId="309"/>
    <cellStyle name="常规 178" xfId="310"/>
    <cellStyle name="常规 233" xfId="311"/>
    <cellStyle name="常规 228" xfId="312"/>
    <cellStyle name="常规 183" xfId="313"/>
    <cellStyle name="常规 175" xfId="314"/>
    <cellStyle name="常规 225" xfId="315"/>
    <cellStyle name="常规 230" xfId="316"/>
    <cellStyle name="常规 188" xfId="317"/>
    <cellStyle name="常规 193" xfId="318"/>
    <cellStyle name="常规 243" xfId="319"/>
    <cellStyle name="常规 182" xfId="320"/>
    <cellStyle name="常规 227" xfId="321"/>
    <cellStyle name="常规 194" xfId="322"/>
    <cellStyle name="常规 189" xfId="323"/>
    <cellStyle name="常规 244" xfId="324"/>
    <cellStyle name="常规 4 2 2 2" xfId="325"/>
    <cellStyle name="常规 162" xfId="326"/>
    <cellStyle name="常规 207" xfId="327"/>
    <cellStyle name="常规 212" xfId="328"/>
    <cellStyle name="常规 179" xfId="329"/>
    <cellStyle name="常规 184" xfId="330"/>
    <cellStyle name="常规 229" xfId="331"/>
    <cellStyle name="常规 234" xfId="332"/>
    <cellStyle name="常规 181" xfId="333"/>
    <cellStyle name="常规 176" xfId="334"/>
    <cellStyle name="常规 231" xfId="335"/>
    <cellStyle name="常规 226" xfId="336"/>
    <cellStyle name="常规 201" xfId="337"/>
    <cellStyle name="常规 150" xfId="338"/>
    <cellStyle name="常规 200" xfId="339"/>
    <cellStyle name="常规 174" xfId="340"/>
    <cellStyle name="常规 169" xfId="341"/>
    <cellStyle name="常规 224" xfId="342"/>
    <cellStyle name="常规 219" xfId="343"/>
    <cellStyle name="常规 185" xfId="344"/>
    <cellStyle name="常规 190" xfId="345"/>
    <cellStyle name="常规 240" xfId="346"/>
    <cellStyle name="常规 147" xfId="347"/>
    <cellStyle name="常规 202" xfId="348"/>
    <cellStyle name="常规 149" xfId="349"/>
    <cellStyle name="常规 154" xfId="350"/>
    <cellStyle name="常规 204" xfId="351"/>
    <cellStyle name="常规 187" xfId="352"/>
    <cellStyle name="常规 192" xfId="353"/>
    <cellStyle name="常规 237" xfId="354"/>
    <cellStyle name="常规 155" xfId="355"/>
    <cellStyle name="常规 205" xfId="356"/>
    <cellStyle name="常规 210" xfId="357"/>
    <cellStyle name="常规 186" xfId="358"/>
    <cellStyle name="常规 191" xfId="359"/>
    <cellStyle name="常规 241" xfId="360"/>
    <cellStyle name="常规 119" xfId="361"/>
    <cellStyle name="常规 124" xfId="362"/>
    <cellStyle name="常规 74" xfId="363"/>
    <cellStyle name="常规 144" xfId="364"/>
    <cellStyle name="常规 139" xfId="365"/>
    <cellStyle name="常规 140" xfId="366"/>
    <cellStyle name="常规 141" xfId="367"/>
    <cellStyle name="常规 115" xfId="368"/>
    <cellStyle name="常规 121" xfId="369"/>
    <cellStyle name="常规 116" xfId="370"/>
    <cellStyle name="常规 122" xfId="371"/>
    <cellStyle name="常规 117" xfId="372"/>
    <cellStyle name="常规 123" xfId="373"/>
    <cellStyle name="常规 118" xfId="374"/>
    <cellStyle name="常规 130" xfId="375"/>
    <cellStyle name="常规 125" xfId="376"/>
    <cellStyle name="常规 131" xfId="377"/>
    <cellStyle name="常规 126" xfId="378"/>
    <cellStyle name="常规 127" xfId="379"/>
    <cellStyle name="常规 129" xfId="380"/>
    <cellStyle name="常规 104" xfId="381"/>
    <cellStyle name="常规 110" xfId="382"/>
    <cellStyle name="常规 105" xfId="383"/>
    <cellStyle name="常规 111" xfId="384"/>
    <cellStyle name="常规 106" xfId="385"/>
    <cellStyle name="常规 108" xfId="386"/>
    <cellStyle name="常规 112" xfId="387"/>
    <cellStyle name="常规 100" xfId="388"/>
    <cellStyle name="常规 4 2 3" xfId="389"/>
    <cellStyle name="常规 4 5" xfId="390"/>
    <cellStyle name="常规 58" xfId="391"/>
    <cellStyle name="常规 63" xfId="392"/>
    <cellStyle name="常规 319" xfId="393"/>
    <cellStyle name="常规 274" xfId="394"/>
    <cellStyle name="常规 281" xfId="395"/>
    <cellStyle name="常规 276" xfId="396"/>
    <cellStyle name="常规_公示_6" xfId="397"/>
    <cellStyle name="常规_公示_8" xfId="398"/>
    <cellStyle name="常规_Sheet1 2" xfId="399"/>
    <cellStyle name="?餡_x000C_k?&#13;^黇_x0001_??_x0007__x0001__x0001_" xfId="400"/>
    <cellStyle name="常规 2 4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H12" sqref="H12"/>
    </sheetView>
  </sheetViews>
  <sheetFormatPr defaultColWidth="9.00390625" defaultRowHeight="15"/>
  <cols>
    <col min="1" max="1" width="5.421875" style="2" customWidth="1"/>
    <col min="2" max="2" width="9.00390625" style="2" customWidth="1"/>
    <col min="3" max="3" width="13.7109375" style="2" customWidth="1"/>
    <col min="4" max="4" width="11.421875" style="3" customWidth="1"/>
    <col min="5" max="5" width="14.140625" style="3" customWidth="1"/>
    <col min="6" max="7" width="17.140625" style="4" customWidth="1"/>
    <col min="8" max="8" width="43.7109375" style="2" customWidth="1"/>
    <col min="9" max="9" width="15.57421875" style="1" customWidth="1"/>
    <col min="10" max="16384" width="9.00390625" style="1" customWidth="1"/>
  </cols>
  <sheetData>
    <row r="1" spans="1:8" ht="36.75" customHeight="1">
      <c r="A1" s="5" t="s">
        <v>0</v>
      </c>
      <c r="B1" s="5"/>
      <c r="C1" s="5"/>
      <c r="D1" s="6"/>
      <c r="E1" s="6"/>
      <c r="F1" s="7"/>
      <c r="G1" s="7"/>
      <c r="H1" s="5"/>
    </row>
    <row r="2" spans="1:8" ht="45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56" t="s">
        <v>1</v>
      </c>
      <c r="B3" s="56" t="s">
        <v>2</v>
      </c>
      <c r="C3" s="56" t="s">
        <v>3</v>
      </c>
      <c r="D3" s="57" t="s">
        <v>4</v>
      </c>
      <c r="E3" s="57" t="s">
        <v>5</v>
      </c>
      <c r="F3" s="58" t="s">
        <v>6</v>
      </c>
      <c r="G3" s="58" t="s">
        <v>7</v>
      </c>
      <c r="H3" s="56" t="s">
        <v>8</v>
      </c>
    </row>
    <row r="4" spans="1:8" s="55" customFormat="1" ht="27.75" customHeight="1">
      <c r="A4" s="11">
        <v>1</v>
      </c>
      <c r="B4" s="12" t="s">
        <v>9</v>
      </c>
      <c r="C4" s="12" t="s">
        <v>10</v>
      </c>
      <c r="D4" s="59">
        <v>125</v>
      </c>
      <c r="E4" s="60">
        <v>123</v>
      </c>
      <c r="F4" s="15">
        <v>2</v>
      </c>
      <c r="G4" s="15">
        <f>D4-F4</f>
        <v>123</v>
      </c>
      <c r="H4" s="12" t="s">
        <v>11</v>
      </c>
    </row>
    <row r="5" spans="1:8" s="55" customFormat="1" ht="27.75" customHeight="1">
      <c r="A5" s="11">
        <v>2</v>
      </c>
      <c r="B5" s="61" t="s">
        <v>12</v>
      </c>
      <c r="C5" s="12" t="s">
        <v>13</v>
      </c>
      <c r="D5" s="59">
        <v>21</v>
      </c>
      <c r="E5" s="60"/>
      <c r="F5" s="15">
        <v>21</v>
      </c>
      <c r="G5" s="15"/>
      <c r="H5" s="12" t="s">
        <v>14</v>
      </c>
    </row>
    <row r="6" spans="1:8" ht="27.75" customHeight="1">
      <c r="A6" s="62" t="s">
        <v>15</v>
      </c>
      <c r="B6" s="63"/>
      <c r="C6" s="62"/>
      <c r="D6" s="59">
        <f>SUM(D4:D5)</f>
        <v>146</v>
      </c>
      <c r="E6" s="60">
        <f>SUM(E4:E5)</f>
        <v>123</v>
      </c>
      <c r="F6" s="15">
        <f>SUM(F4:F5)</f>
        <v>23</v>
      </c>
      <c r="G6" s="15">
        <f>SUM(G4:G5)</f>
        <v>123</v>
      </c>
      <c r="H6" s="30"/>
    </row>
  </sheetData>
  <sheetProtection/>
  <autoFilter ref="A3:H6">
    <sortState ref="A4:H6">
      <sortCondition sortBy="value" ref="A4:A6"/>
    </sortState>
  </autoFilter>
  <mergeCells count="1">
    <mergeCell ref="A1:H2"/>
  </mergeCells>
  <dataValidations count="1">
    <dataValidation type="decimal" operator="greaterThanOrEqual" allowBlank="1" showInputMessage="1" showErrorMessage="1" sqref="D4">
      <formula1>0</formula1>
    </dataValidation>
  </dataValidation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8" sqref="H8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99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39" customHeight="1">
      <c r="A4" s="11">
        <v>1</v>
      </c>
      <c r="B4" s="12" t="s">
        <v>100</v>
      </c>
      <c r="C4" s="12" t="s">
        <v>101</v>
      </c>
      <c r="D4" s="13">
        <v>280</v>
      </c>
      <c r="E4" s="14" t="s">
        <v>78</v>
      </c>
      <c r="F4" s="15">
        <v>9.79</v>
      </c>
      <c r="G4" s="16">
        <f>D4-F4</f>
        <v>270.21</v>
      </c>
      <c r="H4" s="26" t="s">
        <v>102</v>
      </c>
    </row>
    <row r="5" spans="1:8" ht="27.75" customHeight="1">
      <c r="A5" s="11"/>
      <c r="B5" s="12"/>
      <c r="C5" s="12"/>
      <c r="D5" s="13"/>
      <c r="E5" s="13"/>
      <c r="F5" s="15"/>
      <c r="G5" s="16"/>
      <c r="H5" s="17"/>
    </row>
    <row r="6" spans="1:8" ht="27.75" customHeight="1">
      <c r="A6" s="11"/>
      <c r="B6" s="12"/>
      <c r="C6" s="12"/>
      <c r="D6" s="13"/>
      <c r="E6" s="13"/>
      <c r="F6" s="15"/>
      <c r="G6" s="16"/>
      <c r="H6" s="17"/>
    </row>
    <row r="7" spans="1:8" ht="27.75" customHeight="1">
      <c r="A7" s="11"/>
      <c r="B7" s="12"/>
      <c r="C7" s="12"/>
      <c r="D7" s="13"/>
      <c r="E7" s="13"/>
      <c r="F7" s="15"/>
      <c r="G7" s="16"/>
      <c r="H7" s="18"/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27" t="s">
        <v>45</v>
      </c>
      <c r="B9" s="28"/>
      <c r="C9" s="21"/>
      <c r="D9" s="22">
        <f aca="true" t="shared" si="0" ref="D9:G9">SUM(D4:D8)</f>
        <v>280</v>
      </c>
      <c r="E9" s="23"/>
      <c r="F9" s="23">
        <f t="shared" si="0"/>
        <v>9.79</v>
      </c>
      <c r="G9" s="23">
        <f t="shared" si="0"/>
        <v>270.21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20" sqref="D20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103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27.75" customHeight="1">
      <c r="A4" s="11">
        <v>1</v>
      </c>
      <c r="B4" s="12" t="s">
        <v>104</v>
      </c>
      <c r="C4" s="12" t="s">
        <v>105</v>
      </c>
      <c r="D4" s="13">
        <f>F4+G4</f>
        <v>720</v>
      </c>
      <c r="E4" s="14" t="s">
        <v>78</v>
      </c>
      <c r="F4" s="15">
        <v>1</v>
      </c>
      <c r="G4" s="16">
        <v>719</v>
      </c>
      <c r="H4" s="17" t="s">
        <v>106</v>
      </c>
    </row>
    <row r="5" spans="1:8" ht="27.75" customHeight="1">
      <c r="A5" s="11"/>
      <c r="B5" s="12"/>
      <c r="C5" s="12"/>
      <c r="D5" s="13"/>
      <c r="E5" s="13"/>
      <c r="F5" s="15"/>
      <c r="G5" s="16"/>
      <c r="H5" s="17"/>
    </row>
    <row r="6" spans="1:8" ht="27.75" customHeight="1">
      <c r="A6" s="11"/>
      <c r="B6" s="12"/>
      <c r="C6" s="12"/>
      <c r="D6" s="13"/>
      <c r="E6" s="13"/>
      <c r="F6" s="15"/>
      <c r="G6" s="16"/>
      <c r="H6" s="17"/>
    </row>
    <row r="7" spans="1:8" ht="27.75" customHeight="1">
      <c r="A7" s="11"/>
      <c r="B7" s="12"/>
      <c r="C7" s="12"/>
      <c r="D7" s="13"/>
      <c r="E7" s="13"/>
      <c r="F7" s="15"/>
      <c r="G7" s="16"/>
      <c r="H7" s="18"/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19" t="s">
        <v>45</v>
      </c>
      <c r="B9" s="20"/>
      <c r="C9" s="21"/>
      <c r="D9" s="22">
        <f aca="true" t="shared" si="0" ref="D9:G9">SUM(D4:D8)</f>
        <v>720</v>
      </c>
      <c r="E9" s="23"/>
      <c r="F9" s="24">
        <f t="shared" si="0"/>
        <v>1</v>
      </c>
      <c r="G9" s="24">
        <f t="shared" si="0"/>
        <v>719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2">
      <selection activeCell="D15" sqref="D15"/>
    </sheetView>
  </sheetViews>
  <sheetFormatPr defaultColWidth="9.00390625" defaultRowHeight="15"/>
  <cols>
    <col min="1" max="1" width="5.421875" style="2" customWidth="1"/>
    <col min="2" max="2" width="8.7109375" style="2" customWidth="1"/>
    <col min="3" max="3" width="13.421875" style="2" customWidth="1"/>
    <col min="4" max="4" width="12.8515625" style="3" customWidth="1"/>
    <col min="5" max="5" width="11.28125" style="3" customWidth="1"/>
    <col min="6" max="6" width="14.8515625" style="4" customWidth="1"/>
    <col min="7" max="7" width="16.28125" style="4" customWidth="1"/>
    <col min="8" max="8" width="43.421875" style="49" customWidth="1"/>
    <col min="9" max="9" width="11.57421875" style="1" customWidth="1"/>
    <col min="10" max="16384" width="9.00390625" style="1" customWidth="1"/>
  </cols>
  <sheetData>
    <row r="1" spans="1:8" ht="30" customHeight="1">
      <c r="A1" s="5" t="s">
        <v>16</v>
      </c>
      <c r="B1" s="5"/>
      <c r="C1" s="5"/>
      <c r="D1" s="5"/>
      <c r="E1" s="5"/>
      <c r="F1" s="7"/>
      <c r="G1" s="7"/>
      <c r="H1" s="5"/>
    </row>
    <row r="2" spans="1:8" ht="48.75" customHeight="1">
      <c r="A2" s="5"/>
      <c r="B2" s="5"/>
      <c r="C2" s="5"/>
      <c r="D2" s="5"/>
      <c r="E2" s="5"/>
      <c r="F2" s="7"/>
      <c r="G2" s="7"/>
      <c r="H2" s="5"/>
    </row>
    <row r="3" spans="1:8" ht="48.75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18</v>
      </c>
      <c r="F3" s="10" t="s">
        <v>6</v>
      </c>
      <c r="G3" s="10" t="s">
        <v>19</v>
      </c>
      <c r="H3" s="8" t="s">
        <v>8</v>
      </c>
    </row>
    <row r="4" spans="1:9" ht="18" customHeight="1">
      <c r="A4" s="30">
        <v>1</v>
      </c>
      <c r="B4" s="12" t="s">
        <v>20</v>
      </c>
      <c r="C4" s="41" t="s">
        <v>21</v>
      </c>
      <c r="D4" s="13">
        <v>50</v>
      </c>
      <c r="E4" s="50">
        <v>48.5</v>
      </c>
      <c r="F4" s="15">
        <f>D4-E4</f>
        <v>1.5</v>
      </c>
      <c r="G4" s="16">
        <f>D4-F4</f>
        <v>48.5</v>
      </c>
      <c r="H4" s="51" t="s">
        <v>22</v>
      </c>
      <c r="I4" s="53"/>
    </row>
    <row r="5" spans="1:9" ht="18" customHeight="1">
      <c r="A5" s="30">
        <v>2</v>
      </c>
      <c r="B5" s="64" t="s">
        <v>23</v>
      </c>
      <c r="C5" s="41" t="s">
        <v>24</v>
      </c>
      <c r="D5" s="13">
        <v>2.55</v>
      </c>
      <c r="E5" s="50"/>
      <c r="F5" s="15">
        <v>0.6</v>
      </c>
      <c r="G5" s="16">
        <f>D5-F5</f>
        <v>1.9499999999999997</v>
      </c>
      <c r="H5" s="51" t="s">
        <v>25</v>
      </c>
      <c r="I5" s="53"/>
    </row>
    <row r="6" spans="1:9" ht="18" customHeight="1">
      <c r="A6" s="30">
        <v>3</v>
      </c>
      <c r="B6" s="64" t="s">
        <v>26</v>
      </c>
      <c r="C6" s="41" t="s">
        <v>24</v>
      </c>
      <c r="D6" s="13">
        <v>3.52</v>
      </c>
      <c r="E6" s="50"/>
      <c r="F6" s="15">
        <v>1.19</v>
      </c>
      <c r="G6" s="16">
        <f aca="true" t="shared" si="0" ref="G6:G20">D6-F6</f>
        <v>2.33</v>
      </c>
      <c r="H6" s="51" t="s">
        <v>25</v>
      </c>
      <c r="I6" s="53"/>
    </row>
    <row r="7" spans="1:9" ht="18" customHeight="1">
      <c r="A7" s="30">
        <v>4</v>
      </c>
      <c r="B7" s="64" t="s">
        <v>27</v>
      </c>
      <c r="C7" s="41" t="s">
        <v>24</v>
      </c>
      <c r="D7" s="13">
        <v>0.36</v>
      </c>
      <c r="E7" s="50"/>
      <c r="F7" s="15">
        <v>0.2</v>
      </c>
      <c r="G7" s="16">
        <f t="shared" si="0"/>
        <v>0.15999999999999998</v>
      </c>
      <c r="H7" s="51" t="s">
        <v>25</v>
      </c>
      <c r="I7" s="53"/>
    </row>
    <row r="8" spans="1:9" ht="18" customHeight="1">
      <c r="A8" s="30">
        <v>5</v>
      </c>
      <c r="B8" s="12" t="s">
        <v>28</v>
      </c>
      <c r="C8" s="41" t="s">
        <v>24</v>
      </c>
      <c r="D8" s="13">
        <v>1.2</v>
      </c>
      <c r="E8" s="50"/>
      <c r="F8" s="15">
        <v>0.3</v>
      </c>
      <c r="G8" s="16">
        <f t="shared" si="0"/>
        <v>0.8999999999999999</v>
      </c>
      <c r="H8" s="51" t="s">
        <v>25</v>
      </c>
      <c r="I8" s="53"/>
    </row>
    <row r="9" spans="1:9" ht="18" customHeight="1">
      <c r="A9" s="30">
        <v>6</v>
      </c>
      <c r="B9" s="64" t="s">
        <v>29</v>
      </c>
      <c r="C9" s="41" t="s">
        <v>24</v>
      </c>
      <c r="D9" s="13">
        <v>0.99</v>
      </c>
      <c r="E9" s="50"/>
      <c r="F9" s="15">
        <v>0.99</v>
      </c>
      <c r="G9" s="16">
        <f t="shared" si="0"/>
        <v>0</v>
      </c>
      <c r="H9" s="51" t="s">
        <v>25</v>
      </c>
      <c r="I9" s="53"/>
    </row>
    <row r="10" spans="1:9" ht="18" customHeight="1">
      <c r="A10" s="30">
        <v>7</v>
      </c>
      <c r="B10" s="64" t="s">
        <v>30</v>
      </c>
      <c r="C10" s="41" t="s">
        <v>24</v>
      </c>
      <c r="D10" s="13">
        <v>3.22</v>
      </c>
      <c r="E10" s="50"/>
      <c r="F10" s="15">
        <v>0.25</v>
      </c>
      <c r="G10" s="16">
        <f t="shared" si="0"/>
        <v>2.97</v>
      </c>
      <c r="H10" s="51" t="s">
        <v>25</v>
      </c>
      <c r="I10" s="53"/>
    </row>
    <row r="11" spans="1:9" ht="18" customHeight="1">
      <c r="A11" s="30">
        <v>8</v>
      </c>
      <c r="B11" s="64" t="s">
        <v>31</v>
      </c>
      <c r="C11" s="41" t="s">
        <v>24</v>
      </c>
      <c r="D11" s="13">
        <v>1.78</v>
      </c>
      <c r="E11" s="50"/>
      <c r="F11" s="15">
        <v>0.2</v>
      </c>
      <c r="G11" s="16">
        <f t="shared" si="0"/>
        <v>1.58</v>
      </c>
      <c r="H11" s="51" t="s">
        <v>25</v>
      </c>
      <c r="I11" s="53"/>
    </row>
    <row r="12" spans="1:9" ht="18" customHeight="1">
      <c r="A12" s="30">
        <v>9</v>
      </c>
      <c r="B12" s="12" t="s">
        <v>32</v>
      </c>
      <c r="C12" s="41" t="s">
        <v>24</v>
      </c>
      <c r="D12" s="13">
        <v>1.8</v>
      </c>
      <c r="E12" s="50"/>
      <c r="F12" s="15">
        <v>0.2</v>
      </c>
      <c r="G12" s="16">
        <f t="shared" si="0"/>
        <v>1.6</v>
      </c>
      <c r="H12" s="51" t="s">
        <v>25</v>
      </c>
      <c r="I12" s="53"/>
    </row>
    <row r="13" spans="1:9" ht="18" customHeight="1">
      <c r="A13" s="30">
        <v>10</v>
      </c>
      <c r="B13" s="12" t="s">
        <v>33</v>
      </c>
      <c r="C13" s="41" t="s">
        <v>24</v>
      </c>
      <c r="D13" s="13">
        <v>1.51</v>
      </c>
      <c r="E13" s="50"/>
      <c r="F13" s="15">
        <v>0.3</v>
      </c>
      <c r="G13" s="16">
        <f t="shared" si="0"/>
        <v>1.21</v>
      </c>
      <c r="H13" s="51" t="s">
        <v>25</v>
      </c>
      <c r="I13" s="53"/>
    </row>
    <row r="14" spans="1:9" ht="18" customHeight="1">
      <c r="A14" s="30">
        <v>11</v>
      </c>
      <c r="B14" s="12" t="s">
        <v>34</v>
      </c>
      <c r="C14" s="41" t="s">
        <v>24</v>
      </c>
      <c r="D14" s="13">
        <v>0.92</v>
      </c>
      <c r="E14" s="50"/>
      <c r="F14" s="15">
        <v>0.1</v>
      </c>
      <c r="G14" s="16">
        <f t="shared" si="0"/>
        <v>0.8200000000000001</v>
      </c>
      <c r="H14" s="51" t="s">
        <v>25</v>
      </c>
      <c r="I14" s="53"/>
    </row>
    <row r="15" spans="1:9" ht="18" customHeight="1">
      <c r="A15" s="30">
        <v>12</v>
      </c>
      <c r="B15" s="64" t="s">
        <v>35</v>
      </c>
      <c r="C15" s="41" t="s">
        <v>36</v>
      </c>
      <c r="D15" s="13">
        <v>130</v>
      </c>
      <c r="E15" s="50"/>
      <c r="F15" s="15">
        <v>45</v>
      </c>
      <c r="G15" s="16">
        <f t="shared" si="0"/>
        <v>85</v>
      </c>
      <c r="H15" s="51" t="s">
        <v>25</v>
      </c>
      <c r="I15" s="53"/>
    </row>
    <row r="16" spans="1:9" ht="18" customHeight="1">
      <c r="A16" s="30">
        <v>13</v>
      </c>
      <c r="B16" s="12" t="s">
        <v>37</v>
      </c>
      <c r="C16" s="41" t="s">
        <v>38</v>
      </c>
      <c r="D16" s="13">
        <v>120.73</v>
      </c>
      <c r="E16" s="50"/>
      <c r="F16" s="15">
        <v>120.73</v>
      </c>
      <c r="G16" s="16">
        <f t="shared" si="0"/>
        <v>0</v>
      </c>
      <c r="H16" s="51" t="s">
        <v>25</v>
      </c>
      <c r="I16" s="53"/>
    </row>
    <row r="17" spans="1:9" ht="18" customHeight="1">
      <c r="A17" s="30">
        <v>14</v>
      </c>
      <c r="B17" s="12" t="s">
        <v>39</v>
      </c>
      <c r="C17" s="41" t="s">
        <v>38</v>
      </c>
      <c r="D17" s="13">
        <v>45.04</v>
      </c>
      <c r="E17" s="50"/>
      <c r="F17" s="15">
        <v>30</v>
      </c>
      <c r="G17" s="16">
        <f t="shared" si="0"/>
        <v>15.04</v>
      </c>
      <c r="H17" s="51" t="s">
        <v>25</v>
      </c>
      <c r="I17" s="53"/>
    </row>
    <row r="18" spans="1:9" ht="18" customHeight="1">
      <c r="A18" s="30">
        <v>15</v>
      </c>
      <c r="B18" s="64" t="s">
        <v>40</v>
      </c>
      <c r="C18" s="41" t="s">
        <v>41</v>
      </c>
      <c r="D18" s="13">
        <v>8.34</v>
      </c>
      <c r="E18" s="50"/>
      <c r="F18" s="15">
        <v>8.34</v>
      </c>
      <c r="G18" s="16">
        <f t="shared" si="0"/>
        <v>0</v>
      </c>
      <c r="H18" s="51" t="s">
        <v>25</v>
      </c>
      <c r="I18" s="53"/>
    </row>
    <row r="19" spans="1:9" ht="18" customHeight="1">
      <c r="A19" s="30">
        <v>16</v>
      </c>
      <c r="B19" s="64" t="s">
        <v>42</v>
      </c>
      <c r="C19" s="41" t="s">
        <v>43</v>
      </c>
      <c r="D19" s="13">
        <v>17.5</v>
      </c>
      <c r="E19" s="50"/>
      <c r="F19" s="15">
        <v>12</v>
      </c>
      <c r="G19" s="16">
        <f t="shared" si="0"/>
        <v>5.5</v>
      </c>
      <c r="H19" s="51" t="s">
        <v>25</v>
      </c>
      <c r="I19" s="53"/>
    </row>
    <row r="20" spans="1:9" ht="18" customHeight="1">
      <c r="A20" s="30">
        <v>17</v>
      </c>
      <c r="B20" s="64" t="s">
        <v>44</v>
      </c>
      <c r="C20" s="41" t="s">
        <v>43</v>
      </c>
      <c r="D20" s="13">
        <v>2.64</v>
      </c>
      <c r="E20" s="50"/>
      <c r="F20" s="15">
        <v>2.64</v>
      </c>
      <c r="G20" s="16"/>
      <c r="H20" s="51" t="s">
        <v>25</v>
      </c>
      <c r="I20" s="53"/>
    </row>
    <row r="21" spans="1:9" ht="18" customHeight="1">
      <c r="A21" s="30"/>
      <c r="B21" s="37" t="s">
        <v>45</v>
      </c>
      <c r="C21" s="30"/>
      <c r="D21" s="38">
        <f aca="true" t="shared" si="1" ref="D21:G21">SUM(D4:D20)</f>
        <v>392.1</v>
      </c>
      <c r="E21" s="38">
        <f>SUM(E4:E4)</f>
        <v>48.5</v>
      </c>
      <c r="F21" s="38">
        <f t="shared" si="1"/>
        <v>224.54</v>
      </c>
      <c r="G21" s="38">
        <f t="shared" si="1"/>
        <v>167.55999999999997</v>
      </c>
      <c r="H21" s="52"/>
      <c r="I21" s="54"/>
    </row>
  </sheetData>
  <sheetProtection/>
  <autoFilter ref="A3:IP21">
    <sortState ref="A4:IP21">
      <sortCondition sortBy="value" ref="A4:A21"/>
    </sortState>
  </autoFilter>
  <mergeCells count="1"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4" sqref="H14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46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18</v>
      </c>
      <c r="F3" s="10" t="s">
        <v>6</v>
      </c>
      <c r="G3" s="10" t="s">
        <v>19</v>
      </c>
      <c r="H3" s="8" t="s">
        <v>8</v>
      </c>
    </row>
    <row r="4" spans="1:8" s="1" customFormat="1" ht="27.75" customHeight="1">
      <c r="A4" s="11">
        <v>1</v>
      </c>
      <c r="B4" s="12" t="s">
        <v>47</v>
      </c>
      <c r="C4" s="12" t="s">
        <v>48</v>
      </c>
      <c r="D4" s="13">
        <v>91</v>
      </c>
      <c r="E4" s="13">
        <v>79.3</v>
      </c>
      <c r="F4" s="15">
        <f aca="true" t="shared" si="0" ref="F4:F8">D4-E4</f>
        <v>11.700000000000003</v>
      </c>
      <c r="G4" s="16">
        <f aca="true" t="shared" si="1" ref="G4:G8">D4-F4</f>
        <v>79.3</v>
      </c>
      <c r="H4" s="17" t="s">
        <v>49</v>
      </c>
    </row>
    <row r="5" spans="1:8" ht="27.75" customHeight="1">
      <c r="A5" s="11">
        <v>2</v>
      </c>
      <c r="B5" s="12" t="s">
        <v>50</v>
      </c>
      <c r="C5" s="12" t="s">
        <v>51</v>
      </c>
      <c r="D5" s="13">
        <v>52</v>
      </c>
      <c r="E5" s="13">
        <v>30.2</v>
      </c>
      <c r="F5" s="15">
        <f t="shared" si="0"/>
        <v>21.8</v>
      </c>
      <c r="G5" s="16">
        <f t="shared" si="1"/>
        <v>30.2</v>
      </c>
      <c r="H5" s="17" t="s">
        <v>52</v>
      </c>
    </row>
    <row r="6" spans="1:8" ht="27.75" customHeight="1">
      <c r="A6" s="11">
        <v>3</v>
      </c>
      <c r="B6" s="12" t="s">
        <v>53</v>
      </c>
      <c r="C6" s="12" t="s">
        <v>54</v>
      </c>
      <c r="D6" s="13">
        <v>327.82</v>
      </c>
      <c r="E6" s="13">
        <v>327</v>
      </c>
      <c r="F6" s="15">
        <v>0.82</v>
      </c>
      <c r="G6" s="16">
        <f t="shared" si="1"/>
        <v>327</v>
      </c>
      <c r="H6" s="17" t="s">
        <v>55</v>
      </c>
    </row>
    <row r="7" spans="1:8" ht="27.75" customHeight="1">
      <c r="A7" s="11">
        <v>4</v>
      </c>
      <c r="B7" s="12" t="s">
        <v>47</v>
      </c>
      <c r="C7" s="12" t="s">
        <v>56</v>
      </c>
      <c r="D7" s="13">
        <v>304.56</v>
      </c>
      <c r="E7" s="13">
        <v>298.01</v>
      </c>
      <c r="F7" s="15">
        <f t="shared" si="0"/>
        <v>6.550000000000011</v>
      </c>
      <c r="G7" s="16">
        <f t="shared" si="1"/>
        <v>298.01</v>
      </c>
      <c r="H7" s="18" t="s">
        <v>55</v>
      </c>
    </row>
    <row r="8" spans="1:8" ht="27.75" customHeight="1">
      <c r="A8" s="11">
        <v>5</v>
      </c>
      <c r="B8" s="12" t="s">
        <v>57</v>
      </c>
      <c r="C8" s="12" t="s">
        <v>56</v>
      </c>
      <c r="D8" s="13">
        <v>151.69</v>
      </c>
      <c r="E8" s="13">
        <v>151.59</v>
      </c>
      <c r="F8" s="15">
        <f t="shared" si="0"/>
        <v>0.09999999999999432</v>
      </c>
      <c r="G8" s="16">
        <f t="shared" si="1"/>
        <v>151.59</v>
      </c>
      <c r="H8" s="18" t="s">
        <v>58</v>
      </c>
    </row>
    <row r="9" spans="1:8" ht="27.75" customHeight="1">
      <c r="A9" s="19" t="s">
        <v>59</v>
      </c>
      <c r="B9" s="20"/>
      <c r="C9" s="21"/>
      <c r="D9" s="23">
        <f aca="true" t="shared" si="2" ref="D9:G9">SUM(D1:D7)</f>
        <v>775.38</v>
      </c>
      <c r="E9" s="23">
        <f t="shared" si="2"/>
        <v>734.51</v>
      </c>
      <c r="F9" s="23">
        <f t="shared" si="2"/>
        <v>40.87000000000001</v>
      </c>
      <c r="G9" s="23">
        <f t="shared" si="2"/>
        <v>734.51</v>
      </c>
      <c r="H9" s="18"/>
    </row>
    <row r="10" spans="1:8" ht="51" customHeight="1">
      <c r="A10" s="11">
        <v>6</v>
      </c>
      <c r="B10" s="12"/>
      <c r="C10" s="12" t="s">
        <v>60</v>
      </c>
      <c r="D10" s="13"/>
      <c r="E10" s="13"/>
      <c r="F10" s="15">
        <v>6.33</v>
      </c>
      <c r="G10" s="16"/>
      <c r="H10" s="48" t="s">
        <v>61</v>
      </c>
    </row>
    <row r="11" spans="1:8" ht="27.75" customHeight="1">
      <c r="A11" s="19" t="s">
        <v>59</v>
      </c>
      <c r="B11" s="20"/>
      <c r="C11" s="12"/>
      <c r="D11" s="13"/>
      <c r="E11" s="13"/>
      <c r="F11" s="24">
        <f>F10</f>
        <v>6.33</v>
      </c>
      <c r="G11" s="16"/>
      <c r="H11" s="18"/>
    </row>
    <row r="12" spans="1:8" ht="27.75" customHeight="1">
      <c r="A12" s="21" t="s">
        <v>45</v>
      </c>
      <c r="B12" s="21"/>
      <c r="C12" s="21"/>
      <c r="D12" s="23"/>
      <c r="E12" s="23"/>
      <c r="F12" s="23">
        <f>F11+F9</f>
        <v>47.20000000000001</v>
      </c>
      <c r="G12" s="23"/>
      <c r="H12" s="25"/>
    </row>
  </sheetData>
  <sheetProtection/>
  <autoFilter ref="A3:H12">
    <sortState ref="A4:H12">
      <sortCondition sortBy="value" ref="A4:A12"/>
    </sortState>
  </autoFilter>
  <mergeCells count="3">
    <mergeCell ref="A9:B9"/>
    <mergeCell ref="A11:B11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5" sqref="G5"/>
    </sheetView>
  </sheetViews>
  <sheetFormatPr defaultColWidth="9.00390625" defaultRowHeight="15"/>
  <cols>
    <col min="1" max="1" width="5.421875" style="2" customWidth="1"/>
    <col min="2" max="2" width="15.8515625" style="2" customWidth="1"/>
    <col min="3" max="3" width="17.7109375" style="2" customWidth="1"/>
    <col min="4" max="4" width="17.28125" style="3" customWidth="1"/>
    <col min="5" max="5" width="15.7109375" style="3" customWidth="1"/>
    <col min="6" max="6" width="16.7109375" style="2" customWidth="1"/>
    <col min="7" max="7" width="43.7109375" style="2" customWidth="1"/>
    <col min="8" max="16384" width="9.00390625" style="1" customWidth="1"/>
  </cols>
  <sheetData>
    <row r="1" spans="1:7" s="1" customFormat="1" ht="48.75" customHeight="1">
      <c r="A1" s="5" t="s">
        <v>62</v>
      </c>
      <c r="B1" s="5"/>
      <c r="C1" s="5"/>
      <c r="D1" s="6"/>
      <c r="E1" s="6"/>
      <c r="F1" s="5"/>
      <c r="G1" s="5"/>
    </row>
    <row r="2" spans="1:7" s="1" customFormat="1" ht="54.75" customHeight="1">
      <c r="A2" s="5"/>
      <c r="B2" s="5"/>
      <c r="C2" s="5"/>
      <c r="D2" s="6"/>
      <c r="E2" s="6"/>
      <c r="F2" s="5"/>
      <c r="G2" s="5"/>
    </row>
    <row r="3" spans="1:7" s="1" customFormat="1" ht="37.5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18</v>
      </c>
      <c r="F3" s="9" t="s">
        <v>63</v>
      </c>
      <c r="G3" s="8" t="s">
        <v>8</v>
      </c>
    </row>
    <row r="4" spans="1:8" s="1" customFormat="1" ht="54" customHeight="1">
      <c r="A4" s="39">
        <v>1</v>
      </c>
      <c r="B4" s="40" t="s">
        <v>64</v>
      </c>
      <c r="C4" s="41" t="s">
        <v>65</v>
      </c>
      <c r="D4" s="42">
        <v>196.67</v>
      </c>
      <c r="E4" s="43">
        <v>195.93</v>
      </c>
      <c r="F4" s="43">
        <f>D4-E4</f>
        <v>0.7399999999999807</v>
      </c>
      <c r="G4" s="11" t="s">
        <v>66</v>
      </c>
      <c r="H4" s="44"/>
    </row>
    <row r="5" spans="1:7" s="1" customFormat="1" ht="48.75" customHeight="1">
      <c r="A5" s="39"/>
      <c r="B5" s="45" t="s">
        <v>45</v>
      </c>
      <c r="C5" s="39"/>
      <c r="D5" s="46">
        <f>SUM(D4:D4)</f>
        <v>196.67</v>
      </c>
      <c r="E5" s="46">
        <f>SUM(E4:E4)</f>
        <v>195.93</v>
      </c>
      <c r="F5" s="47"/>
      <c r="G5" s="39"/>
    </row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</sheetData>
  <sheetProtection/>
  <autoFilter ref="A3:IV5">
    <sortState ref="A4:IV5">
      <sortCondition sortBy="value" ref="A4:A5"/>
    </sortState>
  </autoFilter>
  <mergeCells count="1">
    <mergeCell ref="A1:G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6" sqref="G6"/>
    </sheetView>
  </sheetViews>
  <sheetFormatPr defaultColWidth="9.00390625" defaultRowHeight="15"/>
  <cols>
    <col min="1" max="1" width="5.421875" style="2" customWidth="1"/>
    <col min="2" max="2" width="11.140625" style="2" customWidth="1"/>
    <col min="3" max="3" width="15.28125" style="2" customWidth="1"/>
    <col min="4" max="4" width="11.140625" style="3" customWidth="1"/>
    <col min="5" max="5" width="12.7109375" style="3" customWidth="1"/>
    <col min="6" max="6" width="15.7109375" style="2" customWidth="1"/>
    <col min="7" max="7" width="18.28125" style="2" customWidth="1"/>
    <col min="8" max="8" width="40.00390625" style="2" customWidth="1"/>
    <col min="9" max="9" width="18.140625" style="1" customWidth="1"/>
    <col min="10" max="251" width="9.00390625" style="1" customWidth="1"/>
    <col min="252" max="16384" width="9.00390625" style="29" customWidth="1"/>
  </cols>
  <sheetData>
    <row r="1" spans="1:8" ht="45" customHeight="1">
      <c r="A1" s="5" t="s">
        <v>67</v>
      </c>
      <c r="B1" s="5"/>
      <c r="C1" s="5"/>
      <c r="D1" s="6"/>
      <c r="E1" s="6"/>
      <c r="F1" s="5"/>
      <c r="G1" s="5"/>
      <c r="H1" s="5"/>
    </row>
    <row r="2" spans="1:8" ht="46.5" customHeight="1">
      <c r="A2" s="5"/>
      <c r="B2" s="5"/>
      <c r="C2" s="5"/>
      <c r="D2" s="6"/>
      <c r="E2" s="6"/>
      <c r="F2" s="5"/>
      <c r="G2" s="5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18</v>
      </c>
      <c r="F3" s="9" t="s">
        <v>6</v>
      </c>
      <c r="G3" s="9" t="s">
        <v>19</v>
      </c>
      <c r="H3" s="8" t="s">
        <v>8</v>
      </c>
    </row>
    <row r="4" spans="1:8" ht="39.75" customHeight="1">
      <c r="A4" s="30">
        <v>1</v>
      </c>
      <c r="B4" s="30" t="s">
        <v>68</v>
      </c>
      <c r="C4" s="31" t="s">
        <v>69</v>
      </c>
      <c r="D4" s="32">
        <v>75</v>
      </c>
      <c r="E4" s="33">
        <v>70</v>
      </c>
      <c r="F4" s="34">
        <f>D4-E4</f>
        <v>5</v>
      </c>
      <c r="G4" s="35">
        <f>D4-F4</f>
        <v>70</v>
      </c>
      <c r="H4" s="36" t="s">
        <v>70</v>
      </c>
    </row>
    <row r="5" spans="1:8" ht="39.75" customHeight="1">
      <c r="A5" s="30">
        <v>2</v>
      </c>
      <c r="B5" s="30" t="s">
        <v>71</v>
      </c>
      <c r="C5" s="31" t="s">
        <v>72</v>
      </c>
      <c r="D5" s="32">
        <v>117</v>
      </c>
      <c r="E5" s="33">
        <v>97.23</v>
      </c>
      <c r="F5" s="34">
        <f>D5-E5</f>
        <v>19.769999999999996</v>
      </c>
      <c r="G5" s="35">
        <f>D5-F5</f>
        <v>97.23</v>
      </c>
      <c r="H5" s="36" t="s">
        <v>73</v>
      </c>
    </row>
    <row r="6" spans="1:8" ht="39.75" customHeight="1">
      <c r="A6" s="30"/>
      <c r="B6" s="37" t="s">
        <v>45</v>
      </c>
      <c r="C6" s="30"/>
      <c r="D6" s="38">
        <f>SUM(D4:D5)</f>
        <v>192</v>
      </c>
      <c r="E6" s="38">
        <f>SUM(E4:E5)</f>
        <v>167.23000000000002</v>
      </c>
      <c r="F6" s="38">
        <f>SUM(F4:F5)</f>
        <v>24.769999999999996</v>
      </c>
      <c r="G6" s="38">
        <f>SUM(G4:G5)</f>
        <v>167.23000000000002</v>
      </c>
      <c r="H6" s="30"/>
    </row>
  </sheetData>
  <sheetProtection/>
  <autoFilter ref="A3:H6">
    <sortState ref="A4:H6">
      <sortCondition sortBy="value" ref="A4:A6"/>
    </sortState>
  </autoFilter>
  <mergeCells count="1"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7" sqref="H17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74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27.75" customHeight="1">
      <c r="A4" s="11">
        <v>1</v>
      </c>
      <c r="B4" s="12" t="s">
        <v>76</v>
      </c>
      <c r="C4" s="12" t="s">
        <v>77</v>
      </c>
      <c r="D4" s="13">
        <v>573</v>
      </c>
      <c r="E4" s="14" t="s">
        <v>78</v>
      </c>
      <c r="F4" s="15">
        <v>0.52</v>
      </c>
      <c r="G4" s="16">
        <f>D4-F4</f>
        <v>572.48</v>
      </c>
      <c r="H4" s="17" t="s">
        <v>79</v>
      </c>
    </row>
    <row r="5" spans="1:8" ht="27.75" customHeight="1">
      <c r="A5" s="11"/>
      <c r="B5" s="12"/>
      <c r="C5" s="12"/>
      <c r="D5" s="13"/>
      <c r="E5" s="13"/>
      <c r="F5" s="15"/>
      <c r="G5" s="16"/>
      <c r="H5" s="17"/>
    </row>
    <row r="6" spans="1:8" ht="27.75" customHeight="1">
      <c r="A6" s="11"/>
      <c r="B6" s="12"/>
      <c r="C6" s="12"/>
      <c r="D6" s="13"/>
      <c r="E6" s="13"/>
      <c r="F6" s="15"/>
      <c r="G6" s="16"/>
      <c r="H6" s="17"/>
    </row>
    <row r="7" spans="1:8" ht="27.75" customHeight="1">
      <c r="A7" s="11"/>
      <c r="B7" s="12"/>
      <c r="C7" s="12"/>
      <c r="D7" s="13"/>
      <c r="E7" s="13"/>
      <c r="F7" s="15"/>
      <c r="G7" s="16"/>
      <c r="H7" s="18"/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27" t="s">
        <v>45</v>
      </c>
      <c r="B9" s="28"/>
      <c r="C9" s="21"/>
      <c r="D9" s="22">
        <f aca="true" t="shared" si="0" ref="D9:G9">SUM(D4:D8)</f>
        <v>573</v>
      </c>
      <c r="E9" s="23"/>
      <c r="F9" s="23">
        <f t="shared" si="0"/>
        <v>0.52</v>
      </c>
      <c r="G9" s="23">
        <f t="shared" si="0"/>
        <v>572.48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6" sqref="F6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80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27.75" customHeight="1">
      <c r="A4" s="11">
        <v>1</v>
      </c>
      <c r="B4" s="12" t="s">
        <v>81</v>
      </c>
      <c r="C4" s="12" t="s">
        <v>82</v>
      </c>
      <c r="D4" s="13">
        <v>900</v>
      </c>
      <c r="E4" s="14" t="s">
        <v>78</v>
      </c>
      <c r="F4" s="15">
        <v>3.62</v>
      </c>
      <c r="G4" s="16">
        <f>D4-F4</f>
        <v>896.38</v>
      </c>
      <c r="H4" s="17" t="s">
        <v>83</v>
      </c>
    </row>
    <row r="5" spans="1:8" ht="27.75" customHeight="1">
      <c r="A5" s="11"/>
      <c r="B5" s="12"/>
      <c r="C5" s="12"/>
      <c r="D5" s="13"/>
      <c r="E5" s="13"/>
      <c r="F5" s="15"/>
      <c r="G5" s="16"/>
      <c r="H5" s="17"/>
    </row>
    <row r="6" spans="1:8" ht="27.75" customHeight="1">
      <c r="A6" s="11"/>
      <c r="B6" s="12"/>
      <c r="C6" s="12"/>
      <c r="D6" s="13"/>
      <c r="E6" s="13"/>
      <c r="F6" s="15"/>
      <c r="G6" s="16"/>
      <c r="H6" s="17"/>
    </row>
    <row r="7" spans="1:8" ht="27.75" customHeight="1">
      <c r="A7" s="11"/>
      <c r="B7" s="12"/>
      <c r="C7" s="12"/>
      <c r="D7" s="13"/>
      <c r="E7" s="13"/>
      <c r="F7" s="15"/>
      <c r="G7" s="16"/>
      <c r="H7" s="18"/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27" t="s">
        <v>45</v>
      </c>
      <c r="B9" s="28"/>
      <c r="C9" s="21"/>
      <c r="D9" s="22">
        <f aca="true" t="shared" si="0" ref="D9:G9">SUM(D4:D8)</f>
        <v>900</v>
      </c>
      <c r="E9" s="23"/>
      <c r="F9" s="23">
        <f t="shared" si="0"/>
        <v>3.62</v>
      </c>
      <c r="G9" s="23">
        <f t="shared" si="0"/>
        <v>896.38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6" sqref="H6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84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39" customHeight="1">
      <c r="A4" s="11">
        <v>1</v>
      </c>
      <c r="B4" s="12" t="s">
        <v>85</v>
      </c>
      <c r="C4" s="12" t="s">
        <v>86</v>
      </c>
      <c r="D4" s="13">
        <v>138.2</v>
      </c>
      <c r="E4" s="14" t="s">
        <v>78</v>
      </c>
      <c r="F4" s="15">
        <v>6.04</v>
      </c>
      <c r="G4" s="16">
        <f>D4-F4</f>
        <v>132.16</v>
      </c>
      <c r="H4" s="26" t="s">
        <v>87</v>
      </c>
    </row>
    <row r="5" spans="1:8" ht="27.75" customHeight="1">
      <c r="A5" s="11"/>
      <c r="B5" s="12"/>
      <c r="C5" s="12"/>
      <c r="D5" s="13"/>
      <c r="E5" s="13"/>
      <c r="F5" s="15"/>
      <c r="G5" s="16"/>
      <c r="H5" s="17"/>
    </row>
    <row r="6" spans="1:8" ht="27.75" customHeight="1">
      <c r="A6" s="11"/>
      <c r="B6" s="12"/>
      <c r="C6" s="12"/>
      <c r="D6" s="13"/>
      <c r="E6" s="13"/>
      <c r="F6" s="15"/>
      <c r="G6" s="16"/>
      <c r="H6" s="17"/>
    </row>
    <row r="7" spans="1:8" ht="27.75" customHeight="1">
      <c r="A7" s="11"/>
      <c r="B7" s="12"/>
      <c r="C7" s="12"/>
      <c r="D7" s="13"/>
      <c r="E7" s="13"/>
      <c r="F7" s="15"/>
      <c r="G7" s="16"/>
      <c r="H7" s="18"/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27" t="s">
        <v>45</v>
      </c>
      <c r="B9" s="28"/>
      <c r="C9" s="21"/>
      <c r="D9" s="22">
        <f aca="true" t="shared" si="0" ref="D9:G9">SUM(D4:D8)</f>
        <v>138.2</v>
      </c>
      <c r="E9" s="23"/>
      <c r="F9" s="23">
        <f t="shared" si="0"/>
        <v>6.04</v>
      </c>
      <c r="G9" s="23">
        <f t="shared" si="0"/>
        <v>132.16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8" sqref="D8"/>
    </sheetView>
  </sheetViews>
  <sheetFormatPr defaultColWidth="9.00390625" defaultRowHeight="15"/>
  <cols>
    <col min="1" max="1" width="5.421875" style="2" customWidth="1"/>
    <col min="2" max="2" width="10.7109375" style="2" customWidth="1"/>
    <col min="3" max="3" width="10.00390625" style="2" customWidth="1"/>
    <col min="4" max="4" width="12.140625" style="3" customWidth="1"/>
    <col min="5" max="5" width="12.00390625" style="3" customWidth="1"/>
    <col min="6" max="6" width="18.00390625" style="4" customWidth="1"/>
    <col min="7" max="7" width="18.140625" style="4" customWidth="1"/>
    <col min="8" max="8" width="46.7109375" style="2" customWidth="1"/>
    <col min="9" max="16384" width="9.00390625" style="1" customWidth="1"/>
  </cols>
  <sheetData>
    <row r="1" spans="1:8" ht="25.5" customHeight="1">
      <c r="A1" s="5" t="s">
        <v>88</v>
      </c>
      <c r="B1" s="5"/>
      <c r="C1" s="5"/>
      <c r="D1" s="6"/>
      <c r="E1" s="6"/>
      <c r="F1" s="7"/>
      <c r="G1" s="7"/>
      <c r="H1" s="5"/>
    </row>
    <row r="2" spans="1:8" ht="33.75" customHeight="1">
      <c r="A2" s="5"/>
      <c r="B2" s="5"/>
      <c r="C2" s="5"/>
      <c r="D2" s="6"/>
      <c r="E2" s="6"/>
      <c r="F2" s="7"/>
      <c r="G2" s="7"/>
      <c r="H2" s="5"/>
    </row>
    <row r="3" spans="1:8" ht="30" customHeight="1">
      <c r="A3" s="8" t="s">
        <v>1</v>
      </c>
      <c r="B3" s="8" t="s">
        <v>2</v>
      </c>
      <c r="C3" s="8" t="s">
        <v>3</v>
      </c>
      <c r="D3" s="9" t="s">
        <v>17</v>
      </c>
      <c r="E3" s="9" t="s">
        <v>75</v>
      </c>
      <c r="F3" s="10" t="s">
        <v>6</v>
      </c>
      <c r="G3" s="10" t="s">
        <v>19</v>
      </c>
      <c r="H3" s="8" t="s">
        <v>8</v>
      </c>
    </row>
    <row r="4" spans="1:8" s="1" customFormat="1" ht="27.75" customHeight="1">
      <c r="A4" s="11">
        <v>1</v>
      </c>
      <c r="B4" s="12" t="s">
        <v>89</v>
      </c>
      <c r="C4" s="12" t="s">
        <v>90</v>
      </c>
      <c r="D4" s="13">
        <f>F4+G4</f>
        <v>217.63</v>
      </c>
      <c r="E4" s="14" t="s">
        <v>78</v>
      </c>
      <c r="F4" s="15">
        <v>1.98</v>
      </c>
      <c r="G4" s="16">
        <v>215.65</v>
      </c>
      <c r="H4" s="17" t="s">
        <v>91</v>
      </c>
    </row>
    <row r="5" spans="1:8" ht="27.75" customHeight="1">
      <c r="A5" s="11">
        <v>2</v>
      </c>
      <c r="B5" s="12" t="s">
        <v>92</v>
      </c>
      <c r="C5" s="12" t="s">
        <v>90</v>
      </c>
      <c r="D5" s="13">
        <f>F5+G5</f>
        <v>116.06</v>
      </c>
      <c r="E5" s="14" t="s">
        <v>78</v>
      </c>
      <c r="F5" s="15">
        <v>1.78</v>
      </c>
      <c r="G5" s="16">
        <v>114.28</v>
      </c>
      <c r="H5" s="17" t="s">
        <v>93</v>
      </c>
    </row>
    <row r="6" spans="1:8" ht="27.75" customHeight="1">
      <c r="A6" s="11">
        <v>3</v>
      </c>
      <c r="B6" s="12" t="s">
        <v>94</v>
      </c>
      <c r="C6" s="12" t="s">
        <v>95</v>
      </c>
      <c r="D6" s="13">
        <f>F6+G6</f>
        <v>219.67</v>
      </c>
      <c r="E6" s="14" t="s">
        <v>78</v>
      </c>
      <c r="F6" s="15">
        <v>3.22</v>
      </c>
      <c r="G6" s="16">
        <v>216.45</v>
      </c>
      <c r="H6" s="17" t="s">
        <v>96</v>
      </c>
    </row>
    <row r="7" spans="1:8" ht="27.75" customHeight="1">
      <c r="A7" s="11">
        <v>4</v>
      </c>
      <c r="B7" s="12" t="s">
        <v>97</v>
      </c>
      <c r="C7" s="12" t="s">
        <v>95</v>
      </c>
      <c r="D7" s="13">
        <f>F7+G7</f>
        <v>183.14000000000001</v>
      </c>
      <c r="E7" s="14" t="s">
        <v>78</v>
      </c>
      <c r="F7" s="15">
        <v>5.58</v>
      </c>
      <c r="G7" s="16">
        <v>177.56</v>
      </c>
      <c r="H7" s="17" t="s">
        <v>98</v>
      </c>
    </row>
    <row r="8" spans="1:8" ht="27.75" customHeight="1">
      <c r="A8" s="11"/>
      <c r="B8" s="12"/>
      <c r="C8" s="12"/>
      <c r="D8" s="13"/>
      <c r="E8" s="13"/>
      <c r="F8" s="15"/>
      <c r="G8" s="16"/>
      <c r="H8" s="18"/>
    </row>
    <row r="9" spans="1:8" ht="27.75" customHeight="1">
      <c r="A9" s="27" t="s">
        <v>45</v>
      </c>
      <c r="B9" s="28"/>
      <c r="C9" s="21"/>
      <c r="D9" s="22">
        <f aca="true" t="shared" si="0" ref="D9:G9">SUM(D4:D8)</f>
        <v>736.5</v>
      </c>
      <c r="E9" s="23"/>
      <c r="F9" s="23">
        <f t="shared" si="0"/>
        <v>12.56</v>
      </c>
      <c r="G9" s="23">
        <f t="shared" si="0"/>
        <v>723.94</v>
      </c>
      <c r="H9" s="25"/>
    </row>
  </sheetData>
  <sheetProtection/>
  <autoFilter ref="A3:H9">
    <sortState ref="A4:H9">
      <sortCondition sortBy="value" ref="A4:A9"/>
    </sortState>
  </autoFilter>
  <mergeCells count="2">
    <mergeCell ref="A9:B9"/>
    <mergeCell ref="A1:H2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WPS_1609814313</cp:lastModifiedBy>
  <cp:lastPrinted>2019-08-14T00:14:47Z</cp:lastPrinted>
  <dcterms:created xsi:type="dcterms:W3CDTF">2015-08-02T04:13:53Z</dcterms:created>
  <dcterms:modified xsi:type="dcterms:W3CDTF">2021-01-08T03:02:00Z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