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engL\Desktop\"/>
    </mc:Choice>
  </mc:AlternateContent>
  <bookViews>
    <workbookView xWindow="0" yWindow="0" windowWidth="28125" windowHeight="12540" firstSheet="1" activeTab="1"/>
  </bookViews>
  <sheets>
    <sheet name="总表 (2)" sheetId="3" state="hidden" r:id="rId1"/>
    <sheet name="总表" sheetId="1" r:id="rId2"/>
    <sheet name="sheet2" sheetId="2" state="hidden" r:id="rId3"/>
  </sheets>
  <definedNames>
    <definedName name="_xlnm._FilterDatabase" localSheetId="2" hidden="1">sheet2!$A$1:$G$2324</definedName>
    <definedName name="_xlnm._FilterDatabase" localSheetId="1" hidden="1">总表!$A$4:$G$654</definedName>
    <definedName name="_xlnm._FilterDatabase" localSheetId="0" hidden="1">'总表 (2)'!$A$1:$R$2330</definedName>
  </definedNames>
  <calcPr calcId="162913"/>
</workbook>
</file>

<file path=xl/calcChain.xml><?xml version="1.0" encoding="utf-8"?>
<calcChain xmlns="http://schemas.openxmlformats.org/spreadsheetml/2006/main">
  <c r="G2330" i="2" l="1"/>
  <c r="G2329" i="2"/>
  <c r="G2328" i="2"/>
  <c r="G2327" i="2"/>
  <c r="G2326" i="2"/>
  <c r="G2325" i="2"/>
  <c r="R2330" i="3"/>
  <c r="Q2330" i="3"/>
  <c r="P2330" i="3"/>
  <c r="O2330" i="3"/>
  <c r="N2330" i="3"/>
  <c r="M2330" i="3"/>
  <c r="R2329" i="3"/>
  <c r="Q2329" i="3"/>
  <c r="P2329" i="3"/>
  <c r="O2329" i="3"/>
  <c r="N2329" i="3"/>
  <c r="M2329" i="3"/>
  <c r="R2328" i="3"/>
  <c r="Q2328" i="3"/>
  <c r="P2328" i="3"/>
  <c r="O2328" i="3"/>
  <c r="N2328" i="3"/>
  <c r="M2328" i="3"/>
  <c r="R2327" i="3"/>
  <c r="Q2327" i="3"/>
  <c r="P2327" i="3"/>
  <c r="O2327" i="3"/>
  <c r="N2327" i="3"/>
  <c r="M2327" i="3"/>
  <c r="R2326" i="3"/>
  <c r="Q2326" i="3"/>
  <c r="P2326" i="3"/>
  <c r="O2326" i="3"/>
  <c r="N2326" i="3"/>
  <c r="M2326" i="3"/>
  <c r="R2325" i="3"/>
  <c r="Q2325" i="3"/>
  <c r="P2325" i="3"/>
  <c r="O2325" i="3"/>
  <c r="N2325" i="3"/>
  <c r="M2325" i="3"/>
  <c r="R2324" i="3"/>
  <c r="Q2324" i="3"/>
  <c r="P2324" i="3"/>
  <c r="O2324" i="3"/>
  <c r="N2324" i="3"/>
  <c r="M2324" i="3"/>
  <c r="R2323" i="3"/>
  <c r="Q2323" i="3"/>
  <c r="P2323" i="3"/>
  <c r="O2323" i="3"/>
  <c r="N2323" i="3"/>
  <c r="M2323" i="3"/>
  <c r="R2322" i="3"/>
  <c r="Q2322" i="3"/>
  <c r="P2322" i="3"/>
  <c r="O2322" i="3"/>
  <c r="N2322" i="3"/>
  <c r="M2322" i="3"/>
  <c r="R2321" i="3"/>
  <c r="Q2321" i="3"/>
  <c r="P2321" i="3"/>
  <c r="O2321" i="3"/>
  <c r="N2321" i="3"/>
  <c r="M2321" i="3"/>
  <c r="R2320" i="3"/>
  <c r="Q2320" i="3"/>
  <c r="P2320" i="3"/>
  <c r="O2320" i="3"/>
  <c r="N2320" i="3"/>
  <c r="M2320" i="3"/>
  <c r="R2319" i="3"/>
  <c r="Q2319" i="3"/>
  <c r="P2319" i="3"/>
  <c r="O2319" i="3"/>
  <c r="N2319" i="3"/>
  <c r="M2319" i="3"/>
  <c r="R2318" i="3"/>
  <c r="Q2318" i="3"/>
  <c r="P2318" i="3"/>
  <c r="O2318" i="3"/>
  <c r="N2318" i="3"/>
  <c r="M2318" i="3"/>
  <c r="R2317" i="3"/>
  <c r="Q2317" i="3"/>
  <c r="P2317" i="3"/>
  <c r="O2317" i="3"/>
  <c r="N2317" i="3"/>
  <c r="M2317" i="3"/>
  <c r="R2316" i="3"/>
  <c r="Q2316" i="3"/>
  <c r="P2316" i="3"/>
  <c r="O2316" i="3"/>
  <c r="N2316" i="3"/>
  <c r="M2316" i="3"/>
  <c r="R2315" i="3"/>
  <c r="Q2315" i="3"/>
  <c r="P2315" i="3"/>
  <c r="O2315" i="3"/>
  <c r="N2315" i="3"/>
  <c r="M2315" i="3"/>
  <c r="R2314" i="3"/>
  <c r="Q2314" i="3"/>
  <c r="P2314" i="3"/>
  <c r="O2314" i="3"/>
  <c r="N2314" i="3"/>
  <c r="M2314" i="3"/>
  <c r="R2313" i="3"/>
  <c r="Q2313" i="3"/>
  <c r="P2313" i="3"/>
  <c r="O2313" i="3"/>
  <c r="N2313" i="3"/>
  <c r="M2313" i="3"/>
  <c r="R2312" i="3"/>
  <c r="Q2312" i="3"/>
  <c r="P2312" i="3"/>
  <c r="O2312" i="3"/>
  <c r="N2312" i="3"/>
  <c r="M2312" i="3"/>
  <c r="R2311" i="3"/>
  <c r="Q2311" i="3"/>
  <c r="P2311" i="3"/>
  <c r="O2311" i="3"/>
  <c r="N2311" i="3"/>
  <c r="M2311" i="3"/>
  <c r="R2310" i="3"/>
  <c r="Q2310" i="3"/>
  <c r="P2310" i="3"/>
  <c r="O2310" i="3"/>
  <c r="N2310" i="3"/>
  <c r="M2310" i="3"/>
  <c r="R2309" i="3"/>
  <c r="Q2309" i="3"/>
  <c r="P2309" i="3"/>
  <c r="O2309" i="3"/>
  <c r="N2309" i="3"/>
  <c r="M2309" i="3"/>
  <c r="R2308" i="3"/>
  <c r="Q2308" i="3"/>
  <c r="P2308" i="3"/>
  <c r="O2308" i="3"/>
  <c r="N2308" i="3"/>
  <c r="M2308" i="3"/>
  <c r="R2307" i="3"/>
  <c r="Q2307" i="3"/>
  <c r="P2307" i="3"/>
  <c r="O2307" i="3"/>
  <c r="N2307" i="3"/>
  <c r="M2307" i="3"/>
  <c r="R2306" i="3"/>
  <c r="Q2306" i="3"/>
  <c r="P2306" i="3"/>
  <c r="O2306" i="3"/>
  <c r="N2306" i="3"/>
  <c r="M2306" i="3"/>
  <c r="R2305" i="3"/>
  <c r="Q2305" i="3"/>
  <c r="P2305" i="3"/>
  <c r="O2305" i="3"/>
  <c r="N2305" i="3"/>
  <c r="M2305" i="3"/>
  <c r="R2304" i="3"/>
  <c r="Q2304" i="3"/>
  <c r="P2304" i="3"/>
  <c r="O2304" i="3"/>
  <c r="N2304" i="3"/>
  <c r="M2304" i="3"/>
  <c r="R2303" i="3"/>
  <c r="Q2303" i="3"/>
  <c r="P2303" i="3"/>
  <c r="O2303" i="3"/>
  <c r="N2303" i="3"/>
  <c r="M2303" i="3"/>
  <c r="R2302" i="3"/>
  <c r="Q2302" i="3"/>
  <c r="P2302" i="3"/>
  <c r="O2302" i="3"/>
  <c r="N2302" i="3"/>
  <c r="M2302" i="3"/>
  <c r="R2301" i="3"/>
  <c r="Q2301" i="3"/>
  <c r="P2301" i="3"/>
  <c r="O2301" i="3"/>
  <c r="N2301" i="3"/>
  <c r="M2301" i="3"/>
  <c r="R2300" i="3"/>
  <c r="Q2300" i="3"/>
  <c r="P2300" i="3"/>
  <c r="O2300" i="3"/>
  <c r="N2300" i="3"/>
  <c r="M2300" i="3"/>
  <c r="R2299" i="3"/>
  <c r="Q2299" i="3"/>
  <c r="P2299" i="3"/>
  <c r="O2299" i="3"/>
  <c r="N2299" i="3"/>
  <c r="M2299" i="3"/>
  <c r="R2298" i="3"/>
  <c r="Q2298" i="3"/>
  <c r="P2298" i="3"/>
  <c r="O2298" i="3"/>
  <c r="N2298" i="3"/>
  <c r="M2298" i="3"/>
  <c r="R2297" i="3"/>
  <c r="Q2297" i="3"/>
  <c r="P2297" i="3"/>
  <c r="O2297" i="3"/>
  <c r="N2297" i="3"/>
  <c r="M2297" i="3"/>
  <c r="R2296" i="3"/>
  <c r="Q2296" i="3"/>
  <c r="P2296" i="3"/>
  <c r="O2296" i="3"/>
  <c r="N2296" i="3"/>
  <c r="M2296" i="3"/>
  <c r="R2295" i="3"/>
  <c r="Q2295" i="3"/>
  <c r="P2295" i="3"/>
  <c r="O2295" i="3"/>
  <c r="N2295" i="3"/>
  <c r="M2295" i="3"/>
  <c r="R2294" i="3"/>
  <c r="Q2294" i="3"/>
  <c r="P2294" i="3"/>
  <c r="O2294" i="3"/>
  <c r="N2294" i="3"/>
  <c r="M2294" i="3"/>
  <c r="R2293" i="3"/>
  <c r="Q2293" i="3"/>
  <c r="P2293" i="3"/>
  <c r="O2293" i="3"/>
  <c r="N2293" i="3"/>
  <c r="M2293" i="3"/>
  <c r="R2292" i="3"/>
  <c r="Q2292" i="3"/>
  <c r="P2292" i="3"/>
  <c r="O2292" i="3"/>
  <c r="N2292" i="3"/>
  <c r="M2292" i="3"/>
  <c r="R2291" i="3"/>
  <c r="Q2291" i="3"/>
  <c r="P2291" i="3"/>
  <c r="O2291" i="3"/>
  <c r="N2291" i="3"/>
  <c r="M2291" i="3"/>
  <c r="R2290" i="3"/>
  <c r="Q2290" i="3"/>
  <c r="P2290" i="3"/>
  <c r="O2290" i="3"/>
  <c r="N2290" i="3"/>
  <c r="M2290" i="3"/>
  <c r="R2289" i="3"/>
  <c r="Q2289" i="3"/>
  <c r="P2289" i="3"/>
  <c r="O2289" i="3"/>
  <c r="N2289" i="3"/>
  <c r="M2289" i="3"/>
  <c r="R2288" i="3"/>
  <c r="Q2288" i="3"/>
  <c r="P2288" i="3"/>
  <c r="O2288" i="3"/>
  <c r="N2288" i="3"/>
  <c r="M2288" i="3"/>
  <c r="R2287" i="3"/>
  <c r="Q2287" i="3"/>
  <c r="P2287" i="3"/>
  <c r="O2287" i="3"/>
  <c r="N2287" i="3"/>
  <c r="M2287" i="3"/>
  <c r="R2286" i="3"/>
  <c r="Q2286" i="3"/>
  <c r="P2286" i="3"/>
  <c r="O2286" i="3"/>
  <c r="N2286" i="3"/>
  <c r="M2286" i="3"/>
  <c r="R2285" i="3"/>
  <c r="Q2285" i="3"/>
  <c r="P2285" i="3"/>
  <c r="O2285" i="3"/>
  <c r="N2285" i="3"/>
  <c r="M2285" i="3"/>
  <c r="R2284" i="3"/>
  <c r="Q2284" i="3"/>
  <c r="P2284" i="3"/>
  <c r="O2284" i="3"/>
  <c r="N2284" i="3"/>
  <c r="M2284" i="3"/>
  <c r="R2283" i="3"/>
  <c r="Q2283" i="3"/>
  <c r="P2283" i="3"/>
  <c r="O2283" i="3"/>
  <c r="N2283" i="3"/>
  <c r="M2283" i="3"/>
  <c r="R2282" i="3"/>
  <c r="Q2282" i="3"/>
  <c r="P2282" i="3"/>
  <c r="O2282" i="3"/>
  <c r="N2282" i="3"/>
  <c r="M2282" i="3"/>
  <c r="R2281" i="3"/>
  <c r="Q2281" i="3"/>
  <c r="P2281" i="3"/>
  <c r="O2281" i="3"/>
  <c r="N2281" i="3"/>
  <c r="M2281" i="3"/>
  <c r="R2280" i="3"/>
  <c r="Q2280" i="3"/>
  <c r="P2280" i="3"/>
  <c r="O2280" i="3"/>
  <c r="N2280" i="3"/>
  <c r="M2280" i="3"/>
  <c r="R2279" i="3"/>
  <c r="Q2279" i="3"/>
  <c r="P2279" i="3"/>
  <c r="O2279" i="3"/>
  <c r="N2279" i="3"/>
  <c r="M2279" i="3"/>
  <c r="R2278" i="3"/>
  <c r="Q2278" i="3"/>
  <c r="P2278" i="3"/>
  <c r="O2278" i="3"/>
  <c r="N2278" i="3"/>
  <c r="M2278" i="3"/>
  <c r="R2277" i="3"/>
  <c r="Q2277" i="3"/>
  <c r="P2277" i="3"/>
  <c r="O2277" i="3"/>
  <c r="N2277" i="3"/>
  <c r="M2277" i="3"/>
  <c r="R2276" i="3"/>
  <c r="Q2276" i="3"/>
  <c r="P2276" i="3"/>
  <c r="O2276" i="3"/>
  <c r="N2276" i="3"/>
  <c r="M2276" i="3"/>
  <c r="R2275" i="3"/>
  <c r="Q2275" i="3"/>
  <c r="P2275" i="3"/>
  <c r="O2275" i="3"/>
  <c r="N2275" i="3"/>
  <c r="M2275" i="3"/>
  <c r="R2274" i="3"/>
  <c r="Q2274" i="3"/>
  <c r="P2274" i="3"/>
  <c r="O2274" i="3"/>
  <c r="N2274" i="3"/>
  <c r="M2274" i="3"/>
  <c r="R2273" i="3"/>
  <c r="Q2273" i="3"/>
  <c r="P2273" i="3"/>
  <c r="O2273" i="3"/>
  <c r="N2273" i="3"/>
  <c r="M2273" i="3"/>
  <c r="R2272" i="3"/>
  <c r="Q2272" i="3"/>
  <c r="P2272" i="3"/>
  <c r="O2272" i="3"/>
  <c r="N2272" i="3"/>
  <c r="M2272" i="3"/>
  <c r="R2271" i="3"/>
  <c r="Q2271" i="3"/>
  <c r="P2271" i="3"/>
  <c r="O2271" i="3"/>
  <c r="N2271" i="3"/>
  <c r="M2271" i="3"/>
  <c r="R2270" i="3"/>
  <c r="Q2270" i="3"/>
  <c r="P2270" i="3"/>
  <c r="O2270" i="3"/>
  <c r="N2270" i="3"/>
  <c r="M2270" i="3"/>
  <c r="R2269" i="3"/>
  <c r="Q2269" i="3"/>
  <c r="P2269" i="3"/>
  <c r="O2269" i="3"/>
  <c r="N2269" i="3"/>
  <c r="M2269" i="3"/>
  <c r="R2268" i="3"/>
  <c r="Q2268" i="3"/>
  <c r="P2268" i="3"/>
  <c r="O2268" i="3"/>
  <c r="N2268" i="3"/>
  <c r="M2268" i="3"/>
  <c r="R2267" i="3"/>
  <c r="Q2267" i="3"/>
  <c r="P2267" i="3"/>
  <c r="O2267" i="3"/>
  <c r="N2267" i="3"/>
  <c r="M2267" i="3"/>
  <c r="R2266" i="3"/>
  <c r="Q2266" i="3"/>
  <c r="P2266" i="3"/>
  <c r="O2266" i="3"/>
  <c r="N2266" i="3"/>
  <c r="M2266" i="3"/>
  <c r="R2265" i="3"/>
  <c r="Q2265" i="3"/>
  <c r="P2265" i="3"/>
  <c r="O2265" i="3"/>
  <c r="N2265" i="3"/>
  <c r="M2265" i="3"/>
  <c r="R2264" i="3"/>
  <c r="Q2264" i="3"/>
  <c r="P2264" i="3"/>
  <c r="O2264" i="3"/>
  <c r="N2264" i="3"/>
  <c r="M2264" i="3"/>
  <c r="R2263" i="3"/>
  <c r="Q2263" i="3"/>
  <c r="P2263" i="3"/>
  <c r="O2263" i="3"/>
  <c r="N2263" i="3"/>
  <c r="M2263" i="3"/>
  <c r="R2262" i="3"/>
  <c r="Q2262" i="3"/>
  <c r="P2262" i="3"/>
  <c r="O2262" i="3"/>
  <c r="N2262" i="3"/>
  <c r="M2262" i="3"/>
  <c r="R2261" i="3"/>
  <c r="Q2261" i="3"/>
  <c r="P2261" i="3"/>
  <c r="O2261" i="3"/>
  <c r="N2261" i="3"/>
  <c r="M2261" i="3"/>
  <c r="R2260" i="3"/>
  <c r="Q2260" i="3"/>
  <c r="P2260" i="3"/>
  <c r="O2260" i="3"/>
  <c r="N2260" i="3"/>
  <c r="M2260" i="3"/>
  <c r="R2259" i="3"/>
  <c r="Q2259" i="3"/>
  <c r="P2259" i="3"/>
  <c r="O2259" i="3"/>
  <c r="N2259" i="3"/>
  <c r="M2259" i="3"/>
  <c r="R2258" i="3"/>
  <c r="Q2258" i="3"/>
  <c r="P2258" i="3"/>
  <c r="O2258" i="3"/>
  <c r="N2258" i="3"/>
  <c r="M2258" i="3"/>
  <c r="R2257" i="3"/>
  <c r="Q2257" i="3"/>
  <c r="P2257" i="3"/>
  <c r="O2257" i="3"/>
  <c r="N2257" i="3"/>
  <c r="M2257" i="3"/>
  <c r="R2256" i="3"/>
  <c r="Q2256" i="3"/>
  <c r="P2256" i="3"/>
  <c r="O2256" i="3"/>
  <c r="N2256" i="3"/>
  <c r="M2256" i="3"/>
  <c r="R2255" i="3"/>
  <c r="Q2255" i="3"/>
  <c r="P2255" i="3"/>
  <c r="O2255" i="3"/>
  <c r="N2255" i="3"/>
  <c r="M2255" i="3"/>
  <c r="R2254" i="3"/>
  <c r="Q2254" i="3"/>
  <c r="P2254" i="3"/>
  <c r="O2254" i="3"/>
  <c r="N2254" i="3"/>
  <c r="M2254" i="3"/>
  <c r="R2253" i="3"/>
  <c r="Q2253" i="3"/>
  <c r="P2253" i="3"/>
  <c r="O2253" i="3"/>
  <c r="N2253" i="3"/>
  <c r="M2253" i="3"/>
  <c r="R2252" i="3"/>
  <c r="Q2252" i="3"/>
  <c r="P2252" i="3"/>
  <c r="O2252" i="3"/>
  <c r="N2252" i="3"/>
  <c r="M2252" i="3"/>
  <c r="R2251" i="3"/>
  <c r="Q2251" i="3"/>
  <c r="P2251" i="3"/>
  <c r="O2251" i="3"/>
  <c r="N2251" i="3"/>
  <c r="M2251" i="3"/>
  <c r="R2250" i="3"/>
  <c r="Q2250" i="3"/>
  <c r="P2250" i="3"/>
  <c r="O2250" i="3"/>
  <c r="N2250" i="3"/>
  <c r="M2250" i="3"/>
  <c r="R2249" i="3"/>
  <c r="Q2249" i="3"/>
  <c r="P2249" i="3"/>
  <c r="O2249" i="3"/>
  <c r="N2249" i="3"/>
  <c r="M2249" i="3"/>
  <c r="R2248" i="3"/>
  <c r="Q2248" i="3"/>
  <c r="P2248" i="3"/>
  <c r="O2248" i="3"/>
  <c r="N2248" i="3"/>
  <c r="M2248" i="3"/>
  <c r="R2247" i="3"/>
  <c r="Q2247" i="3"/>
  <c r="P2247" i="3"/>
  <c r="O2247" i="3"/>
  <c r="N2247" i="3"/>
  <c r="M2247" i="3"/>
  <c r="R2246" i="3"/>
  <c r="Q2246" i="3"/>
  <c r="P2246" i="3"/>
  <c r="O2246" i="3"/>
  <c r="N2246" i="3"/>
  <c r="M2246" i="3"/>
  <c r="R2245" i="3"/>
  <c r="Q2245" i="3"/>
  <c r="P2245" i="3"/>
  <c r="O2245" i="3"/>
  <c r="N2245" i="3"/>
  <c r="M2245" i="3"/>
  <c r="R2244" i="3"/>
  <c r="Q2244" i="3"/>
  <c r="P2244" i="3"/>
  <c r="O2244" i="3"/>
  <c r="N2244" i="3"/>
  <c r="M2244" i="3"/>
  <c r="R2243" i="3"/>
  <c r="Q2243" i="3"/>
  <c r="P2243" i="3"/>
  <c r="O2243" i="3"/>
  <c r="N2243" i="3"/>
  <c r="M2243" i="3"/>
  <c r="R2242" i="3"/>
  <c r="Q2242" i="3"/>
  <c r="P2242" i="3"/>
  <c r="O2242" i="3"/>
  <c r="N2242" i="3"/>
  <c r="M2242" i="3"/>
  <c r="R2241" i="3"/>
  <c r="Q2241" i="3"/>
  <c r="P2241" i="3"/>
  <c r="O2241" i="3"/>
  <c r="N2241" i="3"/>
  <c r="M2241" i="3"/>
  <c r="R2240" i="3"/>
  <c r="Q2240" i="3"/>
  <c r="P2240" i="3"/>
  <c r="O2240" i="3"/>
  <c r="N2240" i="3"/>
  <c r="M2240" i="3"/>
  <c r="R2239" i="3"/>
  <c r="Q2239" i="3"/>
  <c r="P2239" i="3"/>
  <c r="O2239" i="3"/>
  <c r="N2239" i="3"/>
  <c r="M2239" i="3"/>
  <c r="R2238" i="3"/>
  <c r="Q2238" i="3"/>
  <c r="P2238" i="3"/>
  <c r="O2238" i="3"/>
  <c r="N2238" i="3"/>
  <c r="M2238" i="3"/>
  <c r="R2237" i="3"/>
  <c r="Q2237" i="3"/>
  <c r="P2237" i="3"/>
  <c r="O2237" i="3"/>
  <c r="N2237" i="3"/>
  <c r="M2237" i="3"/>
  <c r="R2236" i="3"/>
  <c r="Q2236" i="3"/>
  <c r="P2236" i="3"/>
  <c r="O2236" i="3"/>
  <c r="N2236" i="3"/>
  <c r="M2236" i="3"/>
  <c r="R2235" i="3"/>
  <c r="Q2235" i="3"/>
  <c r="P2235" i="3"/>
  <c r="O2235" i="3"/>
  <c r="N2235" i="3"/>
  <c r="M2235" i="3"/>
  <c r="R2234" i="3"/>
  <c r="Q2234" i="3"/>
  <c r="P2234" i="3"/>
  <c r="O2234" i="3"/>
  <c r="N2234" i="3"/>
  <c r="M2234" i="3"/>
  <c r="R2233" i="3"/>
  <c r="Q2233" i="3"/>
  <c r="P2233" i="3"/>
  <c r="O2233" i="3"/>
  <c r="N2233" i="3"/>
  <c r="M2233" i="3"/>
  <c r="R2232" i="3"/>
  <c r="Q2232" i="3"/>
  <c r="P2232" i="3"/>
  <c r="O2232" i="3"/>
  <c r="N2232" i="3"/>
  <c r="M2232" i="3"/>
  <c r="R2231" i="3"/>
  <c r="Q2231" i="3"/>
  <c r="P2231" i="3"/>
  <c r="O2231" i="3"/>
  <c r="N2231" i="3"/>
  <c r="M2231" i="3"/>
  <c r="R2230" i="3"/>
  <c r="Q2230" i="3"/>
  <c r="P2230" i="3"/>
  <c r="O2230" i="3"/>
  <c r="N2230" i="3"/>
  <c r="M2230" i="3"/>
  <c r="R2229" i="3"/>
  <c r="Q2229" i="3"/>
  <c r="P2229" i="3"/>
  <c r="O2229" i="3"/>
  <c r="N2229" i="3"/>
  <c r="M2229" i="3"/>
  <c r="R2228" i="3"/>
  <c r="Q2228" i="3"/>
  <c r="P2228" i="3"/>
  <c r="O2228" i="3"/>
  <c r="N2228" i="3"/>
  <c r="M2228" i="3"/>
  <c r="R2227" i="3"/>
  <c r="Q2227" i="3"/>
  <c r="P2227" i="3"/>
  <c r="O2227" i="3"/>
  <c r="N2227" i="3"/>
  <c r="M2227" i="3"/>
  <c r="R2226" i="3"/>
  <c r="Q2226" i="3"/>
  <c r="P2226" i="3"/>
  <c r="O2226" i="3"/>
  <c r="N2226" i="3"/>
  <c r="M2226" i="3"/>
  <c r="R2225" i="3"/>
  <c r="Q2225" i="3"/>
  <c r="P2225" i="3"/>
  <c r="O2225" i="3"/>
  <c r="N2225" i="3"/>
  <c r="M2225" i="3"/>
  <c r="R2224" i="3"/>
  <c r="Q2224" i="3"/>
  <c r="P2224" i="3"/>
  <c r="O2224" i="3"/>
  <c r="N2224" i="3"/>
  <c r="M2224" i="3"/>
  <c r="R2223" i="3"/>
  <c r="Q2223" i="3"/>
  <c r="P2223" i="3"/>
  <c r="O2223" i="3"/>
  <c r="N2223" i="3"/>
  <c r="M2223" i="3"/>
  <c r="R2222" i="3"/>
  <c r="Q2222" i="3"/>
  <c r="P2222" i="3"/>
  <c r="O2222" i="3"/>
  <c r="N2222" i="3"/>
  <c r="M2222" i="3"/>
  <c r="R2221" i="3"/>
  <c r="Q2221" i="3"/>
  <c r="P2221" i="3"/>
  <c r="O2221" i="3"/>
  <c r="N2221" i="3"/>
  <c r="M2221" i="3"/>
  <c r="R2220" i="3"/>
  <c r="Q2220" i="3"/>
  <c r="P2220" i="3"/>
  <c r="O2220" i="3"/>
  <c r="N2220" i="3"/>
  <c r="M2220" i="3"/>
  <c r="R2219" i="3"/>
  <c r="Q2219" i="3"/>
  <c r="P2219" i="3"/>
  <c r="O2219" i="3"/>
  <c r="N2219" i="3"/>
  <c r="M2219" i="3"/>
  <c r="R2218" i="3"/>
  <c r="Q2218" i="3"/>
  <c r="P2218" i="3"/>
  <c r="O2218" i="3"/>
  <c r="N2218" i="3"/>
  <c r="M2218" i="3"/>
  <c r="R2217" i="3"/>
  <c r="Q2217" i="3"/>
  <c r="P2217" i="3"/>
  <c r="O2217" i="3"/>
  <c r="N2217" i="3"/>
  <c r="M2217" i="3"/>
  <c r="R2216" i="3"/>
  <c r="Q2216" i="3"/>
  <c r="P2216" i="3"/>
  <c r="O2216" i="3"/>
  <c r="N2216" i="3"/>
  <c r="M2216" i="3"/>
  <c r="R2215" i="3"/>
  <c r="Q2215" i="3"/>
  <c r="P2215" i="3"/>
  <c r="O2215" i="3"/>
  <c r="N2215" i="3"/>
  <c r="M2215" i="3"/>
  <c r="R2214" i="3"/>
  <c r="Q2214" i="3"/>
  <c r="P2214" i="3"/>
  <c r="O2214" i="3"/>
  <c r="N2214" i="3"/>
  <c r="M2214" i="3"/>
  <c r="R2213" i="3"/>
  <c r="Q2213" i="3"/>
  <c r="P2213" i="3"/>
  <c r="O2213" i="3"/>
  <c r="N2213" i="3"/>
  <c r="M2213" i="3"/>
  <c r="R2212" i="3"/>
  <c r="Q2212" i="3"/>
  <c r="P2212" i="3"/>
  <c r="O2212" i="3"/>
  <c r="N2212" i="3"/>
  <c r="M2212" i="3"/>
  <c r="R2211" i="3"/>
  <c r="Q2211" i="3"/>
  <c r="P2211" i="3"/>
  <c r="O2211" i="3"/>
  <c r="N2211" i="3"/>
  <c r="M2211" i="3"/>
  <c r="R2210" i="3"/>
  <c r="Q2210" i="3"/>
  <c r="P2210" i="3"/>
  <c r="O2210" i="3"/>
  <c r="N2210" i="3"/>
  <c r="M2210" i="3"/>
  <c r="R2209" i="3"/>
  <c r="Q2209" i="3"/>
  <c r="P2209" i="3"/>
  <c r="O2209" i="3"/>
  <c r="N2209" i="3"/>
  <c r="M2209" i="3"/>
  <c r="R2208" i="3"/>
  <c r="Q2208" i="3"/>
  <c r="P2208" i="3"/>
  <c r="O2208" i="3"/>
  <c r="N2208" i="3"/>
  <c r="M2208" i="3"/>
  <c r="R2207" i="3"/>
  <c r="Q2207" i="3"/>
  <c r="P2207" i="3"/>
  <c r="O2207" i="3"/>
  <c r="N2207" i="3"/>
  <c r="M2207" i="3"/>
  <c r="R2206" i="3"/>
  <c r="Q2206" i="3"/>
  <c r="P2206" i="3"/>
  <c r="O2206" i="3"/>
  <c r="N2206" i="3"/>
  <c r="M2206" i="3"/>
  <c r="R2205" i="3"/>
  <c r="Q2205" i="3"/>
  <c r="P2205" i="3"/>
  <c r="O2205" i="3"/>
  <c r="N2205" i="3"/>
  <c r="M2205" i="3"/>
  <c r="R2204" i="3"/>
  <c r="Q2204" i="3"/>
  <c r="P2204" i="3"/>
  <c r="O2204" i="3"/>
  <c r="N2204" i="3"/>
  <c r="M2204" i="3"/>
  <c r="R2203" i="3"/>
  <c r="Q2203" i="3"/>
  <c r="P2203" i="3"/>
  <c r="O2203" i="3"/>
  <c r="N2203" i="3"/>
  <c r="M2203" i="3"/>
  <c r="R2202" i="3"/>
  <c r="Q2202" i="3"/>
  <c r="P2202" i="3"/>
  <c r="O2202" i="3"/>
  <c r="N2202" i="3"/>
  <c r="M2202" i="3"/>
  <c r="R2201" i="3"/>
  <c r="Q2201" i="3"/>
  <c r="P2201" i="3"/>
  <c r="O2201" i="3"/>
  <c r="N2201" i="3"/>
  <c r="M2201" i="3"/>
  <c r="R2200" i="3"/>
  <c r="Q2200" i="3"/>
  <c r="P2200" i="3"/>
  <c r="O2200" i="3"/>
  <c r="N2200" i="3"/>
  <c r="M2200" i="3"/>
  <c r="R2199" i="3"/>
  <c r="Q2199" i="3"/>
  <c r="P2199" i="3"/>
  <c r="O2199" i="3"/>
  <c r="N2199" i="3"/>
  <c r="M2199" i="3"/>
  <c r="R2198" i="3"/>
  <c r="Q2198" i="3"/>
  <c r="P2198" i="3"/>
  <c r="O2198" i="3"/>
  <c r="N2198" i="3"/>
  <c r="M2198" i="3"/>
  <c r="R2197" i="3"/>
  <c r="Q2197" i="3"/>
  <c r="P2197" i="3"/>
  <c r="O2197" i="3"/>
  <c r="N2197" i="3"/>
  <c r="M2197" i="3"/>
  <c r="R2196" i="3"/>
  <c r="Q2196" i="3"/>
  <c r="P2196" i="3"/>
  <c r="O2196" i="3"/>
  <c r="N2196" i="3"/>
  <c r="M2196" i="3"/>
  <c r="R2195" i="3"/>
  <c r="Q2195" i="3"/>
  <c r="P2195" i="3"/>
  <c r="O2195" i="3"/>
  <c r="N2195" i="3"/>
  <c r="M2195" i="3"/>
  <c r="R2194" i="3"/>
  <c r="Q2194" i="3"/>
  <c r="P2194" i="3"/>
  <c r="O2194" i="3"/>
  <c r="N2194" i="3"/>
  <c r="M2194" i="3"/>
  <c r="R2193" i="3"/>
  <c r="Q2193" i="3"/>
  <c r="P2193" i="3"/>
  <c r="O2193" i="3"/>
  <c r="N2193" i="3"/>
  <c r="M2193" i="3"/>
  <c r="R2192" i="3"/>
  <c r="Q2192" i="3"/>
  <c r="P2192" i="3"/>
  <c r="O2192" i="3"/>
  <c r="N2192" i="3"/>
  <c r="M2192" i="3"/>
  <c r="R2191" i="3"/>
  <c r="Q2191" i="3"/>
  <c r="P2191" i="3"/>
  <c r="O2191" i="3"/>
  <c r="N2191" i="3"/>
  <c r="M2191" i="3"/>
  <c r="R2190" i="3"/>
  <c r="Q2190" i="3"/>
  <c r="P2190" i="3"/>
  <c r="O2190" i="3"/>
  <c r="N2190" i="3"/>
  <c r="M2190" i="3"/>
  <c r="R2189" i="3"/>
  <c r="Q2189" i="3"/>
  <c r="P2189" i="3"/>
  <c r="O2189" i="3"/>
  <c r="N2189" i="3"/>
  <c r="M2189" i="3"/>
  <c r="R2188" i="3"/>
  <c r="Q2188" i="3"/>
  <c r="P2188" i="3"/>
  <c r="O2188" i="3"/>
  <c r="N2188" i="3"/>
  <c r="M2188" i="3"/>
  <c r="R2187" i="3"/>
  <c r="Q2187" i="3"/>
  <c r="P2187" i="3"/>
  <c r="O2187" i="3"/>
  <c r="N2187" i="3"/>
  <c r="M2187" i="3"/>
  <c r="R2186" i="3"/>
  <c r="Q2186" i="3"/>
  <c r="P2186" i="3"/>
  <c r="O2186" i="3"/>
  <c r="N2186" i="3"/>
  <c r="M2186" i="3"/>
  <c r="R2185" i="3"/>
  <c r="Q2185" i="3"/>
  <c r="P2185" i="3"/>
  <c r="O2185" i="3"/>
  <c r="N2185" i="3"/>
  <c r="M2185" i="3"/>
  <c r="R2184" i="3"/>
  <c r="Q2184" i="3"/>
  <c r="P2184" i="3"/>
  <c r="O2184" i="3"/>
  <c r="N2184" i="3"/>
  <c r="M2184" i="3"/>
  <c r="R2183" i="3"/>
  <c r="Q2183" i="3"/>
  <c r="P2183" i="3"/>
  <c r="O2183" i="3"/>
  <c r="N2183" i="3"/>
  <c r="M2183" i="3"/>
  <c r="R2182" i="3"/>
  <c r="Q2182" i="3"/>
  <c r="P2182" i="3"/>
  <c r="O2182" i="3"/>
  <c r="N2182" i="3"/>
  <c r="M2182" i="3"/>
  <c r="R2181" i="3"/>
  <c r="Q2181" i="3"/>
  <c r="P2181" i="3"/>
  <c r="O2181" i="3"/>
  <c r="N2181" i="3"/>
  <c r="M2181" i="3"/>
  <c r="R2180" i="3"/>
  <c r="Q2180" i="3"/>
  <c r="P2180" i="3"/>
  <c r="O2180" i="3"/>
  <c r="N2180" i="3"/>
  <c r="M2180" i="3"/>
  <c r="R2179" i="3"/>
  <c r="Q2179" i="3"/>
  <c r="P2179" i="3"/>
  <c r="O2179" i="3"/>
  <c r="N2179" i="3"/>
  <c r="M2179" i="3"/>
  <c r="R2178" i="3"/>
  <c r="Q2178" i="3"/>
  <c r="P2178" i="3"/>
  <c r="O2178" i="3"/>
  <c r="N2178" i="3"/>
  <c r="M2178" i="3"/>
  <c r="R2177" i="3"/>
  <c r="Q2177" i="3"/>
  <c r="P2177" i="3"/>
  <c r="O2177" i="3"/>
  <c r="N2177" i="3"/>
  <c r="M2177" i="3"/>
  <c r="R2176" i="3"/>
  <c r="Q2176" i="3"/>
  <c r="P2176" i="3"/>
  <c r="O2176" i="3"/>
  <c r="N2176" i="3"/>
  <c r="M2176" i="3"/>
  <c r="R2175" i="3"/>
  <c r="Q2175" i="3"/>
  <c r="P2175" i="3"/>
  <c r="O2175" i="3"/>
  <c r="N2175" i="3"/>
  <c r="M2175" i="3"/>
  <c r="R2174" i="3"/>
  <c r="Q2174" i="3"/>
  <c r="P2174" i="3"/>
  <c r="O2174" i="3"/>
  <c r="N2174" i="3"/>
  <c r="M2174" i="3"/>
  <c r="R2173" i="3"/>
  <c r="Q2173" i="3"/>
  <c r="P2173" i="3"/>
  <c r="O2173" i="3"/>
  <c r="N2173" i="3"/>
  <c r="M2173" i="3"/>
  <c r="R2172" i="3"/>
  <c r="Q2172" i="3"/>
  <c r="P2172" i="3"/>
  <c r="O2172" i="3"/>
  <c r="N2172" i="3"/>
  <c r="M2172" i="3"/>
  <c r="R2171" i="3"/>
  <c r="Q2171" i="3"/>
  <c r="P2171" i="3"/>
  <c r="O2171" i="3"/>
  <c r="N2171" i="3"/>
  <c r="M2171" i="3"/>
  <c r="R2170" i="3"/>
  <c r="Q2170" i="3"/>
  <c r="P2170" i="3"/>
  <c r="O2170" i="3"/>
  <c r="N2170" i="3"/>
  <c r="M2170" i="3"/>
  <c r="R2169" i="3"/>
  <c r="Q2169" i="3"/>
  <c r="P2169" i="3"/>
  <c r="O2169" i="3"/>
  <c r="N2169" i="3"/>
  <c r="M2169" i="3"/>
  <c r="R2168" i="3"/>
  <c r="Q2168" i="3"/>
  <c r="P2168" i="3"/>
  <c r="O2168" i="3"/>
  <c r="N2168" i="3"/>
  <c r="M2168" i="3"/>
  <c r="R2167" i="3"/>
  <c r="Q2167" i="3"/>
  <c r="P2167" i="3"/>
  <c r="O2167" i="3"/>
  <c r="N2167" i="3"/>
  <c r="M2167" i="3"/>
  <c r="R2166" i="3"/>
  <c r="Q2166" i="3"/>
  <c r="P2166" i="3"/>
  <c r="O2166" i="3"/>
  <c r="N2166" i="3"/>
  <c r="M2166" i="3"/>
  <c r="R2165" i="3"/>
  <c r="Q2165" i="3"/>
  <c r="P2165" i="3"/>
  <c r="O2165" i="3"/>
  <c r="N2165" i="3"/>
  <c r="M2165" i="3"/>
  <c r="R2164" i="3"/>
  <c r="Q2164" i="3"/>
  <c r="P2164" i="3"/>
  <c r="O2164" i="3"/>
  <c r="N2164" i="3"/>
  <c r="M2164" i="3"/>
  <c r="R2163" i="3"/>
  <c r="Q2163" i="3"/>
  <c r="P2163" i="3"/>
  <c r="O2163" i="3"/>
  <c r="N2163" i="3"/>
  <c r="M2163" i="3"/>
  <c r="R2162" i="3"/>
  <c r="Q2162" i="3"/>
  <c r="P2162" i="3"/>
  <c r="O2162" i="3"/>
  <c r="N2162" i="3"/>
  <c r="M2162" i="3"/>
  <c r="R2161" i="3"/>
  <c r="Q2161" i="3"/>
  <c r="P2161" i="3"/>
  <c r="O2161" i="3"/>
  <c r="N2161" i="3"/>
  <c r="M2161" i="3"/>
  <c r="R2160" i="3"/>
  <c r="Q2160" i="3"/>
  <c r="P2160" i="3"/>
  <c r="O2160" i="3"/>
  <c r="N2160" i="3"/>
  <c r="M2160" i="3"/>
  <c r="R2159" i="3"/>
  <c r="Q2159" i="3"/>
  <c r="P2159" i="3"/>
  <c r="O2159" i="3"/>
  <c r="N2159" i="3"/>
  <c r="M2159" i="3"/>
  <c r="R2158" i="3"/>
  <c r="Q2158" i="3"/>
  <c r="P2158" i="3"/>
  <c r="O2158" i="3"/>
  <c r="N2158" i="3"/>
  <c r="M2158" i="3"/>
  <c r="R2157" i="3"/>
  <c r="Q2157" i="3"/>
  <c r="P2157" i="3"/>
  <c r="O2157" i="3"/>
  <c r="N2157" i="3"/>
  <c r="M2157" i="3"/>
  <c r="R2156" i="3"/>
  <c r="Q2156" i="3"/>
  <c r="P2156" i="3"/>
  <c r="O2156" i="3"/>
  <c r="N2156" i="3"/>
  <c r="M2156" i="3"/>
  <c r="R2155" i="3"/>
  <c r="Q2155" i="3"/>
  <c r="P2155" i="3"/>
  <c r="O2155" i="3"/>
  <c r="N2155" i="3"/>
  <c r="M2155" i="3"/>
  <c r="R2154" i="3"/>
  <c r="Q2154" i="3"/>
  <c r="P2154" i="3"/>
  <c r="O2154" i="3"/>
  <c r="N2154" i="3"/>
  <c r="M2154" i="3"/>
  <c r="R2153" i="3"/>
  <c r="Q2153" i="3"/>
  <c r="P2153" i="3"/>
  <c r="O2153" i="3"/>
  <c r="N2153" i="3"/>
  <c r="M2153" i="3"/>
  <c r="R2152" i="3"/>
  <c r="Q2152" i="3"/>
  <c r="P2152" i="3"/>
  <c r="O2152" i="3"/>
  <c r="N2152" i="3"/>
  <c r="M2152" i="3"/>
  <c r="R2151" i="3"/>
  <c r="Q2151" i="3"/>
  <c r="P2151" i="3"/>
  <c r="O2151" i="3"/>
  <c r="N2151" i="3"/>
  <c r="M2151" i="3"/>
  <c r="R2150" i="3"/>
  <c r="Q2150" i="3"/>
  <c r="P2150" i="3"/>
  <c r="O2150" i="3"/>
  <c r="N2150" i="3"/>
  <c r="M2150" i="3"/>
  <c r="R2149" i="3"/>
  <c r="Q2149" i="3"/>
  <c r="P2149" i="3"/>
  <c r="O2149" i="3"/>
  <c r="N2149" i="3"/>
  <c r="M2149" i="3"/>
  <c r="R2148" i="3"/>
  <c r="Q2148" i="3"/>
  <c r="P2148" i="3"/>
  <c r="O2148" i="3"/>
  <c r="N2148" i="3"/>
  <c r="M2148" i="3"/>
  <c r="R2147" i="3"/>
  <c r="Q2147" i="3"/>
  <c r="P2147" i="3"/>
  <c r="O2147" i="3"/>
  <c r="N2147" i="3"/>
  <c r="M2147" i="3"/>
  <c r="R2146" i="3"/>
  <c r="Q2146" i="3"/>
  <c r="P2146" i="3"/>
  <c r="O2146" i="3"/>
  <c r="N2146" i="3"/>
  <c r="M2146" i="3"/>
  <c r="R2145" i="3"/>
  <c r="Q2145" i="3"/>
  <c r="P2145" i="3"/>
  <c r="O2145" i="3"/>
  <c r="N2145" i="3"/>
  <c r="M2145" i="3"/>
  <c r="R2144" i="3"/>
  <c r="Q2144" i="3"/>
  <c r="P2144" i="3"/>
  <c r="O2144" i="3"/>
  <c r="N2144" i="3"/>
  <c r="M2144" i="3"/>
  <c r="R2143" i="3"/>
  <c r="Q2143" i="3"/>
  <c r="P2143" i="3"/>
  <c r="O2143" i="3"/>
  <c r="N2143" i="3"/>
  <c r="M2143" i="3"/>
  <c r="R2142" i="3"/>
  <c r="Q2142" i="3"/>
  <c r="P2142" i="3"/>
  <c r="O2142" i="3"/>
  <c r="N2142" i="3"/>
  <c r="M2142" i="3"/>
  <c r="R2141" i="3"/>
  <c r="Q2141" i="3"/>
  <c r="P2141" i="3"/>
  <c r="O2141" i="3"/>
  <c r="N2141" i="3"/>
  <c r="M2141" i="3"/>
  <c r="R2140" i="3"/>
  <c r="Q2140" i="3"/>
  <c r="P2140" i="3"/>
  <c r="O2140" i="3"/>
  <c r="N2140" i="3"/>
  <c r="M2140" i="3"/>
  <c r="R2139" i="3"/>
  <c r="Q2139" i="3"/>
  <c r="P2139" i="3"/>
  <c r="O2139" i="3"/>
  <c r="N2139" i="3"/>
  <c r="M2139" i="3"/>
  <c r="R2138" i="3"/>
  <c r="Q2138" i="3"/>
  <c r="P2138" i="3"/>
  <c r="O2138" i="3"/>
  <c r="N2138" i="3"/>
  <c r="M2138" i="3"/>
  <c r="R2137" i="3"/>
  <c r="Q2137" i="3"/>
  <c r="P2137" i="3"/>
  <c r="O2137" i="3"/>
  <c r="N2137" i="3"/>
  <c r="M2137" i="3"/>
  <c r="R2136" i="3"/>
  <c r="Q2136" i="3"/>
  <c r="P2136" i="3"/>
  <c r="O2136" i="3"/>
  <c r="N2136" i="3"/>
  <c r="M2136" i="3"/>
  <c r="R2135" i="3"/>
  <c r="Q2135" i="3"/>
  <c r="P2135" i="3"/>
  <c r="O2135" i="3"/>
  <c r="N2135" i="3"/>
  <c r="M2135" i="3"/>
  <c r="R2134" i="3"/>
  <c r="Q2134" i="3"/>
  <c r="P2134" i="3"/>
  <c r="O2134" i="3"/>
  <c r="N2134" i="3"/>
  <c r="M2134" i="3"/>
  <c r="R2133" i="3"/>
  <c r="Q2133" i="3"/>
  <c r="P2133" i="3"/>
  <c r="O2133" i="3"/>
  <c r="N2133" i="3"/>
  <c r="M2133" i="3"/>
  <c r="R2132" i="3"/>
  <c r="Q2132" i="3"/>
  <c r="P2132" i="3"/>
  <c r="O2132" i="3"/>
  <c r="N2132" i="3"/>
  <c r="M2132" i="3"/>
  <c r="R2131" i="3"/>
  <c r="Q2131" i="3"/>
  <c r="P2131" i="3"/>
  <c r="O2131" i="3"/>
  <c r="N2131" i="3"/>
  <c r="M2131" i="3"/>
  <c r="R2130" i="3"/>
  <c r="Q2130" i="3"/>
  <c r="P2130" i="3"/>
  <c r="O2130" i="3"/>
  <c r="N2130" i="3"/>
  <c r="M2130" i="3"/>
  <c r="R2129" i="3"/>
  <c r="Q2129" i="3"/>
  <c r="P2129" i="3"/>
  <c r="O2129" i="3"/>
  <c r="N2129" i="3"/>
  <c r="M2129" i="3"/>
  <c r="R2128" i="3"/>
  <c r="Q2128" i="3"/>
  <c r="P2128" i="3"/>
  <c r="O2128" i="3"/>
  <c r="N2128" i="3"/>
  <c r="M2128" i="3"/>
  <c r="R2127" i="3"/>
  <c r="Q2127" i="3"/>
  <c r="P2127" i="3"/>
  <c r="O2127" i="3"/>
  <c r="N2127" i="3"/>
  <c r="M2127" i="3"/>
  <c r="R2126" i="3"/>
  <c r="Q2126" i="3"/>
  <c r="P2126" i="3"/>
  <c r="O2126" i="3"/>
  <c r="N2126" i="3"/>
  <c r="M2126" i="3"/>
  <c r="R2125" i="3"/>
  <c r="Q2125" i="3"/>
  <c r="P2125" i="3"/>
  <c r="O2125" i="3"/>
  <c r="N2125" i="3"/>
  <c r="M2125" i="3"/>
  <c r="R2124" i="3"/>
  <c r="Q2124" i="3"/>
  <c r="P2124" i="3"/>
  <c r="O2124" i="3"/>
  <c r="N2124" i="3"/>
  <c r="M2124" i="3"/>
  <c r="R2123" i="3"/>
  <c r="Q2123" i="3"/>
  <c r="P2123" i="3"/>
  <c r="O2123" i="3"/>
  <c r="N2123" i="3"/>
  <c r="M2123" i="3"/>
  <c r="R2122" i="3"/>
  <c r="Q2122" i="3"/>
  <c r="P2122" i="3"/>
  <c r="O2122" i="3"/>
  <c r="N2122" i="3"/>
  <c r="M2122" i="3"/>
  <c r="R2121" i="3"/>
  <c r="Q2121" i="3"/>
  <c r="P2121" i="3"/>
  <c r="O2121" i="3"/>
  <c r="N2121" i="3"/>
  <c r="M2121" i="3"/>
  <c r="R2120" i="3"/>
  <c r="Q2120" i="3"/>
  <c r="P2120" i="3"/>
  <c r="O2120" i="3"/>
  <c r="N2120" i="3"/>
  <c r="M2120" i="3"/>
  <c r="R2119" i="3"/>
  <c r="Q2119" i="3"/>
  <c r="P2119" i="3"/>
  <c r="O2119" i="3"/>
  <c r="N2119" i="3"/>
  <c r="M2119" i="3"/>
  <c r="R2118" i="3"/>
  <c r="Q2118" i="3"/>
  <c r="P2118" i="3"/>
  <c r="O2118" i="3"/>
  <c r="N2118" i="3"/>
  <c r="M2118" i="3"/>
  <c r="R2117" i="3"/>
  <c r="Q2117" i="3"/>
  <c r="P2117" i="3"/>
  <c r="O2117" i="3"/>
  <c r="N2117" i="3"/>
  <c r="M2117" i="3"/>
  <c r="R2116" i="3"/>
  <c r="Q2116" i="3"/>
  <c r="P2116" i="3"/>
  <c r="O2116" i="3"/>
  <c r="N2116" i="3"/>
  <c r="M2116" i="3"/>
  <c r="R2115" i="3"/>
  <c r="Q2115" i="3"/>
  <c r="P2115" i="3"/>
  <c r="O2115" i="3"/>
  <c r="N2115" i="3"/>
  <c r="M2115" i="3"/>
  <c r="R2114" i="3"/>
  <c r="Q2114" i="3"/>
  <c r="P2114" i="3"/>
  <c r="O2114" i="3"/>
  <c r="N2114" i="3"/>
  <c r="M2114" i="3"/>
  <c r="R2113" i="3"/>
  <c r="Q2113" i="3"/>
  <c r="P2113" i="3"/>
  <c r="O2113" i="3"/>
  <c r="N2113" i="3"/>
  <c r="M2113" i="3"/>
  <c r="R2112" i="3"/>
  <c r="Q2112" i="3"/>
  <c r="P2112" i="3"/>
  <c r="O2112" i="3"/>
  <c r="N2112" i="3"/>
  <c r="M2112" i="3"/>
  <c r="R2111" i="3"/>
  <c r="Q2111" i="3"/>
  <c r="P2111" i="3"/>
  <c r="O2111" i="3"/>
  <c r="N2111" i="3"/>
  <c r="M2111" i="3"/>
  <c r="R2110" i="3"/>
  <c r="Q2110" i="3"/>
  <c r="P2110" i="3"/>
  <c r="O2110" i="3"/>
  <c r="N2110" i="3"/>
  <c r="M2110" i="3"/>
  <c r="R2109" i="3"/>
  <c r="Q2109" i="3"/>
  <c r="P2109" i="3"/>
  <c r="O2109" i="3"/>
  <c r="N2109" i="3"/>
  <c r="M2109" i="3"/>
  <c r="R2108" i="3"/>
  <c r="Q2108" i="3"/>
  <c r="P2108" i="3"/>
  <c r="O2108" i="3"/>
  <c r="N2108" i="3"/>
  <c r="M2108" i="3"/>
  <c r="R2107" i="3"/>
  <c r="Q2107" i="3"/>
  <c r="P2107" i="3"/>
  <c r="O2107" i="3"/>
  <c r="N2107" i="3"/>
  <c r="M2107" i="3"/>
  <c r="R2106" i="3"/>
  <c r="Q2106" i="3"/>
  <c r="P2106" i="3"/>
  <c r="O2106" i="3"/>
  <c r="N2106" i="3"/>
  <c r="M2106" i="3"/>
  <c r="R2105" i="3"/>
  <c r="Q2105" i="3"/>
  <c r="P2105" i="3"/>
  <c r="O2105" i="3"/>
  <c r="N2105" i="3"/>
  <c r="M2105" i="3"/>
  <c r="R2104" i="3"/>
  <c r="Q2104" i="3"/>
  <c r="P2104" i="3"/>
  <c r="O2104" i="3"/>
  <c r="N2104" i="3"/>
  <c r="M2104" i="3"/>
  <c r="R2103" i="3"/>
  <c r="Q2103" i="3"/>
  <c r="P2103" i="3"/>
  <c r="O2103" i="3"/>
  <c r="N2103" i="3"/>
  <c r="M2103" i="3"/>
  <c r="R2102" i="3"/>
  <c r="Q2102" i="3"/>
  <c r="P2102" i="3"/>
  <c r="O2102" i="3"/>
  <c r="N2102" i="3"/>
  <c r="M2102" i="3"/>
  <c r="R2101" i="3"/>
  <c r="Q2101" i="3"/>
  <c r="P2101" i="3"/>
  <c r="O2101" i="3"/>
  <c r="N2101" i="3"/>
  <c r="M2101" i="3"/>
  <c r="R2100" i="3"/>
  <c r="Q2100" i="3"/>
  <c r="P2100" i="3"/>
  <c r="O2100" i="3"/>
  <c r="N2100" i="3"/>
  <c r="M2100" i="3"/>
  <c r="R2099" i="3"/>
  <c r="Q2099" i="3"/>
  <c r="P2099" i="3"/>
  <c r="O2099" i="3"/>
  <c r="N2099" i="3"/>
  <c r="M2099" i="3"/>
  <c r="R2098" i="3"/>
  <c r="Q2098" i="3"/>
  <c r="P2098" i="3"/>
  <c r="O2098" i="3"/>
  <c r="N2098" i="3"/>
  <c r="M2098" i="3"/>
  <c r="R2097" i="3"/>
  <c r="Q2097" i="3"/>
  <c r="P2097" i="3"/>
  <c r="O2097" i="3"/>
  <c r="N2097" i="3"/>
  <c r="M2097" i="3"/>
  <c r="R2096" i="3"/>
  <c r="Q2096" i="3"/>
  <c r="P2096" i="3"/>
  <c r="O2096" i="3"/>
  <c r="N2096" i="3"/>
  <c r="M2096" i="3"/>
  <c r="R2095" i="3"/>
  <c r="Q2095" i="3"/>
  <c r="P2095" i="3"/>
  <c r="O2095" i="3"/>
  <c r="N2095" i="3"/>
  <c r="M2095" i="3"/>
  <c r="R2094" i="3"/>
  <c r="Q2094" i="3"/>
  <c r="P2094" i="3"/>
  <c r="O2094" i="3"/>
  <c r="N2094" i="3"/>
  <c r="M2094" i="3"/>
  <c r="R2093" i="3"/>
  <c r="Q2093" i="3"/>
  <c r="P2093" i="3"/>
  <c r="O2093" i="3"/>
  <c r="N2093" i="3"/>
  <c r="M2093" i="3"/>
  <c r="R2092" i="3"/>
  <c r="Q2092" i="3"/>
  <c r="P2092" i="3"/>
  <c r="O2092" i="3"/>
  <c r="N2092" i="3"/>
  <c r="M2092" i="3"/>
  <c r="R2091" i="3"/>
  <c r="Q2091" i="3"/>
  <c r="P2091" i="3"/>
  <c r="O2091" i="3"/>
  <c r="N2091" i="3"/>
  <c r="M2091" i="3"/>
  <c r="R2090" i="3"/>
  <c r="Q2090" i="3"/>
  <c r="P2090" i="3"/>
  <c r="O2090" i="3"/>
  <c r="N2090" i="3"/>
  <c r="M2090" i="3"/>
  <c r="R2089" i="3"/>
  <c r="Q2089" i="3"/>
  <c r="P2089" i="3"/>
  <c r="O2089" i="3"/>
  <c r="N2089" i="3"/>
  <c r="M2089" i="3"/>
  <c r="R2088" i="3"/>
  <c r="Q2088" i="3"/>
  <c r="P2088" i="3"/>
  <c r="O2088" i="3"/>
  <c r="N2088" i="3"/>
  <c r="M2088" i="3"/>
  <c r="R2087" i="3"/>
  <c r="Q2087" i="3"/>
  <c r="P2087" i="3"/>
  <c r="O2087" i="3"/>
  <c r="N2087" i="3"/>
  <c r="M2087" i="3"/>
  <c r="R2086" i="3"/>
  <c r="Q2086" i="3"/>
  <c r="P2086" i="3"/>
  <c r="O2086" i="3"/>
  <c r="N2086" i="3"/>
  <c r="M2086" i="3"/>
  <c r="R2085" i="3"/>
  <c r="Q2085" i="3"/>
  <c r="P2085" i="3"/>
  <c r="O2085" i="3"/>
  <c r="N2085" i="3"/>
  <c r="M2085" i="3"/>
  <c r="R2084" i="3"/>
  <c r="Q2084" i="3"/>
  <c r="P2084" i="3"/>
  <c r="O2084" i="3"/>
  <c r="N2084" i="3"/>
  <c r="M2084" i="3"/>
  <c r="R2083" i="3"/>
  <c r="Q2083" i="3"/>
  <c r="P2083" i="3"/>
  <c r="O2083" i="3"/>
  <c r="N2083" i="3"/>
  <c r="M2083" i="3"/>
  <c r="R2082" i="3"/>
  <c r="Q2082" i="3"/>
  <c r="P2082" i="3"/>
  <c r="O2082" i="3"/>
  <c r="N2082" i="3"/>
  <c r="M2082" i="3"/>
  <c r="R2081" i="3"/>
  <c r="Q2081" i="3"/>
  <c r="P2081" i="3"/>
  <c r="O2081" i="3"/>
  <c r="N2081" i="3"/>
  <c r="M2081" i="3"/>
  <c r="R2080" i="3"/>
  <c r="Q2080" i="3"/>
  <c r="P2080" i="3"/>
  <c r="O2080" i="3"/>
  <c r="N2080" i="3"/>
  <c r="M2080" i="3"/>
  <c r="R2079" i="3"/>
  <c r="Q2079" i="3"/>
  <c r="P2079" i="3"/>
  <c r="O2079" i="3"/>
  <c r="N2079" i="3"/>
  <c r="M2079" i="3"/>
  <c r="R2078" i="3"/>
  <c r="Q2078" i="3"/>
  <c r="P2078" i="3"/>
  <c r="O2078" i="3"/>
  <c r="N2078" i="3"/>
  <c r="M2078" i="3"/>
  <c r="R2077" i="3"/>
  <c r="Q2077" i="3"/>
  <c r="P2077" i="3"/>
  <c r="O2077" i="3"/>
  <c r="N2077" i="3"/>
  <c r="M2077" i="3"/>
  <c r="R2076" i="3"/>
  <c r="Q2076" i="3"/>
  <c r="P2076" i="3"/>
  <c r="O2076" i="3"/>
  <c r="N2076" i="3"/>
  <c r="M2076" i="3"/>
  <c r="R2075" i="3"/>
  <c r="Q2075" i="3"/>
  <c r="P2075" i="3"/>
  <c r="O2075" i="3"/>
  <c r="N2075" i="3"/>
  <c r="M2075" i="3"/>
  <c r="R2074" i="3"/>
  <c r="Q2074" i="3"/>
  <c r="P2074" i="3"/>
  <c r="O2074" i="3"/>
  <c r="N2074" i="3"/>
  <c r="M2074" i="3"/>
  <c r="R2073" i="3"/>
  <c r="Q2073" i="3"/>
  <c r="P2073" i="3"/>
  <c r="O2073" i="3"/>
  <c r="N2073" i="3"/>
  <c r="M2073" i="3"/>
  <c r="R2072" i="3"/>
  <c r="Q2072" i="3"/>
  <c r="P2072" i="3"/>
  <c r="O2072" i="3"/>
  <c r="N2072" i="3"/>
  <c r="M2072" i="3"/>
  <c r="R2071" i="3"/>
  <c r="Q2071" i="3"/>
  <c r="P2071" i="3"/>
  <c r="O2071" i="3"/>
  <c r="N2071" i="3"/>
  <c r="M2071" i="3"/>
  <c r="R2070" i="3"/>
  <c r="Q2070" i="3"/>
  <c r="P2070" i="3"/>
  <c r="O2070" i="3"/>
  <c r="N2070" i="3"/>
  <c r="M2070" i="3"/>
  <c r="R2069" i="3"/>
  <c r="Q2069" i="3"/>
  <c r="P2069" i="3"/>
  <c r="O2069" i="3"/>
  <c r="N2069" i="3"/>
  <c r="M2069" i="3"/>
  <c r="R2068" i="3"/>
  <c r="Q2068" i="3"/>
  <c r="P2068" i="3"/>
  <c r="O2068" i="3"/>
  <c r="N2068" i="3"/>
  <c r="M2068" i="3"/>
  <c r="R2067" i="3"/>
  <c r="Q2067" i="3"/>
  <c r="P2067" i="3"/>
  <c r="O2067" i="3"/>
  <c r="N2067" i="3"/>
  <c r="M2067" i="3"/>
  <c r="R2066" i="3"/>
  <c r="Q2066" i="3"/>
  <c r="P2066" i="3"/>
  <c r="O2066" i="3"/>
  <c r="N2066" i="3"/>
  <c r="M2066" i="3"/>
  <c r="R2065" i="3"/>
  <c r="Q2065" i="3"/>
  <c r="P2065" i="3"/>
  <c r="O2065" i="3"/>
  <c r="N2065" i="3"/>
  <c r="M2065" i="3"/>
  <c r="R2064" i="3"/>
  <c r="Q2064" i="3"/>
  <c r="P2064" i="3"/>
  <c r="O2064" i="3"/>
  <c r="N2064" i="3"/>
  <c r="M2064" i="3"/>
  <c r="R2063" i="3"/>
  <c r="Q2063" i="3"/>
  <c r="P2063" i="3"/>
  <c r="O2063" i="3"/>
  <c r="N2063" i="3"/>
  <c r="M2063" i="3"/>
  <c r="R2062" i="3"/>
  <c r="Q2062" i="3"/>
  <c r="P2062" i="3"/>
  <c r="O2062" i="3"/>
  <c r="N2062" i="3"/>
  <c r="M2062" i="3"/>
  <c r="R2061" i="3"/>
  <c r="Q2061" i="3"/>
  <c r="P2061" i="3"/>
  <c r="O2061" i="3"/>
  <c r="N2061" i="3"/>
  <c r="M2061" i="3"/>
  <c r="R2060" i="3"/>
  <c r="Q2060" i="3"/>
  <c r="P2060" i="3"/>
  <c r="O2060" i="3"/>
  <c r="N2060" i="3"/>
  <c r="M2060" i="3"/>
  <c r="R2059" i="3"/>
  <c r="Q2059" i="3"/>
  <c r="P2059" i="3"/>
  <c r="O2059" i="3"/>
  <c r="N2059" i="3"/>
  <c r="M2059" i="3"/>
  <c r="R2058" i="3"/>
  <c r="Q2058" i="3"/>
  <c r="P2058" i="3"/>
  <c r="O2058" i="3"/>
  <c r="N2058" i="3"/>
  <c r="M2058" i="3"/>
  <c r="R2057" i="3"/>
  <c r="Q2057" i="3"/>
  <c r="P2057" i="3"/>
  <c r="O2057" i="3"/>
  <c r="N2057" i="3"/>
  <c r="M2057" i="3"/>
  <c r="R2056" i="3"/>
  <c r="Q2056" i="3"/>
  <c r="P2056" i="3"/>
  <c r="O2056" i="3"/>
  <c r="N2056" i="3"/>
  <c r="M2056" i="3"/>
  <c r="R2055" i="3"/>
  <c r="Q2055" i="3"/>
  <c r="P2055" i="3"/>
  <c r="O2055" i="3"/>
  <c r="N2055" i="3"/>
  <c r="M2055" i="3"/>
  <c r="R2054" i="3"/>
  <c r="Q2054" i="3"/>
  <c r="P2054" i="3"/>
  <c r="O2054" i="3"/>
  <c r="N2054" i="3"/>
  <c r="M2054" i="3"/>
  <c r="R2053" i="3"/>
  <c r="Q2053" i="3"/>
  <c r="P2053" i="3"/>
  <c r="O2053" i="3"/>
  <c r="N2053" i="3"/>
  <c r="M2053" i="3"/>
  <c r="R2052" i="3"/>
  <c r="Q2052" i="3"/>
  <c r="P2052" i="3"/>
  <c r="O2052" i="3"/>
  <c r="N2052" i="3"/>
  <c r="M2052" i="3"/>
  <c r="R2051" i="3"/>
  <c r="Q2051" i="3"/>
  <c r="P2051" i="3"/>
  <c r="O2051" i="3"/>
  <c r="N2051" i="3"/>
  <c r="M2051" i="3"/>
  <c r="R2050" i="3"/>
  <c r="Q2050" i="3"/>
  <c r="P2050" i="3"/>
  <c r="O2050" i="3"/>
  <c r="N2050" i="3"/>
  <c r="M2050" i="3"/>
  <c r="R2049" i="3"/>
  <c r="Q2049" i="3"/>
  <c r="P2049" i="3"/>
  <c r="O2049" i="3"/>
  <c r="N2049" i="3"/>
  <c r="M2049" i="3"/>
  <c r="R2048" i="3"/>
  <c r="Q2048" i="3"/>
  <c r="P2048" i="3"/>
  <c r="O2048" i="3"/>
  <c r="N2048" i="3"/>
  <c r="M2048" i="3"/>
  <c r="R2047" i="3"/>
  <c r="Q2047" i="3"/>
  <c r="P2047" i="3"/>
  <c r="O2047" i="3"/>
  <c r="N2047" i="3"/>
  <c r="M2047" i="3"/>
  <c r="R2046" i="3"/>
  <c r="Q2046" i="3"/>
  <c r="P2046" i="3"/>
  <c r="O2046" i="3"/>
  <c r="N2046" i="3"/>
  <c r="M2046" i="3"/>
  <c r="R2045" i="3"/>
  <c r="Q2045" i="3"/>
  <c r="P2045" i="3"/>
  <c r="O2045" i="3"/>
  <c r="N2045" i="3"/>
  <c r="M2045" i="3"/>
  <c r="R2044" i="3"/>
  <c r="Q2044" i="3"/>
  <c r="P2044" i="3"/>
  <c r="O2044" i="3"/>
  <c r="N2044" i="3"/>
  <c r="M2044" i="3"/>
  <c r="R2043" i="3"/>
  <c r="Q2043" i="3"/>
  <c r="P2043" i="3"/>
  <c r="O2043" i="3"/>
  <c r="N2043" i="3"/>
  <c r="M2043" i="3"/>
  <c r="R2042" i="3"/>
  <c r="Q2042" i="3"/>
  <c r="P2042" i="3"/>
  <c r="O2042" i="3"/>
  <c r="N2042" i="3"/>
  <c r="M2042" i="3"/>
  <c r="R2041" i="3"/>
  <c r="Q2041" i="3"/>
  <c r="P2041" i="3"/>
  <c r="O2041" i="3"/>
  <c r="N2041" i="3"/>
  <c r="M2041" i="3"/>
  <c r="R2040" i="3"/>
  <c r="Q2040" i="3"/>
  <c r="P2040" i="3"/>
  <c r="O2040" i="3"/>
  <c r="N2040" i="3"/>
  <c r="M2040" i="3"/>
  <c r="R2039" i="3"/>
  <c r="Q2039" i="3"/>
  <c r="P2039" i="3"/>
  <c r="O2039" i="3"/>
  <c r="N2039" i="3"/>
  <c r="M2039" i="3"/>
  <c r="R2038" i="3"/>
  <c r="Q2038" i="3"/>
  <c r="P2038" i="3"/>
  <c r="O2038" i="3"/>
  <c r="N2038" i="3"/>
  <c r="M2038" i="3"/>
  <c r="R2037" i="3"/>
  <c r="Q2037" i="3"/>
  <c r="P2037" i="3"/>
  <c r="O2037" i="3"/>
  <c r="N2037" i="3"/>
  <c r="M2037" i="3"/>
  <c r="R2036" i="3"/>
  <c r="Q2036" i="3"/>
  <c r="P2036" i="3"/>
  <c r="O2036" i="3"/>
  <c r="N2036" i="3"/>
  <c r="M2036" i="3"/>
  <c r="R2035" i="3"/>
  <c r="Q2035" i="3"/>
  <c r="P2035" i="3"/>
  <c r="O2035" i="3"/>
  <c r="N2035" i="3"/>
  <c r="M2035" i="3"/>
  <c r="R2034" i="3"/>
  <c r="Q2034" i="3"/>
  <c r="P2034" i="3"/>
  <c r="O2034" i="3"/>
  <c r="N2034" i="3"/>
  <c r="M2034" i="3"/>
  <c r="R2033" i="3"/>
  <c r="Q2033" i="3"/>
  <c r="P2033" i="3"/>
  <c r="O2033" i="3"/>
  <c r="N2033" i="3"/>
  <c r="M2033" i="3"/>
  <c r="R2032" i="3"/>
  <c r="Q2032" i="3"/>
  <c r="P2032" i="3"/>
  <c r="O2032" i="3"/>
  <c r="N2032" i="3"/>
  <c r="M2032" i="3"/>
  <c r="R2031" i="3"/>
  <c r="Q2031" i="3"/>
  <c r="P2031" i="3"/>
  <c r="O2031" i="3"/>
  <c r="N2031" i="3"/>
  <c r="M2031" i="3"/>
  <c r="R2030" i="3"/>
  <c r="Q2030" i="3"/>
  <c r="P2030" i="3"/>
  <c r="O2030" i="3"/>
  <c r="N2030" i="3"/>
  <c r="M2030" i="3"/>
  <c r="R2029" i="3"/>
  <c r="Q2029" i="3"/>
  <c r="P2029" i="3"/>
  <c r="O2029" i="3"/>
  <c r="N2029" i="3"/>
  <c r="M2029" i="3"/>
  <c r="R2028" i="3"/>
  <c r="Q2028" i="3"/>
  <c r="P2028" i="3"/>
  <c r="O2028" i="3"/>
  <c r="N2028" i="3"/>
  <c r="M2028" i="3"/>
  <c r="R2027" i="3"/>
  <c r="Q2027" i="3"/>
  <c r="P2027" i="3"/>
  <c r="O2027" i="3"/>
  <c r="N2027" i="3"/>
  <c r="M2027" i="3"/>
  <c r="R2026" i="3"/>
  <c r="Q2026" i="3"/>
  <c r="P2026" i="3"/>
  <c r="O2026" i="3"/>
  <c r="N2026" i="3"/>
  <c r="M2026" i="3"/>
  <c r="R2025" i="3"/>
  <c r="Q2025" i="3"/>
  <c r="P2025" i="3"/>
  <c r="O2025" i="3"/>
  <c r="N2025" i="3"/>
  <c r="M2025" i="3"/>
  <c r="R2024" i="3"/>
  <c r="Q2024" i="3"/>
  <c r="P2024" i="3"/>
  <c r="O2024" i="3"/>
  <c r="N2024" i="3"/>
  <c r="M2024" i="3"/>
  <c r="R2023" i="3"/>
  <c r="Q2023" i="3"/>
  <c r="P2023" i="3"/>
  <c r="O2023" i="3"/>
  <c r="N2023" i="3"/>
  <c r="M2023" i="3"/>
  <c r="R2022" i="3"/>
  <c r="Q2022" i="3"/>
  <c r="P2022" i="3"/>
  <c r="O2022" i="3"/>
  <c r="N2022" i="3"/>
  <c r="M2022" i="3"/>
  <c r="R2021" i="3"/>
  <c r="Q2021" i="3"/>
  <c r="P2021" i="3"/>
  <c r="O2021" i="3"/>
  <c r="N2021" i="3"/>
  <c r="M2021" i="3"/>
  <c r="R2020" i="3"/>
  <c r="Q2020" i="3"/>
  <c r="P2020" i="3"/>
  <c r="O2020" i="3"/>
  <c r="N2020" i="3"/>
  <c r="M2020" i="3"/>
  <c r="R2019" i="3"/>
  <c r="Q2019" i="3"/>
  <c r="P2019" i="3"/>
  <c r="O2019" i="3"/>
  <c r="N2019" i="3"/>
  <c r="M2019" i="3"/>
  <c r="R2018" i="3"/>
  <c r="Q2018" i="3"/>
  <c r="P2018" i="3"/>
  <c r="O2018" i="3"/>
  <c r="N2018" i="3"/>
  <c r="M2018" i="3"/>
  <c r="R2017" i="3"/>
  <c r="Q2017" i="3"/>
  <c r="P2017" i="3"/>
  <c r="O2017" i="3"/>
  <c r="N2017" i="3"/>
  <c r="M2017" i="3"/>
  <c r="R2016" i="3"/>
  <c r="Q2016" i="3"/>
  <c r="P2016" i="3"/>
  <c r="O2016" i="3"/>
  <c r="N2016" i="3"/>
  <c r="M2016" i="3"/>
  <c r="R2015" i="3"/>
  <c r="Q2015" i="3"/>
  <c r="P2015" i="3"/>
  <c r="O2015" i="3"/>
  <c r="N2015" i="3"/>
  <c r="M2015" i="3"/>
  <c r="R2014" i="3"/>
  <c r="Q2014" i="3"/>
  <c r="P2014" i="3"/>
  <c r="O2014" i="3"/>
  <c r="N2014" i="3"/>
  <c r="M2014" i="3"/>
  <c r="R2013" i="3"/>
  <c r="Q2013" i="3"/>
  <c r="P2013" i="3"/>
  <c r="O2013" i="3"/>
  <c r="N2013" i="3"/>
  <c r="M2013" i="3"/>
  <c r="R2012" i="3"/>
  <c r="Q2012" i="3"/>
  <c r="P2012" i="3"/>
  <c r="O2012" i="3"/>
  <c r="N2012" i="3"/>
  <c r="M2012" i="3"/>
  <c r="R2011" i="3"/>
  <c r="Q2011" i="3"/>
  <c r="P2011" i="3"/>
  <c r="O2011" i="3"/>
  <c r="N2011" i="3"/>
  <c r="M2011" i="3"/>
  <c r="R2010" i="3"/>
  <c r="Q2010" i="3"/>
  <c r="P2010" i="3"/>
  <c r="O2010" i="3"/>
  <c r="N2010" i="3"/>
  <c r="M2010" i="3"/>
  <c r="R2009" i="3"/>
  <c r="Q2009" i="3"/>
  <c r="P2009" i="3"/>
  <c r="O2009" i="3"/>
  <c r="N2009" i="3"/>
  <c r="M2009" i="3"/>
  <c r="R2008" i="3"/>
  <c r="Q2008" i="3"/>
  <c r="P2008" i="3"/>
  <c r="O2008" i="3"/>
  <c r="N2008" i="3"/>
  <c r="M2008" i="3"/>
  <c r="R2007" i="3"/>
  <c r="Q2007" i="3"/>
  <c r="P2007" i="3"/>
  <c r="O2007" i="3"/>
  <c r="N2007" i="3"/>
  <c r="M2007" i="3"/>
  <c r="R2006" i="3"/>
  <c r="Q2006" i="3"/>
  <c r="P2006" i="3"/>
  <c r="O2006" i="3"/>
  <c r="N2006" i="3"/>
  <c r="M2006" i="3"/>
  <c r="R2005" i="3"/>
  <c r="Q2005" i="3"/>
  <c r="P2005" i="3"/>
  <c r="O2005" i="3"/>
  <c r="N2005" i="3"/>
  <c r="M2005" i="3"/>
  <c r="R2004" i="3"/>
  <c r="Q2004" i="3"/>
  <c r="P2004" i="3"/>
  <c r="O2004" i="3"/>
  <c r="N2004" i="3"/>
  <c r="M2004" i="3"/>
  <c r="R2003" i="3"/>
  <c r="Q2003" i="3"/>
  <c r="P2003" i="3"/>
  <c r="O2003" i="3"/>
  <c r="N2003" i="3"/>
  <c r="M2003" i="3"/>
  <c r="R2002" i="3"/>
  <c r="Q2002" i="3"/>
  <c r="P2002" i="3"/>
  <c r="O2002" i="3"/>
  <c r="N2002" i="3"/>
  <c r="M2002" i="3"/>
  <c r="R2001" i="3"/>
  <c r="Q2001" i="3"/>
  <c r="P2001" i="3"/>
  <c r="O2001" i="3"/>
  <c r="N2001" i="3"/>
  <c r="M2001" i="3"/>
  <c r="R2000" i="3"/>
  <c r="Q2000" i="3"/>
  <c r="P2000" i="3"/>
  <c r="O2000" i="3"/>
  <c r="N2000" i="3"/>
  <c r="M2000" i="3"/>
  <c r="R1999" i="3"/>
  <c r="Q1999" i="3"/>
  <c r="P1999" i="3"/>
  <c r="O1999" i="3"/>
  <c r="N1999" i="3"/>
  <c r="M1999" i="3"/>
  <c r="R1998" i="3"/>
  <c r="Q1998" i="3"/>
  <c r="P1998" i="3"/>
  <c r="O1998" i="3"/>
  <c r="N1998" i="3"/>
  <c r="M1998" i="3"/>
  <c r="R1997" i="3"/>
  <c r="Q1997" i="3"/>
  <c r="P1997" i="3"/>
  <c r="O1997" i="3"/>
  <c r="N1997" i="3"/>
  <c r="M1997" i="3"/>
  <c r="R1996" i="3"/>
  <c r="Q1996" i="3"/>
  <c r="P1996" i="3"/>
  <c r="O1996" i="3"/>
  <c r="N1996" i="3"/>
  <c r="M1996" i="3"/>
  <c r="R1995" i="3"/>
  <c r="Q1995" i="3"/>
  <c r="P1995" i="3"/>
  <c r="O1995" i="3"/>
  <c r="N1995" i="3"/>
  <c r="M1995" i="3"/>
  <c r="R1994" i="3"/>
  <c r="Q1994" i="3"/>
  <c r="P1994" i="3"/>
  <c r="O1994" i="3"/>
  <c r="N1994" i="3"/>
  <c r="M1994" i="3"/>
  <c r="R1993" i="3"/>
  <c r="Q1993" i="3"/>
  <c r="P1993" i="3"/>
  <c r="O1993" i="3"/>
  <c r="N1993" i="3"/>
  <c r="M1993" i="3"/>
  <c r="R1992" i="3"/>
  <c r="Q1992" i="3"/>
  <c r="P1992" i="3"/>
  <c r="O1992" i="3"/>
  <c r="N1992" i="3"/>
  <c r="M1992" i="3"/>
  <c r="R1991" i="3"/>
  <c r="Q1991" i="3"/>
  <c r="P1991" i="3"/>
  <c r="O1991" i="3"/>
  <c r="N1991" i="3"/>
  <c r="M1991" i="3"/>
  <c r="R1990" i="3"/>
  <c r="Q1990" i="3"/>
  <c r="P1990" i="3"/>
  <c r="O1990" i="3"/>
  <c r="N1990" i="3"/>
  <c r="M1990" i="3"/>
  <c r="R1989" i="3"/>
  <c r="Q1989" i="3"/>
  <c r="P1989" i="3"/>
  <c r="O1989" i="3"/>
  <c r="N1989" i="3"/>
  <c r="M1989" i="3"/>
  <c r="R1988" i="3"/>
  <c r="Q1988" i="3"/>
  <c r="P1988" i="3"/>
  <c r="O1988" i="3"/>
  <c r="N1988" i="3"/>
  <c r="M1988" i="3"/>
  <c r="R1987" i="3"/>
  <c r="Q1987" i="3"/>
  <c r="P1987" i="3"/>
  <c r="O1987" i="3"/>
  <c r="N1987" i="3"/>
  <c r="M1987" i="3"/>
  <c r="R1986" i="3"/>
  <c r="Q1986" i="3"/>
  <c r="P1986" i="3"/>
  <c r="O1986" i="3"/>
  <c r="N1986" i="3"/>
  <c r="M1986" i="3"/>
  <c r="R1985" i="3"/>
  <c r="Q1985" i="3"/>
  <c r="P1985" i="3"/>
  <c r="O1985" i="3"/>
  <c r="N1985" i="3"/>
  <c r="M1985" i="3"/>
  <c r="R1984" i="3"/>
  <c r="Q1984" i="3"/>
  <c r="P1984" i="3"/>
  <c r="O1984" i="3"/>
  <c r="N1984" i="3"/>
  <c r="M1984" i="3"/>
  <c r="R1983" i="3"/>
  <c r="Q1983" i="3"/>
  <c r="P1983" i="3"/>
  <c r="O1983" i="3"/>
  <c r="N1983" i="3"/>
  <c r="M1983" i="3"/>
  <c r="R1982" i="3"/>
  <c r="Q1982" i="3"/>
  <c r="P1982" i="3"/>
  <c r="O1982" i="3"/>
  <c r="N1982" i="3"/>
  <c r="M1982" i="3"/>
  <c r="R1981" i="3"/>
  <c r="Q1981" i="3"/>
  <c r="P1981" i="3"/>
  <c r="O1981" i="3"/>
  <c r="N1981" i="3"/>
  <c r="M1981" i="3"/>
  <c r="R1980" i="3"/>
  <c r="Q1980" i="3"/>
  <c r="P1980" i="3"/>
  <c r="O1980" i="3"/>
  <c r="N1980" i="3"/>
  <c r="M1980" i="3"/>
  <c r="R1979" i="3"/>
  <c r="Q1979" i="3"/>
  <c r="P1979" i="3"/>
  <c r="O1979" i="3"/>
  <c r="N1979" i="3"/>
  <c r="M1979" i="3"/>
  <c r="R1978" i="3"/>
  <c r="Q1978" i="3"/>
  <c r="P1978" i="3"/>
  <c r="O1978" i="3"/>
  <c r="N1978" i="3"/>
  <c r="M1978" i="3"/>
  <c r="R1977" i="3"/>
  <c r="Q1977" i="3"/>
  <c r="P1977" i="3"/>
  <c r="O1977" i="3"/>
  <c r="N1977" i="3"/>
  <c r="M1977" i="3"/>
  <c r="R1976" i="3"/>
  <c r="Q1976" i="3"/>
  <c r="P1976" i="3"/>
  <c r="O1976" i="3"/>
  <c r="N1976" i="3"/>
  <c r="M1976" i="3"/>
  <c r="R1975" i="3"/>
  <c r="Q1975" i="3"/>
  <c r="P1975" i="3"/>
  <c r="O1975" i="3"/>
  <c r="N1975" i="3"/>
  <c r="M1975" i="3"/>
  <c r="R1974" i="3"/>
  <c r="Q1974" i="3"/>
  <c r="P1974" i="3"/>
  <c r="O1974" i="3"/>
  <c r="N1974" i="3"/>
  <c r="M1974" i="3"/>
  <c r="R1973" i="3"/>
  <c r="Q1973" i="3"/>
  <c r="P1973" i="3"/>
  <c r="O1973" i="3"/>
  <c r="N1973" i="3"/>
  <c r="M1973" i="3"/>
  <c r="R1972" i="3"/>
  <c r="Q1972" i="3"/>
  <c r="P1972" i="3"/>
  <c r="O1972" i="3"/>
  <c r="N1972" i="3"/>
  <c r="M1972" i="3"/>
  <c r="R1971" i="3"/>
  <c r="Q1971" i="3"/>
  <c r="P1971" i="3"/>
  <c r="O1971" i="3"/>
  <c r="N1971" i="3"/>
  <c r="M1971" i="3"/>
  <c r="R1970" i="3"/>
  <c r="Q1970" i="3"/>
  <c r="P1970" i="3"/>
  <c r="O1970" i="3"/>
  <c r="N1970" i="3"/>
  <c r="M1970" i="3"/>
  <c r="R1969" i="3"/>
  <c r="Q1969" i="3"/>
  <c r="P1969" i="3"/>
  <c r="O1969" i="3"/>
  <c r="N1969" i="3"/>
  <c r="M1969" i="3"/>
  <c r="R1968" i="3"/>
  <c r="Q1968" i="3"/>
  <c r="P1968" i="3"/>
  <c r="O1968" i="3"/>
  <c r="N1968" i="3"/>
  <c r="M1968" i="3"/>
  <c r="R1967" i="3"/>
  <c r="Q1967" i="3"/>
  <c r="P1967" i="3"/>
  <c r="O1967" i="3"/>
  <c r="N1967" i="3"/>
  <c r="M1967" i="3"/>
  <c r="R1966" i="3"/>
  <c r="Q1966" i="3"/>
  <c r="P1966" i="3"/>
  <c r="O1966" i="3"/>
  <c r="N1966" i="3"/>
  <c r="M1966" i="3"/>
  <c r="R1965" i="3"/>
  <c r="Q1965" i="3"/>
  <c r="P1965" i="3"/>
  <c r="O1965" i="3"/>
  <c r="N1965" i="3"/>
  <c r="M1965" i="3"/>
  <c r="R1964" i="3"/>
  <c r="Q1964" i="3"/>
  <c r="P1964" i="3"/>
  <c r="O1964" i="3"/>
  <c r="N1964" i="3"/>
  <c r="M1964" i="3"/>
  <c r="R1963" i="3"/>
  <c r="Q1963" i="3"/>
  <c r="P1963" i="3"/>
  <c r="O1963" i="3"/>
  <c r="N1963" i="3"/>
  <c r="M1963" i="3"/>
  <c r="R1962" i="3"/>
  <c r="Q1962" i="3"/>
  <c r="P1962" i="3"/>
  <c r="O1962" i="3"/>
  <c r="N1962" i="3"/>
  <c r="M1962" i="3"/>
  <c r="R1961" i="3"/>
  <c r="Q1961" i="3"/>
  <c r="P1961" i="3"/>
  <c r="O1961" i="3"/>
  <c r="N1961" i="3"/>
  <c r="M1961" i="3"/>
  <c r="R1960" i="3"/>
  <c r="Q1960" i="3"/>
  <c r="P1960" i="3"/>
  <c r="O1960" i="3"/>
  <c r="N1960" i="3"/>
  <c r="M1960" i="3"/>
  <c r="R1959" i="3"/>
  <c r="Q1959" i="3"/>
  <c r="P1959" i="3"/>
  <c r="O1959" i="3"/>
  <c r="N1959" i="3"/>
  <c r="M1959" i="3"/>
  <c r="R1958" i="3"/>
  <c r="Q1958" i="3"/>
  <c r="P1958" i="3"/>
  <c r="O1958" i="3"/>
  <c r="N1958" i="3"/>
  <c r="M1958" i="3"/>
  <c r="R1957" i="3"/>
  <c r="Q1957" i="3"/>
  <c r="P1957" i="3"/>
  <c r="O1957" i="3"/>
  <c r="N1957" i="3"/>
  <c r="M1957" i="3"/>
  <c r="R1956" i="3"/>
  <c r="Q1956" i="3"/>
  <c r="P1956" i="3"/>
  <c r="O1956" i="3"/>
  <c r="N1956" i="3"/>
  <c r="M1956" i="3"/>
  <c r="R1955" i="3"/>
  <c r="Q1955" i="3"/>
  <c r="P1955" i="3"/>
  <c r="O1955" i="3"/>
  <c r="N1955" i="3"/>
  <c r="M1955" i="3"/>
  <c r="R1954" i="3"/>
  <c r="Q1954" i="3"/>
  <c r="P1954" i="3"/>
  <c r="O1954" i="3"/>
  <c r="N1954" i="3"/>
  <c r="M1954" i="3"/>
  <c r="R1953" i="3"/>
  <c r="Q1953" i="3"/>
  <c r="P1953" i="3"/>
  <c r="O1953" i="3"/>
  <c r="N1953" i="3"/>
  <c r="M1953" i="3"/>
  <c r="R1952" i="3"/>
  <c r="Q1952" i="3"/>
  <c r="P1952" i="3"/>
  <c r="O1952" i="3"/>
  <c r="N1952" i="3"/>
  <c r="M1952" i="3"/>
  <c r="R1951" i="3"/>
  <c r="Q1951" i="3"/>
  <c r="P1951" i="3"/>
  <c r="O1951" i="3"/>
  <c r="N1951" i="3"/>
  <c r="M1951" i="3"/>
  <c r="R1950" i="3"/>
  <c r="Q1950" i="3"/>
  <c r="P1950" i="3"/>
  <c r="O1950" i="3"/>
  <c r="N1950" i="3"/>
  <c r="M1950" i="3"/>
  <c r="R1949" i="3"/>
  <c r="Q1949" i="3"/>
  <c r="P1949" i="3"/>
  <c r="O1949" i="3"/>
  <c r="N1949" i="3"/>
  <c r="M1949" i="3"/>
  <c r="R1948" i="3"/>
  <c r="Q1948" i="3"/>
  <c r="P1948" i="3"/>
  <c r="O1948" i="3"/>
  <c r="N1948" i="3"/>
  <c r="M1948" i="3"/>
  <c r="R1947" i="3"/>
  <c r="Q1947" i="3"/>
  <c r="P1947" i="3"/>
  <c r="O1947" i="3"/>
  <c r="N1947" i="3"/>
  <c r="M1947" i="3"/>
  <c r="R1946" i="3"/>
  <c r="Q1946" i="3"/>
  <c r="P1946" i="3"/>
  <c r="O1946" i="3"/>
  <c r="N1946" i="3"/>
  <c r="M1946" i="3"/>
  <c r="R1945" i="3"/>
  <c r="Q1945" i="3"/>
  <c r="P1945" i="3"/>
  <c r="O1945" i="3"/>
  <c r="N1945" i="3"/>
  <c r="M1945" i="3"/>
  <c r="R1944" i="3"/>
  <c r="Q1944" i="3"/>
  <c r="P1944" i="3"/>
  <c r="O1944" i="3"/>
  <c r="N1944" i="3"/>
  <c r="M1944" i="3"/>
  <c r="R1943" i="3"/>
  <c r="Q1943" i="3"/>
  <c r="P1943" i="3"/>
  <c r="O1943" i="3"/>
  <c r="N1943" i="3"/>
  <c r="M1943" i="3"/>
  <c r="R1942" i="3"/>
  <c r="Q1942" i="3"/>
  <c r="P1942" i="3"/>
  <c r="O1942" i="3"/>
  <c r="N1942" i="3"/>
  <c r="M1942" i="3"/>
  <c r="R1941" i="3"/>
  <c r="Q1941" i="3"/>
  <c r="P1941" i="3"/>
  <c r="O1941" i="3"/>
  <c r="N1941" i="3"/>
  <c r="M1941" i="3"/>
  <c r="R1940" i="3"/>
  <c r="Q1940" i="3"/>
  <c r="P1940" i="3"/>
  <c r="O1940" i="3"/>
  <c r="N1940" i="3"/>
  <c r="M1940" i="3"/>
  <c r="R1939" i="3"/>
  <c r="Q1939" i="3"/>
  <c r="P1939" i="3"/>
  <c r="O1939" i="3"/>
  <c r="N1939" i="3"/>
  <c r="M1939" i="3"/>
  <c r="R1938" i="3"/>
  <c r="Q1938" i="3"/>
  <c r="P1938" i="3"/>
  <c r="O1938" i="3"/>
  <c r="N1938" i="3"/>
  <c r="M1938" i="3"/>
  <c r="R1937" i="3"/>
  <c r="Q1937" i="3"/>
  <c r="P1937" i="3"/>
  <c r="O1937" i="3"/>
  <c r="N1937" i="3"/>
  <c r="M1937" i="3"/>
  <c r="R1936" i="3"/>
  <c r="Q1936" i="3"/>
  <c r="P1936" i="3"/>
  <c r="O1936" i="3"/>
  <c r="N1936" i="3"/>
  <c r="M1936" i="3"/>
  <c r="R1935" i="3"/>
  <c r="Q1935" i="3"/>
  <c r="P1935" i="3"/>
  <c r="O1935" i="3"/>
  <c r="N1935" i="3"/>
  <c r="M1935" i="3"/>
  <c r="R1934" i="3"/>
  <c r="Q1934" i="3"/>
  <c r="P1934" i="3"/>
  <c r="O1934" i="3"/>
  <c r="N1934" i="3"/>
  <c r="M1934" i="3"/>
  <c r="R1933" i="3"/>
  <c r="Q1933" i="3"/>
  <c r="P1933" i="3"/>
  <c r="O1933" i="3"/>
  <c r="N1933" i="3"/>
  <c r="M1933" i="3"/>
  <c r="R1932" i="3"/>
  <c r="Q1932" i="3"/>
  <c r="P1932" i="3"/>
  <c r="O1932" i="3"/>
  <c r="N1932" i="3"/>
  <c r="M1932" i="3"/>
  <c r="R1931" i="3"/>
  <c r="Q1931" i="3"/>
  <c r="P1931" i="3"/>
  <c r="O1931" i="3"/>
  <c r="N1931" i="3"/>
  <c r="M1931" i="3"/>
  <c r="R1930" i="3"/>
  <c r="Q1930" i="3"/>
  <c r="P1930" i="3"/>
  <c r="O1930" i="3"/>
  <c r="N1930" i="3"/>
  <c r="M1930" i="3"/>
  <c r="R1929" i="3"/>
  <c r="Q1929" i="3"/>
  <c r="P1929" i="3"/>
  <c r="O1929" i="3"/>
  <c r="N1929" i="3"/>
  <c r="M1929" i="3"/>
  <c r="R1928" i="3"/>
  <c r="Q1928" i="3"/>
  <c r="P1928" i="3"/>
  <c r="O1928" i="3"/>
  <c r="N1928" i="3"/>
  <c r="M1928" i="3"/>
  <c r="R1927" i="3"/>
  <c r="Q1927" i="3"/>
  <c r="P1927" i="3"/>
  <c r="O1927" i="3"/>
  <c r="N1927" i="3"/>
  <c r="M1927" i="3"/>
  <c r="R1926" i="3"/>
  <c r="Q1926" i="3"/>
  <c r="P1926" i="3"/>
  <c r="O1926" i="3"/>
  <c r="N1926" i="3"/>
  <c r="M1926" i="3"/>
  <c r="R1925" i="3"/>
  <c r="Q1925" i="3"/>
  <c r="P1925" i="3"/>
  <c r="O1925" i="3"/>
  <c r="N1925" i="3"/>
  <c r="M1925" i="3"/>
  <c r="R1924" i="3"/>
  <c r="Q1924" i="3"/>
  <c r="P1924" i="3"/>
  <c r="O1924" i="3"/>
  <c r="N1924" i="3"/>
  <c r="M1924" i="3"/>
  <c r="R1923" i="3"/>
  <c r="Q1923" i="3"/>
  <c r="P1923" i="3"/>
  <c r="O1923" i="3"/>
  <c r="N1923" i="3"/>
  <c r="M1923" i="3"/>
  <c r="R1922" i="3"/>
  <c r="Q1922" i="3"/>
  <c r="P1922" i="3"/>
  <c r="O1922" i="3"/>
  <c r="N1922" i="3"/>
  <c r="M1922" i="3"/>
  <c r="R1921" i="3"/>
  <c r="Q1921" i="3"/>
  <c r="P1921" i="3"/>
  <c r="O1921" i="3"/>
  <c r="N1921" i="3"/>
  <c r="M1921" i="3"/>
  <c r="R1920" i="3"/>
  <c r="Q1920" i="3"/>
  <c r="P1920" i="3"/>
  <c r="O1920" i="3"/>
  <c r="N1920" i="3"/>
  <c r="M1920" i="3"/>
  <c r="R1919" i="3"/>
  <c r="Q1919" i="3"/>
  <c r="P1919" i="3"/>
  <c r="O1919" i="3"/>
  <c r="N1919" i="3"/>
  <c r="M1919" i="3"/>
  <c r="R1918" i="3"/>
  <c r="Q1918" i="3"/>
  <c r="P1918" i="3"/>
  <c r="O1918" i="3"/>
  <c r="N1918" i="3"/>
  <c r="M1918" i="3"/>
  <c r="R1917" i="3"/>
  <c r="Q1917" i="3"/>
  <c r="P1917" i="3"/>
  <c r="O1917" i="3"/>
  <c r="N1917" i="3"/>
  <c r="M1917" i="3"/>
  <c r="R1916" i="3"/>
  <c r="Q1916" i="3"/>
  <c r="P1916" i="3"/>
  <c r="O1916" i="3"/>
  <c r="N1916" i="3"/>
  <c r="M1916" i="3"/>
  <c r="R1915" i="3"/>
  <c r="Q1915" i="3"/>
  <c r="P1915" i="3"/>
  <c r="O1915" i="3"/>
  <c r="N1915" i="3"/>
  <c r="M1915" i="3"/>
  <c r="R1914" i="3"/>
  <c r="Q1914" i="3"/>
  <c r="P1914" i="3"/>
  <c r="O1914" i="3"/>
  <c r="N1914" i="3"/>
  <c r="M1914" i="3"/>
  <c r="R1913" i="3"/>
  <c r="Q1913" i="3"/>
  <c r="P1913" i="3"/>
  <c r="O1913" i="3"/>
  <c r="N1913" i="3"/>
  <c r="M1913" i="3"/>
  <c r="R1912" i="3"/>
  <c r="Q1912" i="3"/>
  <c r="P1912" i="3"/>
  <c r="O1912" i="3"/>
  <c r="N1912" i="3"/>
  <c r="M1912" i="3"/>
  <c r="R1911" i="3"/>
  <c r="Q1911" i="3"/>
  <c r="P1911" i="3"/>
  <c r="O1911" i="3"/>
  <c r="N1911" i="3"/>
  <c r="M1911" i="3"/>
  <c r="R1910" i="3"/>
  <c r="Q1910" i="3"/>
  <c r="P1910" i="3"/>
  <c r="O1910" i="3"/>
  <c r="N1910" i="3"/>
  <c r="M1910" i="3"/>
  <c r="R1909" i="3"/>
  <c r="Q1909" i="3"/>
  <c r="P1909" i="3"/>
  <c r="O1909" i="3"/>
  <c r="N1909" i="3"/>
  <c r="M1909" i="3"/>
  <c r="R1908" i="3"/>
  <c r="Q1908" i="3"/>
  <c r="P1908" i="3"/>
  <c r="O1908" i="3"/>
  <c r="N1908" i="3"/>
  <c r="M1908" i="3"/>
  <c r="R1907" i="3"/>
  <c r="Q1907" i="3"/>
  <c r="P1907" i="3"/>
  <c r="O1907" i="3"/>
  <c r="N1907" i="3"/>
  <c r="M1907" i="3"/>
  <c r="R1906" i="3"/>
  <c r="Q1906" i="3"/>
  <c r="P1906" i="3"/>
  <c r="O1906" i="3"/>
  <c r="N1906" i="3"/>
  <c r="M1906" i="3"/>
  <c r="R1905" i="3"/>
  <c r="Q1905" i="3"/>
  <c r="P1905" i="3"/>
  <c r="O1905" i="3"/>
  <c r="N1905" i="3"/>
  <c r="M1905" i="3"/>
  <c r="R1904" i="3"/>
  <c r="Q1904" i="3"/>
  <c r="P1904" i="3"/>
  <c r="O1904" i="3"/>
  <c r="N1904" i="3"/>
  <c r="M1904" i="3"/>
  <c r="R1903" i="3"/>
  <c r="Q1903" i="3"/>
  <c r="P1903" i="3"/>
  <c r="O1903" i="3"/>
  <c r="N1903" i="3"/>
  <c r="M1903" i="3"/>
  <c r="R1902" i="3"/>
  <c r="Q1902" i="3"/>
  <c r="P1902" i="3"/>
  <c r="O1902" i="3"/>
  <c r="N1902" i="3"/>
  <c r="M1902" i="3"/>
  <c r="R1901" i="3"/>
  <c r="Q1901" i="3"/>
  <c r="P1901" i="3"/>
  <c r="O1901" i="3"/>
  <c r="N1901" i="3"/>
  <c r="M1901" i="3"/>
  <c r="R1900" i="3"/>
  <c r="Q1900" i="3"/>
  <c r="P1900" i="3"/>
  <c r="O1900" i="3"/>
  <c r="N1900" i="3"/>
  <c r="M1900" i="3"/>
  <c r="R1899" i="3"/>
  <c r="Q1899" i="3"/>
  <c r="P1899" i="3"/>
  <c r="O1899" i="3"/>
  <c r="N1899" i="3"/>
  <c r="M1899" i="3"/>
  <c r="R1898" i="3"/>
  <c r="Q1898" i="3"/>
  <c r="P1898" i="3"/>
  <c r="O1898" i="3"/>
  <c r="N1898" i="3"/>
  <c r="M1898" i="3"/>
  <c r="R1897" i="3"/>
  <c r="Q1897" i="3"/>
  <c r="P1897" i="3"/>
  <c r="O1897" i="3"/>
  <c r="N1897" i="3"/>
  <c r="M1897" i="3"/>
  <c r="R1896" i="3"/>
  <c r="Q1896" i="3"/>
  <c r="P1896" i="3"/>
  <c r="O1896" i="3"/>
  <c r="N1896" i="3"/>
  <c r="M1896" i="3"/>
  <c r="R1895" i="3"/>
  <c r="Q1895" i="3"/>
  <c r="P1895" i="3"/>
  <c r="O1895" i="3"/>
  <c r="N1895" i="3"/>
  <c r="M1895" i="3"/>
  <c r="R1894" i="3"/>
  <c r="Q1894" i="3"/>
  <c r="P1894" i="3"/>
  <c r="O1894" i="3"/>
  <c r="N1894" i="3"/>
  <c r="M1894" i="3"/>
  <c r="R1893" i="3"/>
  <c r="Q1893" i="3"/>
  <c r="P1893" i="3"/>
  <c r="O1893" i="3"/>
  <c r="N1893" i="3"/>
  <c r="M1893" i="3"/>
  <c r="R1892" i="3"/>
  <c r="Q1892" i="3"/>
  <c r="P1892" i="3"/>
  <c r="O1892" i="3"/>
  <c r="N1892" i="3"/>
  <c r="M1892" i="3"/>
  <c r="R1891" i="3"/>
  <c r="Q1891" i="3"/>
  <c r="P1891" i="3"/>
  <c r="O1891" i="3"/>
  <c r="N1891" i="3"/>
  <c r="M1891" i="3"/>
  <c r="R1890" i="3"/>
  <c r="Q1890" i="3"/>
  <c r="P1890" i="3"/>
  <c r="O1890" i="3"/>
  <c r="N1890" i="3"/>
  <c r="M1890" i="3"/>
  <c r="R1889" i="3"/>
  <c r="Q1889" i="3"/>
  <c r="P1889" i="3"/>
  <c r="O1889" i="3"/>
  <c r="N1889" i="3"/>
  <c r="M1889" i="3"/>
  <c r="R1888" i="3"/>
  <c r="Q1888" i="3"/>
  <c r="P1888" i="3"/>
  <c r="O1888" i="3"/>
  <c r="N1888" i="3"/>
  <c r="M1888" i="3"/>
  <c r="R1887" i="3"/>
  <c r="Q1887" i="3"/>
  <c r="P1887" i="3"/>
  <c r="O1887" i="3"/>
  <c r="N1887" i="3"/>
  <c r="M1887" i="3"/>
  <c r="R1886" i="3"/>
  <c r="Q1886" i="3"/>
  <c r="P1886" i="3"/>
  <c r="O1886" i="3"/>
  <c r="N1886" i="3"/>
  <c r="M1886" i="3"/>
  <c r="R1885" i="3"/>
  <c r="Q1885" i="3"/>
  <c r="P1885" i="3"/>
  <c r="O1885" i="3"/>
  <c r="N1885" i="3"/>
  <c r="M1885" i="3"/>
  <c r="R1884" i="3"/>
  <c r="Q1884" i="3"/>
  <c r="P1884" i="3"/>
  <c r="O1884" i="3"/>
  <c r="N1884" i="3"/>
  <c r="M1884" i="3"/>
  <c r="R1883" i="3"/>
  <c r="Q1883" i="3"/>
  <c r="P1883" i="3"/>
  <c r="O1883" i="3"/>
  <c r="N1883" i="3"/>
  <c r="M1883" i="3"/>
  <c r="R1882" i="3"/>
  <c r="Q1882" i="3"/>
  <c r="P1882" i="3"/>
  <c r="O1882" i="3"/>
  <c r="N1882" i="3"/>
  <c r="M1882" i="3"/>
  <c r="R1881" i="3"/>
  <c r="Q1881" i="3"/>
  <c r="P1881" i="3"/>
  <c r="O1881" i="3"/>
  <c r="N1881" i="3"/>
  <c r="M1881" i="3"/>
  <c r="R1880" i="3"/>
  <c r="Q1880" i="3"/>
  <c r="P1880" i="3"/>
  <c r="O1880" i="3"/>
  <c r="N1880" i="3"/>
  <c r="M1880" i="3"/>
  <c r="R1879" i="3"/>
  <c r="Q1879" i="3"/>
  <c r="P1879" i="3"/>
  <c r="O1879" i="3"/>
  <c r="N1879" i="3"/>
  <c r="M1879" i="3"/>
  <c r="R1878" i="3"/>
  <c r="Q1878" i="3"/>
  <c r="P1878" i="3"/>
  <c r="O1878" i="3"/>
  <c r="N1878" i="3"/>
  <c r="M1878" i="3"/>
  <c r="R1877" i="3"/>
  <c r="Q1877" i="3"/>
  <c r="P1877" i="3"/>
  <c r="O1877" i="3"/>
  <c r="N1877" i="3"/>
  <c r="M1877" i="3"/>
  <c r="R1876" i="3"/>
  <c r="Q1876" i="3"/>
  <c r="P1876" i="3"/>
  <c r="O1876" i="3"/>
  <c r="N1876" i="3"/>
  <c r="M1876" i="3"/>
  <c r="R1875" i="3"/>
  <c r="Q1875" i="3"/>
  <c r="P1875" i="3"/>
  <c r="O1875" i="3"/>
  <c r="N1875" i="3"/>
  <c r="M1875" i="3"/>
  <c r="R1874" i="3"/>
  <c r="Q1874" i="3"/>
  <c r="P1874" i="3"/>
  <c r="O1874" i="3"/>
  <c r="N1874" i="3"/>
  <c r="M1874" i="3"/>
  <c r="R1873" i="3"/>
  <c r="Q1873" i="3"/>
  <c r="P1873" i="3"/>
  <c r="O1873" i="3"/>
  <c r="N1873" i="3"/>
  <c r="M1873" i="3"/>
  <c r="R1872" i="3"/>
  <c r="Q1872" i="3"/>
  <c r="P1872" i="3"/>
  <c r="O1872" i="3"/>
  <c r="N1872" i="3"/>
  <c r="M1872" i="3"/>
  <c r="R1871" i="3"/>
  <c r="Q1871" i="3"/>
  <c r="P1871" i="3"/>
  <c r="O1871" i="3"/>
  <c r="N1871" i="3"/>
  <c r="M1871" i="3"/>
  <c r="R1870" i="3"/>
  <c r="Q1870" i="3"/>
  <c r="P1870" i="3"/>
  <c r="O1870" i="3"/>
  <c r="N1870" i="3"/>
  <c r="M1870" i="3"/>
  <c r="R1869" i="3"/>
  <c r="Q1869" i="3"/>
  <c r="P1869" i="3"/>
  <c r="O1869" i="3"/>
  <c r="N1869" i="3"/>
  <c r="M1869" i="3"/>
  <c r="R1868" i="3"/>
  <c r="Q1868" i="3"/>
  <c r="P1868" i="3"/>
  <c r="O1868" i="3"/>
  <c r="N1868" i="3"/>
  <c r="M1868" i="3"/>
  <c r="R1867" i="3"/>
  <c r="Q1867" i="3"/>
  <c r="P1867" i="3"/>
  <c r="O1867" i="3"/>
  <c r="N1867" i="3"/>
  <c r="M1867" i="3"/>
  <c r="R1866" i="3"/>
  <c r="Q1866" i="3"/>
  <c r="P1866" i="3"/>
  <c r="O1866" i="3"/>
  <c r="N1866" i="3"/>
  <c r="M1866" i="3"/>
  <c r="R1865" i="3"/>
  <c r="Q1865" i="3"/>
  <c r="P1865" i="3"/>
  <c r="O1865" i="3"/>
  <c r="N1865" i="3"/>
  <c r="M1865" i="3"/>
  <c r="R1864" i="3"/>
  <c r="Q1864" i="3"/>
  <c r="P1864" i="3"/>
  <c r="O1864" i="3"/>
  <c r="N1864" i="3"/>
  <c r="M1864" i="3"/>
  <c r="R1863" i="3"/>
  <c r="Q1863" i="3"/>
  <c r="P1863" i="3"/>
  <c r="O1863" i="3"/>
  <c r="N1863" i="3"/>
  <c r="M1863" i="3"/>
  <c r="R1862" i="3"/>
  <c r="Q1862" i="3"/>
  <c r="P1862" i="3"/>
  <c r="O1862" i="3"/>
  <c r="N1862" i="3"/>
  <c r="M1862" i="3"/>
  <c r="R1861" i="3"/>
  <c r="Q1861" i="3"/>
  <c r="P1861" i="3"/>
  <c r="O1861" i="3"/>
  <c r="N1861" i="3"/>
  <c r="M1861" i="3"/>
  <c r="R1860" i="3"/>
  <c r="Q1860" i="3"/>
  <c r="P1860" i="3"/>
  <c r="O1860" i="3"/>
  <c r="N1860" i="3"/>
  <c r="M1860" i="3"/>
  <c r="R1859" i="3"/>
  <c r="Q1859" i="3"/>
  <c r="P1859" i="3"/>
  <c r="O1859" i="3"/>
  <c r="N1859" i="3"/>
  <c r="M1859" i="3"/>
  <c r="R1858" i="3"/>
  <c r="Q1858" i="3"/>
  <c r="P1858" i="3"/>
  <c r="O1858" i="3"/>
  <c r="N1858" i="3"/>
  <c r="M1858" i="3"/>
  <c r="R1857" i="3"/>
  <c r="Q1857" i="3"/>
  <c r="P1857" i="3"/>
  <c r="O1857" i="3"/>
  <c r="N1857" i="3"/>
  <c r="M1857" i="3"/>
  <c r="R1856" i="3"/>
  <c r="Q1856" i="3"/>
  <c r="P1856" i="3"/>
  <c r="O1856" i="3"/>
  <c r="N1856" i="3"/>
  <c r="M1856" i="3"/>
  <c r="R1855" i="3"/>
  <c r="Q1855" i="3"/>
  <c r="P1855" i="3"/>
  <c r="O1855" i="3"/>
  <c r="N1855" i="3"/>
  <c r="M1855" i="3"/>
  <c r="R1854" i="3"/>
  <c r="Q1854" i="3"/>
  <c r="P1854" i="3"/>
  <c r="O1854" i="3"/>
  <c r="N1854" i="3"/>
  <c r="M1854" i="3"/>
  <c r="R1853" i="3"/>
  <c r="Q1853" i="3"/>
  <c r="P1853" i="3"/>
  <c r="O1853" i="3"/>
  <c r="N1853" i="3"/>
  <c r="M1853" i="3"/>
  <c r="R1852" i="3"/>
  <c r="Q1852" i="3"/>
  <c r="P1852" i="3"/>
  <c r="O1852" i="3"/>
  <c r="N1852" i="3"/>
  <c r="M1852" i="3"/>
  <c r="R1851" i="3"/>
  <c r="Q1851" i="3"/>
  <c r="P1851" i="3"/>
  <c r="O1851" i="3"/>
  <c r="N1851" i="3"/>
  <c r="M1851" i="3"/>
  <c r="R1850" i="3"/>
  <c r="Q1850" i="3"/>
  <c r="P1850" i="3"/>
  <c r="O1850" i="3"/>
  <c r="N1850" i="3"/>
  <c r="M1850" i="3"/>
  <c r="R1849" i="3"/>
  <c r="Q1849" i="3"/>
  <c r="P1849" i="3"/>
  <c r="O1849" i="3"/>
  <c r="N1849" i="3"/>
  <c r="M1849" i="3"/>
  <c r="R1848" i="3"/>
  <c r="Q1848" i="3"/>
  <c r="P1848" i="3"/>
  <c r="O1848" i="3"/>
  <c r="N1848" i="3"/>
  <c r="M1848" i="3"/>
  <c r="R1847" i="3"/>
  <c r="Q1847" i="3"/>
  <c r="P1847" i="3"/>
  <c r="O1847" i="3"/>
  <c r="N1847" i="3"/>
  <c r="M1847" i="3"/>
  <c r="R1846" i="3"/>
  <c r="Q1846" i="3"/>
  <c r="P1846" i="3"/>
  <c r="O1846" i="3"/>
  <c r="N1846" i="3"/>
  <c r="M1846" i="3"/>
  <c r="R1845" i="3"/>
  <c r="Q1845" i="3"/>
  <c r="P1845" i="3"/>
  <c r="O1845" i="3"/>
  <c r="N1845" i="3"/>
  <c r="M1845" i="3"/>
  <c r="R1844" i="3"/>
  <c r="Q1844" i="3"/>
  <c r="P1844" i="3"/>
  <c r="O1844" i="3"/>
  <c r="N1844" i="3"/>
  <c r="M1844" i="3"/>
  <c r="R1843" i="3"/>
  <c r="Q1843" i="3"/>
  <c r="P1843" i="3"/>
  <c r="O1843" i="3"/>
  <c r="N1843" i="3"/>
  <c r="M1843" i="3"/>
  <c r="R1842" i="3"/>
  <c r="Q1842" i="3"/>
  <c r="P1842" i="3"/>
  <c r="O1842" i="3"/>
  <c r="N1842" i="3"/>
  <c r="M1842" i="3"/>
  <c r="R1841" i="3"/>
  <c r="Q1841" i="3"/>
  <c r="P1841" i="3"/>
  <c r="O1841" i="3"/>
  <c r="N1841" i="3"/>
  <c r="M1841" i="3"/>
  <c r="R1840" i="3"/>
  <c r="Q1840" i="3"/>
  <c r="P1840" i="3"/>
  <c r="O1840" i="3"/>
  <c r="N1840" i="3"/>
  <c r="M1840" i="3"/>
  <c r="R1839" i="3"/>
  <c r="Q1839" i="3"/>
  <c r="P1839" i="3"/>
  <c r="O1839" i="3"/>
  <c r="N1839" i="3"/>
  <c r="M1839" i="3"/>
  <c r="R1838" i="3"/>
  <c r="Q1838" i="3"/>
  <c r="P1838" i="3"/>
  <c r="O1838" i="3"/>
  <c r="N1838" i="3"/>
  <c r="M1838" i="3"/>
  <c r="R1837" i="3"/>
  <c r="Q1837" i="3"/>
  <c r="P1837" i="3"/>
  <c r="O1837" i="3"/>
  <c r="N1837" i="3"/>
  <c r="M1837" i="3"/>
  <c r="R1836" i="3"/>
  <c r="Q1836" i="3"/>
  <c r="P1836" i="3"/>
  <c r="O1836" i="3"/>
  <c r="N1836" i="3"/>
  <c r="M1836" i="3"/>
  <c r="R1835" i="3"/>
  <c r="Q1835" i="3"/>
  <c r="P1835" i="3"/>
  <c r="O1835" i="3"/>
  <c r="N1835" i="3"/>
  <c r="M1835" i="3"/>
  <c r="R1834" i="3"/>
  <c r="Q1834" i="3"/>
  <c r="P1834" i="3"/>
  <c r="O1834" i="3"/>
  <c r="N1834" i="3"/>
  <c r="M1834" i="3"/>
  <c r="R1833" i="3"/>
  <c r="Q1833" i="3"/>
  <c r="P1833" i="3"/>
  <c r="O1833" i="3"/>
  <c r="N1833" i="3"/>
  <c r="M1833" i="3"/>
  <c r="R1832" i="3"/>
  <c r="Q1832" i="3"/>
  <c r="P1832" i="3"/>
  <c r="O1832" i="3"/>
  <c r="N1832" i="3"/>
  <c r="M1832" i="3"/>
  <c r="R1831" i="3"/>
  <c r="Q1831" i="3"/>
  <c r="P1831" i="3"/>
  <c r="O1831" i="3"/>
  <c r="N1831" i="3"/>
  <c r="M1831" i="3"/>
  <c r="R1830" i="3"/>
  <c r="Q1830" i="3"/>
  <c r="P1830" i="3"/>
  <c r="O1830" i="3"/>
  <c r="N1830" i="3"/>
  <c r="M1830" i="3"/>
  <c r="R1829" i="3"/>
  <c r="Q1829" i="3"/>
  <c r="P1829" i="3"/>
  <c r="O1829" i="3"/>
  <c r="N1829" i="3"/>
  <c r="M1829" i="3"/>
  <c r="R1828" i="3"/>
  <c r="Q1828" i="3"/>
  <c r="P1828" i="3"/>
  <c r="O1828" i="3"/>
  <c r="N1828" i="3"/>
  <c r="M1828" i="3"/>
  <c r="R1827" i="3"/>
  <c r="Q1827" i="3"/>
  <c r="P1827" i="3"/>
  <c r="O1827" i="3"/>
  <c r="N1827" i="3"/>
  <c r="M1827" i="3"/>
  <c r="R1826" i="3"/>
  <c r="Q1826" i="3"/>
  <c r="P1826" i="3"/>
  <c r="O1826" i="3"/>
  <c r="N1826" i="3"/>
  <c r="M1826" i="3"/>
  <c r="R1825" i="3"/>
  <c r="Q1825" i="3"/>
  <c r="P1825" i="3"/>
  <c r="O1825" i="3"/>
  <c r="N1825" i="3"/>
  <c r="M1825" i="3"/>
  <c r="R1824" i="3"/>
  <c r="Q1824" i="3"/>
  <c r="P1824" i="3"/>
  <c r="O1824" i="3"/>
  <c r="N1824" i="3"/>
  <c r="M1824" i="3"/>
  <c r="R1823" i="3"/>
  <c r="Q1823" i="3"/>
  <c r="P1823" i="3"/>
  <c r="O1823" i="3"/>
  <c r="N1823" i="3"/>
  <c r="M1823" i="3"/>
  <c r="R1822" i="3"/>
  <c r="Q1822" i="3"/>
  <c r="P1822" i="3"/>
  <c r="O1822" i="3"/>
  <c r="N1822" i="3"/>
  <c r="M1822" i="3"/>
  <c r="R1821" i="3"/>
  <c r="Q1821" i="3"/>
  <c r="P1821" i="3"/>
  <c r="O1821" i="3"/>
  <c r="N1821" i="3"/>
  <c r="M1821" i="3"/>
  <c r="R1820" i="3"/>
  <c r="Q1820" i="3"/>
  <c r="P1820" i="3"/>
  <c r="O1820" i="3"/>
  <c r="N1820" i="3"/>
  <c r="M1820" i="3"/>
  <c r="R1819" i="3"/>
  <c r="Q1819" i="3"/>
  <c r="P1819" i="3"/>
  <c r="O1819" i="3"/>
  <c r="N1819" i="3"/>
  <c r="M1819" i="3"/>
  <c r="R1818" i="3"/>
  <c r="Q1818" i="3"/>
  <c r="P1818" i="3"/>
  <c r="O1818" i="3"/>
  <c r="N1818" i="3"/>
  <c r="M1818" i="3"/>
  <c r="R1817" i="3"/>
  <c r="Q1817" i="3"/>
  <c r="P1817" i="3"/>
  <c r="O1817" i="3"/>
  <c r="N1817" i="3"/>
  <c r="M1817" i="3"/>
  <c r="R1816" i="3"/>
  <c r="Q1816" i="3"/>
  <c r="P1816" i="3"/>
  <c r="O1816" i="3"/>
  <c r="N1816" i="3"/>
  <c r="M1816" i="3"/>
  <c r="R1815" i="3"/>
  <c r="Q1815" i="3"/>
  <c r="P1815" i="3"/>
  <c r="O1815" i="3"/>
  <c r="N1815" i="3"/>
  <c r="M1815" i="3"/>
  <c r="R1814" i="3"/>
  <c r="Q1814" i="3"/>
  <c r="P1814" i="3"/>
  <c r="O1814" i="3"/>
  <c r="N1814" i="3"/>
  <c r="M1814" i="3"/>
  <c r="R1813" i="3"/>
  <c r="Q1813" i="3"/>
  <c r="P1813" i="3"/>
  <c r="O1813" i="3"/>
  <c r="N1813" i="3"/>
  <c r="M1813" i="3"/>
  <c r="R1812" i="3"/>
  <c r="Q1812" i="3"/>
  <c r="P1812" i="3"/>
  <c r="O1812" i="3"/>
  <c r="N1812" i="3"/>
  <c r="M1812" i="3"/>
  <c r="R1811" i="3"/>
  <c r="Q1811" i="3"/>
  <c r="P1811" i="3"/>
  <c r="O1811" i="3"/>
  <c r="N1811" i="3"/>
  <c r="M1811" i="3"/>
  <c r="R1810" i="3"/>
  <c r="Q1810" i="3"/>
  <c r="P1810" i="3"/>
  <c r="O1810" i="3"/>
  <c r="N1810" i="3"/>
  <c r="M1810" i="3"/>
  <c r="R1809" i="3"/>
  <c r="Q1809" i="3"/>
  <c r="P1809" i="3"/>
  <c r="O1809" i="3"/>
  <c r="N1809" i="3"/>
  <c r="M1809" i="3"/>
  <c r="R1808" i="3"/>
  <c r="Q1808" i="3"/>
  <c r="P1808" i="3"/>
  <c r="O1808" i="3"/>
  <c r="N1808" i="3"/>
  <c r="M1808" i="3"/>
  <c r="R1807" i="3"/>
  <c r="Q1807" i="3"/>
  <c r="P1807" i="3"/>
  <c r="O1807" i="3"/>
  <c r="N1807" i="3"/>
  <c r="M1807" i="3"/>
  <c r="R1806" i="3"/>
  <c r="Q1806" i="3"/>
  <c r="P1806" i="3"/>
  <c r="O1806" i="3"/>
  <c r="N1806" i="3"/>
  <c r="M1806" i="3"/>
  <c r="R1805" i="3"/>
  <c r="Q1805" i="3"/>
  <c r="P1805" i="3"/>
  <c r="O1805" i="3"/>
  <c r="N1805" i="3"/>
  <c r="M1805" i="3"/>
  <c r="R1804" i="3"/>
  <c r="Q1804" i="3"/>
  <c r="P1804" i="3"/>
  <c r="O1804" i="3"/>
  <c r="N1804" i="3"/>
  <c r="M1804" i="3"/>
  <c r="R1803" i="3"/>
  <c r="Q1803" i="3"/>
  <c r="P1803" i="3"/>
  <c r="O1803" i="3"/>
  <c r="N1803" i="3"/>
  <c r="M1803" i="3"/>
  <c r="R1802" i="3"/>
  <c r="Q1802" i="3"/>
  <c r="P1802" i="3"/>
  <c r="O1802" i="3"/>
  <c r="N1802" i="3"/>
  <c r="M1802" i="3"/>
  <c r="R1801" i="3"/>
  <c r="Q1801" i="3"/>
  <c r="P1801" i="3"/>
  <c r="O1801" i="3"/>
  <c r="N1801" i="3"/>
  <c r="M1801" i="3"/>
  <c r="R1800" i="3"/>
  <c r="Q1800" i="3"/>
  <c r="P1800" i="3"/>
  <c r="O1800" i="3"/>
  <c r="N1800" i="3"/>
  <c r="M1800" i="3"/>
  <c r="R1799" i="3"/>
  <c r="Q1799" i="3"/>
  <c r="P1799" i="3"/>
  <c r="O1799" i="3"/>
  <c r="N1799" i="3"/>
  <c r="M1799" i="3"/>
  <c r="R1798" i="3"/>
  <c r="Q1798" i="3"/>
  <c r="P1798" i="3"/>
  <c r="O1798" i="3"/>
  <c r="N1798" i="3"/>
  <c r="M1798" i="3"/>
  <c r="R1797" i="3"/>
  <c r="Q1797" i="3"/>
  <c r="P1797" i="3"/>
  <c r="O1797" i="3"/>
  <c r="N1797" i="3"/>
  <c r="M1797" i="3"/>
  <c r="R1796" i="3"/>
  <c r="Q1796" i="3"/>
  <c r="P1796" i="3"/>
  <c r="O1796" i="3"/>
  <c r="N1796" i="3"/>
  <c r="M1796" i="3"/>
  <c r="R1795" i="3"/>
  <c r="Q1795" i="3"/>
  <c r="P1795" i="3"/>
  <c r="O1795" i="3"/>
  <c r="N1795" i="3"/>
  <c r="M1795" i="3"/>
  <c r="R1794" i="3"/>
  <c r="Q1794" i="3"/>
  <c r="P1794" i="3"/>
  <c r="O1794" i="3"/>
  <c r="N1794" i="3"/>
  <c r="M1794" i="3"/>
  <c r="R1793" i="3"/>
  <c r="Q1793" i="3"/>
  <c r="P1793" i="3"/>
  <c r="O1793" i="3"/>
  <c r="N1793" i="3"/>
  <c r="M1793" i="3"/>
  <c r="R1792" i="3"/>
  <c r="Q1792" i="3"/>
  <c r="P1792" i="3"/>
  <c r="O1792" i="3"/>
  <c r="N1792" i="3"/>
  <c r="M1792" i="3"/>
  <c r="R1791" i="3"/>
  <c r="Q1791" i="3"/>
  <c r="P1791" i="3"/>
  <c r="O1791" i="3"/>
  <c r="N1791" i="3"/>
  <c r="M1791" i="3"/>
  <c r="R1790" i="3"/>
  <c r="Q1790" i="3"/>
  <c r="P1790" i="3"/>
  <c r="O1790" i="3"/>
  <c r="N1790" i="3"/>
  <c r="M1790" i="3"/>
  <c r="R1789" i="3"/>
  <c r="Q1789" i="3"/>
  <c r="P1789" i="3"/>
  <c r="O1789" i="3"/>
  <c r="N1789" i="3"/>
  <c r="M1789" i="3"/>
  <c r="R1788" i="3"/>
  <c r="Q1788" i="3"/>
  <c r="P1788" i="3"/>
  <c r="O1788" i="3"/>
  <c r="N1788" i="3"/>
  <c r="M1788" i="3"/>
  <c r="R1787" i="3"/>
  <c r="Q1787" i="3"/>
  <c r="P1787" i="3"/>
  <c r="O1787" i="3"/>
  <c r="N1787" i="3"/>
  <c r="M1787" i="3"/>
  <c r="R1786" i="3"/>
  <c r="Q1786" i="3"/>
  <c r="P1786" i="3"/>
  <c r="O1786" i="3"/>
  <c r="N1786" i="3"/>
  <c r="M1786" i="3"/>
  <c r="R1785" i="3"/>
  <c r="Q1785" i="3"/>
  <c r="P1785" i="3"/>
  <c r="O1785" i="3"/>
  <c r="N1785" i="3"/>
  <c r="M1785" i="3"/>
  <c r="R1784" i="3"/>
  <c r="Q1784" i="3"/>
  <c r="P1784" i="3"/>
  <c r="O1784" i="3"/>
  <c r="N1784" i="3"/>
  <c r="M1784" i="3"/>
  <c r="R1783" i="3"/>
  <c r="Q1783" i="3"/>
  <c r="P1783" i="3"/>
  <c r="O1783" i="3"/>
  <c r="N1783" i="3"/>
  <c r="M1783" i="3"/>
  <c r="R1782" i="3"/>
  <c r="Q1782" i="3"/>
  <c r="P1782" i="3"/>
  <c r="O1782" i="3"/>
  <c r="N1782" i="3"/>
  <c r="M1782" i="3"/>
  <c r="R1781" i="3"/>
  <c r="Q1781" i="3"/>
  <c r="P1781" i="3"/>
  <c r="O1781" i="3"/>
  <c r="N1781" i="3"/>
  <c r="M1781" i="3"/>
  <c r="R1780" i="3"/>
  <c r="Q1780" i="3"/>
  <c r="P1780" i="3"/>
  <c r="O1780" i="3"/>
  <c r="N1780" i="3"/>
  <c r="M1780" i="3"/>
  <c r="R1779" i="3"/>
  <c r="Q1779" i="3"/>
  <c r="P1779" i="3"/>
  <c r="O1779" i="3"/>
  <c r="N1779" i="3"/>
  <c r="M1779" i="3"/>
  <c r="R1778" i="3"/>
  <c r="Q1778" i="3"/>
  <c r="P1778" i="3"/>
  <c r="O1778" i="3"/>
  <c r="N1778" i="3"/>
  <c r="M1778" i="3"/>
  <c r="R1777" i="3"/>
  <c r="Q1777" i="3"/>
  <c r="P1777" i="3"/>
  <c r="O1777" i="3"/>
  <c r="N1777" i="3"/>
  <c r="M1777" i="3"/>
  <c r="R1776" i="3"/>
  <c r="Q1776" i="3"/>
  <c r="P1776" i="3"/>
  <c r="O1776" i="3"/>
  <c r="N1776" i="3"/>
  <c r="M1776" i="3"/>
  <c r="R1775" i="3"/>
  <c r="Q1775" i="3"/>
  <c r="P1775" i="3"/>
  <c r="O1775" i="3"/>
  <c r="N1775" i="3"/>
  <c r="M1775" i="3"/>
  <c r="R1774" i="3"/>
  <c r="Q1774" i="3"/>
  <c r="P1774" i="3"/>
  <c r="O1774" i="3"/>
  <c r="N1774" i="3"/>
  <c r="M1774" i="3"/>
  <c r="R1773" i="3"/>
  <c r="Q1773" i="3"/>
  <c r="P1773" i="3"/>
  <c r="O1773" i="3"/>
  <c r="N1773" i="3"/>
  <c r="M1773" i="3"/>
  <c r="R1772" i="3"/>
  <c r="Q1772" i="3"/>
  <c r="P1772" i="3"/>
  <c r="O1772" i="3"/>
  <c r="N1772" i="3"/>
  <c r="M1772" i="3"/>
  <c r="R1771" i="3"/>
  <c r="Q1771" i="3"/>
  <c r="P1771" i="3"/>
  <c r="O1771" i="3"/>
  <c r="N1771" i="3"/>
  <c r="M1771" i="3"/>
  <c r="R1770" i="3"/>
  <c r="Q1770" i="3"/>
  <c r="P1770" i="3"/>
  <c r="O1770" i="3"/>
  <c r="N1770" i="3"/>
  <c r="M1770" i="3"/>
  <c r="R1769" i="3"/>
  <c r="Q1769" i="3"/>
  <c r="P1769" i="3"/>
  <c r="O1769" i="3"/>
  <c r="N1769" i="3"/>
  <c r="M1769" i="3"/>
  <c r="R1768" i="3"/>
  <c r="Q1768" i="3"/>
  <c r="P1768" i="3"/>
  <c r="O1768" i="3"/>
  <c r="N1768" i="3"/>
  <c r="M1768" i="3"/>
  <c r="R1767" i="3"/>
  <c r="Q1767" i="3"/>
  <c r="P1767" i="3"/>
  <c r="O1767" i="3"/>
  <c r="N1767" i="3"/>
  <c r="M1767" i="3"/>
  <c r="R1766" i="3"/>
  <c r="Q1766" i="3"/>
  <c r="P1766" i="3"/>
  <c r="O1766" i="3"/>
  <c r="N1766" i="3"/>
  <c r="M1766" i="3"/>
  <c r="R1765" i="3"/>
  <c r="Q1765" i="3"/>
  <c r="P1765" i="3"/>
  <c r="O1765" i="3"/>
  <c r="N1765" i="3"/>
  <c r="M1765" i="3"/>
  <c r="R1764" i="3"/>
  <c r="Q1764" i="3"/>
  <c r="P1764" i="3"/>
  <c r="O1764" i="3"/>
  <c r="N1764" i="3"/>
  <c r="M1764" i="3"/>
  <c r="R1763" i="3"/>
  <c r="Q1763" i="3"/>
  <c r="P1763" i="3"/>
  <c r="O1763" i="3"/>
  <c r="N1763" i="3"/>
  <c r="M1763" i="3"/>
  <c r="R1762" i="3"/>
  <c r="Q1762" i="3"/>
  <c r="P1762" i="3"/>
  <c r="O1762" i="3"/>
  <c r="N1762" i="3"/>
  <c r="M1762" i="3"/>
  <c r="R1761" i="3"/>
  <c r="Q1761" i="3"/>
  <c r="P1761" i="3"/>
  <c r="O1761" i="3"/>
  <c r="N1761" i="3"/>
  <c r="M1761" i="3"/>
  <c r="R1760" i="3"/>
  <c r="Q1760" i="3"/>
  <c r="P1760" i="3"/>
  <c r="O1760" i="3"/>
  <c r="N1760" i="3"/>
  <c r="M1760" i="3"/>
  <c r="R1759" i="3"/>
  <c r="Q1759" i="3"/>
  <c r="P1759" i="3"/>
  <c r="O1759" i="3"/>
  <c r="N1759" i="3"/>
  <c r="M1759" i="3"/>
  <c r="R1758" i="3"/>
  <c r="Q1758" i="3"/>
  <c r="P1758" i="3"/>
  <c r="O1758" i="3"/>
  <c r="N1758" i="3"/>
  <c r="M1758" i="3"/>
  <c r="R1757" i="3"/>
  <c r="Q1757" i="3"/>
  <c r="P1757" i="3"/>
  <c r="O1757" i="3"/>
  <c r="N1757" i="3"/>
  <c r="M1757" i="3"/>
  <c r="R1756" i="3"/>
  <c r="Q1756" i="3"/>
  <c r="P1756" i="3"/>
  <c r="O1756" i="3"/>
  <c r="N1756" i="3"/>
  <c r="M1756" i="3"/>
  <c r="R1755" i="3"/>
  <c r="Q1755" i="3"/>
  <c r="P1755" i="3"/>
  <c r="O1755" i="3"/>
  <c r="N1755" i="3"/>
  <c r="M1755" i="3"/>
  <c r="R1754" i="3"/>
  <c r="Q1754" i="3"/>
  <c r="P1754" i="3"/>
  <c r="O1754" i="3"/>
  <c r="N1754" i="3"/>
  <c r="M1754" i="3"/>
  <c r="R1753" i="3"/>
  <c r="Q1753" i="3"/>
  <c r="P1753" i="3"/>
  <c r="O1753" i="3"/>
  <c r="N1753" i="3"/>
  <c r="M1753" i="3"/>
  <c r="R1752" i="3"/>
  <c r="Q1752" i="3"/>
  <c r="P1752" i="3"/>
  <c r="O1752" i="3"/>
  <c r="N1752" i="3"/>
  <c r="M1752" i="3"/>
  <c r="R1751" i="3"/>
  <c r="Q1751" i="3"/>
  <c r="P1751" i="3"/>
  <c r="O1751" i="3"/>
  <c r="N1751" i="3"/>
  <c r="M1751" i="3"/>
  <c r="R1750" i="3"/>
  <c r="Q1750" i="3"/>
  <c r="P1750" i="3"/>
  <c r="O1750" i="3"/>
  <c r="N1750" i="3"/>
  <c r="M1750" i="3"/>
  <c r="R1749" i="3"/>
  <c r="Q1749" i="3"/>
  <c r="P1749" i="3"/>
  <c r="O1749" i="3"/>
  <c r="N1749" i="3"/>
  <c r="M1749" i="3"/>
  <c r="R1748" i="3"/>
  <c r="Q1748" i="3"/>
  <c r="P1748" i="3"/>
  <c r="O1748" i="3"/>
  <c r="N1748" i="3"/>
  <c r="M1748" i="3"/>
  <c r="R1747" i="3"/>
  <c r="Q1747" i="3"/>
  <c r="P1747" i="3"/>
  <c r="O1747" i="3"/>
  <c r="N1747" i="3"/>
  <c r="M1747" i="3"/>
  <c r="R1746" i="3"/>
  <c r="Q1746" i="3"/>
  <c r="P1746" i="3"/>
  <c r="O1746" i="3"/>
  <c r="N1746" i="3"/>
  <c r="M1746" i="3"/>
  <c r="R1745" i="3"/>
  <c r="Q1745" i="3"/>
  <c r="P1745" i="3"/>
  <c r="O1745" i="3"/>
  <c r="N1745" i="3"/>
  <c r="M1745" i="3"/>
  <c r="R1744" i="3"/>
  <c r="Q1744" i="3"/>
  <c r="P1744" i="3"/>
  <c r="O1744" i="3"/>
  <c r="N1744" i="3"/>
  <c r="M1744" i="3"/>
  <c r="R1743" i="3"/>
  <c r="Q1743" i="3"/>
  <c r="P1743" i="3"/>
  <c r="O1743" i="3"/>
  <c r="N1743" i="3"/>
  <c r="M1743" i="3"/>
  <c r="R1742" i="3"/>
  <c r="Q1742" i="3"/>
  <c r="P1742" i="3"/>
  <c r="O1742" i="3"/>
  <c r="N1742" i="3"/>
  <c r="M1742" i="3"/>
  <c r="R1741" i="3"/>
  <c r="Q1741" i="3"/>
  <c r="P1741" i="3"/>
  <c r="O1741" i="3"/>
  <c r="N1741" i="3"/>
  <c r="M1741" i="3"/>
  <c r="R1740" i="3"/>
  <c r="Q1740" i="3"/>
  <c r="P1740" i="3"/>
  <c r="O1740" i="3"/>
  <c r="N1740" i="3"/>
  <c r="M1740" i="3"/>
  <c r="R1739" i="3"/>
  <c r="Q1739" i="3"/>
  <c r="P1739" i="3"/>
  <c r="O1739" i="3"/>
  <c r="N1739" i="3"/>
  <c r="M1739" i="3"/>
  <c r="R1738" i="3"/>
  <c r="Q1738" i="3"/>
  <c r="P1738" i="3"/>
  <c r="O1738" i="3"/>
  <c r="N1738" i="3"/>
  <c r="M1738" i="3"/>
  <c r="R1737" i="3"/>
  <c r="Q1737" i="3"/>
  <c r="P1737" i="3"/>
  <c r="O1737" i="3"/>
  <c r="N1737" i="3"/>
  <c r="M1737" i="3"/>
  <c r="R1736" i="3"/>
  <c r="Q1736" i="3"/>
  <c r="P1736" i="3"/>
  <c r="O1736" i="3"/>
  <c r="N1736" i="3"/>
  <c r="M1736" i="3"/>
  <c r="R1735" i="3"/>
  <c r="Q1735" i="3"/>
  <c r="P1735" i="3"/>
  <c r="O1735" i="3"/>
  <c r="N1735" i="3"/>
  <c r="M1735" i="3"/>
  <c r="R1734" i="3"/>
  <c r="Q1734" i="3"/>
  <c r="P1734" i="3"/>
  <c r="O1734" i="3"/>
  <c r="N1734" i="3"/>
  <c r="M1734" i="3"/>
  <c r="R1733" i="3"/>
  <c r="Q1733" i="3"/>
  <c r="P1733" i="3"/>
  <c r="O1733" i="3"/>
  <c r="N1733" i="3"/>
  <c r="M1733" i="3"/>
  <c r="R1732" i="3"/>
  <c r="Q1732" i="3"/>
  <c r="P1732" i="3"/>
  <c r="O1732" i="3"/>
  <c r="N1732" i="3"/>
  <c r="M1732" i="3"/>
  <c r="R1731" i="3"/>
  <c r="Q1731" i="3"/>
  <c r="P1731" i="3"/>
  <c r="O1731" i="3"/>
  <c r="N1731" i="3"/>
  <c r="M1731" i="3"/>
  <c r="R1730" i="3"/>
  <c r="Q1730" i="3"/>
  <c r="P1730" i="3"/>
  <c r="O1730" i="3"/>
  <c r="N1730" i="3"/>
  <c r="M1730" i="3"/>
  <c r="R1729" i="3"/>
  <c r="Q1729" i="3"/>
  <c r="P1729" i="3"/>
  <c r="O1729" i="3"/>
  <c r="N1729" i="3"/>
  <c r="M1729" i="3"/>
  <c r="R1728" i="3"/>
  <c r="Q1728" i="3"/>
  <c r="P1728" i="3"/>
  <c r="O1728" i="3"/>
  <c r="N1728" i="3"/>
  <c r="M1728" i="3"/>
  <c r="R1727" i="3"/>
  <c r="Q1727" i="3"/>
  <c r="P1727" i="3"/>
  <c r="O1727" i="3"/>
  <c r="N1727" i="3"/>
  <c r="M1727" i="3"/>
  <c r="R1726" i="3"/>
  <c r="Q1726" i="3"/>
  <c r="P1726" i="3"/>
  <c r="O1726" i="3"/>
  <c r="N1726" i="3"/>
  <c r="M1726" i="3"/>
  <c r="R1725" i="3"/>
  <c r="Q1725" i="3"/>
  <c r="P1725" i="3"/>
  <c r="O1725" i="3"/>
  <c r="N1725" i="3"/>
  <c r="M1725" i="3"/>
  <c r="R1724" i="3"/>
  <c r="Q1724" i="3"/>
  <c r="P1724" i="3"/>
  <c r="O1724" i="3"/>
  <c r="N1724" i="3"/>
  <c r="M1724" i="3"/>
  <c r="R1723" i="3"/>
  <c r="Q1723" i="3"/>
  <c r="P1723" i="3"/>
  <c r="O1723" i="3"/>
  <c r="N1723" i="3"/>
  <c r="M1723" i="3"/>
  <c r="R1722" i="3"/>
  <c r="Q1722" i="3"/>
  <c r="P1722" i="3"/>
  <c r="O1722" i="3"/>
  <c r="N1722" i="3"/>
  <c r="M1722" i="3"/>
  <c r="R1721" i="3"/>
  <c r="Q1721" i="3"/>
  <c r="P1721" i="3"/>
  <c r="O1721" i="3"/>
  <c r="N1721" i="3"/>
  <c r="M1721" i="3"/>
  <c r="R1720" i="3"/>
  <c r="Q1720" i="3"/>
  <c r="P1720" i="3"/>
  <c r="O1720" i="3"/>
  <c r="N1720" i="3"/>
  <c r="M1720" i="3"/>
  <c r="R1719" i="3"/>
  <c r="Q1719" i="3"/>
  <c r="P1719" i="3"/>
  <c r="O1719" i="3"/>
  <c r="N1719" i="3"/>
  <c r="M1719" i="3"/>
  <c r="R1718" i="3"/>
  <c r="Q1718" i="3"/>
  <c r="P1718" i="3"/>
  <c r="O1718" i="3"/>
  <c r="N1718" i="3"/>
  <c r="M1718" i="3"/>
  <c r="R1717" i="3"/>
  <c r="Q1717" i="3"/>
  <c r="P1717" i="3"/>
  <c r="O1717" i="3"/>
  <c r="N1717" i="3"/>
  <c r="M1717" i="3"/>
  <c r="R1716" i="3"/>
  <c r="Q1716" i="3"/>
  <c r="P1716" i="3"/>
  <c r="O1716" i="3"/>
  <c r="N1716" i="3"/>
  <c r="M1716" i="3"/>
  <c r="R1715" i="3"/>
  <c r="Q1715" i="3"/>
  <c r="P1715" i="3"/>
  <c r="O1715" i="3"/>
  <c r="N1715" i="3"/>
  <c r="M1715" i="3"/>
  <c r="R1714" i="3"/>
  <c r="Q1714" i="3"/>
  <c r="P1714" i="3"/>
  <c r="O1714" i="3"/>
  <c r="N1714" i="3"/>
  <c r="M1714" i="3"/>
  <c r="R1713" i="3"/>
  <c r="Q1713" i="3"/>
  <c r="P1713" i="3"/>
  <c r="O1713" i="3"/>
  <c r="N1713" i="3"/>
  <c r="M1713" i="3"/>
  <c r="R1712" i="3"/>
  <c r="Q1712" i="3"/>
  <c r="P1712" i="3"/>
  <c r="O1712" i="3"/>
  <c r="N1712" i="3"/>
  <c r="M1712" i="3"/>
  <c r="R1711" i="3"/>
  <c r="Q1711" i="3"/>
  <c r="P1711" i="3"/>
  <c r="O1711" i="3"/>
  <c r="N1711" i="3"/>
  <c r="M1711" i="3"/>
  <c r="R1710" i="3"/>
  <c r="Q1710" i="3"/>
  <c r="P1710" i="3"/>
  <c r="O1710" i="3"/>
  <c r="N1710" i="3"/>
  <c r="M1710" i="3"/>
  <c r="R1709" i="3"/>
  <c r="Q1709" i="3"/>
  <c r="P1709" i="3"/>
  <c r="O1709" i="3"/>
  <c r="N1709" i="3"/>
  <c r="M1709" i="3"/>
  <c r="R1708" i="3"/>
  <c r="Q1708" i="3"/>
  <c r="P1708" i="3"/>
  <c r="O1708" i="3"/>
  <c r="N1708" i="3"/>
  <c r="M1708" i="3"/>
  <c r="R1707" i="3"/>
  <c r="Q1707" i="3"/>
  <c r="P1707" i="3"/>
  <c r="O1707" i="3"/>
  <c r="N1707" i="3"/>
  <c r="M1707" i="3"/>
  <c r="R1706" i="3"/>
  <c r="Q1706" i="3"/>
  <c r="P1706" i="3"/>
  <c r="O1706" i="3"/>
  <c r="N1706" i="3"/>
  <c r="M1706" i="3"/>
  <c r="R1705" i="3"/>
  <c r="Q1705" i="3"/>
  <c r="P1705" i="3"/>
  <c r="O1705" i="3"/>
  <c r="N1705" i="3"/>
  <c r="M1705" i="3"/>
  <c r="R1704" i="3"/>
  <c r="Q1704" i="3"/>
  <c r="P1704" i="3"/>
  <c r="O1704" i="3"/>
  <c r="N1704" i="3"/>
  <c r="M1704" i="3"/>
  <c r="R1703" i="3"/>
  <c r="Q1703" i="3"/>
  <c r="P1703" i="3"/>
  <c r="O1703" i="3"/>
  <c r="N1703" i="3"/>
  <c r="M1703" i="3"/>
  <c r="R1702" i="3"/>
  <c r="Q1702" i="3"/>
  <c r="P1702" i="3"/>
  <c r="O1702" i="3"/>
  <c r="N1702" i="3"/>
  <c r="M1702" i="3"/>
  <c r="R1701" i="3"/>
  <c r="Q1701" i="3"/>
  <c r="P1701" i="3"/>
  <c r="O1701" i="3"/>
  <c r="N1701" i="3"/>
  <c r="M1701" i="3"/>
  <c r="R1700" i="3"/>
  <c r="Q1700" i="3"/>
  <c r="P1700" i="3"/>
  <c r="O1700" i="3"/>
  <c r="N1700" i="3"/>
  <c r="M1700" i="3"/>
  <c r="R1699" i="3"/>
  <c r="Q1699" i="3"/>
  <c r="P1699" i="3"/>
  <c r="O1699" i="3"/>
  <c r="N1699" i="3"/>
  <c r="M1699" i="3"/>
  <c r="R1698" i="3"/>
  <c r="Q1698" i="3"/>
  <c r="P1698" i="3"/>
  <c r="O1698" i="3"/>
  <c r="N1698" i="3"/>
  <c r="M1698" i="3"/>
  <c r="R1697" i="3"/>
  <c r="Q1697" i="3"/>
  <c r="P1697" i="3"/>
  <c r="O1697" i="3"/>
  <c r="N1697" i="3"/>
  <c r="M1697" i="3"/>
  <c r="R1696" i="3"/>
  <c r="Q1696" i="3"/>
  <c r="P1696" i="3"/>
  <c r="O1696" i="3"/>
  <c r="N1696" i="3"/>
  <c r="M1696" i="3"/>
  <c r="R1695" i="3"/>
  <c r="Q1695" i="3"/>
  <c r="P1695" i="3"/>
  <c r="O1695" i="3"/>
  <c r="N1695" i="3"/>
  <c r="M1695" i="3"/>
  <c r="R1694" i="3"/>
  <c r="Q1694" i="3"/>
  <c r="P1694" i="3"/>
  <c r="O1694" i="3"/>
  <c r="N1694" i="3"/>
  <c r="M1694" i="3"/>
  <c r="R1693" i="3"/>
  <c r="Q1693" i="3"/>
  <c r="P1693" i="3"/>
  <c r="O1693" i="3"/>
  <c r="N1693" i="3"/>
  <c r="M1693" i="3"/>
  <c r="R1692" i="3"/>
  <c r="Q1692" i="3"/>
  <c r="P1692" i="3"/>
  <c r="O1692" i="3"/>
  <c r="N1692" i="3"/>
  <c r="M1692" i="3"/>
  <c r="R1691" i="3"/>
  <c r="Q1691" i="3"/>
  <c r="P1691" i="3"/>
  <c r="O1691" i="3"/>
  <c r="N1691" i="3"/>
  <c r="M1691" i="3"/>
  <c r="R1690" i="3"/>
  <c r="Q1690" i="3"/>
  <c r="P1690" i="3"/>
  <c r="O1690" i="3"/>
  <c r="N1690" i="3"/>
  <c r="M1690" i="3"/>
  <c r="R1689" i="3"/>
  <c r="Q1689" i="3"/>
  <c r="P1689" i="3"/>
  <c r="O1689" i="3"/>
  <c r="N1689" i="3"/>
  <c r="M1689" i="3"/>
  <c r="R1688" i="3"/>
  <c r="Q1688" i="3"/>
  <c r="P1688" i="3"/>
  <c r="O1688" i="3"/>
  <c r="N1688" i="3"/>
  <c r="M1688" i="3"/>
  <c r="R1687" i="3"/>
  <c r="Q1687" i="3"/>
  <c r="P1687" i="3"/>
  <c r="O1687" i="3"/>
  <c r="N1687" i="3"/>
  <c r="M1687" i="3"/>
  <c r="R1686" i="3"/>
  <c r="Q1686" i="3"/>
  <c r="P1686" i="3"/>
  <c r="O1686" i="3"/>
  <c r="N1686" i="3"/>
  <c r="M1686" i="3"/>
  <c r="R1685" i="3"/>
  <c r="Q1685" i="3"/>
  <c r="P1685" i="3"/>
  <c r="O1685" i="3"/>
  <c r="N1685" i="3"/>
  <c r="M1685" i="3"/>
  <c r="R1684" i="3"/>
  <c r="Q1684" i="3"/>
  <c r="P1684" i="3"/>
  <c r="O1684" i="3"/>
  <c r="N1684" i="3"/>
  <c r="M1684" i="3"/>
  <c r="R1683" i="3"/>
  <c r="Q1683" i="3"/>
  <c r="P1683" i="3"/>
  <c r="O1683" i="3"/>
  <c r="N1683" i="3"/>
  <c r="M1683" i="3"/>
  <c r="R1682" i="3"/>
  <c r="Q1682" i="3"/>
  <c r="P1682" i="3"/>
  <c r="O1682" i="3"/>
  <c r="N1682" i="3"/>
  <c r="M1682" i="3"/>
  <c r="R1681" i="3"/>
  <c r="Q1681" i="3"/>
  <c r="P1681" i="3"/>
  <c r="O1681" i="3"/>
  <c r="N1681" i="3"/>
  <c r="M1681" i="3"/>
  <c r="R1680" i="3"/>
  <c r="Q1680" i="3"/>
  <c r="P1680" i="3"/>
  <c r="O1680" i="3"/>
  <c r="N1680" i="3"/>
  <c r="M1680" i="3"/>
  <c r="R1679" i="3"/>
  <c r="Q1679" i="3"/>
  <c r="P1679" i="3"/>
  <c r="O1679" i="3"/>
  <c r="N1679" i="3"/>
  <c r="M1679" i="3"/>
  <c r="R1678" i="3"/>
  <c r="Q1678" i="3"/>
  <c r="P1678" i="3"/>
  <c r="O1678" i="3"/>
  <c r="N1678" i="3"/>
  <c r="M1678" i="3"/>
  <c r="R1677" i="3"/>
  <c r="Q1677" i="3"/>
  <c r="P1677" i="3"/>
  <c r="O1677" i="3"/>
  <c r="N1677" i="3"/>
  <c r="M1677" i="3"/>
  <c r="R1676" i="3"/>
  <c r="Q1676" i="3"/>
  <c r="P1676" i="3"/>
  <c r="O1676" i="3"/>
  <c r="N1676" i="3"/>
  <c r="M1676" i="3"/>
  <c r="R1675" i="3"/>
  <c r="Q1675" i="3"/>
  <c r="P1675" i="3"/>
  <c r="O1675" i="3"/>
  <c r="N1675" i="3"/>
  <c r="M1675" i="3"/>
  <c r="R1674" i="3"/>
  <c r="Q1674" i="3"/>
  <c r="P1674" i="3"/>
  <c r="O1674" i="3"/>
  <c r="N1674" i="3"/>
  <c r="M1674" i="3"/>
  <c r="R1673" i="3"/>
  <c r="Q1673" i="3"/>
  <c r="P1673" i="3"/>
  <c r="O1673" i="3"/>
  <c r="N1673" i="3"/>
  <c r="M1673" i="3"/>
  <c r="R1672" i="3"/>
  <c r="Q1672" i="3"/>
  <c r="P1672" i="3"/>
  <c r="O1672" i="3"/>
  <c r="N1672" i="3"/>
  <c r="M1672" i="3"/>
  <c r="R1671" i="3"/>
  <c r="Q1671" i="3"/>
  <c r="P1671" i="3"/>
  <c r="O1671" i="3"/>
  <c r="N1671" i="3"/>
  <c r="M1671" i="3"/>
  <c r="R1670" i="3"/>
  <c r="Q1670" i="3"/>
  <c r="P1670" i="3"/>
  <c r="O1670" i="3"/>
  <c r="N1670" i="3"/>
  <c r="M1670" i="3"/>
  <c r="R1669" i="3"/>
  <c r="Q1669" i="3"/>
  <c r="P1669" i="3"/>
  <c r="O1669" i="3"/>
  <c r="N1669" i="3"/>
  <c r="M1669" i="3"/>
  <c r="R1668" i="3"/>
  <c r="Q1668" i="3"/>
  <c r="P1668" i="3"/>
  <c r="O1668" i="3"/>
  <c r="N1668" i="3"/>
  <c r="M1668" i="3"/>
  <c r="R1667" i="3"/>
  <c r="Q1667" i="3"/>
  <c r="P1667" i="3"/>
  <c r="O1667" i="3"/>
  <c r="N1667" i="3"/>
  <c r="M1667" i="3"/>
  <c r="R1666" i="3"/>
  <c r="Q1666" i="3"/>
  <c r="P1666" i="3"/>
  <c r="O1666" i="3"/>
  <c r="N1666" i="3"/>
  <c r="M1666" i="3"/>
  <c r="R1665" i="3"/>
  <c r="Q1665" i="3"/>
  <c r="P1665" i="3"/>
  <c r="O1665" i="3"/>
  <c r="N1665" i="3"/>
  <c r="M1665" i="3"/>
  <c r="R1664" i="3"/>
  <c r="Q1664" i="3"/>
  <c r="P1664" i="3"/>
  <c r="O1664" i="3"/>
  <c r="N1664" i="3"/>
  <c r="M1664" i="3"/>
  <c r="R1663" i="3"/>
  <c r="Q1663" i="3"/>
  <c r="P1663" i="3"/>
  <c r="O1663" i="3"/>
  <c r="N1663" i="3"/>
  <c r="M1663" i="3"/>
  <c r="R1662" i="3"/>
  <c r="Q1662" i="3"/>
  <c r="P1662" i="3"/>
  <c r="O1662" i="3"/>
  <c r="N1662" i="3"/>
  <c r="M1662" i="3"/>
  <c r="R1661" i="3"/>
  <c r="Q1661" i="3"/>
  <c r="P1661" i="3"/>
  <c r="O1661" i="3"/>
  <c r="N1661" i="3"/>
  <c r="M1661" i="3"/>
  <c r="R1660" i="3"/>
  <c r="Q1660" i="3"/>
  <c r="P1660" i="3"/>
  <c r="O1660" i="3"/>
  <c r="N1660" i="3"/>
  <c r="M1660" i="3"/>
  <c r="R1659" i="3"/>
  <c r="Q1659" i="3"/>
  <c r="P1659" i="3"/>
  <c r="O1659" i="3"/>
  <c r="N1659" i="3"/>
  <c r="M1659" i="3"/>
  <c r="R1658" i="3"/>
  <c r="Q1658" i="3"/>
  <c r="P1658" i="3"/>
  <c r="O1658" i="3"/>
  <c r="N1658" i="3"/>
  <c r="M1658" i="3"/>
  <c r="R1657" i="3"/>
  <c r="Q1657" i="3"/>
  <c r="P1657" i="3"/>
  <c r="O1657" i="3"/>
  <c r="N1657" i="3"/>
  <c r="M1657" i="3"/>
  <c r="R1656" i="3"/>
  <c r="Q1656" i="3"/>
  <c r="P1656" i="3"/>
  <c r="O1656" i="3"/>
  <c r="N1656" i="3"/>
  <c r="M1656" i="3"/>
  <c r="R1655" i="3"/>
  <c r="Q1655" i="3"/>
  <c r="P1655" i="3"/>
  <c r="O1655" i="3"/>
  <c r="N1655" i="3"/>
  <c r="M1655" i="3"/>
  <c r="R1654" i="3"/>
  <c r="Q1654" i="3"/>
  <c r="P1654" i="3"/>
  <c r="O1654" i="3"/>
  <c r="N1654" i="3"/>
  <c r="M1654" i="3"/>
  <c r="R1653" i="3"/>
  <c r="Q1653" i="3"/>
  <c r="P1653" i="3"/>
  <c r="O1653" i="3"/>
  <c r="N1653" i="3"/>
  <c r="M1653" i="3"/>
  <c r="R1652" i="3"/>
  <c r="Q1652" i="3"/>
  <c r="P1652" i="3"/>
  <c r="O1652" i="3"/>
  <c r="N1652" i="3"/>
  <c r="M1652" i="3"/>
  <c r="R1651" i="3"/>
  <c r="Q1651" i="3"/>
  <c r="P1651" i="3"/>
  <c r="O1651" i="3"/>
  <c r="N1651" i="3"/>
  <c r="M1651" i="3"/>
  <c r="R1650" i="3"/>
  <c r="Q1650" i="3"/>
  <c r="P1650" i="3"/>
  <c r="O1650" i="3"/>
  <c r="N1650" i="3"/>
  <c r="M1650" i="3"/>
  <c r="R1649" i="3"/>
  <c r="Q1649" i="3"/>
  <c r="P1649" i="3"/>
  <c r="O1649" i="3"/>
  <c r="N1649" i="3"/>
  <c r="M1649" i="3"/>
  <c r="R1648" i="3"/>
  <c r="Q1648" i="3"/>
  <c r="P1648" i="3"/>
  <c r="O1648" i="3"/>
  <c r="N1648" i="3"/>
  <c r="M1648" i="3"/>
  <c r="R1647" i="3"/>
  <c r="Q1647" i="3"/>
  <c r="P1647" i="3"/>
  <c r="O1647" i="3"/>
  <c r="N1647" i="3"/>
  <c r="M1647" i="3"/>
  <c r="R1646" i="3"/>
  <c r="Q1646" i="3"/>
  <c r="P1646" i="3"/>
  <c r="O1646" i="3"/>
  <c r="N1646" i="3"/>
  <c r="M1646" i="3"/>
  <c r="R1645" i="3"/>
  <c r="Q1645" i="3"/>
  <c r="P1645" i="3"/>
  <c r="O1645" i="3"/>
  <c r="N1645" i="3"/>
  <c r="M1645" i="3"/>
  <c r="R1644" i="3"/>
  <c r="Q1644" i="3"/>
  <c r="P1644" i="3"/>
  <c r="O1644" i="3"/>
  <c r="N1644" i="3"/>
  <c r="M1644" i="3"/>
  <c r="R1643" i="3"/>
  <c r="Q1643" i="3"/>
  <c r="P1643" i="3"/>
  <c r="O1643" i="3"/>
  <c r="N1643" i="3"/>
  <c r="M1643" i="3"/>
  <c r="R1642" i="3"/>
  <c r="Q1642" i="3"/>
  <c r="P1642" i="3"/>
  <c r="O1642" i="3"/>
  <c r="N1642" i="3"/>
  <c r="M1642" i="3"/>
  <c r="R1641" i="3"/>
  <c r="Q1641" i="3"/>
  <c r="P1641" i="3"/>
  <c r="O1641" i="3"/>
  <c r="N1641" i="3"/>
  <c r="M1641" i="3"/>
  <c r="R1640" i="3"/>
  <c r="Q1640" i="3"/>
  <c r="P1640" i="3"/>
  <c r="O1640" i="3"/>
  <c r="N1640" i="3"/>
  <c r="M1640" i="3"/>
  <c r="R1639" i="3"/>
  <c r="Q1639" i="3"/>
  <c r="P1639" i="3"/>
  <c r="O1639" i="3"/>
  <c r="N1639" i="3"/>
  <c r="M1639" i="3"/>
  <c r="R1638" i="3"/>
  <c r="Q1638" i="3"/>
  <c r="P1638" i="3"/>
  <c r="O1638" i="3"/>
  <c r="N1638" i="3"/>
  <c r="M1638" i="3"/>
  <c r="R1637" i="3"/>
  <c r="Q1637" i="3"/>
  <c r="P1637" i="3"/>
  <c r="O1637" i="3"/>
  <c r="N1637" i="3"/>
  <c r="M1637" i="3"/>
  <c r="R1636" i="3"/>
  <c r="Q1636" i="3"/>
  <c r="P1636" i="3"/>
  <c r="O1636" i="3"/>
  <c r="N1636" i="3"/>
  <c r="M1636" i="3"/>
  <c r="R1635" i="3"/>
  <c r="Q1635" i="3"/>
  <c r="P1635" i="3"/>
  <c r="O1635" i="3"/>
  <c r="N1635" i="3"/>
  <c r="M1635" i="3"/>
  <c r="R1634" i="3"/>
  <c r="Q1634" i="3"/>
  <c r="P1634" i="3"/>
  <c r="O1634" i="3"/>
  <c r="N1634" i="3"/>
  <c r="M1634" i="3"/>
  <c r="R1633" i="3"/>
  <c r="Q1633" i="3"/>
  <c r="P1633" i="3"/>
  <c r="O1633" i="3"/>
  <c r="N1633" i="3"/>
  <c r="M1633" i="3"/>
  <c r="R1632" i="3"/>
  <c r="Q1632" i="3"/>
  <c r="P1632" i="3"/>
  <c r="O1632" i="3"/>
  <c r="N1632" i="3"/>
  <c r="M1632" i="3"/>
  <c r="R1631" i="3"/>
  <c r="Q1631" i="3"/>
  <c r="P1631" i="3"/>
  <c r="O1631" i="3"/>
  <c r="N1631" i="3"/>
  <c r="M1631" i="3"/>
  <c r="R1630" i="3"/>
  <c r="Q1630" i="3"/>
  <c r="P1630" i="3"/>
  <c r="O1630" i="3"/>
  <c r="N1630" i="3"/>
  <c r="M1630" i="3"/>
  <c r="R1629" i="3"/>
  <c r="Q1629" i="3"/>
  <c r="P1629" i="3"/>
  <c r="O1629" i="3"/>
  <c r="N1629" i="3"/>
  <c r="M1629" i="3"/>
  <c r="R1628" i="3"/>
  <c r="Q1628" i="3"/>
  <c r="P1628" i="3"/>
  <c r="O1628" i="3"/>
  <c r="N1628" i="3"/>
  <c r="M1628" i="3"/>
  <c r="R1627" i="3"/>
  <c r="Q1627" i="3"/>
  <c r="P1627" i="3"/>
  <c r="O1627" i="3"/>
  <c r="N1627" i="3"/>
  <c r="M1627" i="3"/>
  <c r="R1626" i="3"/>
  <c r="Q1626" i="3"/>
  <c r="P1626" i="3"/>
  <c r="O1626" i="3"/>
  <c r="N1626" i="3"/>
  <c r="M1626" i="3"/>
  <c r="R1625" i="3"/>
  <c r="Q1625" i="3"/>
  <c r="P1625" i="3"/>
  <c r="O1625" i="3"/>
  <c r="N1625" i="3"/>
  <c r="M1625" i="3"/>
  <c r="R1624" i="3"/>
  <c r="Q1624" i="3"/>
  <c r="P1624" i="3"/>
  <c r="O1624" i="3"/>
  <c r="N1624" i="3"/>
  <c r="M1624" i="3"/>
  <c r="R1623" i="3"/>
  <c r="Q1623" i="3"/>
  <c r="P1623" i="3"/>
  <c r="O1623" i="3"/>
  <c r="N1623" i="3"/>
  <c r="M1623" i="3"/>
  <c r="R1622" i="3"/>
  <c r="Q1622" i="3"/>
  <c r="P1622" i="3"/>
  <c r="O1622" i="3"/>
  <c r="N1622" i="3"/>
  <c r="M1622" i="3"/>
  <c r="R1621" i="3"/>
  <c r="Q1621" i="3"/>
  <c r="P1621" i="3"/>
  <c r="O1621" i="3"/>
  <c r="N1621" i="3"/>
  <c r="M1621" i="3"/>
  <c r="R1620" i="3"/>
  <c r="Q1620" i="3"/>
  <c r="P1620" i="3"/>
  <c r="O1620" i="3"/>
  <c r="N1620" i="3"/>
  <c r="M1620" i="3"/>
  <c r="R1619" i="3"/>
  <c r="Q1619" i="3"/>
  <c r="P1619" i="3"/>
  <c r="O1619" i="3"/>
  <c r="N1619" i="3"/>
  <c r="M1619" i="3"/>
  <c r="R1618" i="3"/>
  <c r="Q1618" i="3"/>
  <c r="P1618" i="3"/>
  <c r="O1618" i="3"/>
  <c r="N1618" i="3"/>
  <c r="M1618" i="3"/>
  <c r="R1617" i="3"/>
  <c r="Q1617" i="3"/>
  <c r="P1617" i="3"/>
  <c r="O1617" i="3"/>
  <c r="N1617" i="3"/>
  <c r="M1617" i="3"/>
  <c r="R1616" i="3"/>
  <c r="Q1616" i="3"/>
  <c r="P1616" i="3"/>
  <c r="O1616" i="3"/>
  <c r="N1616" i="3"/>
  <c r="M1616" i="3"/>
  <c r="R1615" i="3"/>
  <c r="Q1615" i="3"/>
  <c r="P1615" i="3"/>
  <c r="O1615" i="3"/>
  <c r="N1615" i="3"/>
  <c r="M1615" i="3"/>
  <c r="R1614" i="3"/>
  <c r="Q1614" i="3"/>
  <c r="P1614" i="3"/>
  <c r="O1614" i="3"/>
  <c r="N1614" i="3"/>
  <c r="M1614" i="3"/>
  <c r="R1613" i="3"/>
  <c r="Q1613" i="3"/>
  <c r="P1613" i="3"/>
  <c r="O1613" i="3"/>
  <c r="N1613" i="3"/>
  <c r="M1613" i="3"/>
  <c r="R1612" i="3"/>
  <c r="Q1612" i="3"/>
  <c r="P1612" i="3"/>
  <c r="O1612" i="3"/>
  <c r="N1612" i="3"/>
  <c r="M1612" i="3"/>
  <c r="R1611" i="3"/>
  <c r="Q1611" i="3"/>
  <c r="P1611" i="3"/>
  <c r="O1611" i="3"/>
  <c r="N1611" i="3"/>
  <c r="M1611" i="3"/>
  <c r="R1610" i="3"/>
  <c r="Q1610" i="3"/>
  <c r="P1610" i="3"/>
  <c r="O1610" i="3"/>
  <c r="N1610" i="3"/>
  <c r="M1610" i="3"/>
  <c r="R1609" i="3"/>
  <c r="Q1609" i="3"/>
  <c r="P1609" i="3"/>
  <c r="O1609" i="3"/>
  <c r="N1609" i="3"/>
  <c r="M1609" i="3"/>
  <c r="R1608" i="3"/>
  <c r="Q1608" i="3"/>
  <c r="P1608" i="3"/>
  <c r="O1608" i="3"/>
  <c r="N1608" i="3"/>
  <c r="M1608" i="3"/>
  <c r="R1607" i="3"/>
  <c r="Q1607" i="3"/>
  <c r="P1607" i="3"/>
  <c r="O1607" i="3"/>
  <c r="N1607" i="3"/>
  <c r="M1607" i="3"/>
  <c r="R1606" i="3"/>
  <c r="Q1606" i="3"/>
  <c r="P1606" i="3"/>
  <c r="O1606" i="3"/>
  <c r="N1606" i="3"/>
  <c r="M1606" i="3"/>
  <c r="R1605" i="3"/>
  <c r="Q1605" i="3"/>
  <c r="P1605" i="3"/>
  <c r="O1605" i="3"/>
  <c r="N1605" i="3"/>
  <c r="M1605" i="3"/>
  <c r="R1604" i="3"/>
  <c r="Q1604" i="3"/>
  <c r="P1604" i="3"/>
  <c r="O1604" i="3"/>
  <c r="N1604" i="3"/>
  <c r="M1604" i="3"/>
  <c r="R1603" i="3"/>
  <c r="Q1603" i="3"/>
  <c r="P1603" i="3"/>
  <c r="O1603" i="3"/>
  <c r="N1603" i="3"/>
  <c r="M1603" i="3"/>
  <c r="R1602" i="3"/>
  <c r="Q1602" i="3"/>
  <c r="P1602" i="3"/>
  <c r="O1602" i="3"/>
  <c r="N1602" i="3"/>
  <c r="M1602" i="3"/>
  <c r="R1601" i="3"/>
  <c r="Q1601" i="3"/>
  <c r="P1601" i="3"/>
  <c r="O1601" i="3"/>
  <c r="N1601" i="3"/>
  <c r="M1601" i="3"/>
  <c r="R1600" i="3"/>
  <c r="Q1600" i="3"/>
  <c r="P1600" i="3"/>
  <c r="O1600" i="3"/>
  <c r="N1600" i="3"/>
  <c r="M1600" i="3"/>
  <c r="R1599" i="3"/>
  <c r="Q1599" i="3"/>
  <c r="P1599" i="3"/>
  <c r="O1599" i="3"/>
  <c r="N1599" i="3"/>
  <c r="M1599" i="3"/>
  <c r="R1598" i="3"/>
  <c r="Q1598" i="3"/>
  <c r="P1598" i="3"/>
  <c r="O1598" i="3"/>
  <c r="N1598" i="3"/>
  <c r="M1598" i="3"/>
  <c r="R1597" i="3"/>
  <c r="Q1597" i="3"/>
  <c r="P1597" i="3"/>
  <c r="O1597" i="3"/>
  <c r="N1597" i="3"/>
  <c r="M1597" i="3"/>
  <c r="R1596" i="3"/>
  <c r="Q1596" i="3"/>
  <c r="P1596" i="3"/>
  <c r="O1596" i="3"/>
  <c r="N1596" i="3"/>
  <c r="M1596" i="3"/>
  <c r="R1595" i="3"/>
  <c r="Q1595" i="3"/>
  <c r="P1595" i="3"/>
  <c r="O1595" i="3"/>
  <c r="N1595" i="3"/>
  <c r="M1595" i="3"/>
  <c r="R1594" i="3"/>
  <c r="Q1594" i="3"/>
  <c r="P1594" i="3"/>
  <c r="O1594" i="3"/>
  <c r="N1594" i="3"/>
  <c r="M1594" i="3"/>
  <c r="R1593" i="3"/>
  <c r="Q1593" i="3"/>
  <c r="P1593" i="3"/>
  <c r="O1593" i="3"/>
  <c r="N1593" i="3"/>
  <c r="M1593" i="3"/>
  <c r="R1592" i="3"/>
  <c r="Q1592" i="3"/>
  <c r="P1592" i="3"/>
  <c r="O1592" i="3"/>
  <c r="N1592" i="3"/>
  <c r="M1592" i="3"/>
  <c r="R1591" i="3"/>
  <c r="Q1591" i="3"/>
  <c r="P1591" i="3"/>
  <c r="O1591" i="3"/>
  <c r="N1591" i="3"/>
  <c r="M1591" i="3"/>
  <c r="R1590" i="3"/>
  <c r="Q1590" i="3"/>
  <c r="P1590" i="3"/>
  <c r="O1590" i="3"/>
  <c r="N1590" i="3"/>
  <c r="M1590" i="3"/>
  <c r="R1589" i="3"/>
  <c r="Q1589" i="3"/>
  <c r="P1589" i="3"/>
  <c r="O1589" i="3"/>
  <c r="N1589" i="3"/>
  <c r="M1589" i="3"/>
  <c r="R1588" i="3"/>
  <c r="Q1588" i="3"/>
  <c r="P1588" i="3"/>
  <c r="O1588" i="3"/>
  <c r="N1588" i="3"/>
  <c r="M1588" i="3"/>
  <c r="R1587" i="3"/>
  <c r="Q1587" i="3"/>
  <c r="P1587" i="3"/>
  <c r="O1587" i="3"/>
  <c r="N1587" i="3"/>
  <c r="M1587" i="3"/>
  <c r="R1586" i="3"/>
  <c r="Q1586" i="3"/>
  <c r="P1586" i="3"/>
  <c r="O1586" i="3"/>
  <c r="N1586" i="3"/>
  <c r="M1586" i="3"/>
  <c r="R1585" i="3"/>
  <c r="Q1585" i="3"/>
  <c r="P1585" i="3"/>
  <c r="O1585" i="3"/>
  <c r="N1585" i="3"/>
  <c r="M1585" i="3"/>
  <c r="R1584" i="3"/>
  <c r="Q1584" i="3"/>
  <c r="P1584" i="3"/>
  <c r="O1584" i="3"/>
  <c r="N1584" i="3"/>
  <c r="M1584" i="3"/>
  <c r="R1583" i="3"/>
  <c r="Q1583" i="3"/>
  <c r="P1583" i="3"/>
  <c r="O1583" i="3"/>
  <c r="N1583" i="3"/>
  <c r="M1583" i="3"/>
  <c r="R1582" i="3"/>
  <c r="Q1582" i="3"/>
  <c r="P1582" i="3"/>
  <c r="O1582" i="3"/>
  <c r="N1582" i="3"/>
  <c r="M1582" i="3"/>
  <c r="R1581" i="3"/>
  <c r="Q1581" i="3"/>
  <c r="P1581" i="3"/>
  <c r="O1581" i="3"/>
  <c r="N1581" i="3"/>
  <c r="M1581" i="3"/>
  <c r="R1580" i="3"/>
  <c r="Q1580" i="3"/>
  <c r="P1580" i="3"/>
  <c r="O1580" i="3"/>
  <c r="N1580" i="3"/>
  <c r="M1580" i="3"/>
  <c r="R1579" i="3"/>
  <c r="Q1579" i="3"/>
  <c r="P1579" i="3"/>
  <c r="O1579" i="3"/>
  <c r="N1579" i="3"/>
  <c r="M1579" i="3"/>
  <c r="R1578" i="3"/>
  <c r="Q1578" i="3"/>
  <c r="P1578" i="3"/>
  <c r="O1578" i="3"/>
  <c r="N1578" i="3"/>
  <c r="M1578" i="3"/>
  <c r="R1577" i="3"/>
  <c r="Q1577" i="3"/>
  <c r="P1577" i="3"/>
  <c r="O1577" i="3"/>
  <c r="N1577" i="3"/>
  <c r="M1577" i="3"/>
  <c r="R1576" i="3"/>
  <c r="Q1576" i="3"/>
  <c r="P1576" i="3"/>
  <c r="O1576" i="3"/>
  <c r="N1576" i="3"/>
  <c r="M1576" i="3"/>
  <c r="R1575" i="3"/>
  <c r="Q1575" i="3"/>
  <c r="P1575" i="3"/>
  <c r="O1575" i="3"/>
  <c r="N1575" i="3"/>
  <c r="M1575" i="3"/>
  <c r="R1574" i="3"/>
  <c r="Q1574" i="3"/>
  <c r="P1574" i="3"/>
  <c r="O1574" i="3"/>
  <c r="N1574" i="3"/>
  <c r="M1574" i="3"/>
  <c r="R1573" i="3"/>
  <c r="Q1573" i="3"/>
  <c r="P1573" i="3"/>
  <c r="O1573" i="3"/>
  <c r="N1573" i="3"/>
  <c r="M1573" i="3"/>
  <c r="R1572" i="3"/>
  <c r="Q1572" i="3"/>
  <c r="P1572" i="3"/>
  <c r="O1572" i="3"/>
  <c r="N1572" i="3"/>
  <c r="M1572" i="3"/>
  <c r="R1571" i="3"/>
  <c r="Q1571" i="3"/>
  <c r="P1571" i="3"/>
  <c r="O1571" i="3"/>
  <c r="N1571" i="3"/>
  <c r="M1571" i="3"/>
  <c r="R1570" i="3"/>
  <c r="Q1570" i="3"/>
  <c r="P1570" i="3"/>
  <c r="O1570" i="3"/>
  <c r="N1570" i="3"/>
  <c r="M1570" i="3"/>
  <c r="R1569" i="3"/>
  <c r="Q1569" i="3"/>
  <c r="P1569" i="3"/>
  <c r="O1569" i="3"/>
  <c r="N1569" i="3"/>
  <c r="M1569" i="3"/>
  <c r="R1568" i="3"/>
  <c r="Q1568" i="3"/>
  <c r="P1568" i="3"/>
  <c r="O1568" i="3"/>
  <c r="N1568" i="3"/>
  <c r="M1568" i="3"/>
  <c r="R1567" i="3"/>
  <c r="Q1567" i="3"/>
  <c r="P1567" i="3"/>
  <c r="O1567" i="3"/>
  <c r="N1567" i="3"/>
  <c r="M1567" i="3"/>
  <c r="R1566" i="3"/>
  <c r="Q1566" i="3"/>
  <c r="P1566" i="3"/>
  <c r="O1566" i="3"/>
  <c r="N1566" i="3"/>
  <c r="M1566" i="3"/>
  <c r="R1565" i="3"/>
  <c r="Q1565" i="3"/>
  <c r="P1565" i="3"/>
  <c r="O1565" i="3"/>
  <c r="N1565" i="3"/>
  <c r="M1565" i="3"/>
  <c r="R1564" i="3"/>
  <c r="Q1564" i="3"/>
  <c r="P1564" i="3"/>
  <c r="O1564" i="3"/>
  <c r="N1564" i="3"/>
  <c r="M1564" i="3"/>
  <c r="R1563" i="3"/>
  <c r="Q1563" i="3"/>
  <c r="P1563" i="3"/>
  <c r="O1563" i="3"/>
  <c r="N1563" i="3"/>
  <c r="M1563" i="3"/>
  <c r="R1562" i="3"/>
  <c r="Q1562" i="3"/>
  <c r="P1562" i="3"/>
  <c r="O1562" i="3"/>
  <c r="N1562" i="3"/>
  <c r="M1562" i="3"/>
  <c r="R1561" i="3"/>
  <c r="Q1561" i="3"/>
  <c r="P1561" i="3"/>
  <c r="O1561" i="3"/>
  <c r="N1561" i="3"/>
  <c r="M1561" i="3"/>
  <c r="R1560" i="3"/>
  <c r="Q1560" i="3"/>
  <c r="P1560" i="3"/>
  <c r="O1560" i="3"/>
  <c r="N1560" i="3"/>
  <c r="M1560" i="3"/>
  <c r="R1559" i="3"/>
  <c r="Q1559" i="3"/>
  <c r="P1559" i="3"/>
  <c r="O1559" i="3"/>
  <c r="N1559" i="3"/>
  <c r="M1559" i="3"/>
  <c r="R1558" i="3"/>
  <c r="Q1558" i="3"/>
  <c r="P1558" i="3"/>
  <c r="O1558" i="3"/>
  <c r="N1558" i="3"/>
  <c r="M1558" i="3"/>
  <c r="R1557" i="3"/>
  <c r="Q1557" i="3"/>
  <c r="P1557" i="3"/>
  <c r="O1557" i="3"/>
  <c r="N1557" i="3"/>
  <c r="M1557" i="3"/>
  <c r="R1556" i="3"/>
  <c r="Q1556" i="3"/>
  <c r="P1556" i="3"/>
  <c r="O1556" i="3"/>
  <c r="N1556" i="3"/>
  <c r="M1556" i="3"/>
  <c r="R1555" i="3"/>
  <c r="Q1555" i="3"/>
  <c r="P1555" i="3"/>
  <c r="O1555" i="3"/>
  <c r="N1555" i="3"/>
  <c r="M1555" i="3"/>
  <c r="R1554" i="3"/>
  <c r="Q1554" i="3"/>
  <c r="P1554" i="3"/>
  <c r="O1554" i="3"/>
  <c r="N1554" i="3"/>
  <c r="M1554" i="3"/>
  <c r="R1553" i="3"/>
  <c r="Q1553" i="3"/>
  <c r="P1553" i="3"/>
  <c r="O1553" i="3"/>
  <c r="N1553" i="3"/>
  <c r="M1553" i="3"/>
  <c r="R1552" i="3"/>
  <c r="Q1552" i="3"/>
  <c r="P1552" i="3"/>
  <c r="O1552" i="3"/>
  <c r="N1552" i="3"/>
  <c r="M1552" i="3"/>
  <c r="R1551" i="3"/>
  <c r="Q1551" i="3"/>
  <c r="P1551" i="3"/>
  <c r="O1551" i="3"/>
  <c r="N1551" i="3"/>
  <c r="M1551" i="3"/>
  <c r="R1550" i="3"/>
  <c r="Q1550" i="3"/>
  <c r="P1550" i="3"/>
  <c r="O1550" i="3"/>
  <c r="N1550" i="3"/>
  <c r="M1550" i="3"/>
  <c r="R1549" i="3"/>
  <c r="Q1549" i="3"/>
  <c r="P1549" i="3"/>
  <c r="O1549" i="3"/>
  <c r="N1549" i="3"/>
  <c r="M1549" i="3"/>
  <c r="R1548" i="3"/>
  <c r="Q1548" i="3"/>
  <c r="P1548" i="3"/>
  <c r="O1548" i="3"/>
  <c r="N1548" i="3"/>
  <c r="M1548" i="3"/>
  <c r="R1547" i="3"/>
  <c r="Q1547" i="3"/>
  <c r="P1547" i="3"/>
  <c r="O1547" i="3"/>
  <c r="N1547" i="3"/>
  <c r="M1547" i="3"/>
  <c r="R1546" i="3"/>
  <c r="Q1546" i="3"/>
  <c r="P1546" i="3"/>
  <c r="O1546" i="3"/>
  <c r="N1546" i="3"/>
  <c r="M1546" i="3"/>
  <c r="R1545" i="3"/>
  <c r="Q1545" i="3"/>
  <c r="P1545" i="3"/>
  <c r="O1545" i="3"/>
  <c r="N1545" i="3"/>
  <c r="M1545" i="3"/>
  <c r="R1544" i="3"/>
  <c r="Q1544" i="3"/>
  <c r="P1544" i="3"/>
  <c r="O1544" i="3"/>
  <c r="N1544" i="3"/>
  <c r="M1544" i="3"/>
  <c r="R1543" i="3"/>
  <c r="Q1543" i="3"/>
  <c r="P1543" i="3"/>
  <c r="O1543" i="3"/>
  <c r="N1543" i="3"/>
  <c r="M1543" i="3"/>
  <c r="R1542" i="3"/>
  <c r="Q1542" i="3"/>
  <c r="P1542" i="3"/>
  <c r="O1542" i="3"/>
  <c r="N1542" i="3"/>
  <c r="M1542" i="3"/>
  <c r="R1541" i="3"/>
  <c r="Q1541" i="3"/>
  <c r="P1541" i="3"/>
  <c r="O1541" i="3"/>
  <c r="N1541" i="3"/>
  <c r="M1541" i="3"/>
  <c r="R1540" i="3"/>
  <c r="Q1540" i="3"/>
  <c r="P1540" i="3"/>
  <c r="O1540" i="3"/>
  <c r="N1540" i="3"/>
  <c r="M1540" i="3"/>
  <c r="R1539" i="3"/>
  <c r="Q1539" i="3"/>
  <c r="P1539" i="3"/>
  <c r="O1539" i="3"/>
  <c r="N1539" i="3"/>
  <c r="M1539" i="3"/>
  <c r="R1538" i="3"/>
  <c r="Q1538" i="3"/>
  <c r="P1538" i="3"/>
  <c r="O1538" i="3"/>
  <c r="N1538" i="3"/>
  <c r="M1538" i="3"/>
  <c r="R1537" i="3"/>
  <c r="Q1537" i="3"/>
  <c r="P1537" i="3"/>
  <c r="O1537" i="3"/>
  <c r="N1537" i="3"/>
  <c r="M1537" i="3"/>
  <c r="R1536" i="3"/>
  <c r="Q1536" i="3"/>
  <c r="P1536" i="3"/>
  <c r="O1536" i="3"/>
  <c r="N1536" i="3"/>
  <c r="M1536" i="3"/>
  <c r="R1535" i="3"/>
  <c r="Q1535" i="3"/>
  <c r="P1535" i="3"/>
  <c r="O1535" i="3"/>
  <c r="N1535" i="3"/>
  <c r="M1535" i="3"/>
  <c r="R1534" i="3"/>
  <c r="Q1534" i="3"/>
  <c r="P1534" i="3"/>
  <c r="O1534" i="3"/>
  <c r="N1534" i="3"/>
  <c r="M1534" i="3"/>
  <c r="R1533" i="3"/>
  <c r="Q1533" i="3"/>
  <c r="P1533" i="3"/>
  <c r="O1533" i="3"/>
  <c r="N1533" i="3"/>
  <c r="M1533" i="3"/>
  <c r="R1532" i="3"/>
  <c r="Q1532" i="3"/>
  <c r="P1532" i="3"/>
  <c r="O1532" i="3"/>
  <c r="N1532" i="3"/>
  <c r="M1532" i="3"/>
  <c r="R1531" i="3"/>
  <c r="Q1531" i="3"/>
  <c r="P1531" i="3"/>
  <c r="O1531" i="3"/>
  <c r="N1531" i="3"/>
  <c r="M1531" i="3"/>
  <c r="R1530" i="3"/>
  <c r="Q1530" i="3"/>
  <c r="P1530" i="3"/>
  <c r="O1530" i="3"/>
  <c r="N1530" i="3"/>
  <c r="M1530" i="3"/>
  <c r="R1529" i="3"/>
  <c r="Q1529" i="3"/>
  <c r="P1529" i="3"/>
  <c r="O1529" i="3"/>
  <c r="N1529" i="3"/>
  <c r="M1529" i="3"/>
  <c r="R1528" i="3"/>
  <c r="Q1528" i="3"/>
  <c r="P1528" i="3"/>
  <c r="O1528" i="3"/>
  <c r="N1528" i="3"/>
  <c r="M1528" i="3"/>
  <c r="R1527" i="3"/>
  <c r="Q1527" i="3"/>
  <c r="P1527" i="3"/>
  <c r="O1527" i="3"/>
  <c r="N1527" i="3"/>
  <c r="M1527" i="3"/>
  <c r="R1526" i="3"/>
  <c r="Q1526" i="3"/>
  <c r="P1526" i="3"/>
  <c r="O1526" i="3"/>
  <c r="N1526" i="3"/>
  <c r="M1526" i="3"/>
  <c r="R1525" i="3"/>
  <c r="Q1525" i="3"/>
  <c r="P1525" i="3"/>
  <c r="O1525" i="3"/>
  <c r="N1525" i="3"/>
  <c r="M1525" i="3"/>
  <c r="R1524" i="3"/>
  <c r="Q1524" i="3"/>
  <c r="P1524" i="3"/>
  <c r="O1524" i="3"/>
  <c r="N1524" i="3"/>
  <c r="M1524" i="3"/>
  <c r="R1523" i="3"/>
  <c r="Q1523" i="3"/>
  <c r="P1523" i="3"/>
  <c r="O1523" i="3"/>
  <c r="N1523" i="3"/>
  <c r="M1523" i="3"/>
  <c r="R1522" i="3"/>
  <c r="Q1522" i="3"/>
  <c r="P1522" i="3"/>
  <c r="O1522" i="3"/>
  <c r="N1522" i="3"/>
  <c r="M1522" i="3"/>
  <c r="R1521" i="3"/>
  <c r="Q1521" i="3"/>
  <c r="P1521" i="3"/>
  <c r="O1521" i="3"/>
  <c r="N1521" i="3"/>
  <c r="M1521" i="3"/>
  <c r="R1520" i="3"/>
  <c r="Q1520" i="3"/>
  <c r="P1520" i="3"/>
  <c r="O1520" i="3"/>
  <c r="N1520" i="3"/>
  <c r="M1520" i="3"/>
  <c r="R1519" i="3"/>
  <c r="Q1519" i="3"/>
  <c r="P1519" i="3"/>
  <c r="O1519" i="3"/>
  <c r="N1519" i="3"/>
  <c r="M1519" i="3"/>
  <c r="R1518" i="3"/>
  <c r="Q1518" i="3"/>
  <c r="P1518" i="3"/>
  <c r="O1518" i="3"/>
  <c r="N1518" i="3"/>
  <c r="M1518" i="3"/>
  <c r="R1517" i="3"/>
  <c r="Q1517" i="3"/>
  <c r="P1517" i="3"/>
  <c r="O1517" i="3"/>
  <c r="N1517" i="3"/>
  <c r="M1517" i="3"/>
  <c r="R1516" i="3"/>
  <c r="Q1516" i="3"/>
  <c r="P1516" i="3"/>
  <c r="O1516" i="3"/>
  <c r="N1516" i="3"/>
  <c r="M1516" i="3"/>
  <c r="R1515" i="3"/>
  <c r="Q1515" i="3"/>
  <c r="P1515" i="3"/>
  <c r="O1515" i="3"/>
  <c r="N1515" i="3"/>
  <c r="M1515" i="3"/>
  <c r="R1514" i="3"/>
  <c r="Q1514" i="3"/>
  <c r="P1514" i="3"/>
  <c r="O1514" i="3"/>
  <c r="N1514" i="3"/>
  <c r="M1514" i="3"/>
  <c r="R1513" i="3"/>
  <c r="Q1513" i="3"/>
  <c r="P1513" i="3"/>
  <c r="O1513" i="3"/>
  <c r="N1513" i="3"/>
  <c r="M1513" i="3"/>
  <c r="R1512" i="3"/>
  <c r="Q1512" i="3"/>
  <c r="P1512" i="3"/>
  <c r="O1512" i="3"/>
  <c r="N1512" i="3"/>
  <c r="M1512" i="3"/>
  <c r="R1511" i="3"/>
  <c r="Q1511" i="3"/>
  <c r="P1511" i="3"/>
  <c r="O1511" i="3"/>
  <c r="N1511" i="3"/>
  <c r="M1511" i="3"/>
  <c r="R1510" i="3"/>
  <c r="Q1510" i="3"/>
  <c r="P1510" i="3"/>
  <c r="O1510" i="3"/>
  <c r="N1510" i="3"/>
  <c r="M1510" i="3"/>
  <c r="R1509" i="3"/>
  <c r="Q1509" i="3"/>
  <c r="P1509" i="3"/>
  <c r="O1509" i="3"/>
  <c r="N1509" i="3"/>
  <c r="M1509" i="3"/>
  <c r="R1508" i="3"/>
  <c r="Q1508" i="3"/>
  <c r="P1508" i="3"/>
  <c r="O1508" i="3"/>
  <c r="N1508" i="3"/>
  <c r="M1508" i="3"/>
  <c r="R1507" i="3"/>
  <c r="Q1507" i="3"/>
  <c r="P1507" i="3"/>
  <c r="O1507" i="3"/>
  <c r="N1507" i="3"/>
  <c r="M1507" i="3"/>
  <c r="R1506" i="3"/>
  <c r="Q1506" i="3"/>
  <c r="P1506" i="3"/>
  <c r="O1506" i="3"/>
  <c r="N1506" i="3"/>
  <c r="M1506" i="3"/>
  <c r="R1505" i="3"/>
  <c r="Q1505" i="3"/>
  <c r="P1505" i="3"/>
  <c r="O1505" i="3"/>
  <c r="N1505" i="3"/>
  <c r="M1505" i="3"/>
  <c r="R1504" i="3"/>
  <c r="Q1504" i="3"/>
  <c r="P1504" i="3"/>
  <c r="O1504" i="3"/>
  <c r="N1504" i="3"/>
  <c r="M1504" i="3"/>
  <c r="R1503" i="3"/>
  <c r="Q1503" i="3"/>
  <c r="P1503" i="3"/>
  <c r="O1503" i="3"/>
  <c r="N1503" i="3"/>
  <c r="M1503" i="3"/>
  <c r="R1502" i="3"/>
  <c r="Q1502" i="3"/>
  <c r="P1502" i="3"/>
  <c r="O1502" i="3"/>
  <c r="N1502" i="3"/>
  <c r="M1502" i="3"/>
  <c r="R1501" i="3"/>
  <c r="Q1501" i="3"/>
  <c r="P1501" i="3"/>
  <c r="O1501" i="3"/>
  <c r="N1501" i="3"/>
  <c r="M1501" i="3"/>
  <c r="R1500" i="3"/>
  <c r="Q1500" i="3"/>
  <c r="P1500" i="3"/>
  <c r="O1500" i="3"/>
  <c r="N1500" i="3"/>
  <c r="M1500" i="3"/>
  <c r="R1499" i="3"/>
  <c r="Q1499" i="3"/>
  <c r="P1499" i="3"/>
  <c r="O1499" i="3"/>
  <c r="N1499" i="3"/>
  <c r="M1499" i="3"/>
  <c r="R1498" i="3"/>
  <c r="Q1498" i="3"/>
  <c r="P1498" i="3"/>
  <c r="O1498" i="3"/>
  <c r="N1498" i="3"/>
  <c r="M1498" i="3"/>
  <c r="R1497" i="3"/>
  <c r="Q1497" i="3"/>
  <c r="P1497" i="3"/>
  <c r="O1497" i="3"/>
  <c r="N1497" i="3"/>
  <c r="M1497" i="3"/>
  <c r="R1496" i="3"/>
  <c r="Q1496" i="3"/>
  <c r="P1496" i="3"/>
  <c r="O1496" i="3"/>
  <c r="N1496" i="3"/>
  <c r="M1496" i="3"/>
  <c r="R1495" i="3"/>
  <c r="Q1495" i="3"/>
  <c r="P1495" i="3"/>
  <c r="O1495" i="3"/>
  <c r="N1495" i="3"/>
  <c r="M1495" i="3"/>
  <c r="R1494" i="3"/>
  <c r="Q1494" i="3"/>
  <c r="P1494" i="3"/>
  <c r="O1494" i="3"/>
  <c r="N1494" i="3"/>
  <c r="M1494" i="3"/>
  <c r="R1493" i="3"/>
  <c r="Q1493" i="3"/>
  <c r="P1493" i="3"/>
  <c r="O1493" i="3"/>
  <c r="N1493" i="3"/>
  <c r="M1493" i="3"/>
  <c r="R1492" i="3"/>
  <c r="Q1492" i="3"/>
  <c r="P1492" i="3"/>
  <c r="O1492" i="3"/>
  <c r="N1492" i="3"/>
  <c r="M1492" i="3"/>
  <c r="R1491" i="3"/>
  <c r="Q1491" i="3"/>
  <c r="P1491" i="3"/>
  <c r="O1491" i="3"/>
  <c r="N1491" i="3"/>
  <c r="M1491" i="3"/>
  <c r="R1490" i="3"/>
  <c r="Q1490" i="3"/>
  <c r="P1490" i="3"/>
  <c r="O1490" i="3"/>
  <c r="N1490" i="3"/>
  <c r="M1490" i="3"/>
  <c r="R1489" i="3"/>
  <c r="Q1489" i="3"/>
  <c r="P1489" i="3"/>
  <c r="O1489" i="3"/>
  <c r="N1489" i="3"/>
  <c r="M1489" i="3"/>
  <c r="R1488" i="3"/>
  <c r="Q1488" i="3"/>
  <c r="P1488" i="3"/>
  <c r="O1488" i="3"/>
  <c r="N1488" i="3"/>
  <c r="M1488" i="3"/>
  <c r="R1487" i="3"/>
  <c r="Q1487" i="3"/>
  <c r="P1487" i="3"/>
  <c r="O1487" i="3"/>
  <c r="N1487" i="3"/>
  <c r="M1487" i="3"/>
  <c r="R1486" i="3"/>
  <c r="Q1486" i="3"/>
  <c r="P1486" i="3"/>
  <c r="O1486" i="3"/>
  <c r="N1486" i="3"/>
  <c r="M1486" i="3"/>
  <c r="R1485" i="3"/>
  <c r="Q1485" i="3"/>
  <c r="P1485" i="3"/>
  <c r="O1485" i="3"/>
  <c r="N1485" i="3"/>
  <c r="M1485" i="3"/>
  <c r="R1484" i="3"/>
  <c r="Q1484" i="3"/>
  <c r="P1484" i="3"/>
  <c r="O1484" i="3"/>
  <c r="N1484" i="3"/>
  <c r="M1484" i="3"/>
  <c r="R1483" i="3"/>
  <c r="Q1483" i="3"/>
  <c r="P1483" i="3"/>
  <c r="O1483" i="3"/>
  <c r="N1483" i="3"/>
  <c r="M1483" i="3"/>
  <c r="R1482" i="3"/>
  <c r="Q1482" i="3"/>
  <c r="P1482" i="3"/>
  <c r="O1482" i="3"/>
  <c r="N1482" i="3"/>
  <c r="M1482" i="3"/>
  <c r="R1481" i="3"/>
  <c r="Q1481" i="3"/>
  <c r="P1481" i="3"/>
  <c r="O1481" i="3"/>
  <c r="N1481" i="3"/>
  <c r="M1481" i="3"/>
  <c r="R1480" i="3"/>
  <c r="Q1480" i="3"/>
  <c r="P1480" i="3"/>
  <c r="O1480" i="3"/>
  <c r="N1480" i="3"/>
  <c r="M1480" i="3"/>
  <c r="R1479" i="3"/>
  <c r="Q1479" i="3"/>
  <c r="P1479" i="3"/>
  <c r="O1479" i="3"/>
  <c r="N1479" i="3"/>
  <c r="M1479" i="3"/>
  <c r="R1478" i="3"/>
  <c r="Q1478" i="3"/>
  <c r="P1478" i="3"/>
  <c r="O1478" i="3"/>
  <c r="N1478" i="3"/>
  <c r="M1478" i="3"/>
  <c r="R1477" i="3"/>
  <c r="Q1477" i="3"/>
  <c r="P1477" i="3"/>
  <c r="O1477" i="3"/>
  <c r="N1477" i="3"/>
  <c r="M1477" i="3"/>
  <c r="R1476" i="3"/>
  <c r="Q1476" i="3"/>
  <c r="P1476" i="3"/>
  <c r="O1476" i="3"/>
  <c r="N1476" i="3"/>
  <c r="M1476" i="3"/>
  <c r="R1475" i="3"/>
  <c r="Q1475" i="3"/>
  <c r="P1475" i="3"/>
  <c r="O1475" i="3"/>
  <c r="N1475" i="3"/>
  <c r="M1475" i="3"/>
  <c r="R1474" i="3"/>
  <c r="Q1474" i="3"/>
  <c r="P1474" i="3"/>
  <c r="O1474" i="3"/>
  <c r="N1474" i="3"/>
  <c r="M1474" i="3"/>
  <c r="R1473" i="3"/>
  <c r="Q1473" i="3"/>
  <c r="P1473" i="3"/>
  <c r="O1473" i="3"/>
  <c r="N1473" i="3"/>
  <c r="M1473" i="3"/>
  <c r="R1472" i="3"/>
  <c r="Q1472" i="3"/>
  <c r="P1472" i="3"/>
  <c r="O1472" i="3"/>
  <c r="N1472" i="3"/>
  <c r="M1472" i="3"/>
  <c r="R1471" i="3"/>
  <c r="Q1471" i="3"/>
  <c r="P1471" i="3"/>
  <c r="O1471" i="3"/>
  <c r="N1471" i="3"/>
  <c r="M1471" i="3"/>
  <c r="R1470" i="3"/>
  <c r="Q1470" i="3"/>
  <c r="P1470" i="3"/>
  <c r="O1470" i="3"/>
  <c r="N1470" i="3"/>
  <c r="M1470" i="3"/>
  <c r="R1469" i="3"/>
  <c r="Q1469" i="3"/>
  <c r="P1469" i="3"/>
  <c r="O1469" i="3"/>
  <c r="N1469" i="3"/>
  <c r="M1469" i="3"/>
  <c r="R1468" i="3"/>
  <c r="Q1468" i="3"/>
  <c r="P1468" i="3"/>
  <c r="O1468" i="3"/>
  <c r="N1468" i="3"/>
  <c r="M1468" i="3"/>
  <c r="R1467" i="3"/>
  <c r="Q1467" i="3"/>
  <c r="P1467" i="3"/>
  <c r="O1467" i="3"/>
  <c r="N1467" i="3"/>
  <c r="M1467" i="3"/>
  <c r="R1466" i="3"/>
  <c r="Q1466" i="3"/>
  <c r="P1466" i="3"/>
  <c r="O1466" i="3"/>
  <c r="N1466" i="3"/>
  <c r="M1466" i="3"/>
  <c r="R1465" i="3"/>
  <c r="Q1465" i="3"/>
  <c r="P1465" i="3"/>
  <c r="O1465" i="3"/>
  <c r="N1465" i="3"/>
  <c r="M1465" i="3"/>
  <c r="R1464" i="3"/>
  <c r="Q1464" i="3"/>
  <c r="P1464" i="3"/>
  <c r="O1464" i="3"/>
  <c r="N1464" i="3"/>
  <c r="M1464" i="3"/>
  <c r="R1463" i="3"/>
  <c r="Q1463" i="3"/>
  <c r="P1463" i="3"/>
  <c r="O1463" i="3"/>
  <c r="N1463" i="3"/>
  <c r="M1463" i="3"/>
  <c r="R1462" i="3"/>
  <c r="Q1462" i="3"/>
  <c r="P1462" i="3"/>
  <c r="O1462" i="3"/>
  <c r="N1462" i="3"/>
  <c r="M1462" i="3"/>
  <c r="R1461" i="3"/>
  <c r="Q1461" i="3"/>
  <c r="P1461" i="3"/>
  <c r="O1461" i="3"/>
  <c r="N1461" i="3"/>
  <c r="M1461" i="3"/>
  <c r="R1460" i="3"/>
  <c r="Q1460" i="3"/>
  <c r="P1460" i="3"/>
  <c r="O1460" i="3"/>
  <c r="N1460" i="3"/>
  <c r="M1460" i="3"/>
  <c r="R1459" i="3"/>
  <c r="Q1459" i="3"/>
  <c r="P1459" i="3"/>
  <c r="O1459" i="3"/>
  <c r="N1459" i="3"/>
  <c r="M1459" i="3"/>
  <c r="R1458" i="3"/>
  <c r="Q1458" i="3"/>
  <c r="P1458" i="3"/>
  <c r="O1458" i="3"/>
  <c r="N1458" i="3"/>
  <c r="M1458" i="3"/>
  <c r="R1457" i="3"/>
  <c r="Q1457" i="3"/>
  <c r="P1457" i="3"/>
  <c r="O1457" i="3"/>
  <c r="N1457" i="3"/>
  <c r="M1457" i="3"/>
  <c r="R1456" i="3"/>
  <c r="Q1456" i="3"/>
  <c r="P1456" i="3"/>
  <c r="O1456" i="3"/>
  <c r="N1456" i="3"/>
  <c r="M1456" i="3"/>
  <c r="R1455" i="3"/>
  <c r="Q1455" i="3"/>
  <c r="P1455" i="3"/>
  <c r="O1455" i="3"/>
  <c r="N1455" i="3"/>
  <c r="M1455" i="3"/>
  <c r="R1454" i="3"/>
  <c r="Q1454" i="3"/>
  <c r="P1454" i="3"/>
  <c r="O1454" i="3"/>
  <c r="N1454" i="3"/>
  <c r="M1454" i="3"/>
  <c r="R1453" i="3"/>
  <c r="Q1453" i="3"/>
  <c r="P1453" i="3"/>
  <c r="O1453" i="3"/>
  <c r="N1453" i="3"/>
  <c r="M1453" i="3"/>
  <c r="R1452" i="3"/>
  <c r="Q1452" i="3"/>
  <c r="P1452" i="3"/>
  <c r="O1452" i="3"/>
  <c r="N1452" i="3"/>
  <c r="M1452" i="3"/>
  <c r="R1451" i="3"/>
  <c r="Q1451" i="3"/>
  <c r="P1451" i="3"/>
  <c r="O1451" i="3"/>
  <c r="N1451" i="3"/>
  <c r="M1451" i="3"/>
  <c r="R1450" i="3"/>
  <c r="Q1450" i="3"/>
  <c r="P1450" i="3"/>
  <c r="O1450" i="3"/>
  <c r="N1450" i="3"/>
  <c r="M1450" i="3"/>
  <c r="R1449" i="3"/>
  <c r="Q1449" i="3"/>
  <c r="P1449" i="3"/>
  <c r="O1449" i="3"/>
  <c r="N1449" i="3"/>
  <c r="M1449" i="3"/>
  <c r="R1448" i="3"/>
  <c r="Q1448" i="3"/>
  <c r="P1448" i="3"/>
  <c r="O1448" i="3"/>
  <c r="N1448" i="3"/>
  <c r="M1448" i="3"/>
  <c r="R1447" i="3"/>
  <c r="Q1447" i="3"/>
  <c r="P1447" i="3"/>
  <c r="O1447" i="3"/>
  <c r="N1447" i="3"/>
  <c r="M1447" i="3"/>
  <c r="R1446" i="3"/>
  <c r="Q1446" i="3"/>
  <c r="P1446" i="3"/>
  <c r="O1446" i="3"/>
  <c r="N1446" i="3"/>
  <c r="M1446" i="3"/>
  <c r="R1445" i="3"/>
  <c r="Q1445" i="3"/>
  <c r="P1445" i="3"/>
  <c r="O1445" i="3"/>
  <c r="N1445" i="3"/>
  <c r="M1445" i="3"/>
  <c r="R1444" i="3"/>
  <c r="Q1444" i="3"/>
  <c r="P1444" i="3"/>
  <c r="O1444" i="3"/>
  <c r="N1444" i="3"/>
  <c r="M1444" i="3"/>
  <c r="R1443" i="3"/>
  <c r="Q1443" i="3"/>
  <c r="P1443" i="3"/>
  <c r="O1443" i="3"/>
  <c r="N1443" i="3"/>
  <c r="M1443" i="3"/>
  <c r="R1442" i="3"/>
  <c r="Q1442" i="3"/>
  <c r="P1442" i="3"/>
  <c r="O1442" i="3"/>
  <c r="N1442" i="3"/>
  <c r="M1442" i="3"/>
  <c r="R1441" i="3"/>
  <c r="Q1441" i="3"/>
  <c r="P1441" i="3"/>
  <c r="O1441" i="3"/>
  <c r="N1441" i="3"/>
  <c r="M1441" i="3"/>
  <c r="R1440" i="3"/>
  <c r="Q1440" i="3"/>
  <c r="P1440" i="3"/>
  <c r="O1440" i="3"/>
  <c r="N1440" i="3"/>
  <c r="M1440" i="3"/>
  <c r="R1439" i="3"/>
  <c r="Q1439" i="3"/>
  <c r="P1439" i="3"/>
  <c r="O1439" i="3"/>
  <c r="N1439" i="3"/>
  <c r="M1439" i="3"/>
  <c r="R1438" i="3"/>
  <c r="Q1438" i="3"/>
  <c r="P1438" i="3"/>
  <c r="O1438" i="3"/>
  <c r="N1438" i="3"/>
  <c r="M1438" i="3"/>
  <c r="R1437" i="3"/>
  <c r="Q1437" i="3"/>
  <c r="P1437" i="3"/>
  <c r="O1437" i="3"/>
  <c r="N1437" i="3"/>
  <c r="M1437" i="3"/>
  <c r="R1436" i="3"/>
  <c r="Q1436" i="3"/>
  <c r="P1436" i="3"/>
  <c r="O1436" i="3"/>
  <c r="N1436" i="3"/>
  <c r="M1436" i="3"/>
  <c r="R1435" i="3"/>
  <c r="Q1435" i="3"/>
  <c r="P1435" i="3"/>
  <c r="O1435" i="3"/>
  <c r="N1435" i="3"/>
  <c r="M1435" i="3"/>
  <c r="R1434" i="3"/>
  <c r="Q1434" i="3"/>
  <c r="P1434" i="3"/>
  <c r="O1434" i="3"/>
  <c r="N1434" i="3"/>
  <c r="M1434" i="3"/>
  <c r="R1433" i="3"/>
  <c r="Q1433" i="3"/>
  <c r="P1433" i="3"/>
  <c r="O1433" i="3"/>
  <c r="N1433" i="3"/>
  <c r="M1433" i="3"/>
  <c r="R1432" i="3"/>
  <c r="Q1432" i="3"/>
  <c r="P1432" i="3"/>
  <c r="O1432" i="3"/>
  <c r="N1432" i="3"/>
  <c r="M1432" i="3"/>
  <c r="R1431" i="3"/>
  <c r="Q1431" i="3"/>
  <c r="P1431" i="3"/>
  <c r="O1431" i="3"/>
  <c r="N1431" i="3"/>
  <c r="M1431" i="3"/>
  <c r="R1430" i="3"/>
  <c r="Q1430" i="3"/>
  <c r="P1430" i="3"/>
  <c r="O1430" i="3"/>
  <c r="N1430" i="3"/>
  <c r="M1430" i="3"/>
  <c r="R1429" i="3"/>
  <c r="Q1429" i="3"/>
  <c r="P1429" i="3"/>
  <c r="O1429" i="3"/>
  <c r="N1429" i="3"/>
  <c r="M1429" i="3"/>
  <c r="R1428" i="3"/>
  <c r="Q1428" i="3"/>
  <c r="P1428" i="3"/>
  <c r="O1428" i="3"/>
  <c r="N1428" i="3"/>
  <c r="M1428" i="3"/>
  <c r="R1427" i="3"/>
  <c r="Q1427" i="3"/>
  <c r="P1427" i="3"/>
  <c r="O1427" i="3"/>
  <c r="N1427" i="3"/>
  <c r="M1427" i="3"/>
  <c r="R1426" i="3"/>
  <c r="Q1426" i="3"/>
  <c r="P1426" i="3"/>
  <c r="O1426" i="3"/>
  <c r="N1426" i="3"/>
  <c r="M1426" i="3"/>
  <c r="R1425" i="3"/>
  <c r="Q1425" i="3"/>
  <c r="P1425" i="3"/>
  <c r="O1425" i="3"/>
  <c r="N1425" i="3"/>
  <c r="M1425" i="3"/>
  <c r="R1424" i="3"/>
  <c r="Q1424" i="3"/>
  <c r="P1424" i="3"/>
  <c r="O1424" i="3"/>
  <c r="N1424" i="3"/>
  <c r="M1424" i="3"/>
  <c r="R1423" i="3"/>
  <c r="Q1423" i="3"/>
  <c r="P1423" i="3"/>
  <c r="O1423" i="3"/>
  <c r="N1423" i="3"/>
  <c r="M1423" i="3"/>
  <c r="R1422" i="3"/>
  <c r="Q1422" i="3"/>
  <c r="P1422" i="3"/>
  <c r="O1422" i="3"/>
  <c r="N1422" i="3"/>
  <c r="M1422" i="3"/>
  <c r="R1421" i="3"/>
  <c r="Q1421" i="3"/>
  <c r="P1421" i="3"/>
  <c r="O1421" i="3"/>
  <c r="N1421" i="3"/>
  <c r="M1421" i="3"/>
  <c r="R1420" i="3"/>
  <c r="Q1420" i="3"/>
  <c r="P1420" i="3"/>
  <c r="O1420" i="3"/>
  <c r="N1420" i="3"/>
  <c r="M1420" i="3"/>
  <c r="R1419" i="3"/>
  <c r="Q1419" i="3"/>
  <c r="P1419" i="3"/>
  <c r="O1419" i="3"/>
  <c r="N1419" i="3"/>
  <c r="M1419" i="3"/>
  <c r="R1418" i="3"/>
  <c r="Q1418" i="3"/>
  <c r="P1418" i="3"/>
  <c r="O1418" i="3"/>
  <c r="N1418" i="3"/>
  <c r="M1418" i="3"/>
  <c r="R1417" i="3"/>
  <c r="Q1417" i="3"/>
  <c r="P1417" i="3"/>
  <c r="O1417" i="3"/>
  <c r="N1417" i="3"/>
  <c r="M1417" i="3"/>
  <c r="R1416" i="3"/>
  <c r="Q1416" i="3"/>
  <c r="P1416" i="3"/>
  <c r="O1416" i="3"/>
  <c r="N1416" i="3"/>
  <c r="M1416" i="3"/>
  <c r="R1415" i="3"/>
  <c r="Q1415" i="3"/>
  <c r="P1415" i="3"/>
  <c r="O1415" i="3"/>
  <c r="N1415" i="3"/>
  <c r="M1415" i="3"/>
  <c r="R1414" i="3"/>
  <c r="Q1414" i="3"/>
  <c r="P1414" i="3"/>
  <c r="O1414" i="3"/>
  <c r="N1414" i="3"/>
  <c r="M1414" i="3"/>
  <c r="R1413" i="3"/>
  <c r="Q1413" i="3"/>
  <c r="P1413" i="3"/>
  <c r="O1413" i="3"/>
  <c r="N1413" i="3"/>
  <c r="M1413" i="3"/>
  <c r="R1412" i="3"/>
  <c r="Q1412" i="3"/>
  <c r="P1412" i="3"/>
  <c r="O1412" i="3"/>
  <c r="N1412" i="3"/>
  <c r="M1412" i="3"/>
  <c r="R1411" i="3"/>
  <c r="Q1411" i="3"/>
  <c r="P1411" i="3"/>
  <c r="O1411" i="3"/>
  <c r="N1411" i="3"/>
  <c r="M1411" i="3"/>
  <c r="R1410" i="3"/>
  <c r="Q1410" i="3"/>
  <c r="P1410" i="3"/>
  <c r="O1410" i="3"/>
  <c r="N1410" i="3"/>
  <c r="M1410" i="3"/>
  <c r="R1409" i="3"/>
  <c r="Q1409" i="3"/>
  <c r="P1409" i="3"/>
  <c r="O1409" i="3"/>
  <c r="N1409" i="3"/>
  <c r="M1409" i="3"/>
  <c r="R1408" i="3"/>
  <c r="Q1408" i="3"/>
  <c r="P1408" i="3"/>
  <c r="O1408" i="3"/>
  <c r="N1408" i="3"/>
  <c r="M1408" i="3"/>
  <c r="R1407" i="3"/>
  <c r="Q1407" i="3"/>
  <c r="P1407" i="3"/>
  <c r="O1407" i="3"/>
  <c r="N1407" i="3"/>
  <c r="M1407" i="3"/>
  <c r="R1406" i="3"/>
  <c r="Q1406" i="3"/>
  <c r="P1406" i="3"/>
  <c r="O1406" i="3"/>
  <c r="N1406" i="3"/>
  <c r="M1406" i="3"/>
  <c r="R1405" i="3"/>
  <c r="Q1405" i="3"/>
  <c r="P1405" i="3"/>
  <c r="O1405" i="3"/>
  <c r="N1405" i="3"/>
  <c r="M1405" i="3"/>
  <c r="R1404" i="3"/>
  <c r="Q1404" i="3"/>
  <c r="P1404" i="3"/>
  <c r="O1404" i="3"/>
  <c r="N1404" i="3"/>
  <c r="M1404" i="3"/>
  <c r="R1403" i="3"/>
  <c r="Q1403" i="3"/>
  <c r="P1403" i="3"/>
  <c r="O1403" i="3"/>
  <c r="N1403" i="3"/>
  <c r="M1403" i="3"/>
  <c r="R1402" i="3"/>
  <c r="Q1402" i="3"/>
  <c r="P1402" i="3"/>
  <c r="O1402" i="3"/>
  <c r="N1402" i="3"/>
  <c r="M1402" i="3"/>
  <c r="R1401" i="3"/>
  <c r="Q1401" i="3"/>
  <c r="P1401" i="3"/>
  <c r="O1401" i="3"/>
  <c r="N1401" i="3"/>
  <c r="M1401" i="3"/>
  <c r="R1400" i="3"/>
  <c r="Q1400" i="3"/>
  <c r="P1400" i="3"/>
  <c r="O1400" i="3"/>
  <c r="N1400" i="3"/>
  <c r="M1400" i="3"/>
  <c r="R1399" i="3"/>
  <c r="Q1399" i="3"/>
  <c r="P1399" i="3"/>
  <c r="O1399" i="3"/>
  <c r="N1399" i="3"/>
  <c r="M1399" i="3"/>
  <c r="R1398" i="3"/>
  <c r="Q1398" i="3"/>
  <c r="P1398" i="3"/>
  <c r="O1398" i="3"/>
  <c r="N1398" i="3"/>
  <c r="M1398" i="3"/>
  <c r="R1397" i="3"/>
  <c r="Q1397" i="3"/>
  <c r="P1397" i="3"/>
  <c r="O1397" i="3"/>
  <c r="N1397" i="3"/>
  <c r="M1397" i="3"/>
  <c r="R1396" i="3"/>
  <c r="Q1396" i="3"/>
  <c r="P1396" i="3"/>
  <c r="O1396" i="3"/>
  <c r="N1396" i="3"/>
  <c r="M1396" i="3"/>
  <c r="R1395" i="3"/>
  <c r="Q1395" i="3"/>
  <c r="P1395" i="3"/>
  <c r="O1395" i="3"/>
  <c r="N1395" i="3"/>
  <c r="M1395" i="3"/>
  <c r="R1394" i="3"/>
  <c r="Q1394" i="3"/>
  <c r="P1394" i="3"/>
  <c r="O1394" i="3"/>
  <c r="N1394" i="3"/>
  <c r="M1394" i="3"/>
  <c r="R1393" i="3"/>
  <c r="Q1393" i="3"/>
  <c r="P1393" i="3"/>
  <c r="O1393" i="3"/>
  <c r="N1393" i="3"/>
  <c r="M1393" i="3"/>
  <c r="R1392" i="3"/>
  <c r="Q1392" i="3"/>
  <c r="P1392" i="3"/>
  <c r="O1392" i="3"/>
  <c r="N1392" i="3"/>
  <c r="M1392" i="3"/>
  <c r="R1391" i="3"/>
  <c r="Q1391" i="3"/>
  <c r="P1391" i="3"/>
  <c r="O1391" i="3"/>
  <c r="N1391" i="3"/>
  <c r="M1391" i="3"/>
  <c r="R1390" i="3"/>
  <c r="Q1390" i="3"/>
  <c r="P1390" i="3"/>
  <c r="O1390" i="3"/>
  <c r="N1390" i="3"/>
  <c r="M1390" i="3"/>
  <c r="R1389" i="3"/>
  <c r="Q1389" i="3"/>
  <c r="P1389" i="3"/>
  <c r="O1389" i="3"/>
  <c r="N1389" i="3"/>
  <c r="M1389" i="3"/>
  <c r="R1388" i="3"/>
  <c r="Q1388" i="3"/>
  <c r="P1388" i="3"/>
  <c r="O1388" i="3"/>
  <c r="N1388" i="3"/>
  <c r="M1388" i="3"/>
  <c r="R1387" i="3"/>
  <c r="Q1387" i="3"/>
  <c r="P1387" i="3"/>
  <c r="O1387" i="3"/>
  <c r="N1387" i="3"/>
  <c r="M1387" i="3"/>
  <c r="R1386" i="3"/>
  <c r="Q1386" i="3"/>
  <c r="P1386" i="3"/>
  <c r="O1386" i="3"/>
  <c r="N1386" i="3"/>
  <c r="M1386" i="3"/>
  <c r="R1385" i="3"/>
  <c r="Q1385" i="3"/>
  <c r="P1385" i="3"/>
  <c r="O1385" i="3"/>
  <c r="N1385" i="3"/>
  <c r="M1385" i="3"/>
  <c r="R1384" i="3"/>
  <c r="Q1384" i="3"/>
  <c r="P1384" i="3"/>
  <c r="O1384" i="3"/>
  <c r="N1384" i="3"/>
  <c r="M1384" i="3"/>
  <c r="R1383" i="3"/>
  <c r="Q1383" i="3"/>
  <c r="P1383" i="3"/>
  <c r="O1383" i="3"/>
  <c r="N1383" i="3"/>
  <c r="M1383" i="3"/>
  <c r="R1382" i="3"/>
  <c r="Q1382" i="3"/>
  <c r="P1382" i="3"/>
  <c r="O1382" i="3"/>
  <c r="N1382" i="3"/>
  <c r="M1382" i="3"/>
  <c r="R1381" i="3"/>
  <c r="Q1381" i="3"/>
  <c r="P1381" i="3"/>
  <c r="O1381" i="3"/>
  <c r="N1381" i="3"/>
  <c r="M1381" i="3"/>
  <c r="R1380" i="3"/>
  <c r="Q1380" i="3"/>
  <c r="P1380" i="3"/>
  <c r="O1380" i="3"/>
  <c r="N1380" i="3"/>
  <c r="M1380" i="3"/>
  <c r="R1379" i="3"/>
  <c r="Q1379" i="3"/>
  <c r="P1379" i="3"/>
  <c r="O1379" i="3"/>
  <c r="N1379" i="3"/>
  <c r="M1379" i="3"/>
  <c r="R1378" i="3"/>
  <c r="Q1378" i="3"/>
  <c r="P1378" i="3"/>
  <c r="O1378" i="3"/>
  <c r="N1378" i="3"/>
  <c r="M1378" i="3"/>
  <c r="R1377" i="3"/>
  <c r="Q1377" i="3"/>
  <c r="P1377" i="3"/>
  <c r="O1377" i="3"/>
  <c r="N1377" i="3"/>
  <c r="M1377" i="3"/>
  <c r="R1376" i="3"/>
  <c r="Q1376" i="3"/>
  <c r="P1376" i="3"/>
  <c r="O1376" i="3"/>
  <c r="N1376" i="3"/>
  <c r="M1376" i="3"/>
  <c r="R1375" i="3"/>
  <c r="Q1375" i="3"/>
  <c r="P1375" i="3"/>
  <c r="O1375" i="3"/>
  <c r="N1375" i="3"/>
  <c r="M1375" i="3"/>
  <c r="R1374" i="3"/>
  <c r="Q1374" i="3"/>
  <c r="P1374" i="3"/>
  <c r="O1374" i="3"/>
  <c r="N1374" i="3"/>
  <c r="M1374" i="3"/>
  <c r="R1373" i="3"/>
  <c r="Q1373" i="3"/>
  <c r="P1373" i="3"/>
  <c r="O1373" i="3"/>
  <c r="N1373" i="3"/>
  <c r="M1373" i="3"/>
  <c r="R1372" i="3"/>
  <c r="Q1372" i="3"/>
  <c r="P1372" i="3"/>
  <c r="O1372" i="3"/>
  <c r="N1372" i="3"/>
  <c r="M1372" i="3"/>
  <c r="R1371" i="3"/>
  <c r="Q1371" i="3"/>
  <c r="P1371" i="3"/>
  <c r="O1371" i="3"/>
  <c r="N1371" i="3"/>
  <c r="M1371" i="3"/>
  <c r="R1370" i="3"/>
  <c r="Q1370" i="3"/>
  <c r="P1370" i="3"/>
  <c r="O1370" i="3"/>
  <c r="N1370" i="3"/>
  <c r="M1370" i="3"/>
  <c r="R1369" i="3"/>
  <c r="Q1369" i="3"/>
  <c r="P1369" i="3"/>
  <c r="O1369" i="3"/>
  <c r="N1369" i="3"/>
  <c r="M1369" i="3"/>
  <c r="R1368" i="3"/>
  <c r="Q1368" i="3"/>
  <c r="P1368" i="3"/>
  <c r="O1368" i="3"/>
  <c r="N1368" i="3"/>
  <c r="M1368" i="3"/>
  <c r="R1367" i="3"/>
  <c r="Q1367" i="3"/>
  <c r="P1367" i="3"/>
  <c r="O1367" i="3"/>
  <c r="N1367" i="3"/>
  <c r="M1367" i="3"/>
  <c r="R1366" i="3"/>
  <c r="Q1366" i="3"/>
  <c r="P1366" i="3"/>
  <c r="O1366" i="3"/>
  <c r="N1366" i="3"/>
  <c r="M1366" i="3"/>
  <c r="R1365" i="3"/>
  <c r="Q1365" i="3"/>
  <c r="P1365" i="3"/>
  <c r="O1365" i="3"/>
  <c r="N1365" i="3"/>
  <c r="M1365" i="3"/>
  <c r="R1364" i="3"/>
  <c r="Q1364" i="3"/>
  <c r="P1364" i="3"/>
  <c r="O1364" i="3"/>
  <c r="N1364" i="3"/>
  <c r="M1364" i="3"/>
  <c r="R1363" i="3"/>
  <c r="Q1363" i="3"/>
  <c r="P1363" i="3"/>
  <c r="O1363" i="3"/>
  <c r="N1363" i="3"/>
  <c r="M1363" i="3"/>
  <c r="R1362" i="3"/>
  <c r="Q1362" i="3"/>
  <c r="P1362" i="3"/>
  <c r="O1362" i="3"/>
  <c r="N1362" i="3"/>
  <c r="M1362" i="3"/>
  <c r="R1361" i="3"/>
  <c r="Q1361" i="3"/>
  <c r="P1361" i="3"/>
  <c r="O1361" i="3"/>
  <c r="N1361" i="3"/>
  <c r="M1361" i="3"/>
  <c r="R1360" i="3"/>
  <c r="Q1360" i="3"/>
  <c r="P1360" i="3"/>
  <c r="O1360" i="3"/>
  <c r="N1360" i="3"/>
  <c r="M1360" i="3"/>
  <c r="R1359" i="3"/>
  <c r="Q1359" i="3"/>
  <c r="P1359" i="3"/>
  <c r="O1359" i="3"/>
  <c r="N1359" i="3"/>
  <c r="M1359" i="3"/>
  <c r="R1358" i="3"/>
  <c r="Q1358" i="3"/>
  <c r="P1358" i="3"/>
  <c r="O1358" i="3"/>
  <c r="N1358" i="3"/>
  <c r="M1358" i="3"/>
  <c r="R1357" i="3"/>
  <c r="Q1357" i="3"/>
  <c r="P1357" i="3"/>
  <c r="O1357" i="3"/>
  <c r="N1357" i="3"/>
  <c r="M1357" i="3"/>
  <c r="R1356" i="3"/>
  <c r="Q1356" i="3"/>
  <c r="P1356" i="3"/>
  <c r="O1356" i="3"/>
  <c r="N1356" i="3"/>
  <c r="M1356" i="3"/>
  <c r="R1355" i="3"/>
  <c r="Q1355" i="3"/>
  <c r="P1355" i="3"/>
  <c r="O1355" i="3"/>
  <c r="N1355" i="3"/>
  <c r="M1355" i="3"/>
  <c r="R1354" i="3"/>
  <c r="Q1354" i="3"/>
  <c r="P1354" i="3"/>
  <c r="O1354" i="3"/>
  <c r="N1354" i="3"/>
  <c r="M1354" i="3"/>
  <c r="R1353" i="3"/>
  <c r="Q1353" i="3"/>
  <c r="P1353" i="3"/>
  <c r="O1353" i="3"/>
  <c r="N1353" i="3"/>
  <c r="M1353" i="3"/>
  <c r="R1352" i="3"/>
  <c r="Q1352" i="3"/>
  <c r="P1352" i="3"/>
  <c r="O1352" i="3"/>
  <c r="N1352" i="3"/>
  <c r="M1352" i="3"/>
  <c r="R1351" i="3"/>
  <c r="Q1351" i="3"/>
  <c r="P1351" i="3"/>
  <c r="O1351" i="3"/>
  <c r="N1351" i="3"/>
  <c r="M1351" i="3"/>
  <c r="R1350" i="3"/>
  <c r="Q1350" i="3"/>
  <c r="P1350" i="3"/>
  <c r="O1350" i="3"/>
  <c r="N1350" i="3"/>
  <c r="M1350" i="3"/>
  <c r="R1349" i="3"/>
  <c r="Q1349" i="3"/>
  <c r="P1349" i="3"/>
  <c r="O1349" i="3"/>
  <c r="N1349" i="3"/>
  <c r="M1349" i="3"/>
  <c r="R1348" i="3"/>
  <c r="Q1348" i="3"/>
  <c r="P1348" i="3"/>
  <c r="O1348" i="3"/>
  <c r="N1348" i="3"/>
  <c r="M1348" i="3"/>
  <c r="R1347" i="3"/>
  <c r="Q1347" i="3"/>
  <c r="P1347" i="3"/>
  <c r="O1347" i="3"/>
  <c r="N1347" i="3"/>
  <c r="M1347" i="3"/>
  <c r="R1346" i="3"/>
  <c r="Q1346" i="3"/>
  <c r="P1346" i="3"/>
  <c r="O1346" i="3"/>
  <c r="N1346" i="3"/>
  <c r="M1346" i="3"/>
  <c r="R1345" i="3"/>
  <c r="Q1345" i="3"/>
  <c r="P1345" i="3"/>
  <c r="O1345" i="3"/>
  <c r="N1345" i="3"/>
  <c r="M1345" i="3"/>
  <c r="R1344" i="3"/>
  <c r="Q1344" i="3"/>
  <c r="P1344" i="3"/>
  <c r="O1344" i="3"/>
  <c r="N1344" i="3"/>
  <c r="M1344" i="3"/>
  <c r="R1343" i="3"/>
  <c r="Q1343" i="3"/>
  <c r="P1343" i="3"/>
  <c r="O1343" i="3"/>
  <c r="N1343" i="3"/>
  <c r="M1343" i="3"/>
  <c r="R1342" i="3"/>
  <c r="Q1342" i="3"/>
  <c r="P1342" i="3"/>
  <c r="O1342" i="3"/>
  <c r="N1342" i="3"/>
  <c r="M1342" i="3"/>
  <c r="R1341" i="3"/>
  <c r="Q1341" i="3"/>
  <c r="P1341" i="3"/>
  <c r="O1341" i="3"/>
  <c r="N1341" i="3"/>
  <c r="M1341" i="3"/>
  <c r="R1340" i="3"/>
  <c r="Q1340" i="3"/>
  <c r="P1340" i="3"/>
  <c r="O1340" i="3"/>
  <c r="N1340" i="3"/>
  <c r="M1340" i="3"/>
  <c r="R1339" i="3"/>
  <c r="Q1339" i="3"/>
  <c r="P1339" i="3"/>
  <c r="O1339" i="3"/>
  <c r="N1339" i="3"/>
  <c r="M1339" i="3"/>
  <c r="R1338" i="3"/>
  <c r="Q1338" i="3"/>
  <c r="P1338" i="3"/>
  <c r="O1338" i="3"/>
  <c r="N1338" i="3"/>
  <c r="M1338" i="3"/>
  <c r="R1337" i="3"/>
  <c r="Q1337" i="3"/>
  <c r="P1337" i="3"/>
  <c r="O1337" i="3"/>
  <c r="N1337" i="3"/>
  <c r="M1337" i="3"/>
  <c r="R1336" i="3"/>
  <c r="Q1336" i="3"/>
  <c r="P1336" i="3"/>
  <c r="O1336" i="3"/>
  <c r="N1336" i="3"/>
  <c r="M1336" i="3"/>
  <c r="R1335" i="3"/>
  <c r="Q1335" i="3"/>
  <c r="P1335" i="3"/>
  <c r="O1335" i="3"/>
  <c r="N1335" i="3"/>
  <c r="M1335" i="3"/>
  <c r="R1334" i="3"/>
  <c r="Q1334" i="3"/>
  <c r="P1334" i="3"/>
  <c r="O1334" i="3"/>
  <c r="N1334" i="3"/>
  <c r="M1334" i="3"/>
  <c r="R1333" i="3"/>
  <c r="Q1333" i="3"/>
  <c r="P1333" i="3"/>
  <c r="O1333" i="3"/>
  <c r="N1333" i="3"/>
  <c r="M1333" i="3"/>
  <c r="R1332" i="3"/>
  <c r="Q1332" i="3"/>
  <c r="P1332" i="3"/>
  <c r="O1332" i="3"/>
  <c r="N1332" i="3"/>
  <c r="M1332" i="3"/>
  <c r="R1331" i="3"/>
  <c r="Q1331" i="3"/>
  <c r="P1331" i="3"/>
  <c r="O1331" i="3"/>
  <c r="N1331" i="3"/>
  <c r="M1331" i="3"/>
  <c r="R1330" i="3"/>
  <c r="Q1330" i="3"/>
  <c r="P1330" i="3"/>
  <c r="O1330" i="3"/>
  <c r="N1330" i="3"/>
  <c r="M1330" i="3"/>
  <c r="R1329" i="3"/>
  <c r="Q1329" i="3"/>
  <c r="P1329" i="3"/>
  <c r="O1329" i="3"/>
  <c r="N1329" i="3"/>
  <c r="M1329" i="3"/>
  <c r="R1328" i="3"/>
  <c r="Q1328" i="3"/>
  <c r="P1328" i="3"/>
  <c r="O1328" i="3"/>
  <c r="N1328" i="3"/>
  <c r="M1328" i="3"/>
  <c r="R1327" i="3"/>
  <c r="Q1327" i="3"/>
  <c r="P1327" i="3"/>
  <c r="O1327" i="3"/>
  <c r="N1327" i="3"/>
  <c r="M1327" i="3"/>
  <c r="R1326" i="3"/>
  <c r="Q1326" i="3"/>
  <c r="P1326" i="3"/>
  <c r="O1326" i="3"/>
  <c r="N1326" i="3"/>
  <c r="M1326" i="3"/>
  <c r="R1325" i="3"/>
  <c r="Q1325" i="3"/>
  <c r="P1325" i="3"/>
  <c r="O1325" i="3"/>
  <c r="N1325" i="3"/>
  <c r="M1325" i="3"/>
  <c r="R1324" i="3"/>
  <c r="Q1324" i="3"/>
  <c r="P1324" i="3"/>
  <c r="O1324" i="3"/>
  <c r="N1324" i="3"/>
  <c r="M1324" i="3"/>
  <c r="R1323" i="3"/>
  <c r="Q1323" i="3"/>
  <c r="P1323" i="3"/>
  <c r="O1323" i="3"/>
  <c r="N1323" i="3"/>
  <c r="M1323" i="3"/>
  <c r="R1322" i="3"/>
  <c r="Q1322" i="3"/>
  <c r="P1322" i="3"/>
  <c r="O1322" i="3"/>
  <c r="N1322" i="3"/>
  <c r="M1322" i="3"/>
  <c r="R1321" i="3"/>
  <c r="Q1321" i="3"/>
  <c r="P1321" i="3"/>
  <c r="O1321" i="3"/>
  <c r="N1321" i="3"/>
  <c r="M1321" i="3"/>
  <c r="R1320" i="3"/>
  <c r="Q1320" i="3"/>
  <c r="P1320" i="3"/>
  <c r="O1320" i="3"/>
  <c r="N1320" i="3"/>
  <c r="M1320" i="3"/>
  <c r="R1319" i="3"/>
  <c r="Q1319" i="3"/>
  <c r="P1319" i="3"/>
  <c r="O1319" i="3"/>
  <c r="N1319" i="3"/>
  <c r="M1319" i="3"/>
  <c r="R1318" i="3"/>
  <c r="Q1318" i="3"/>
  <c r="P1318" i="3"/>
  <c r="O1318" i="3"/>
  <c r="N1318" i="3"/>
  <c r="M1318" i="3"/>
  <c r="R1317" i="3"/>
  <c r="Q1317" i="3"/>
  <c r="P1317" i="3"/>
  <c r="O1317" i="3"/>
  <c r="N1317" i="3"/>
  <c r="M1317" i="3"/>
  <c r="R1316" i="3"/>
  <c r="Q1316" i="3"/>
  <c r="P1316" i="3"/>
  <c r="O1316" i="3"/>
  <c r="N1316" i="3"/>
  <c r="M1316" i="3"/>
  <c r="R1315" i="3"/>
  <c r="Q1315" i="3"/>
  <c r="P1315" i="3"/>
  <c r="O1315" i="3"/>
  <c r="N1315" i="3"/>
  <c r="M1315" i="3"/>
  <c r="R1314" i="3"/>
  <c r="Q1314" i="3"/>
  <c r="P1314" i="3"/>
  <c r="O1314" i="3"/>
  <c r="N1314" i="3"/>
  <c r="M1314" i="3"/>
  <c r="R1313" i="3"/>
  <c r="Q1313" i="3"/>
  <c r="P1313" i="3"/>
  <c r="O1313" i="3"/>
  <c r="N1313" i="3"/>
  <c r="M1313" i="3"/>
  <c r="R1312" i="3"/>
  <c r="Q1312" i="3"/>
  <c r="P1312" i="3"/>
  <c r="O1312" i="3"/>
  <c r="N1312" i="3"/>
  <c r="M1312" i="3"/>
  <c r="R1311" i="3"/>
  <c r="Q1311" i="3"/>
  <c r="P1311" i="3"/>
  <c r="O1311" i="3"/>
  <c r="N1311" i="3"/>
  <c r="M1311" i="3"/>
  <c r="R1310" i="3"/>
  <c r="Q1310" i="3"/>
  <c r="P1310" i="3"/>
  <c r="O1310" i="3"/>
  <c r="N1310" i="3"/>
  <c r="M1310" i="3"/>
  <c r="R1309" i="3"/>
  <c r="Q1309" i="3"/>
  <c r="P1309" i="3"/>
  <c r="O1309" i="3"/>
  <c r="N1309" i="3"/>
  <c r="M1309" i="3"/>
  <c r="R1308" i="3"/>
  <c r="Q1308" i="3"/>
  <c r="P1308" i="3"/>
  <c r="O1308" i="3"/>
  <c r="N1308" i="3"/>
  <c r="M1308" i="3"/>
  <c r="R1307" i="3"/>
  <c r="Q1307" i="3"/>
  <c r="P1307" i="3"/>
  <c r="O1307" i="3"/>
  <c r="N1307" i="3"/>
  <c r="M1307" i="3"/>
  <c r="R1306" i="3"/>
  <c r="Q1306" i="3"/>
  <c r="P1306" i="3"/>
  <c r="O1306" i="3"/>
  <c r="N1306" i="3"/>
  <c r="M1306" i="3"/>
  <c r="R1305" i="3"/>
  <c r="Q1305" i="3"/>
  <c r="P1305" i="3"/>
  <c r="O1305" i="3"/>
  <c r="N1305" i="3"/>
  <c r="M1305" i="3"/>
  <c r="R1304" i="3"/>
  <c r="Q1304" i="3"/>
  <c r="P1304" i="3"/>
  <c r="O1304" i="3"/>
  <c r="N1304" i="3"/>
  <c r="M1304" i="3"/>
  <c r="R1303" i="3"/>
  <c r="Q1303" i="3"/>
  <c r="P1303" i="3"/>
  <c r="O1303" i="3"/>
  <c r="N1303" i="3"/>
  <c r="M1303" i="3"/>
  <c r="R1302" i="3"/>
  <c r="Q1302" i="3"/>
  <c r="P1302" i="3"/>
  <c r="O1302" i="3"/>
  <c r="N1302" i="3"/>
  <c r="M1302" i="3"/>
  <c r="R1301" i="3"/>
  <c r="Q1301" i="3"/>
  <c r="P1301" i="3"/>
  <c r="O1301" i="3"/>
  <c r="N1301" i="3"/>
  <c r="M1301" i="3"/>
  <c r="R1300" i="3"/>
  <c r="Q1300" i="3"/>
  <c r="P1300" i="3"/>
  <c r="O1300" i="3"/>
  <c r="N1300" i="3"/>
  <c r="M1300" i="3"/>
  <c r="R1299" i="3"/>
  <c r="Q1299" i="3"/>
  <c r="P1299" i="3"/>
  <c r="O1299" i="3"/>
  <c r="N1299" i="3"/>
  <c r="M1299" i="3"/>
  <c r="R1298" i="3"/>
  <c r="Q1298" i="3"/>
  <c r="P1298" i="3"/>
  <c r="O1298" i="3"/>
  <c r="N1298" i="3"/>
  <c r="M1298" i="3"/>
  <c r="R1297" i="3"/>
  <c r="Q1297" i="3"/>
  <c r="P1297" i="3"/>
  <c r="O1297" i="3"/>
  <c r="N1297" i="3"/>
  <c r="M1297" i="3"/>
  <c r="R1296" i="3"/>
  <c r="Q1296" i="3"/>
  <c r="P1296" i="3"/>
  <c r="O1296" i="3"/>
  <c r="N1296" i="3"/>
  <c r="M1296" i="3"/>
  <c r="R1295" i="3"/>
  <c r="Q1295" i="3"/>
  <c r="P1295" i="3"/>
  <c r="O1295" i="3"/>
  <c r="N1295" i="3"/>
  <c r="M1295" i="3"/>
  <c r="R1294" i="3"/>
  <c r="Q1294" i="3"/>
  <c r="P1294" i="3"/>
  <c r="O1294" i="3"/>
  <c r="N1294" i="3"/>
  <c r="M1294" i="3"/>
  <c r="R1293" i="3"/>
  <c r="Q1293" i="3"/>
  <c r="P1293" i="3"/>
  <c r="O1293" i="3"/>
  <c r="N1293" i="3"/>
  <c r="M1293" i="3"/>
  <c r="R1292" i="3"/>
  <c r="Q1292" i="3"/>
  <c r="P1292" i="3"/>
  <c r="O1292" i="3"/>
  <c r="N1292" i="3"/>
  <c r="M1292" i="3"/>
  <c r="R1291" i="3"/>
  <c r="Q1291" i="3"/>
  <c r="P1291" i="3"/>
  <c r="O1291" i="3"/>
  <c r="N1291" i="3"/>
  <c r="M1291" i="3"/>
  <c r="R1290" i="3"/>
  <c r="Q1290" i="3"/>
  <c r="P1290" i="3"/>
  <c r="O1290" i="3"/>
  <c r="N1290" i="3"/>
  <c r="M1290" i="3"/>
  <c r="R1289" i="3"/>
  <c r="Q1289" i="3"/>
  <c r="P1289" i="3"/>
  <c r="O1289" i="3"/>
  <c r="N1289" i="3"/>
  <c r="M1289" i="3"/>
  <c r="R1288" i="3"/>
  <c r="Q1288" i="3"/>
  <c r="P1288" i="3"/>
  <c r="O1288" i="3"/>
  <c r="N1288" i="3"/>
  <c r="M1288" i="3"/>
  <c r="R1287" i="3"/>
  <c r="Q1287" i="3"/>
  <c r="P1287" i="3"/>
  <c r="O1287" i="3"/>
  <c r="N1287" i="3"/>
  <c r="M1287" i="3"/>
  <c r="R1286" i="3"/>
  <c r="Q1286" i="3"/>
  <c r="P1286" i="3"/>
  <c r="O1286" i="3"/>
  <c r="N1286" i="3"/>
  <c r="M1286" i="3"/>
  <c r="R1285" i="3"/>
  <c r="Q1285" i="3"/>
  <c r="P1285" i="3"/>
  <c r="O1285" i="3"/>
  <c r="N1285" i="3"/>
  <c r="M1285" i="3"/>
  <c r="R1284" i="3"/>
  <c r="Q1284" i="3"/>
  <c r="P1284" i="3"/>
  <c r="O1284" i="3"/>
  <c r="N1284" i="3"/>
  <c r="M1284" i="3"/>
  <c r="R1283" i="3"/>
  <c r="Q1283" i="3"/>
  <c r="P1283" i="3"/>
  <c r="O1283" i="3"/>
  <c r="N1283" i="3"/>
  <c r="M1283" i="3"/>
  <c r="R1282" i="3"/>
  <c r="Q1282" i="3"/>
  <c r="P1282" i="3"/>
  <c r="O1282" i="3"/>
  <c r="N1282" i="3"/>
  <c r="M1282" i="3"/>
  <c r="R1281" i="3"/>
  <c r="Q1281" i="3"/>
  <c r="P1281" i="3"/>
  <c r="O1281" i="3"/>
  <c r="N1281" i="3"/>
  <c r="M1281" i="3"/>
  <c r="R1280" i="3"/>
  <c r="Q1280" i="3"/>
  <c r="P1280" i="3"/>
  <c r="O1280" i="3"/>
  <c r="N1280" i="3"/>
  <c r="M1280" i="3"/>
  <c r="R1279" i="3"/>
  <c r="Q1279" i="3"/>
  <c r="P1279" i="3"/>
  <c r="O1279" i="3"/>
  <c r="N1279" i="3"/>
  <c r="M1279" i="3"/>
  <c r="R1278" i="3"/>
  <c r="Q1278" i="3"/>
  <c r="P1278" i="3"/>
  <c r="O1278" i="3"/>
  <c r="N1278" i="3"/>
  <c r="M1278" i="3"/>
  <c r="R1277" i="3"/>
  <c r="Q1277" i="3"/>
  <c r="P1277" i="3"/>
  <c r="O1277" i="3"/>
  <c r="N1277" i="3"/>
  <c r="M1277" i="3"/>
  <c r="R1276" i="3"/>
  <c r="Q1276" i="3"/>
  <c r="P1276" i="3"/>
  <c r="O1276" i="3"/>
  <c r="N1276" i="3"/>
  <c r="M1276" i="3"/>
  <c r="R1275" i="3"/>
  <c r="Q1275" i="3"/>
  <c r="P1275" i="3"/>
  <c r="O1275" i="3"/>
  <c r="N1275" i="3"/>
  <c r="M1275" i="3"/>
  <c r="R1274" i="3"/>
  <c r="Q1274" i="3"/>
  <c r="P1274" i="3"/>
  <c r="O1274" i="3"/>
  <c r="N1274" i="3"/>
  <c r="M1274" i="3"/>
  <c r="R1273" i="3"/>
  <c r="Q1273" i="3"/>
  <c r="P1273" i="3"/>
  <c r="O1273" i="3"/>
  <c r="N1273" i="3"/>
  <c r="M1273" i="3"/>
  <c r="R1272" i="3"/>
  <c r="Q1272" i="3"/>
  <c r="P1272" i="3"/>
  <c r="O1272" i="3"/>
  <c r="N1272" i="3"/>
  <c r="M1272" i="3"/>
  <c r="R1271" i="3"/>
  <c r="Q1271" i="3"/>
  <c r="P1271" i="3"/>
  <c r="O1271" i="3"/>
  <c r="N1271" i="3"/>
  <c r="M1271" i="3"/>
  <c r="R1270" i="3"/>
  <c r="Q1270" i="3"/>
  <c r="P1270" i="3"/>
  <c r="O1270" i="3"/>
  <c r="N1270" i="3"/>
  <c r="M1270" i="3"/>
  <c r="R1269" i="3"/>
  <c r="Q1269" i="3"/>
  <c r="P1269" i="3"/>
  <c r="O1269" i="3"/>
  <c r="N1269" i="3"/>
  <c r="M1269" i="3"/>
  <c r="R1268" i="3"/>
  <c r="Q1268" i="3"/>
  <c r="P1268" i="3"/>
  <c r="O1268" i="3"/>
  <c r="N1268" i="3"/>
  <c r="M1268" i="3"/>
  <c r="R1267" i="3"/>
  <c r="Q1267" i="3"/>
  <c r="P1267" i="3"/>
  <c r="O1267" i="3"/>
  <c r="N1267" i="3"/>
  <c r="M1267" i="3"/>
  <c r="R1266" i="3"/>
  <c r="Q1266" i="3"/>
  <c r="P1266" i="3"/>
  <c r="O1266" i="3"/>
  <c r="N1266" i="3"/>
  <c r="M1266" i="3"/>
  <c r="R1265" i="3"/>
  <c r="Q1265" i="3"/>
  <c r="P1265" i="3"/>
  <c r="O1265" i="3"/>
  <c r="N1265" i="3"/>
  <c r="M1265" i="3"/>
  <c r="R1264" i="3"/>
  <c r="Q1264" i="3"/>
  <c r="P1264" i="3"/>
  <c r="O1264" i="3"/>
  <c r="N1264" i="3"/>
  <c r="M1264" i="3"/>
  <c r="R1263" i="3"/>
  <c r="Q1263" i="3"/>
  <c r="P1263" i="3"/>
  <c r="O1263" i="3"/>
  <c r="N1263" i="3"/>
  <c r="M1263" i="3"/>
  <c r="R1262" i="3"/>
  <c r="Q1262" i="3"/>
  <c r="P1262" i="3"/>
  <c r="O1262" i="3"/>
  <c r="N1262" i="3"/>
  <c r="M1262" i="3"/>
  <c r="R1261" i="3"/>
  <c r="Q1261" i="3"/>
  <c r="P1261" i="3"/>
  <c r="O1261" i="3"/>
  <c r="N1261" i="3"/>
  <c r="M1261" i="3"/>
  <c r="R1260" i="3"/>
  <c r="Q1260" i="3"/>
  <c r="P1260" i="3"/>
  <c r="O1260" i="3"/>
  <c r="N1260" i="3"/>
  <c r="M1260" i="3"/>
  <c r="R1259" i="3"/>
  <c r="Q1259" i="3"/>
  <c r="P1259" i="3"/>
  <c r="O1259" i="3"/>
  <c r="N1259" i="3"/>
  <c r="M1259" i="3"/>
  <c r="R1258" i="3"/>
  <c r="Q1258" i="3"/>
  <c r="P1258" i="3"/>
  <c r="O1258" i="3"/>
  <c r="N1258" i="3"/>
  <c r="M1258" i="3"/>
  <c r="R1257" i="3"/>
  <c r="Q1257" i="3"/>
  <c r="P1257" i="3"/>
  <c r="O1257" i="3"/>
  <c r="N1257" i="3"/>
  <c r="M1257" i="3"/>
  <c r="R1256" i="3"/>
  <c r="Q1256" i="3"/>
  <c r="P1256" i="3"/>
  <c r="O1256" i="3"/>
  <c r="N1256" i="3"/>
  <c r="M1256" i="3"/>
  <c r="R1255" i="3"/>
  <c r="Q1255" i="3"/>
  <c r="P1255" i="3"/>
  <c r="O1255" i="3"/>
  <c r="N1255" i="3"/>
  <c r="M1255" i="3"/>
  <c r="R1254" i="3"/>
  <c r="Q1254" i="3"/>
  <c r="P1254" i="3"/>
  <c r="O1254" i="3"/>
  <c r="N1254" i="3"/>
  <c r="M1254" i="3"/>
  <c r="R1253" i="3"/>
  <c r="Q1253" i="3"/>
  <c r="P1253" i="3"/>
  <c r="O1253" i="3"/>
  <c r="N1253" i="3"/>
  <c r="M1253" i="3"/>
  <c r="R1252" i="3"/>
  <c r="Q1252" i="3"/>
  <c r="P1252" i="3"/>
  <c r="O1252" i="3"/>
  <c r="N1252" i="3"/>
  <c r="M1252" i="3"/>
  <c r="R1251" i="3"/>
  <c r="Q1251" i="3"/>
  <c r="P1251" i="3"/>
  <c r="O1251" i="3"/>
  <c r="N1251" i="3"/>
  <c r="M1251" i="3"/>
  <c r="R1250" i="3"/>
  <c r="Q1250" i="3"/>
  <c r="P1250" i="3"/>
  <c r="O1250" i="3"/>
  <c r="N1250" i="3"/>
  <c r="M1250" i="3"/>
  <c r="R1249" i="3"/>
  <c r="Q1249" i="3"/>
  <c r="P1249" i="3"/>
  <c r="O1249" i="3"/>
  <c r="N1249" i="3"/>
  <c r="M1249" i="3"/>
  <c r="R1248" i="3"/>
  <c r="Q1248" i="3"/>
  <c r="P1248" i="3"/>
  <c r="O1248" i="3"/>
  <c r="N1248" i="3"/>
  <c r="M1248" i="3"/>
  <c r="R1247" i="3"/>
  <c r="Q1247" i="3"/>
  <c r="P1247" i="3"/>
  <c r="O1247" i="3"/>
  <c r="N1247" i="3"/>
  <c r="M1247" i="3"/>
  <c r="R1246" i="3"/>
  <c r="Q1246" i="3"/>
  <c r="P1246" i="3"/>
  <c r="O1246" i="3"/>
  <c r="N1246" i="3"/>
  <c r="M1246" i="3"/>
  <c r="R1245" i="3"/>
  <c r="Q1245" i="3"/>
  <c r="P1245" i="3"/>
  <c r="O1245" i="3"/>
  <c r="N1245" i="3"/>
  <c r="M1245" i="3"/>
  <c r="R1244" i="3"/>
  <c r="Q1244" i="3"/>
  <c r="P1244" i="3"/>
  <c r="O1244" i="3"/>
  <c r="N1244" i="3"/>
  <c r="M1244" i="3"/>
  <c r="R1243" i="3"/>
  <c r="Q1243" i="3"/>
  <c r="P1243" i="3"/>
  <c r="O1243" i="3"/>
  <c r="N1243" i="3"/>
  <c r="M1243" i="3"/>
  <c r="R1242" i="3"/>
  <c r="Q1242" i="3"/>
  <c r="P1242" i="3"/>
  <c r="O1242" i="3"/>
  <c r="N1242" i="3"/>
  <c r="M1242" i="3"/>
  <c r="R1241" i="3"/>
  <c r="Q1241" i="3"/>
  <c r="P1241" i="3"/>
  <c r="O1241" i="3"/>
  <c r="N1241" i="3"/>
  <c r="M1241" i="3"/>
  <c r="R1240" i="3"/>
  <c r="Q1240" i="3"/>
  <c r="P1240" i="3"/>
  <c r="O1240" i="3"/>
  <c r="N1240" i="3"/>
  <c r="M1240" i="3"/>
  <c r="R1239" i="3"/>
  <c r="Q1239" i="3"/>
  <c r="P1239" i="3"/>
  <c r="O1239" i="3"/>
  <c r="N1239" i="3"/>
  <c r="M1239" i="3"/>
  <c r="R1238" i="3"/>
  <c r="Q1238" i="3"/>
  <c r="P1238" i="3"/>
  <c r="O1238" i="3"/>
  <c r="N1238" i="3"/>
  <c r="M1238" i="3"/>
  <c r="R1237" i="3"/>
  <c r="Q1237" i="3"/>
  <c r="P1237" i="3"/>
  <c r="O1237" i="3"/>
  <c r="N1237" i="3"/>
  <c r="M1237" i="3"/>
  <c r="R1236" i="3"/>
  <c r="Q1236" i="3"/>
  <c r="P1236" i="3"/>
  <c r="O1236" i="3"/>
  <c r="N1236" i="3"/>
  <c r="M1236" i="3"/>
  <c r="R1235" i="3"/>
  <c r="Q1235" i="3"/>
  <c r="P1235" i="3"/>
  <c r="O1235" i="3"/>
  <c r="N1235" i="3"/>
  <c r="M1235" i="3"/>
  <c r="R1234" i="3"/>
  <c r="Q1234" i="3"/>
  <c r="P1234" i="3"/>
  <c r="O1234" i="3"/>
  <c r="N1234" i="3"/>
  <c r="M1234" i="3"/>
  <c r="R1233" i="3"/>
  <c r="Q1233" i="3"/>
  <c r="P1233" i="3"/>
  <c r="O1233" i="3"/>
  <c r="N1233" i="3"/>
  <c r="M1233" i="3"/>
  <c r="R1232" i="3"/>
  <c r="Q1232" i="3"/>
  <c r="P1232" i="3"/>
  <c r="O1232" i="3"/>
  <c r="N1232" i="3"/>
  <c r="M1232" i="3"/>
  <c r="R1231" i="3"/>
  <c r="Q1231" i="3"/>
  <c r="P1231" i="3"/>
  <c r="O1231" i="3"/>
  <c r="N1231" i="3"/>
  <c r="M1231" i="3"/>
  <c r="R1230" i="3"/>
  <c r="Q1230" i="3"/>
  <c r="P1230" i="3"/>
  <c r="O1230" i="3"/>
  <c r="N1230" i="3"/>
  <c r="M1230" i="3"/>
  <c r="R1229" i="3"/>
  <c r="Q1229" i="3"/>
  <c r="P1229" i="3"/>
  <c r="O1229" i="3"/>
  <c r="N1229" i="3"/>
  <c r="M1229" i="3"/>
  <c r="R1228" i="3"/>
  <c r="Q1228" i="3"/>
  <c r="P1228" i="3"/>
  <c r="O1228" i="3"/>
  <c r="N1228" i="3"/>
  <c r="M1228" i="3"/>
  <c r="R1227" i="3"/>
  <c r="Q1227" i="3"/>
  <c r="P1227" i="3"/>
  <c r="O1227" i="3"/>
  <c r="N1227" i="3"/>
  <c r="M1227" i="3"/>
  <c r="R1226" i="3"/>
  <c r="Q1226" i="3"/>
  <c r="P1226" i="3"/>
  <c r="O1226" i="3"/>
  <c r="N1226" i="3"/>
  <c r="M1226" i="3"/>
  <c r="R1225" i="3"/>
  <c r="Q1225" i="3"/>
  <c r="P1225" i="3"/>
  <c r="O1225" i="3"/>
  <c r="N1225" i="3"/>
  <c r="M1225" i="3"/>
  <c r="R1224" i="3"/>
  <c r="Q1224" i="3"/>
  <c r="P1224" i="3"/>
  <c r="O1224" i="3"/>
  <c r="N1224" i="3"/>
  <c r="M1224" i="3"/>
  <c r="R1223" i="3"/>
  <c r="Q1223" i="3"/>
  <c r="P1223" i="3"/>
  <c r="O1223" i="3"/>
  <c r="N1223" i="3"/>
  <c r="M1223" i="3"/>
  <c r="R1222" i="3"/>
  <c r="Q1222" i="3"/>
  <c r="P1222" i="3"/>
  <c r="O1222" i="3"/>
  <c r="N1222" i="3"/>
  <c r="M1222" i="3"/>
  <c r="R1221" i="3"/>
  <c r="Q1221" i="3"/>
  <c r="P1221" i="3"/>
  <c r="O1221" i="3"/>
  <c r="N1221" i="3"/>
  <c r="M1221" i="3"/>
  <c r="R1220" i="3"/>
  <c r="Q1220" i="3"/>
  <c r="P1220" i="3"/>
  <c r="O1220" i="3"/>
  <c r="N1220" i="3"/>
  <c r="M1220" i="3"/>
  <c r="R1219" i="3"/>
  <c r="Q1219" i="3"/>
  <c r="P1219" i="3"/>
  <c r="O1219" i="3"/>
  <c r="N1219" i="3"/>
  <c r="M1219" i="3"/>
  <c r="R1218" i="3"/>
  <c r="Q1218" i="3"/>
  <c r="P1218" i="3"/>
  <c r="O1218" i="3"/>
  <c r="N1218" i="3"/>
  <c r="M1218" i="3"/>
  <c r="R1217" i="3"/>
  <c r="Q1217" i="3"/>
  <c r="P1217" i="3"/>
  <c r="O1217" i="3"/>
  <c r="N1217" i="3"/>
  <c r="M1217" i="3"/>
  <c r="R1216" i="3"/>
  <c r="Q1216" i="3"/>
  <c r="P1216" i="3"/>
  <c r="O1216" i="3"/>
  <c r="N1216" i="3"/>
  <c r="M1216" i="3"/>
  <c r="R1215" i="3"/>
  <c r="Q1215" i="3"/>
  <c r="P1215" i="3"/>
  <c r="O1215" i="3"/>
  <c r="N1215" i="3"/>
  <c r="M1215" i="3"/>
  <c r="R1214" i="3"/>
  <c r="Q1214" i="3"/>
  <c r="P1214" i="3"/>
  <c r="O1214" i="3"/>
  <c r="N1214" i="3"/>
  <c r="M1214" i="3"/>
  <c r="R1213" i="3"/>
  <c r="Q1213" i="3"/>
  <c r="P1213" i="3"/>
  <c r="O1213" i="3"/>
  <c r="N1213" i="3"/>
  <c r="M1213" i="3"/>
  <c r="R1212" i="3"/>
  <c r="Q1212" i="3"/>
  <c r="P1212" i="3"/>
  <c r="O1212" i="3"/>
  <c r="N1212" i="3"/>
  <c r="M1212" i="3"/>
  <c r="R1211" i="3"/>
  <c r="Q1211" i="3"/>
  <c r="P1211" i="3"/>
  <c r="O1211" i="3"/>
  <c r="N1211" i="3"/>
  <c r="M1211" i="3"/>
  <c r="R1210" i="3"/>
  <c r="Q1210" i="3"/>
  <c r="P1210" i="3"/>
  <c r="O1210" i="3"/>
  <c r="N1210" i="3"/>
  <c r="M1210" i="3"/>
  <c r="R1209" i="3"/>
  <c r="Q1209" i="3"/>
  <c r="P1209" i="3"/>
  <c r="O1209" i="3"/>
  <c r="N1209" i="3"/>
  <c r="M1209" i="3"/>
  <c r="R1208" i="3"/>
  <c r="Q1208" i="3"/>
  <c r="P1208" i="3"/>
  <c r="O1208" i="3"/>
  <c r="N1208" i="3"/>
  <c r="M1208" i="3"/>
  <c r="R1207" i="3"/>
  <c r="Q1207" i="3"/>
  <c r="P1207" i="3"/>
  <c r="O1207" i="3"/>
  <c r="N1207" i="3"/>
  <c r="M1207" i="3"/>
  <c r="R1206" i="3"/>
  <c r="Q1206" i="3"/>
  <c r="P1206" i="3"/>
  <c r="O1206" i="3"/>
  <c r="N1206" i="3"/>
  <c r="M1206" i="3"/>
  <c r="R1205" i="3"/>
  <c r="Q1205" i="3"/>
  <c r="P1205" i="3"/>
  <c r="O1205" i="3"/>
  <c r="N1205" i="3"/>
  <c r="M1205" i="3"/>
  <c r="R1204" i="3"/>
  <c r="Q1204" i="3"/>
  <c r="P1204" i="3"/>
  <c r="O1204" i="3"/>
  <c r="N1204" i="3"/>
  <c r="M1204" i="3"/>
  <c r="R1203" i="3"/>
  <c r="Q1203" i="3"/>
  <c r="P1203" i="3"/>
  <c r="O1203" i="3"/>
  <c r="N1203" i="3"/>
  <c r="M1203" i="3"/>
  <c r="R1202" i="3"/>
  <c r="Q1202" i="3"/>
  <c r="P1202" i="3"/>
  <c r="O1202" i="3"/>
  <c r="N1202" i="3"/>
  <c r="M1202" i="3"/>
  <c r="R1201" i="3"/>
  <c r="Q1201" i="3"/>
  <c r="P1201" i="3"/>
  <c r="O1201" i="3"/>
  <c r="N1201" i="3"/>
  <c r="M1201" i="3"/>
  <c r="R1200" i="3"/>
  <c r="Q1200" i="3"/>
  <c r="P1200" i="3"/>
  <c r="O1200" i="3"/>
  <c r="N1200" i="3"/>
  <c r="M1200" i="3"/>
  <c r="R1199" i="3"/>
  <c r="Q1199" i="3"/>
  <c r="P1199" i="3"/>
  <c r="O1199" i="3"/>
  <c r="N1199" i="3"/>
  <c r="M1199" i="3"/>
  <c r="R1198" i="3"/>
  <c r="Q1198" i="3"/>
  <c r="P1198" i="3"/>
  <c r="O1198" i="3"/>
  <c r="N1198" i="3"/>
  <c r="M1198" i="3"/>
  <c r="R1197" i="3"/>
  <c r="Q1197" i="3"/>
  <c r="P1197" i="3"/>
  <c r="O1197" i="3"/>
  <c r="N1197" i="3"/>
  <c r="M1197" i="3"/>
  <c r="R1196" i="3"/>
  <c r="Q1196" i="3"/>
  <c r="P1196" i="3"/>
  <c r="O1196" i="3"/>
  <c r="N1196" i="3"/>
  <c r="M1196" i="3"/>
  <c r="R1195" i="3"/>
  <c r="Q1195" i="3"/>
  <c r="P1195" i="3"/>
  <c r="O1195" i="3"/>
  <c r="N1195" i="3"/>
  <c r="M1195" i="3"/>
  <c r="R1194" i="3"/>
  <c r="Q1194" i="3"/>
  <c r="P1194" i="3"/>
  <c r="O1194" i="3"/>
  <c r="N1194" i="3"/>
  <c r="M1194" i="3"/>
  <c r="R1193" i="3"/>
  <c r="Q1193" i="3"/>
  <c r="P1193" i="3"/>
  <c r="O1193" i="3"/>
  <c r="N1193" i="3"/>
  <c r="M1193" i="3"/>
  <c r="R1192" i="3"/>
  <c r="Q1192" i="3"/>
  <c r="P1192" i="3"/>
  <c r="O1192" i="3"/>
  <c r="N1192" i="3"/>
  <c r="M1192" i="3"/>
  <c r="R1191" i="3"/>
  <c r="Q1191" i="3"/>
  <c r="P1191" i="3"/>
  <c r="O1191" i="3"/>
  <c r="N1191" i="3"/>
  <c r="M1191" i="3"/>
  <c r="R1190" i="3"/>
  <c r="Q1190" i="3"/>
  <c r="P1190" i="3"/>
  <c r="O1190" i="3"/>
  <c r="N1190" i="3"/>
  <c r="M1190" i="3"/>
  <c r="R1189" i="3"/>
  <c r="Q1189" i="3"/>
  <c r="P1189" i="3"/>
  <c r="O1189" i="3"/>
  <c r="N1189" i="3"/>
  <c r="M1189" i="3"/>
  <c r="R1188" i="3"/>
  <c r="Q1188" i="3"/>
  <c r="P1188" i="3"/>
  <c r="O1188" i="3"/>
  <c r="N1188" i="3"/>
  <c r="M1188" i="3"/>
  <c r="R1187" i="3"/>
  <c r="Q1187" i="3"/>
  <c r="P1187" i="3"/>
  <c r="O1187" i="3"/>
  <c r="N1187" i="3"/>
  <c r="M1187" i="3"/>
  <c r="R1186" i="3"/>
  <c r="Q1186" i="3"/>
  <c r="P1186" i="3"/>
  <c r="O1186" i="3"/>
  <c r="N1186" i="3"/>
  <c r="M1186" i="3"/>
  <c r="R1185" i="3"/>
  <c r="Q1185" i="3"/>
  <c r="P1185" i="3"/>
  <c r="O1185" i="3"/>
  <c r="N1185" i="3"/>
  <c r="M1185" i="3"/>
  <c r="R1184" i="3"/>
  <c r="Q1184" i="3"/>
  <c r="P1184" i="3"/>
  <c r="O1184" i="3"/>
  <c r="N1184" i="3"/>
  <c r="M1184" i="3"/>
  <c r="R1183" i="3"/>
  <c r="Q1183" i="3"/>
  <c r="P1183" i="3"/>
  <c r="O1183" i="3"/>
  <c r="N1183" i="3"/>
  <c r="M1183" i="3"/>
  <c r="R1182" i="3"/>
  <c r="Q1182" i="3"/>
  <c r="P1182" i="3"/>
  <c r="O1182" i="3"/>
  <c r="N1182" i="3"/>
  <c r="M1182" i="3"/>
  <c r="R1181" i="3"/>
  <c r="Q1181" i="3"/>
  <c r="P1181" i="3"/>
  <c r="O1181" i="3"/>
  <c r="N1181" i="3"/>
  <c r="M1181" i="3"/>
  <c r="R1180" i="3"/>
  <c r="Q1180" i="3"/>
  <c r="P1180" i="3"/>
  <c r="O1180" i="3"/>
  <c r="N1180" i="3"/>
  <c r="M1180" i="3"/>
  <c r="R1179" i="3"/>
  <c r="Q1179" i="3"/>
  <c r="P1179" i="3"/>
  <c r="O1179" i="3"/>
  <c r="N1179" i="3"/>
  <c r="M1179" i="3"/>
  <c r="R1178" i="3"/>
  <c r="Q1178" i="3"/>
  <c r="P1178" i="3"/>
  <c r="O1178" i="3"/>
  <c r="N1178" i="3"/>
  <c r="M1178" i="3"/>
  <c r="R1177" i="3"/>
  <c r="Q1177" i="3"/>
  <c r="P1177" i="3"/>
  <c r="O1177" i="3"/>
  <c r="N1177" i="3"/>
  <c r="M1177" i="3"/>
  <c r="R1176" i="3"/>
  <c r="Q1176" i="3"/>
  <c r="P1176" i="3"/>
  <c r="O1176" i="3"/>
  <c r="N1176" i="3"/>
  <c r="M1176" i="3"/>
  <c r="R1175" i="3"/>
  <c r="Q1175" i="3"/>
  <c r="P1175" i="3"/>
  <c r="O1175" i="3"/>
  <c r="N1175" i="3"/>
  <c r="M1175" i="3"/>
  <c r="R1174" i="3"/>
  <c r="Q1174" i="3"/>
  <c r="P1174" i="3"/>
  <c r="O1174" i="3"/>
  <c r="N1174" i="3"/>
  <c r="M1174" i="3"/>
  <c r="R1173" i="3"/>
  <c r="Q1173" i="3"/>
  <c r="P1173" i="3"/>
  <c r="O1173" i="3"/>
  <c r="N1173" i="3"/>
  <c r="M1173" i="3"/>
  <c r="R1172" i="3"/>
  <c r="Q1172" i="3"/>
  <c r="P1172" i="3"/>
  <c r="O1172" i="3"/>
  <c r="N1172" i="3"/>
  <c r="M1172" i="3"/>
  <c r="R1171" i="3"/>
  <c r="Q1171" i="3"/>
  <c r="P1171" i="3"/>
  <c r="O1171" i="3"/>
  <c r="N1171" i="3"/>
  <c r="M1171" i="3"/>
  <c r="R1170" i="3"/>
  <c r="Q1170" i="3"/>
  <c r="P1170" i="3"/>
  <c r="O1170" i="3"/>
  <c r="N1170" i="3"/>
  <c r="M1170" i="3"/>
  <c r="R1169" i="3"/>
  <c r="Q1169" i="3"/>
  <c r="P1169" i="3"/>
  <c r="O1169" i="3"/>
  <c r="N1169" i="3"/>
  <c r="M1169" i="3"/>
  <c r="R1168" i="3"/>
  <c r="Q1168" i="3"/>
  <c r="P1168" i="3"/>
  <c r="O1168" i="3"/>
  <c r="N1168" i="3"/>
  <c r="M1168" i="3"/>
  <c r="R1167" i="3"/>
  <c r="Q1167" i="3"/>
  <c r="P1167" i="3"/>
  <c r="O1167" i="3"/>
  <c r="N1167" i="3"/>
  <c r="M1167" i="3"/>
  <c r="R1166" i="3"/>
  <c r="Q1166" i="3"/>
  <c r="P1166" i="3"/>
  <c r="O1166" i="3"/>
  <c r="N1166" i="3"/>
  <c r="M1166" i="3"/>
  <c r="R1165" i="3"/>
  <c r="Q1165" i="3"/>
  <c r="P1165" i="3"/>
  <c r="O1165" i="3"/>
  <c r="N1165" i="3"/>
  <c r="M1165" i="3"/>
  <c r="R1164" i="3"/>
  <c r="Q1164" i="3"/>
  <c r="P1164" i="3"/>
  <c r="O1164" i="3"/>
  <c r="N1164" i="3"/>
  <c r="M1164" i="3"/>
  <c r="R1163" i="3"/>
  <c r="Q1163" i="3"/>
  <c r="P1163" i="3"/>
  <c r="O1163" i="3"/>
  <c r="N1163" i="3"/>
  <c r="M1163" i="3"/>
  <c r="R1162" i="3"/>
  <c r="Q1162" i="3"/>
  <c r="P1162" i="3"/>
  <c r="O1162" i="3"/>
  <c r="N1162" i="3"/>
  <c r="M1162" i="3"/>
  <c r="R1161" i="3"/>
  <c r="Q1161" i="3"/>
  <c r="P1161" i="3"/>
  <c r="O1161" i="3"/>
  <c r="N1161" i="3"/>
  <c r="M1161" i="3"/>
  <c r="R1160" i="3"/>
  <c r="Q1160" i="3"/>
  <c r="P1160" i="3"/>
  <c r="O1160" i="3"/>
  <c r="N1160" i="3"/>
  <c r="M1160" i="3"/>
  <c r="R1159" i="3"/>
  <c r="Q1159" i="3"/>
  <c r="P1159" i="3"/>
  <c r="O1159" i="3"/>
  <c r="N1159" i="3"/>
  <c r="M1159" i="3"/>
  <c r="R1158" i="3"/>
  <c r="Q1158" i="3"/>
  <c r="P1158" i="3"/>
  <c r="O1158" i="3"/>
  <c r="N1158" i="3"/>
  <c r="M1158" i="3"/>
  <c r="R1157" i="3"/>
  <c r="Q1157" i="3"/>
  <c r="P1157" i="3"/>
  <c r="O1157" i="3"/>
  <c r="N1157" i="3"/>
  <c r="M1157" i="3"/>
  <c r="R1156" i="3"/>
  <c r="Q1156" i="3"/>
  <c r="P1156" i="3"/>
  <c r="O1156" i="3"/>
  <c r="N1156" i="3"/>
  <c r="M1156" i="3"/>
  <c r="R1155" i="3"/>
  <c r="Q1155" i="3"/>
  <c r="P1155" i="3"/>
  <c r="O1155" i="3"/>
  <c r="N1155" i="3"/>
  <c r="M1155" i="3"/>
  <c r="R1154" i="3"/>
  <c r="Q1154" i="3"/>
  <c r="P1154" i="3"/>
  <c r="O1154" i="3"/>
  <c r="N1154" i="3"/>
  <c r="M1154" i="3"/>
  <c r="R1153" i="3"/>
  <c r="Q1153" i="3"/>
  <c r="P1153" i="3"/>
  <c r="O1153" i="3"/>
  <c r="N1153" i="3"/>
  <c r="M1153" i="3"/>
  <c r="R1152" i="3"/>
  <c r="Q1152" i="3"/>
  <c r="P1152" i="3"/>
  <c r="O1152" i="3"/>
  <c r="N1152" i="3"/>
  <c r="M1152" i="3"/>
  <c r="R1151" i="3"/>
  <c r="Q1151" i="3"/>
  <c r="P1151" i="3"/>
  <c r="O1151" i="3"/>
  <c r="N1151" i="3"/>
  <c r="M1151" i="3"/>
  <c r="R1150" i="3"/>
  <c r="Q1150" i="3"/>
  <c r="P1150" i="3"/>
  <c r="O1150" i="3"/>
  <c r="N1150" i="3"/>
  <c r="M1150" i="3"/>
  <c r="R1149" i="3"/>
  <c r="Q1149" i="3"/>
  <c r="P1149" i="3"/>
  <c r="O1149" i="3"/>
  <c r="N1149" i="3"/>
  <c r="M1149" i="3"/>
  <c r="R1148" i="3"/>
  <c r="Q1148" i="3"/>
  <c r="P1148" i="3"/>
  <c r="O1148" i="3"/>
  <c r="N1148" i="3"/>
  <c r="M1148" i="3"/>
  <c r="R1147" i="3"/>
  <c r="Q1147" i="3"/>
  <c r="P1147" i="3"/>
  <c r="O1147" i="3"/>
  <c r="N1147" i="3"/>
  <c r="M1147" i="3"/>
  <c r="R1146" i="3"/>
  <c r="Q1146" i="3"/>
  <c r="P1146" i="3"/>
  <c r="O1146" i="3"/>
  <c r="N1146" i="3"/>
  <c r="M1146" i="3"/>
  <c r="R1145" i="3"/>
  <c r="Q1145" i="3"/>
  <c r="P1145" i="3"/>
  <c r="O1145" i="3"/>
  <c r="N1145" i="3"/>
  <c r="M1145" i="3"/>
  <c r="R1144" i="3"/>
  <c r="Q1144" i="3"/>
  <c r="P1144" i="3"/>
  <c r="O1144" i="3"/>
  <c r="N1144" i="3"/>
  <c r="M1144" i="3"/>
  <c r="R1143" i="3"/>
  <c r="Q1143" i="3"/>
  <c r="P1143" i="3"/>
  <c r="O1143" i="3"/>
  <c r="N1143" i="3"/>
  <c r="M1143" i="3"/>
  <c r="R1142" i="3"/>
  <c r="Q1142" i="3"/>
  <c r="P1142" i="3"/>
  <c r="O1142" i="3"/>
  <c r="N1142" i="3"/>
  <c r="M1142" i="3"/>
  <c r="R1141" i="3"/>
  <c r="Q1141" i="3"/>
  <c r="P1141" i="3"/>
  <c r="O1141" i="3"/>
  <c r="N1141" i="3"/>
  <c r="M1141" i="3"/>
  <c r="R1140" i="3"/>
  <c r="Q1140" i="3"/>
  <c r="P1140" i="3"/>
  <c r="O1140" i="3"/>
  <c r="N1140" i="3"/>
  <c r="M1140" i="3"/>
  <c r="R1139" i="3"/>
  <c r="Q1139" i="3"/>
  <c r="P1139" i="3"/>
  <c r="O1139" i="3"/>
  <c r="N1139" i="3"/>
  <c r="M1139" i="3"/>
  <c r="R1138" i="3"/>
  <c r="Q1138" i="3"/>
  <c r="P1138" i="3"/>
  <c r="O1138" i="3"/>
  <c r="N1138" i="3"/>
  <c r="M1138" i="3"/>
  <c r="R1137" i="3"/>
  <c r="Q1137" i="3"/>
  <c r="P1137" i="3"/>
  <c r="O1137" i="3"/>
  <c r="N1137" i="3"/>
  <c r="M1137" i="3"/>
  <c r="R1136" i="3"/>
  <c r="Q1136" i="3"/>
  <c r="P1136" i="3"/>
  <c r="O1136" i="3"/>
  <c r="N1136" i="3"/>
  <c r="M1136" i="3"/>
  <c r="R1135" i="3"/>
  <c r="Q1135" i="3"/>
  <c r="P1135" i="3"/>
  <c r="O1135" i="3"/>
  <c r="N1135" i="3"/>
  <c r="M1135" i="3"/>
  <c r="R1134" i="3"/>
  <c r="Q1134" i="3"/>
  <c r="P1134" i="3"/>
  <c r="O1134" i="3"/>
  <c r="N1134" i="3"/>
  <c r="M1134" i="3"/>
  <c r="R1133" i="3"/>
  <c r="Q1133" i="3"/>
  <c r="P1133" i="3"/>
  <c r="O1133" i="3"/>
  <c r="N1133" i="3"/>
  <c r="M1133" i="3"/>
  <c r="R1132" i="3"/>
  <c r="Q1132" i="3"/>
  <c r="P1132" i="3"/>
  <c r="O1132" i="3"/>
  <c r="N1132" i="3"/>
  <c r="M1132" i="3"/>
  <c r="R1131" i="3"/>
  <c r="Q1131" i="3"/>
  <c r="P1131" i="3"/>
  <c r="O1131" i="3"/>
  <c r="N1131" i="3"/>
  <c r="M1131" i="3"/>
  <c r="R1130" i="3"/>
  <c r="Q1130" i="3"/>
  <c r="P1130" i="3"/>
  <c r="O1130" i="3"/>
  <c r="N1130" i="3"/>
  <c r="M1130" i="3"/>
  <c r="R1129" i="3"/>
  <c r="Q1129" i="3"/>
  <c r="P1129" i="3"/>
  <c r="O1129" i="3"/>
  <c r="N1129" i="3"/>
  <c r="M1129" i="3"/>
  <c r="R1128" i="3"/>
  <c r="Q1128" i="3"/>
  <c r="P1128" i="3"/>
  <c r="O1128" i="3"/>
  <c r="N1128" i="3"/>
  <c r="M1128" i="3"/>
  <c r="R1127" i="3"/>
  <c r="Q1127" i="3"/>
  <c r="P1127" i="3"/>
  <c r="O1127" i="3"/>
  <c r="N1127" i="3"/>
  <c r="M1127" i="3"/>
  <c r="R1126" i="3"/>
  <c r="Q1126" i="3"/>
  <c r="P1126" i="3"/>
  <c r="O1126" i="3"/>
  <c r="N1126" i="3"/>
  <c r="M1126" i="3"/>
  <c r="R1125" i="3"/>
  <c r="Q1125" i="3"/>
  <c r="P1125" i="3"/>
  <c r="O1125" i="3"/>
  <c r="N1125" i="3"/>
  <c r="M1125" i="3"/>
  <c r="R1124" i="3"/>
  <c r="Q1124" i="3"/>
  <c r="P1124" i="3"/>
  <c r="O1124" i="3"/>
  <c r="N1124" i="3"/>
  <c r="M1124" i="3"/>
  <c r="R1123" i="3"/>
  <c r="Q1123" i="3"/>
  <c r="P1123" i="3"/>
  <c r="O1123" i="3"/>
  <c r="N1123" i="3"/>
  <c r="M1123" i="3"/>
  <c r="R1122" i="3"/>
  <c r="Q1122" i="3"/>
  <c r="P1122" i="3"/>
  <c r="O1122" i="3"/>
  <c r="N1122" i="3"/>
  <c r="M1122" i="3"/>
  <c r="R1121" i="3"/>
  <c r="Q1121" i="3"/>
  <c r="P1121" i="3"/>
  <c r="O1121" i="3"/>
  <c r="N1121" i="3"/>
  <c r="M1121" i="3"/>
  <c r="R1120" i="3"/>
  <c r="Q1120" i="3"/>
  <c r="P1120" i="3"/>
  <c r="O1120" i="3"/>
  <c r="N1120" i="3"/>
  <c r="M1120" i="3"/>
  <c r="R1119" i="3"/>
  <c r="Q1119" i="3"/>
  <c r="P1119" i="3"/>
  <c r="O1119" i="3"/>
  <c r="N1119" i="3"/>
  <c r="M1119" i="3"/>
  <c r="R1118" i="3"/>
  <c r="Q1118" i="3"/>
  <c r="P1118" i="3"/>
  <c r="O1118" i="3"/>
  <c r="N1118" i="3"/>
  <c r="M1118" i="3"/>
  <c r="R1117" i="3"/>
  <c r="Q1117" i="3"/>
  <c r="P1117" i="3"/>
  <c r="O1117" i="3"/>
  <c r="N1117" i="3"/>
  <c r="M1117" i="3"/>
  <c r="R1116" i="3"/>
  <c r="Q1116" i="3"/>
  <c r="P1116" i="3"/>
  <c r="O1116" i="3"/>
  <c r="N1116" i="3"/>
  <c r="M1116" i="3"/>
  <c r="R1115" i="3"/>
  <c r="Q1115" i="3"/>
  <c r="P1115" i="3"/>
  <c r="O1115" i="3"/>
  <c r="N1115" i="3"/>
  <c r="M1115" i="3"/>
  <c r="R1114" i="3"/>
  <c r="Q1114" i="3"/>
  <c r="P1114" i="3"/>
  <c r="O1114" i="3"/>
  <c r="N1114" i="3"/>
  <c r="M1114" i="3"/>
  <c r="R1113" i="3"/>
  <c r="Q1113" i="3"/>
  <c r="P1113" i="3"/>
  <c r="O1113" i="3"/>
  <c r="N1113" i="3"/>
  <c r="M1113" i="3"/>
  <c r="R1112" i="3"/>
  <c r="Q1112" i="3"/>
  <c r="P1112" i="3"/>
  <c r="O1112" i="3"/>
  <c r="N1112" i="3"/>
  <c r="M1112" i="3"/>
  <c r="R1111" i="3"/>
  <c r="Q1111" i="3"/>
  <c r="P1111" i="3"/>
  <c r="O1111" i="3"/>
  <c r="N1111" i="3"/>
  <c r="M1111" i="3"/>
  <c r="R1110" i="3"/>
  <c r="Q1110" i="3"/>
  <c r="P1110" i="3"/>
  <c r="O1110" i="3"/>
  <c r="N1110" i="3"/>
  <c r="M1110" i="3"/>
  <c r="R1109" i="3"/>
  <c r="Q1109" i="3"/>
  <c r="P1109" i="3"/>
  <c r="O1109" i="3"/>
  <c r="N1109" i="3"/>
  <c r="M1109" i="3"/>
  <c r="R1108" i="3"/>
  <c r="Q1108" i="3"/>
  <c r="P1108" i="3"/>
  <c r="O1108" i="3"/>
  <c r="N1108" i="3"/>
  <c r="M1108" i="3"/>
  <c r="R1107" i="3"/>
  <c r="Q1107" i="3"/>
  <c r="P1107" i="3"/>
  <c r="O1107" i="3"/>
  <c r="N1107" i="3"/>
  <c r="M1107" i="3"/>
  <c r="R1106" i="3"/>
  <c r="Q1106" i="3"/>
  <c r="P1106" i="3"/>
  <c r="O1106" i="3"/>
  <c r="N1106" i="3"/>
  <c r="M1106" i="3"/>
  <c r="R1105" i="3"/>
  <c r="Q1105" i="3"/>
  <c r="P1105" i="3"/>
  <c r="O1105" i="3"/>
  <c r="N1105" i="3"/>
  <c r="M1105" i="3"/>
  <c r="R1104" i="3"/>
  <c r="Q1104" i="3"/>
  <c r="P1104" i="3"/>
  <c r="O1104" i="3"/>
  <c r="N1104" i="3"/>
  <c r="M1104" i="3"/>
  <c r="R1103" i="3"/>
  <c r="Q1103" i="3"/>
  <c r="P1103" i="3"/>
  <c r="O1103" i="3"/>
  <c r="N1103" i="3"/>
  <c r="M1103" i="3"/>
  <c r="R1102" i="3"/>
  <c r="Q1102" i="3"/>
  <c r="P1102" i="3"/>
  <c r="O1102" i="3"/>
  <c r="N1102" i="3"/>
  <c r="M1102" i="3"/>
  <c r="R1101" i="3"/>
  <c r="Q1101" i="3"/>
  <c r="P1101" i="3"/>
  <c r="O1101" i="3"/>
  <c r="N1101" i="3"/>
  <c r="M1101" i="3"/>
  <c r="R1100" i="3"/>
  <c r="Q1100" i="3"/>
  <c r="P1100" i="3"/>
  <c r="O1100" i="3"/>
  <c r="N1100" i="3"/>
  <c r="M1100" i="3"/>
  <c r="R1099" i="3"/>
  <c r="Q1099" i="3"/>
  <c r="P1099" i="3"/>
  <c r="O1099" i="3"/>
  <c r="N1099" i="3"/>
  <c r="M1099" i="3"/>
  <c r="R1098" i="3"/>
  <c r="Q1098" i="3"/>
  <c r="P1098" i="3"/>
  <c r="O1098" i="3"/>
  <c r="N1098" i="3"/>
  <c r="M1098" i="3"/>
  <c r="R1097" i="3"/>
  <c r="Q1097" i="3"/>
  <c r="P1097" i="3"/>
  <c r="O1097" i="3"/>
  <c r="N1097" i="3"/>
  <c r="M1097" i="3"/>
  <c r="R1096" i="3"/>
  <c r="Q1096" i="3"/>
  <c r="P1096" i="3"/>
  <c r="O1096" i="3"/>
  <c r="N1096" i="3"/>
  <c r="M1096" i="3"/>
  <c r="R1095" i="3"/>
  <c r="Q1095" i="3"/>
  <c r="P1095" i="3"/>
  <c r="O1095" i="3"/>
  <c r="N1095" i="3"/>
  <c r="M1095" i="3"/>
  <c r="R1094" i="3"/>
  <c r="Q1094" i="3"/>
  <c r="P1094" i="3"/>
  <c r="O1094" i="3"/>
  <c r="N1094" i="3"/>
  <c r="M1094" i="3"/>
  <c r="R1093" i="3"/>
  <c r="Q1093" i="3"/>
  <c r="P1093" i="3"/>
  <c r="O1093" i="3"/>
  <c r="N1093" i="3"/>
  <c r="M1093" i="3"/>
  <c r="R1092" i="3"/>
  <c r="Q1092" i="3"/>
  <c r="P1092" i="3"/>
  <c r="O1092" i="3"/>
  <c r="N1092" i="3"/>
  <c r="M1092" i="3"/>
  <c r="R1091" i="3"/>
  <c r="Q1091" i="3"/>
  <c r="P1091" i="3"/>
  <c r="O1091" i="3"/>
  <c r="N1091" i="3"/>
  <c r="M1091" i="3"/>
  <c r="R1090" i="3"/>
  <c r="Q1090" i="3"/>
  <c r="P1090" i="3"/>
  <c r="O1090" i="3"/>
  <c r="N1090" i="3"/>
  <c r="M1090" i="3"/>
  <c r="R1089" i="3"/>
  <c r="Q1089" i="3"/>
  <c r="P1089" i="3"/>
  <c r="O1089" i="3"/>
  <c r="N1089" i="3"/>
  <c r="M1089" i="3"/>
  <c r="R1088" i="3"/>
  <c r="Q1088" i="3"/>
  <c r="P1088" i="3"/>
  <c r="O1088" i="3"/>
  <c r="N1088" i="3"/>
  <c r="M1088" i="3"/>
  <c r="R1087" i="3"/>
  <c r="Q1087" i="3"/>
  <c r="P1087" i="3"/>
  <c r="O1087" i="3"/>
  <c r="N1087" i="3"/>
  <c r="M1087" i="3"/>
  <c r="R1086" i="3"/>
  <c r="Q1086" i="3"/>
  <c r="P1086" i="3"/>
  <c r="O1086" i="3"/>
  <c r="N1086" i="3"/>
  <c r="M1086" i="3"/>
  <c r="R1085" i="3"/>
  <c r="Q1085" i="3"/>
  <c r="P1085" i="3"/>
  <c r="O1085" i="3"/>
  <c r="N1085" i="3"/>
  <c r="M1085" i="3"/>
  <c r="R1084" i="3"/>
  <c r="Q1084" i="3"/>
  <c r="P1084" i="3"/>
  <c r="O1084" i="3"/>
  <c r="N1084" i="3"/>
  <c r="M1084" i="3"/>
  <c r="R1083" i="3"/>
  <c r="Q1083" i="3"/>
  <c r="P1083" i="3"/>
  <c r="O1083" i="3"/>
  <c r="N1083" i="3"/>
  <c r="M1083" i="3"/>
  <c r="R1082" i="3"/>
  <c r="Q1082" i="3"/>
  <c r="P1082" i="3"/>
  <c r="O1082" i="3"/>
  <c r="N1082" i="3"/>
  <c r="M1082" i="3"/>
  <c r="R1081" i="3"/>
  <c r="Q1081" i="3"/>
  <c r="P1081" i="3"/>
  <c r="O1081" i="3"/>
  <c r="N1081" i="3"/>
  <c r="M1081" i="3"/>
  <c r="R1080" i="3"/>
  <c r="Q1080" i="3"/>
  <c r="P1080" i="3"/>
  <c r="O1080" i="3"/>
  <c r="N1080" i="3"/>
  <c r="M1080" i="3"/>
  <c r="R1079" i="3"/>
  <c r="Q1079" i="3"/>
  <c r="P1079" i="3"/>
  <c r="O1079" i="3"/>
  <c r="N1079" i="3"/>
  <c r="M1079" i="3"/>
  <c r="R1078" i="3"/>
  <c r="Q1078" i="3"/>
  <c r="P1078" i="3"/>
  <c r="O1078" i="3"/>
  <c r="N1078" i="3"/>
  <c r="M1078" i="3"/>
  <c r="R1077" i="3"/>
  <c r="Q1077" i="3"/>
  <c r="P1077" i="3"/>
  <c r="O1077" i="3"/>
  <c r="N1077" i="3"/>
  <c r="M1077" i="3"/>
  <c r="R1076" i="3"/>
  <c r="Q1076" i="3"/>
  <c r="P1076" i="3"/>
  <c r="O1076" i="3"/>
  <c r="N1076" i="3"/>
  <c r="M1076" i="3"/>
  <c r="R1075" i="3"/>
  <c r="Q1075" i="3"/>
  <c r="P1075" i="3"/>
  <c r="O1075" i="3"/>
  <c r="N1075" i="3"/>
  <c r="M1075" i="3"/>
  <c r="R1074" i="3"/>
  <c r="Q1074" i="3"/>
  <c r="P1074" i="3"/>
  <c r="O1074" i="3"/>
  <c r="N1074" i="3"/>
  <c r="M1074" i="3"/>
  <c r="R1073" i="3"/>
  <c r="Q1073" i="3"/>
  <c r="P1073" i="3"/>
  <c r="O1073" i="3"/>
  <c r="N1073" i="3"/>
  <c r="M1073" i="3"/>
  <c r="R1072" i="3"/>
  <c r="Q1072" i="3"/>
  <c r="P1072" i="3"/>
  <c r="O1072" i="3"/>
  <c r="N1072" i="3"/>
  <c r="M1072" i="3"/>
  <c r="R1071" i="3"/>
  <c r="Q1071" i="3"/>
  <c r="P1071" i="3"/>
  <c r="O1071" i="3"/>
  <c r="N1071" i="3"/>
  <c r="M1071" i="3"/>
  <c r="R1070" i="3"/>
  <c r="Q1070" i="3"/>
  <c r="P1070" i="3"/>
  <c r="O1070" i="3"/>
  <c r="N1070" i="3"/>
  <c r="M1070" i="3"/>
  <c r="R1069" i="3"/>
  <c r="Q1069" i="3"/>
  <c r="P1069" i="3"/>
  <c r="O1069" i="3"/>
  <c r="N1069" i="3"/>
  <c r="M1069" i="3"/>
  <c r="R1068" i="3"/>
  <c r="Q1068" i="3"/>
  <c r="P1068" i="3"/>
  <c r="O1068" i="3"/>
  <c r="N1068" i="3"/>
  <c r="M1068" i="3"/>
  <c r="R1067" i="3"/>
  <c r="Q1067" i="3"/>
  <c r="P1067" i="3"/>
  <c r="O1067" i="3"/>
  <c r="N1067" i="3"/>
  <c r="M1067" i="3"/>
  <c r="R1066" i="3"/>
  <c r="Q1066" i="3"/>
  <c r="P1066" i="3"/>
  <c r="O1066" i="3"/>
  <c r="N1066" i="3"/>
  <c r="M1066" i="3"/>
  <c r="R1065" i="3"/>
  <c r="Q1065" i="3"/>
  <c r="P1065" i="3"/>
  <c r="O1065" i="3"/>
  <c r="N1065" i="3"/>
  <c r="M1065" i="3"/>
  <c r="R1064" i="3"/>
  <c r="Q1064" i="3"/>
  <c r="P1064" i="3"/>
  <c r="O1064" i="3"/>
  <c r="N1064" i="3"/>
  <c r="M1064" i="3"/>
  <c r="R1063" i="3"/>
  <c r="Q1063" i="3"/>
  <c r="P1063" i="3"/>
  <c r="O1063" i="3"/>
  <c r="N1063" i="3"/>
  <c r="M1063" i="3"/>
  <c r="R1062" i="3"/>
  <c r="Q1062" i="3"/>
  <c r="P1062" i="3"/>
  <c r="O1062" i="3"/>
  <c r="N1062" i="3"/>
  <c r="M1062" i="3"/>
  <c r="R1061" i="3"/>
  <c r="Q1061" i="3"/>
  <c r="P1061" i="3"/>
  <c r="O1061" i="3"/>
  <c r="N1061" i="3"/>
  <c r="M1061" i="3"/>
  <c r="R1060" i="3"/>
  <c r="Q1060" i="3"/>
  <c r="P1060" i="3"/>
  <c r="O1060" i="3"/>
  <c r="N1060" i="3"/>
  <c r="M1060" i="3"/>
  <c r="R1059" i="3"/>
  <c r="Q1059" i="3"/>
  <c r="P1059" i="3"/>
  <c r="O1059" i="3"/>
  <c r="N1059" i="3"/>
  <c r="M1059" i="3"/>
  <c r="R1058" i="3"/>
  <c r="Q1058" i="3"/>
  <c r="P1058" i="3"/>
  <c r="O1058" i="3"/>
  <c r="N1058" i="3"/>
  <c r="M1058" i="3"/>
  <c r="R1057" i="3"/>
  <c r="Q1057" i="3"/>
  <c r="P1057" i="3"/>
  <c r="O1057" i="3"/>
  <c r="N1057" i="3"/>
  <c r="M1057" i="3"/>
  <c r="R1056" i="3"/>
  <c r="Q1056" i="3"/>
  <c r="P1056" i="3"/>
  <c r="O1056" i="3"/>
  <c r="N1056" i="3"/>
  <c r="M1056" i="3"/>
  <c r="R1055" i="3"/>
  <c r="Q1055" i="3"/>
  <c r="P1055" i="3"/>
  <c r="O1055" i="3"/>
  <c r="N1055" i="3"/>
  <c r="M1055" i="3"/>
  <c r="R1054" i="3"/>
  <c r="Q1054" i="3"/>
  <c r="P1054" i="3"/>
  <c r="O1054" i="3"/>
  <c r="N1054" i="3"/>
  <c r="M1054" i="3"/>
  <c r="R1053" i="3"/>
  <c r="Q1053" i="3"/>
  <c r="P1053" i="3"/>
  <c r="O1053" i="3"/>
  <c r="N1053" i="3"/>
  <c r="M1053" i="3"/>
  <c r="R1052" i="3"/>
  <c r="Q1052" i="3"/>
  <c r="P1052" i="3"/>
  <c r="O1052" i="3"/>
  <c r="N1052" i="3"/>
  <c r="M1052" i="3"/>
  <c r="R1051" i="3"/>
  <c r="Q1051" i="3"/>
  <c r="P1051" i="3"/>
  <c r="O1051" i="3"/>
  <c r="N1051" i="3"/>
  <c r="M1051" i="3"/>
  <c r="R1050" i="3"/>
  <c r="Q1050" i="3"/>
  <c r="P1050" i="3"/>
  <c r="O1050" i="3"/>
  <c r="N1050" i="3"/>
  <c r="M1050" i="3"/>
  <c r="R1049" i="3"/>
  <c r="Q1049" i="3"/>
  <c r="P1049" i="3"/>
  <c r="O1049" i="3"/>
  <c r="N1049" i="3"/>
  <c r="M1049" i="3"/>
  <c r="R1048" i="3"/>
  <c r="Q1048" i="3"/>
  <c r="P1048" i="3"/>
  <c r="O1048" i="3"/>
  <c r="N1048" i="3"/>
  <c r="M1048" i="3"/>
  <c r="R1047" i="3"/>
  <c r="Q1047" i="3"/>
  <c r="P1047" i="3"/>
  <c r="O1047" i="3"/>
  <c r="N1047" i="3"/>
  <c r="M1047" i="3"/>
  <c r="R1046" i="3"/>
  <c r="Q1046" i="3"/>
  <c r="P1046" i="3"/>
  <c r="O1046" i="3"/>
  <c r="N1046" i="3"/>
  <c r="M1046" i="3"/>
  <c r="R1045" i="3"/>
  <c r="Q1045" i="3"/>
  <c r="P1045" i="3"/>
  <c r="O1045" i="3"/>
  <c r="N1045" i="3"/>
  <c r="M1045" i="3"/>
  <c r="R1044" i="3"/>
  <c r="Q1044" i="3"/>
  <c r="P1044" i="3"/>
  <c r="O1044" i="3"/>
  <c r="N1044" i="3"/>
  <c r="M1044" i="3"/>
  <c r="R1043" i="3"/>
  <c r="Q1043" i="3"/>
  <c r="P1043" i="3"/>
  <c r="O1043" i="3"/>
  <c r="N1043" i="3"/>
  <c r="M1043" i="3"/>
  <c r="R1042" i="3"/>
  <c r="Q1042" i="3"/>
  <c r="P1042" i="3"/>
  <c r="O1042" i="3"/>
  <c r="N1042" i="3"/>
  <c r="M1042" i="3"/>
  <c r="R1041" i="3"/>
  <c r="Q1041" i="3"/>
  <c r="P1041" i="3"/>
  <c r="O1041" i="3"/>
  <c r="N1041" i="3"/>
  <c r="M1041" i="3"/>
  <c r="R1040" i="3"/>
  <c r="Q1040" i="3"/>
  <c r="P1040" i="3"/>
  <c r="O1040" i="3"/>
  <c r="N1040" i="3"/>
  <c r="M1040" i="3"/>
  <c r="R1039" i="3"/>
  <c r="Q1039" i="3"/>
  <c r="P1039" i="3"/>
  <c r="O1039" i="3"/>
  <c r="N1039" i="3"/>
  <c r="M1039" i="3"/>
  <c r="R1038" i="3"/>
  <c r="Q1038" i="3"/>
  <c r="P1038" i="3"/>
  <c r="O1038" i="3"/>
  <c r="N1038" i="3"/>
  <c r="M1038" i="3"/>
  <c r="R1037" i="3"/>
  <c r="Q1037" i="3"/>
  <c r="P1037" i="3"/>
  <c r="O1037" i="3"/>
  <c r="N1037" i="3"/>
  <c r="M1037" i="3"/>
  <c r="R1036" i="3"/>
  <c r="Q1036" i="3"/>
  <c r="P1036" i="3"/>
  <c r="O1036" i="3"/>
  <c r="N1036" i="3"/>
  <c r="M1036" i="3"/>
  <c r="R1035" i="3"/>
  <c r="Q1035" i="3"/>
  <c r="P1035" i="3"/>
  <c r="O1035" i="3"/>
  <c r="N1035" i="3"/>
  <c r="M1035" i="3"/>
  <c r="R1034" i="3"/>
  <c r="Q1034" i="3"/>
  <c r="P1034" i="3"/>
  <c r="O1034" i="3"/>
  <c r="N1034" i="3"/>
  <c r="M1034" i="3"/>
  <c r="R1033" i="3"/>
  <c r="Q1033" i="3"/>
  <c r="P1033" i="3"/>
  <c r="O1033" i="3"/>
  <c r="N1033" i="3"/>
  <c r="M1033" i="3"/>
  <c r="R1032" i="3"/>
  <c r="Q1032" i="3"/>
  <c r="P1032" i="3"/>
  <c r="O1032" i="3"/>
  <c r="N1032" i="3"/>
  <c r="M1032" i="3"/>
  <c r="R1031" i="3"/>
  <c r="Q1031" i="3"/>
  <c r="P1031" i="3"/>
  <c r="O1031" i="3"/>
  <c r="N1031" i="3"/>
  <c r="M1031" i="3"/>
  <c r="R1030" i="3"/>
  <c r="Q1030" i="3"/>
  <c r="P1030" i="3"/>
  <c r="O1030" i="3"/>
  <c r="N1030" i="3"/>
  <c r="M1030" i="3"/>
  <c r="R1029" i="3"/>
  <c r="Q1029" i="3"/>
  <c r="P1029" i="3"/>
  <c r="O1029" i="3"/>
  <c r="N1029" i="3"/>
  <c r="M1029" i="3"/>
  <c r="R1028" i="3"/>
  <c r="Q1028" i="3"/>
  <c r="P1028" i="3"/>
  <c r="O1028" i="3"/>
  <c r="N1028" i="3"/>
  <c r="M1028" i="3"/>
  <c r="R1027" i="3"/>
  <c r="Q1027" i="3"/>
  <c r="P1027" i="3"/>
  <c r="O1027" i="3"/>
  <c r="N1027" i="3"/>
  <c r="M1027" i="3"/>
  <c r="R1026" i="3"/>
  <c r="Q1026" i="3"/>
  <c r="P1026" i="3"/>
  <c r="O1026" i="3"/>
  <c r="N1026" i="3"/>
  <c r="M1026" i="3"/>
  <c r="R1025" i="3"/>
  <c r="Q1025" i="3"/>
  <c r="P1025" i="3"/>
  <c r="O1025" i="3"/>
  <c r="N1025" i="3"/>
  <c r="M1025" i="3"/>
  <c r="R1024" i="3"/>
  <c r="Q1024" i="3"/>
  <c r="P1024" i="3"/>
  <c r="O1024" i="3"/>
  <c r="N1024" i="3"/>
  <c r="M1024" i="3"/>
  <c r="R1023" i="3"/>
  <c r="Q1023" i="3"/>
  <c r="P1023" i="3"/>
  <c r="O1023" i="3"/>
  <c r="N1023" i="3"/>
  <c r="M1023" i="3"/>
  <c r="R1022" i="3"/>
  <c r="Q1022" i="3"/>
  <c r="P1022" i="3"/>
  <c r="O1022" i="3"/>
  <c r="N1022" i="3"/>
  <c r="M1022" i="3"/>
  <c r="R1021" i="3"/>
  <c r="Q1021" i="3"/>
  <c r="P1021" i="3"/>
  <c r="O1021" i="3"/>
  <c r="N1021" i="3"/>
  <c r="M1021" i="3"/>
  <c r="R1020" i="3"/>
  <c r="Q1020" i="3"/>
  <c r="P1020" i="3"/>
  <c r="O1020" i="3"/>
  <c r="N1020" i="3"/>
  <c r="M1020" i="3"/>
  <c r="R1019" i="3"/>
  <c r="Q1019" i="3"/>
  <c r="P1019" i="3"/>
  <c r="O1019" i="3"/>
  <c r="N1019" i="3"/>
  <c r="M1019" i="3"/>
  <c r="R1018" i="3"/>
  <c r="Q1018" i="3"/>
  <c r="P1018" i="3"/>
  <c r="O1018" i="3"/>
  <c r="N1018" i="3"/>
  <c r="M1018" i="3"/>
  <c r="R1017" i="3"/>
  <c r="Q1017" i="3"/>
  <c r="P1017" i="3"/>
  <c r="O1017" i="3"/>
  <c r="N1017" i="3"/>
  <c r="M1017" i="3"/>
  <c r="R1016" i="3"/>
  <c r="Q1016" i="3"/>
  <c r="P1016" i="3"/>
  <c r="O1016" i="3"/>
  <c r="N1016" i="3"/>
  <c r="M1016" i="3"/>
  <c r="R1015" i="3"/>
  <c r="Q1015" i="3"/>
  <c r="P1015" i="3"/>
  <c r="O1015" i="3"/>
  <c r="N1015" i="3"/>
  <c r="M1015" i="3"/>
  <c r="R1014" i="3"/>
  <c r="Q1014" i="3"/>
  <c r="P1014" i="3"/>
  <c r="O1014" i="3"/>
  <c r="N1014" i="3"/>
  <c r="M1014" i="3"/>
  <c r="R1013" i="3"/>
  <c r="Q1013" i="3"/>
  <c r="P1013" i="3"/>
  <c r="O1013" i="3"/>
  <c r="N1013" i="3"/>
  <c r="M1013" i="3"/>
  <c r="R1012" i="3"/>
  <c r="Q1012" i="3"/>
  <c r="P1012" i="3"/>
  <c r="O1012" i="3"/>
  <c r="N1012" i="3"/>
  <c r="M1012" i="3"/>
  <c r="R1011" i="3"/>
  <c r="Q1011" i="3"/>
  <c r="P1011" i="3"/>
  <c r="O1011" i="3"/>
  <c r="N1011" i="3"/>
  <c r="M1011" i="3"/>
  <c r="R1010" i="3"/>
  <c r="Q1010" i="3"/>
  <c r="P1010" i="3"/>
  <c r="O1010" i="3"/>
  <c r="N1010" i="3"/>
  <c r="M1010" i="3"/>
  <c r="R1009" i="3"/>
  <c r="Q1009" i="3"/>
  <c r="P1009" i="3"/>
  <c r="O1009" i="3"/>
  <c r="N1009" i="3"/>
  <c r="M1009" i="3"/>
  <c r="R1008" i="3"/>
  <c r="Q1008" i="3"/>
  <c r="P1008" i="3"/>
  <c r="O1008" i="3"/>
  <c r="N1008" i="3"/>
  <c r="M1008" i="3"/>
  <c r="R1007" i="3"/>
  <c r="Q1007" i="3"/>
  <c r="P1007" i="3"/>
  <c r="O1007" i="3"/>
  <c r="N1007" i="3"/>
  <c r="M1007" i="3"/>
  <c r="R1006" i="3"/>
  <c r="Q1006" i="3"/>
  <c r="P1006" i="3"/>
  <c r="O1006" i="3"/>
  <c r="N1006" i="3"/>
  <c r="M1006" i="3"/>
  <c r="R1005" i="3"/>
  <c r="Q1005" i="3"/>
  <c r="P1005" i="3"/>
  <c r="O1005" i="3"/>
  <c r="N1005" i="3"/>
  <c r="M1005" i="3"/>
  <c r="R1004" i="3"/>
  <c r="Q1004" i="3"/>
  <c r="P1004" i="3"/>
  <c r="O1004" i="3"/>
  <c r="N1004" i="3"/>
  <c r="M1004" i="3"/>
  <c r="R1003" i="3"/>
  <c r="Q1003" i="3"/>
  <c r="P1003" i="3"/>
  <c r="O1003" i="3"/>
  <c r="N1003" i="3"/>
  <c r="M1003" i="3"/>
  <c r="R1002" i="3"/>
  <c r="Q1002" i="3"/>
  <c r="P1002" i="3"/>
  <c r="O1002" i="3"/>
  <c r="N1002" i="3"/>
  <c r="M1002" i="3"/>
  <c r="R1001" i="3"/>
  <c r="Q1001" i="3"/>
  <c r="P1001" i="3"/>
  <c r="O1001" i="3"/>
  <c r="N1001" i="3"/>
  <c r="M1001" i="3"/>
  <c r="R1000" i="3"/>
  <c r="Q1000" i="3"/>
  <c r="P1000" i="3"/>
  <c r="O1000" i="3"/>
  <c r="N1000" i="3"/>
  <c r="M1000" i="3"/>
  <c r="R999" i="3"/>
  <c r="Q999" i="3"/>
  <c r="P999" i="3"/>
  <c r="O999" i="3"/>
  <c r="N999" i="3"/>
  <c r="M999" i="3"/>
  <c r="R998" i="3"/>
  <c r="Q998" i="3"/>
  <c r="P998" i="3"/>
  <c r="O998" i="3"/>
  <c r="N998" i="3"/>
  <c r="M998" i="3"/>
  <c r="R997" i="3"/>
  <c r="Q997" i="3"/>
  <c r="P997" i="3"/>
  <c r="O997" i="3"/>
  <c r="N997" i="3"/>
  <c r="M997" i="3"/>
  <c r="R996" i="3"/>
  <c r="Q996" i="3"/>
  <c r="P996" i="3"/>
  <c r="O996" i="3"/>
  <c r="N996" i="3"/>
  <c r="M996" i="3"/>
  <c r="R995" i="3"/>
  <c r="Q995" i="3"/>
  <c r="P995" i="3"/>
  <c r="O995" i="3"/>
  <c r="N995" i="3"/>
  <c r="M995" i="3"/>
  <c r="R994" i="3"/>
  <c r="Q994" i="3"/>
  <c r="P994" i="3"/>
  <c r="O994" i="3"/>
  <c r="N994" i="3"/>
  <c r="M994" i="3"/>
  <c r="R993" i="3"/>
  <c r="Q993" i="3"/>
  <c r="P993" i="3"/>
  <c r="O993" i="3"/>
  <c r="N993" i="3"/>
  <c r="M993" i="3"/>
  <c r="R992" i="3"/>
  <c r="Q992" i="3"/>
  <c r="P992" i="3"/>
  <c r="O992" i="3"/>
  <c r="N992" i="3"/>
  <c r="M992" i="3"/>
  <c r="R991" i="3"/>
  <c r="Q991" i="3"/>
  <c r="P991" i="3"/>
  <c r="O991" i="3"/>
  <c r="N991" i="3"/>
  <c r="M991" i="3"/>
  <c r="R990" i="3"/>
  <c r="Q990" i="3"/>
  <c r="P990" i="3"/>
  <c r="O990" i="3"/>
  <c r="N990" i="3"/>
  <c r="M990" i="3"/>
  <c r="R989" i="3"/>
  <c r="Q989" i="3"/>
  <c r="P989" i="3"/>
  <c r="O989" i="3"/>
  <c r="N989" i="3"/>
  <c r="M989" i="3"/>
  <c r="R988" i="3"/>
  <c r="Q988" i="3"/>
  <c r="P988" i="3"/>
  <c r="O988" i="3"/>
  <c r="N988" i="3"/>
  <c r="M988" i="3"/>
  <c r="R987" i="3"/>
  <c r="Q987" i="3"/>
  <c r="P987" i="3"/>
  <c r="O987" i="3"/>
  <c r="N987" i="3"/>
  <c r="M987" i="3"/>
  <c r="R986" i="3"/>
  <c r="Q986" i="3"/>
  <c r="P986" i="3"/>
  <c r="O986" i="3"/>
  <c r="N986" i="3"/>
  <c r="M986" i="3"/>
  <c r="R985" i="3"/>
  <c r="Q985" i="3"/>
  <c r="P985" i="3"/>
  <c r="O985" i="3"/>
  <c r="N985" i="3"/>
  <c r="M985" i="3"/>
  <c r="R984" i="3"/>
  <c r="Q984" i="3"/>
  <c r="P984" i="3"/>
  <c r="O984" i="3"/>
  <c r="N984" i="3"/>
  <c r="M984" i="3"/>
  <c r="R983" i="3"/>
  <c r="Q983" i="3"/>
  <c r="P983" i="3"/>
  <c r="O983" i="3"/>
  <c r="N983" i="3"/>
  <c r="M983" i="3"/>
  <c r="R982" i="3"/>
  <c r="Q982" i="3"/>
  <c r="P982" i="3"/>
  <c r="O982" i="3"/>
  <c r="N982" i="3"/>
  <c r="M982" i="3"/>
  <c r="R981" i="3"/>
  <c r="Q981" i="3"/>
  <c r="P981" i="3"/>
  <c r="O981" i="3"/>
  <c r="N981" i="3"/>
  <c r="M981" i="3"/>
  <c r="R980" i="3"/>
  <c r="Q980" i="3"/>
  <c r="P980" i="3"/>
  <c r="O980" i="3"/>
  <c r="N980" i="3"/>
  <c r="M980" i="3"/>
  <c r="R979" i="3"/>
  <c r="Q979" i="3"/>
  <c r="P979" i="3"/>
  <c r="O979" i="3"/>
  <c r="N979" i="3"/>
  <c r="M979" i="3"/>
  <c r="R978" i="3"/>
  <c r="Q978" i="3"/>
  <c r="P978" i="3"/>
  <c r="O978" i="3"/>
  <c r="N978" i="3"/>
  <c r="M978" i="3"/>
  <c r="R977" i="3"/>
  <c r="Q977" i="3"/>
  <c r="P977" i="3"/>
  <c r="O977" i="3"/>
  <c r="N977" i="3"/>
  <c r="M977" i="3"/>
  <c r="R976" i="3"/>
  <c r="Q976" i="3"/>
  <c r="P976" i="3"/>
  <c r="O976" i="3"/>
  <c r="N976" i="3"/>
  <c r="M976" i="3"/>
  <c r="R975" i="3"/>
  <c r="Q975" i="3"/>
  <c r="P975" i="3"/>
  <c r="O975" i="3"/>
  <c r="N975" i="3"/>
  <c r="M975" i="3"/>
  <c r="R974" i="3"/>
  <c r="Q974" i="3"/>
  <c r="P974" i="3"/>
  <c r="O974" i="3"/>
  <c r="N974" i="3"/>
  <c r="M974" i="3"/>
  <c r="R973" i="3"/>
  <c r="Q973" i="3"/>
  <c r="P973" i="3"/>
  <c r="O973" i="3"/>
  <c r="N973" i="3"/>
  <c r="M973" i="3"/>
  <c r="R972" i="3"/>
  <c r="Q972" i="3"/>
  <c r="P972" i="3"/>
  <c r="O972" i="3"/>
  <c r="N972" i="3"/>
  <c r="M972" i="3"/>
  <c r="R971" i="3"/>
  <c r="Q971" i="3"/>
  <c r="P971" i="3"/>
  <c r="O971" i="3"/>
  <c r="N971" i="3"/>
  <c r="M971" i="3"/>
  <c r="R970" i="3"/>
  <c r="Q970" i="3"/>
  <c r="P970" i="3"/>
  <c r="O970" i="3"/>
  <c r="N970" i="3"/>
  <c r="M970" i="3"/>
  <c r="R969" i="3"/>
  <c r="Q969" i="3"/>
  <c r="P969" i="3"/>
  <c r="O969" i="3"/>
  <c r="N969" i="3"/>
  <c r="M969" i="3"/>
  <c r="R968" i="3"/>
  <c r="Q968" i="3"/>
  <c r="P968" i="3"/>
  <c r="O968" i="3"/>
  <c r="N968" i="3"/>
  <c r="M968" i="3"/>
  <c r="R967" i="3"/>
  <c r="Q967" i="3"/>
  <c r="P967" i="3"/>
  <c r="O967" i="3"/>
  <c r="N967" i="3"/>
  <c r="M967" i="3"/>
  <c r="R966" i="3"/>
  <c r="Q966" i="3"/>
  <c r="P966" i="3"/>
  <c r="O966" i="3"/>
  <c r="N966" i="3"/>
  <c r="M966" i="3"/>
  <c r="R965" i="3"/>
  <c r="Q965" i="3"/>
  <c r="P965" i="3"/>
  <c r="O965" i="3"/>
  <c r="N965" i="3"/>
  <c r="M965" i="3"/>
  <c r="R964" i="3"/>
  <c r="Q964" i="3"/>
  <c r="P964" i="3"/>
  <c r="O964" i="3"/>
  <c r="N964" i="3"/>
  <c r="M964" i="3"/>
  <c r="R963" i="3"/>
  <c r="Q963" i="3"/>
  <c r="P963" i="3"/>
  <c r="O963" i="3"/>
  <c r="N963" i="3"/>
  <c r="M963" i="3"/>
  <c r="R962" i="3"/>
  <c r="Q962" i="3"/>
  <c r="P962" i="3"/>
  <c r="O962" i="3"/>
  <c r="N962" i="3"/>
  <c r="M962" i="3"/>
  <c r="R961" i="3"/>
  <c r="Q961" i="3"/>
  <c r="P961" i="3"/>
  <c r="O961" i="3"/>
  <c r="N961" i="3"/>
  <c r="M961" i="3"/>
  <c r="R960" i="3"/>
  <c r="Q960" i="3"/>
  <c r="P960" i="3"/>
  <c r="O960" i="3"/>
  <c r="N960" i="3"/>
  <c r="M960" i="3"/>
  <c r="R959" i="3"/>
  <c r="Q959" i="3"/>
  <c r="P959" i="3"/>
  <c r="O959" i="3"/>
  <c r="N959" i="3"/>
  <c r="M959" i="3"/>
  <c r="R958" i="3"/>
  <c r="Q958" i="3"/>
  <c r="P958" i="3"/>
  <c r="O958" i="3"/>
  <c r="N958" i="3"/>
  <c r="M958" i="3"/>
  <c r="R957" i="3"/>
  <c r="Q957" i="3"/>
  <c r="P957" i="3"/>
  <c r="O957" i="3"/>
  <c r="N957" i="3"/>
  <c r="M957" i="3"/>
  <c r="R956" i="3"/>
  <c r="Q956" i="3"/>
  <c r="P956" i="3"/>
  <c r="O956" i="3"/>
  <c r="N956" i="3"/>
  <c r="M956" i="3"/>
  <c r="R955" i="3"/>
  <c r="Q955" i="3"/>
  <c r="P955" i="3"/>
  <c r="O955" i="3"/>
  <c r="N955" i="3"/>
  <c r="M955" i="3"/>
  <c r="R954" i="3"/>
  <c r="Q954" i="3"/>
  <c r="P954" i="3"/>
  <c r="O954" i="3"/>
  <c r="N954" i="3"/>
  <c r="M954" i="3"/>
  <c r="R953" i="3"/>
  <c r="Q953" i="3"/>
  <c r="P953" i="3"/>
  <c r="O953" i="3"/>
  <c r="N953" i="3"/>
  <c r="M953" i="3"/>
  <c r="R952" i="3"/>
  <c r="Q952" i="3"/>
  <c r="P952" i="3"/>
  <c r="O952" i="3"/>
  <c r="N952" i="3"/>
  <c r="M952" i="3"/>
  <c r="R951" i="3"/>
  <c r="Q951" i="3"/>
  <c r="P951" i="3"/>
  <c r="O951" i="3"/>
  <c r="N951" i="3"/>
  <c r="M951" i="3"/>
  <c r="R950" i="3"/>
  <c r="Q950" i="3"/>
  <c r="P950" i="3"/>
  <c r="O950" i="3"/>
  <c r="N950" i="3"/>
  <c r="M950" i="3"/>
  <c r="R949" i="3"/>
  <c r="Q949" i="3"/>
  <c r="P949" i="3"/>
  <c r="O949" i="3"/>
  <c r="N949" i="3"/>
  <c r="M949" i="3"/>
  <c r="R948" i="3"/>
  <c r="Q948" i="3"/>
  <c r="P948" i="3"/>
  <c r="O948" i="3"/>
  <c r="N948" i="3"/>
  <c r="M948" i="3"/>
  <c r="R947" i="3"/>
  <c r="Q947" i="3"/>
  <c r="P947" i="3"/>
  <c r="O947" i="3"/>
  <c r="N947" i="3"/>
  <c r="M947" i="3"/>
  <c r="R946" i="3"/>
  <c r="Q946" i="3"/>
  <c r="P946" i="3"/>
  <c r="O946" i="3"/>
  <c r="N946" i="3"/>
  <c r="M946" i="3"/>
  <c r="R945" i="3"/>
  <c r="Q945" i="3"/>
  <c r="P945" i="3"/>
  <c r="O945" i="3"/>
  <c r="N945" i="3"/>
  <c r="M945" i="3"/>
  <c r="R944" i="3"/>
  <c r="Q944" i="3"/>
  <c r="P944" i="3"/>
  <c r="O944" i="3"/>
  <c r="N944" i="3"/>
  <c r="M944" i="3"/>
  <c r="R943" i="3"/>
  <c r="Q943" i="3"/>
  <c r="P943" i="3"/>
  <c r="O943" i="3"/>
  <c r="N943" i="3"/>
  <c r="M943" i="3"/>
  <c r="R942" i="3"/>
  <c r="Q942" i="3"/>
  <c r="P942" i="3"/>
  <c r="O942" i="3"/>
  <c r="N942" i="3"/>
  <c r="M942" i="3"/>
  <c r="R941" i="3"/>
  <c r="Q941" i="3"/>
  <c r="P941" i="3"/>
  <c r="O941" i="3"/>
  <c r="N941" i="3"/>
  <c r="M941" i="3"/>
  <c r="R940" i="3"/>
  <c r="Q940" i="3"/>
  <c r="P940" i="3"/>
  <c r="O940" i="3"/>
  <c r="N940" i="3"/>
  <c r="M940" i="3"/>
  <c r="R939" i="3"/>
  <c r="Q939" i="3"/>
  <c r="P939" i="3"/>
  <c r="O939" i="3"/>
  <c r="N939" i="3"/>
  <c r="M939" i="3"/>
  <c r="R938" i="3"/>
  <c r="Q938" i="3"/>
  <c r="P938" i="3"/>
  <c r="O938" i="3"/>
  <c r="N938" i="3"/>
  <c r="M938" i="3"/>
  <c r="R937" i="3"/>
  <c r="Q937" i="3"/>
  <c r="P937" i="3"/>
  <c r="O937" i="3"/>
  <c r="N937" i="3"/>
  <c r="M937" i="3"/>
  <c r="R936" i="3"/>
  <c r="Q936" i="3"/>
  <c r="P936" i="3"/>
  <c r="O936" i="3"/>
  <c r="N936" i="3"/>
  <c r="M936" i="3"/>
  <c r="R935" i="3"/>
  <c r="Q935" i="3"/>
  <c r="P935" i="3"/>
  <c r="O935" i="3"/>
  <c r="N935" i="3"/>
  <c r="M935" i="3"/>
  <c r="R934" i="3"/>
  <c r="Q934" i="3"/>
  <c r="P934" i="3"/>
  <c r="O934" i="3"/>
  <c r="N934" i="3"/>
  <c r="M934" i="3"/>
  <c r="R933" i="3"/>
  <c r="Q933" i="3"/>
  <c r="P933" i="3"/>
  <c r="O933" i="3"/>
  <c r="N933" i="3"/>
  <c r="M933" i="3"/>
  <c r="R932" i="3"/>
  <c r="Q932" i="3"/>
  <c r="P932" i="3"/>
  <c r="O932" i="3"/>
  <c r="N932" i="3"/>
  <c r="M932" i="3"/>
  <c r="R931" i="3"/>
  <c r="Q931" i="3"/>
  <c r="P931" i="3"/>
  <c r="O931" i="3"/>
  <c r="N931" i="3"/>
  <c r="M931" i="3"/>
  <c r="R930" i="3"/>
  <c r="Q930" i="3"/>
  <c r="P930" i="3"/>
  <c r="O930" i="3"/>
  <c r="N930" i="3"/>
  <c r="M930" i="3"/>
  <c r="R929" i="3"/>
  <c r="Q929" i="3"/>
  <c r="P929" i="3"/>
  <c r="O929" i="3"/>
  <c r="N929" i="3"/>
  <c r="M929" i="3"/>
  <c r="R928" i="3"/>
  <c r="Q928" i="3"/>
  <c r="P928" i="3"/>
  <c r="O928" i="3"/>
  <c r="N928" i="3"/>
  <c r="M928" i="3"/>
  <c r="R927" i="3"/>
  <c r="Q927" i="3"/>
  <c r="P927" i="3"/>
  <c r="O927" i="3"/>
  <c r="N927" i="3"/>
  <c r="M927" i="3"/>
  <c r="R926" i="3"/>
  <c r="Q926" i="3"/>
  <c r="P926" i="3"/>
  <c r="O926" i="3"/>
  <c r="N926" i="3"/>
  <c r="M926" i="3"/>
  <c r="R925" i="3"/>
  <c r="Q925" i="3"/>
  <c r="P925" i="3"/>
  <c r="O925" i="3"/>
  <c r="N925" i="3"/>
  <c r="M925" i="3"/>
  <c r="R924" i="3"/>
  <c r="Q924" i="3"/>
  <c r="P924" i="3"/>
  <c r="O924" i="3"/>
  <c r="N924" i="3"/>
  <c r="M924" i="3"/>
  <c r="R923" i="3"/>
  <c r="Q923" i="3"/>
  <c r="P923" i="3"/>
  <c r="O923" i="3"/>
  <c r="N923" i="3"/>
  <c r="M923" i="3"/>
  <c r="R922" i="3"/>
  <c r="Q922" i="3"/>
  <c r="P922" i="3"/>
  <c r="O922" i="3"/>
  <c r="N922" i="3"/>
  <c r="M922" i="3"/>
  <c r="R921" i="3"/>
  <c r="Q921" i="3"/>
  <c r="P921" i="3"/>
  <c r="O921" i="3"/>
  <c r="N921" i="3"/>
  <c r="M921" i="3"/>
  <c r="R920" i="3"/>
  <c r="Q920" i="3"/>
  <c r="P920" i="3"/>
  <c r="O920" i="3"/>
  <c r="N920" i="3"/>
  <c r="M920" i="3"/>
  <c r="R919" i="3"/>
  <c r="Q919" i="3"/>
  <c r="P919" i="3"/>
  <c r="O919" i="3"/>
  <c r="N919" i="3"/>
  <c r="M919" i="3"/>
  <c r="R918" i="3"/>
  <c r="Q918" i="3"/>
  <c r="P918" i="3"/>
  <c r="O918" i="3"/>
  <c r="N918" i="3"/>
  <c r="M918" i="3"/>
  <c r="R917" i="3"/>
  <c r="Q917" i="3"/>
  <c r="P917" i="3"/>
  <c r="O917" i="3"/>
  <c r="N917" i="3"/>
  <c r="M917" i="3"/>
  <c r="R916" i="3"/>
  <c r="Q916" i="3"/>
  <c r="P916" i="3"/>
  <c r="O916" i="3"/>
  <c r="N916" i="3"/>
  <c r="M916" i="3"/>
  <c r="R915" i="3"/>
  <c r="Q915" i="3"/>
  <c r="P915" i="3"/>
  <c r="O915" i="3"/>
  <c r="N915" i="3"/>
  <c r="M915" i="3"/>
  <c r="R914" i="3"/>
  <c r="Q914" i="3"/>
  <c r="P914" i="3"/>
  <c r="O914" i="3"/>
  <c r="N914" i="3"/>
  <c r="M914" i="3"/>
  <c r="R913" i="3"/>
  <c r="Q913" i="3"/>
  <c r="P913" i="3"/>
  <c r="O913" i="3"/>
  <c r="N913" i="3"/>
  <c r="M913" i="3"/>
  <c r="R912" i="3"/>
  <c r="Q912" i="3"/>
  <c r="P912" i="3"/>
  <c r="O912" i="3"/>
  <c r="N912" i="3"/>
  <c r="M912" i="3"/>
  <c r="R911" i="3"/>
  <c r="Q911" i="3"/>
  <c r="P911" i="3"/>
  <c r="O911" i="3"/>
  <c r="N911" i="3"/>
  <c r="M911" i="3"/>
  <c r="R910" i="3"/>
  <c r="Q910" i="3"/>
  <c r="P910" i="3"/>
  <c r="O910" i="3"/>
  <c r="N910" i="3"/>
  <c r="M910" i="3"/>
  <c r="R909" i="3"/>
  <c r="Q909" i="3"/>
  <c r="P909" i="3"/>
  <c r="O909" i="3"/>
  <c r="N909" i="3"/>
  <c r="M909" i="3"/>
  <c r="R908" i="3"/>
  <c r="Q908" i="3"/>
  <c r="P908" i="3"/>
  <c r="O908" i="3"/>
  <c r="N908" i="3"/>
  <c r="M908" i="3"/>
  <c r="R907" i="3"/>
  <c r="Q907" i="3"/>
  <c r="P907" i="3"/>
  <c r="O907" i="3"/>
  <c r="N907" i="3"/>
  <c r="M907" i="3"/>
  <c r="R906" i="3"/>
  <c r="Q906" i="3"/>
  <c r="P906" i="3"/>
  <c r="O906" i="3"/>
  <c r="N906" i="3"/>
  <c r="M906" i="3"/>
  <c r="R905" i="3"/>
  <c r="Q905" i="3"/>
  <c r="P905" i="3"/>
  <c r="O905" i="3"/>
  <c r="N905" i="3"/>
  <c r="M905" i="3"/>
  <c r="R904" i="3"/>
  <c r="Q904" i="3"/>
  <c r="P904" i="3"/>
  <c r="O904" i="3"/>
  <c r="N904" i="3"/>
  <c r="M904" i="3"/>
  <c r="R903" i="3"/>
  <c r="Q903" i="3"/>
  <c r="P903" i="3"/>
  <c r="O903" i="3"/>
  <c r="N903" i="3"/>
  <c r="M903" i="3"/>
  <c r="R902" i="3"/>
  <c r="Q902" i="3"/>
  <c r="P902" i="3"/>
  <c r="O902" i="3"/>
  <c r="N902" i="3"/>
  <c r="M902" i="3"/>
  <c r="R901" i="3"/>
  <c r="Q901" i="3"/>
  <c r="P901" i="3"/>
  <c r="O901" i="3"/>
  <c r="N901" i="3"/>
  <c r="M901" i="3"/>
  <c r="R900" i="3"/>
  <c r="Q900" i="3"/>
  <c r="P900" i="3"/>
  <c r="O900" i="3"/>
  <c r="N900" i="3"/>
  <c r="M900" i="3"/>
  <c r="R899" i="3"/>
  <c r="Q899" i="3"/>
  <c r="P899" i="3"/>
  <c r="O899" i="3"/>
  <c r="N899" i="3"/>
  <c r="M899" i="3"/>
  <c r="R898" i="3"/>
  <c r="Q898" i="3"/>
  <c r="P898" i="3"/>
  <c r="O898" i="3"/>
  <c r="N898" i="3"/>
  <c r="M898" i="3"/>
  <c r="R897" i="3"/>
  <c r="Q897" i="3"/>
  <c r="P897" i="3"/>
  <c r="O897" i="3"/>
  <c r="N897" i="3"/>
  <c r="M897" i="3"/>
  <c r="R896" i="3"/>
  <c r="Q896" i="3"/>
  <c r="P896" i="3"/>
  <c r="O896" i="3"/>
  <c r="N896" i="3"/>
  <c r="M896" i="3"/>
  <c r="R895" i="3"/>
  <c r="Q895" i="3"/>
  <c r="P895" i="3"/>
  <c r="O895" i="3"/>
  <c r="N895" i="3"/>
  <c r="M895" i="3"/>
  <c r="R894" i="3"/>
  <c r="Q894" i="3"/>
  <c r="P894" i="3"/>
  <c r="O894" i="3"/>
  <c r="N894" i="3"/>
  <c r="M894" i="3"/>
  <c r="R893" i="3"/>
  <c r="Q893" i="3"/>
  <c r="P893" i="3"/>
  <c r="O893" i="3"/>
  <c r="N893" i="3"/>
  <c r="M893" i="3"/>
  <c r="R892" i="3"/>
  <c r="Q892" i="3"/>
  <c r="P892" i="3"/>
  <c r="O892" i="3"/>
  <c r="N892" i="3"/>
  <c r="M892" i="3"/>
  <c r="R891" i="3"/>
  <c r="Q891" i="3"/>
  <c r="P891" i="3"/>
  <c r="O891" i="3"/>
  <c r="N891" i="3"/>
  <c r="M891" i="3"/>
  <c r="R890" i="3"/>
  <c r="Q890" i="3"/>
  <c r="P890" i="3"/>
  <c r="O890" i="3"/>
  <c r="N890" i="3"/>
  <c r="M890" i="3"/>
  <c r="R889" i="3"/>
  <c r="Q889" i="3"/>
  <c r="P889" i="3"/>
  <c r="O889" i="3"/>
  <c r="N889" i="3"/>
  <c r="M889" i="3"/>
  <c r="R888" i="3"/>
  <c r="Q888" i="3"/>
  <c r="P888" i="3"/>
  <c r="O888" i="3"/>
  <c r="N888" i="3"/>
  <c r="M888" i="3"/>
  <c r="R887" i="3"/>
  <c r="Q887" i="3"/>
  <c r="P887" i="3"/>
  <c r="O887" i="3"/>
  <c r="N887" i="3"/>
  <c r="M887" i="3"/>
  <c r="R886" i="3"/>
  <c r="Q886" i="3"/>
  <c r="P886" i="3"/>
  <c r="O886" i="3"/>
  <c r="N886" i="3"/>
  <c r="M886" i="3"/>
  <c r="R885" i="3"/>
  <c r="Q885" i="3"/>
  <c r="P885" i="3"/>
  <c r="O885" i="3"/>
  <c r="N885" i="3"/>
  <c r="M885" i="3"/>
  <c r="R884" i="3"/>
  <c r="Q884" i="3"/>
  <c r="P884" i="3"/>
  <c r="O884" i="3"/>
  <c r="N884" i="3"/>
  <c r="M884" i="3"/>
  <c r="R883" i="3"/>
  <c r="Q883" i="3"/>
  <c r="P883" i="3"/>
  <c r="O883" i="3"/>
  <c r="N883" i="3"/>
  <c r="M883" i="3"/>
  <c r="R882" i="3"/>
  <c r="Q882" i="3"/>
  <c r="P882" i="3"/>
  <c r="O882" i="3"/>
  <c r="N882" i="3"/>
  <c r="M882" i="3"/>
  <c r="R881" i="3"/>
  <c r="Q881" i="3"/>
  <c r="P881" i="3"/>
  <c r="O881" i="3"/>
  <c r="N881" i="3"/>
  <c r="M881" i="3"/>
  <c r="R880" i="3"/>
  <c r="Q880" i="3"/>
  <c r="P880" i="3"/>
  <c r="O880" i="3"/>
  <c r="N880" i="3"/>
  <c r="M880" i="3"/>
  <c r="R879" i="3"/>
  <c r="Q879" i="3"/>
  <c r="P879" i="3"/>
  <c r="O879" i="3"/>
  <c r="N879" i="3"/>
  <c r="M879" i="3"/>
  <c r="R878" i="3"/>
  <c r="Q878" i="3"/>
  <c r="P878" i="3"/>
  <c r="O878" i="3"/>
  <c r="N878" i="3"/>
  <c r="M878" i="3"/>
  <c r="R877" i="3"/>
  <c r="Q877" i="3"/>
  <c r="P877" i="3"/>
  <c r="O877" i="3"/>
  <c r="N877" i="3"/>
  <c r="M877" i="3"/>
  <c r="R876" i="3"/>
  <c r="Q876" i="3"/>
  <c r="P876" i="3"/>
  <c r="O876" i="3"/>
  <c r="N876" i="3"/>
  <c r="M876" i="3"/>
  <c r="R875" i="3"/>
  <c r="Q875" i="3"/>
  <c r="P875" i="3"/>
  <c r="O875" i="3"/>
  <c r="N875" i="3"/>
  <c r="M875" i="3"/>
  <c r="R874" i="3"/>
  <c r="Q874" i="3"/>
  <c r="P874" i="3"/>
  <c r="O874" i="3"/>
  <c r="N874" i="3"/>
  <c r="M874" i="3"/>
  <c r="R873" i="3"/>
  <c r="Q873" i="3"/>
  <c r="P873" i="3"/>
  <c r="O873" i="3"/>
  <c r="N873" i="3"/>
  <c r="M873" i="3"/>
  <c r="R872" i="3"/>
  <c r="Q872" i="3"/>
  <c r="P872" i="3"/>
  <c r="O872" i="3"/>
  <c r="N872" i="3"/>
  <c r="M872" i="3"/>
  <c r="R871" i="3"/>
  <c r="Q871" i="3"/>
  <c r="P871" i="3"/>
  <c r="O871" i="3"/>
  <c r="N871" i="3"/>
  <c r="M871" i="3"/>
  <c r="R870" i="3"/>
  <c r="Q870" i="3"/>
  <c r="P870" i="3"/>
  <c r="O870" i="3"/>
  <c r="N870" i="3"/>
  <c r="M870" i="3"/>
  <c r="R869" i="3"/>
  <c r="Q869" i="3"/>
  <c r="P869" i="3"/>
  <c r="O869" i="3"/>
  <c r="N869" i="3"/>
  <c r="M869" i="3"/>
  <c r="R868" i="3"/>
  <c r="Q868" i="3"/>
  <c r="P868" i="3"/>
  <c r="O868" i="3"/>
  <c r="N868" i="3"/>
  <c r="M868" i="3"/>
  <c r="R867" i="3"/>
  <c r="Q867" i="3"/>
  <c r="P867" i="3"/>
  <c r="O867" i="3"/>
  <c r="N867" i="3"/>
  <c r="M867" i="3"/>
  <c r="R866" i="3"/>
  <c r="Q866" i="3"/>
  <c r="P866" i="3"/>
  <c r="O866" i="3"/>
  <c r="N866" i="3"/>
  <c r="M866" i="3"/>
  <c r="R865" i="3"/>
  <c r="Q865" i="3"/>
  <c r="P865" i="3"/>
  <c r="O865" i="3"/>
  <c r="N865" i="3"/>
  <c r="M865" i="3"/>
  <c r="R864" i="3"/>
  <c r="Q864" i="3"/>
  <c r="P864" i="3"/>
  <c r="O864" i="3"/>
  <c r="N864" i="3"/>
  <c r="M864" i="3"/>
  <c r="R863" i="3"/>
  <c r="Q863" i="3"/>
  <c r="P863" i="3"/>
  <c r="O863" i="3"/>
  <c r="N863" i="3"/>
  <c r="M863" i="3"/>
  <c r="R862" i="3"/>
  <c r="Q862" i="3"/>
  <c r="P862" i="3"/>
  <c r="O862" i="3"/>
  <c r="N862" i="3"/>
  <c r="M862" i="3"/>
  <c r="R861" i="3"/>
  <c r="Q861" i="3"/>
  <c r="P861" i="3"/>
  <c r="O861" i="3"/>
  <c r="N861" i="3"/>
  <c r="M861" i="3"/>
  <c r="R860" i="3"/>
  <c r="Q860" i="3"/>
  <c r="P860" i="3"/>
  <c r="O860" i="3"/>
  <c r="N860" i="3"/>
  <c r="M860" i="3"/>
  <c r="R859" i="3"/>
  <c r="Q859" i="3"/>
  <c r="P859" i="3"/>
  <c r="O859" i="3"/>
  <c r="N859" i="3"/>
  <c r="M859" i="3"/>
  <c r="R858" i="3"/>
  <c r="Q858" i="3"/>
  <c r="P858" i="3"/>
  <c r="O858" i="3"/>
  <c r="N858" i="3"/>
  <c r="M858" i="3"/>
  <c r="R857" i="3"/>
  <c r="Q857" i="3"/>
  <c r="P857" i="3"/>
  <c r="O857" i="3"/>
  <c r="N857" i="3"/>
  <c r="M857" i="3"/>
  <c r="R856" i="3"/>
  <c r="Q856" i="3"/>
  <c r="P856" i="3"/>
  <c r="O856" i="3"/>
  <c r="N856" i="3"/>
  <c r="M856" i="3"/>
  <c r="R855" i="3"/>
  <c r="Q855" i="3"/>
  <c r="P855" i="3"/>
  <c r="O855" i="3"/>
  <c r="N855" i="3"/>
  <c r="M855" i="3"/>
  <c r="R854" i="3"/>
  <c r="Q854" i="3"/>
  <c r="P854" i="3"/>
  <c r="O854" i="3"/>
  <c r="N854" i="3"/>
  <c r="M854" i="3"/>
  <c r="R853" i="3"/>
  <c r="Q853" i="3"/>
  <c r="P853" i="3"/>
  <c r="O853" i="3"/>
  <c r="N853" i="3"/>
  <c r="M853" i="3"/>
  <c r="R852" i="3"/>
  <c r="Q852" i="3"/>
  <c r="P852" i="3"/>
  <c r="O852" i="3"/>
  <c r="N852" i="3"/>
  <c r="M852" i="3"/>
  <c r="R851" i="3"/>
  <c r="Q851" i="3"/>
  <c r="P851" i="3"/>
  <c r="O851" i="3"/>
  <c r="N851" i="3"/>
  <c r="M851" i="3"/>
  <c r="R850" i="3"/>
  <c r="Q850" i="3"/>
  <c r="P850" i="3"/>
  <c r="O850" i="3"/>
  <c r="N850" i="3"/>
  <c r="M850" i="3"/>
  <c r="R849" i="3"/>
  <c r="Q849" i="3"/>
  <c r="P849" i="3"/>
  <c r="O849" i="3"/>
  <c r="N849" i="3"/>
  <c r="M849" i="3"/>
  <c r="R848" i="3"/>
  <c r="Q848" i="3"/>
  <c r="P848" i="3"/>
  <c r="O848" i="3"/>
  <c r="N848" i="3"/>
  <c r="M848" i="3"/>
  <c r="R847" i="3"/>
  <c r="Q847" i="3"/>
  <c r="P847" i="3"/>
  <c r="O847" i="3"/>
  <c r="N847" i="3"/>
  <c r="M847" i="3"/>
  <c r="R846" i="3"/>
  <c r="Q846" i="3"/>
  <c r="P846" i="3"/>
  <c r="O846" i="3"/>
  <c r="N846" i="3"/>
  <c r="M846" i="3"/>
  <c r="R845" i="3"/>
  <c r="Q845" i="3"/>
  <c r="P845" i="3"/>
  <c r="O845" i="3"/>
  <c r="N845" i="3"/>
  <c r="M845" i="3"/>
  <c r="R844" i="3"/>
  <c r="Q844" i="3"/>
  <c r="P844" i="3"/>
  <c r="O844" i="3"/>
  <c r="N844" i="3"/>
  <c r="M844" i="3"/>
  <c r="R843" i="3"/>
  <c r="Q843" i="3"/>
  <c r="P843" i="3"/>
  <c r="O843" i="3"/>
  <c r="N843" i="3"/>
  <c r="M843" i="3"/>
  <c r="R842" i="3"/>
  <c r="Q842" i="3"/>
  <c r="P842" i="3"/>
  <c r="O842" i="3"/>
  <c r="N842" i="3"/>
  <c r="M842" i="3"/>
  <c r="R841" i="3"/>
  <c r="Q841" i="3"/>
  <c r="P841" i="3"/>
  <c r="O841" i="3"/>
  <c r="N841" i="3"/>
  <c r="M841" i="3"/>
  <c r="R840" i="3"/>
  <c r="Q840" i="3"/>
  <c r="P840" i="3"/>
  <c r="O840" i="3"/>
  <c r="N840" i="3"/>
  <c r="M840" i="3"/>
  <c r="R839" i="3"/>
  <c r="Q839" i="3"/>
  <c r="P839" i="3"/>
  <c r="O839" i="3"/>
  <c r="N839" i="3"/>
  <c r="M839" i="3"/>
  <c r="R838" i="3"/>
  <c r="Q838" i="3"/>
  <c r="P838" i="3"/>
  <c r="O838" i="3"/>
  <c r="N838" i="3"/>
  <c r="M838" i="3"/>
  <c r="R837" i="3"/>
  <c r="Q837" i="3"/>
  <c r="P837" i="3"/>
  <c r="O837" i="3"/>
  <c r="N837" i="3"/>
  <c r="M837" i="3"/>
  <c r="R836" i="3"/>
  <c r="Q836" i="3"/>
  <c r="P836" i="3"/>
  <c r="O836" i="3"/>
  <c r="N836" i="3"/>
  <c r="M836" i="3"/>
  <c r="R835" i="3"/>
  <c r="Q835" i="3"/>
  <c r="P835" i="3"/>
  <c r="O835" i="3"/>
  <c r="N835" i="3"/>
  <c r="M835" i="3"/>
  <c r="R834" i="3"/>
  <c r="Q834" i="3"/>
  <c r="P834" i="3"/>
  <c r="O834" i="3"/>
  <c r="N834" i="3"/>
  <c r="M834" i="3"/>
  <c r="R833" i="3"/>
  <c r="Q833" i="3"/>
  <c r="P833" i="3"/>
  <c r="O833" i="3"/>
  <c r="N833" i="3"/>
  <c r="M833" i="3"/>
  <c r="R832" i="3"/>
  <c r="Q832" i="3"/>
  <c r="P832" i="3"/>
  <c r="O832" i="3"/>
  <c r="N832" i="3"/>
  <c r="M832" i="3"/>
  <c r="R831" i="3"/>
  <c r="Q831" i="3"/>
  <c r="P831" i="3"/>
  <c r="O831" i="3"/>
  <c r="N831" i="3"/>
  <c r="M831" i="3"/>
  <c r="R830" i="3"/>
  <c r="Q830" i="3"/>
  <c r="P830" i="3"/>
  <c r="O830" i="3"/>
  <c r="N830" i="3"/>
  <c r="M830" i="3"/>
  <c r="R829" i="3"/>
  <c r="Q829" i="3"/>
  <c r="P829" i="3"/>
  <c r="O829" i="3"/>
  <c r="N829" i="3"/>
  <c r="M829" i="3"/>
  <c r="R828" i="3"/>
  <c r="Q828" i="3"/>
  <c r="P828" i="3"/>
  <c r="O828" i="3"/>
  <c r="N828" i="3"/>
  <c r="M828" i="3"/>
  <c r="R827" i="3"/>
  <c r="Q827" i="3"/>
  <c r="P827" i="3"/>
  <c r="O827" i="3"/>
  <c r="N827" i="3"/>
  <c r="M827" i="3"/>
  <c r="R826" i="3"/>
  <c r="Q826" i="3"/>
  <c r="P826" i="3"/>
  <c r="O826" i="3"/>
  <c r="N826" i="3"/>
  <c r="M826" i="3"/>
  <c r="R825" i="3"/>
  <c r="Q825" i="3"/>
  <c r="P825" i="3"/>
  <c r="O825" i="3"/>
  <c r="N825" i="3"/>
  <c r="M825" i="3"/>
  <c r="R824" i="3"/>
  <c r="Q824" i="3"/>
  <c r="P824" i="3"/>
  <c r="O824" i="3"/>
  <c r="N824" i="3"/>
  <c r="M824" i="3"/>
  <c r="R823" i="3"/>
  <c r="Q823" i="3"/>
  <c r="P823" i="3"/>
  <c r="O823" i="3"/>
  <c r="N823" i="3"/>
  <c r="M823" i="3"/>
  <c r="R822" i="3"/>
  <c r="Q822" i="3"/>
  <c r="P822" i="3"/>
  <c r="O822" i="3"/>
  <c r="N822" i="3"/>
  <c r="M822" i="3"/>
  <c r="R821" i="3"/>
  <c r="Q821" i="3"/>
  <c r="P821" i="3"/>
  <c r="O821" i="3"/>
  <c r="N821" i="3"/>
  <c r="M821" i="3"/>
  <c r="R820" i="3"/>
  <c r="Q820" i="3"/>
  <c r="P820" i="3"/>
  <c r="O820" i="3"/>
  <c r="N820" i="3"/>
  <c r="M820" i="3"/>
  <c r="R819" i="3"/>
  <c r="Q819" i="3"/>
  <c r="P819" i="3"/>
  <c r="O819" i="3"/>
  <c r="N819" i="3"/>
  <c r="M819" i="3"/>
  <c r="R818" i="3"/>
  <c r="Q818" i="3"/>
  <c r="P818" i="3"/>
  <c r="O818" i="3"/>
  <c r="N818" i="3"/>
  <c r="M818" i="3"/>
  <c r="R817" i="3"/>
  <c r="Q817" i="3"/>
  <c r="P817" i="3"/>
  <c r="O817" i="3"/>
  <c r="N817" i="3"/>
  <c r="M817" i="3"/>
  <c r="R816" i="3"/>
  <c r="Q816" i="3"/>
  <c r="P816" i="3"/>
  <c r="O816" i="3"/>
  <c r="N816" i="3"/>
  <c r="M816" i="3"/>
  <c r="R815" i="3"/>
  <c r="Q815" i="3"/>
  <c r="P815" i="3"/>
  <c r="O815" i="3"/>
  <c r="N815" i="3"/>
  <c r="M815" i="3"/>
  <c r="R814" i="3"/>
  <c r="Q814" i="3"/>
  <c r="P814" i="3"/>
  <c r="O814" i="3"/>
  <c r="N814" i="3"/>
  <c r="M814" i="3"/>
  <c r="R813" i="3"/>
  <c r="Q813" i="3"/>
  <c r="P813" i="3"/>
  <c r="O813" i="3"/>
  <c r="N813" i="3"/>
  <c r="M813" i="3"/>
  <c r="R812" i="3"/>
  <c r="Q812" i="3"/>
  <c r="P812" i="3"/>
  <c r="O812" i="3"/>
  <c r="N812" i="3"/>
  <c r="M812" i="3"/>
  <c r="R811" i="3"/>
  <c r="Q811" i="3"/>
  <c r="P811" i="3"/>
  <c r="O811" i="3"/>
  <c r="N811" i="3"/>
  <c r="M811" i="3"/>
  <c r="R810" i="3"/>
  <c r="Q810" i="3"/>
  <c r="P810" i="3"/>
  <c r="O810" i="3"/>
  <c r="N810" i="3"/>
  <c r="M810" i="3"/>
  <c r="R809" i="3"/>
  <c r="Q809" i="3"/>
  <c r="P809" i="3"/>
  <c r="O809" i="3"/>
  <c r="N809" i="3"/>
  <c r="M809" i="3"/>
  <c r="R808" i="3"/>
  <c r="Q808" i="3"/>
  <c r="P808" i="3"/>
  <c r="O808" i="3"/>
  <c r="N808" i="3"/>
  <c r="M808" i="3"/>
  <c r="R807" i="3"/>
  <c r="Q807" i="3"/>
  <c r="P807" i="3"/>
  <c r="O807" i="3"/>
  <c r="N807" i="3"/>
  <c r="M807" i="3"/>
  <c r="R806" i="3"/>
  <c r="Q806" i="3"/>
  <c r="P806" i="3"/>
  <c r="O806" i="3"/>
  <c r="N806" i="3"/>
  <c r="M806" i="3"/>
  <c r="R805" i="3"/>
  <c r="Q805" i="3"/>
  <c r="P805" i="3"/>
  <c r="O805" i="3"/>
  <c r="N805" i="3"/>
  <c r="M805" i="3"/>
  <c r="R804" i="3"/>
  <c r="Q804" i="3"/>
  <c r="P804" i="3"/>
  <c r="O804" i="3"/>
  <c r="N804" i="3"/>
  <c r="M804" i="3"/>
  <c r="R803" i="3"/>
  <c r="Q803" i="3"/>
  <c r="P803" i="3"/>
  <c r="O803" i="3"/>
  <c r="N803" i="3"/>
  <c r="M803" i="3"/>
  <c r="R802" i="3"/>
  <c r="Q802" i="3"/>
  <c r="P802" i="3"/>
  <c r="O802" i="3"/>
  <c r="N802" i="3"/>
  <c r="M802" i="3"/>
  <c r="R801" i="3"/>
  <c r="Q801" i="3"/>
  <c r="P801" i="3"/>
  <c r="O801" i="3"/>
  <c r="N801" i="3"/>
  <c r="M801" i="3"/>
  <c r="R800" i="3"/>
  <c r="Q800" i="3"/>
  <c r="P800" i="3"/>
  <c r="O800" i="3"/>
  <c r="N800" i="3"/>
  <c r="M800" i="3"/>
  <c r="R799" i="3"/>
  <c r="Q799" i="3"/>
  <c r="P799" i="3"/>
  <c r="O799" i="3"/>
  <c r="N799" i="3"/>
  <c r="M799" i="3"/>
  <c r="R798" i="3"/>
  <c r="Q798" i="3"/>
  <c r="P798" i="3"/>
  <c r="O798" i="3"/>
  <c r="N798" i="3"/>
  <c r="M798" i="3"/>
  <c r="R797" i="3"/>
  <c r="Q797" i="3"/>
  <c r="P797" i="3"/>
  <c r="O797" i="3"/>
  <c r="N797" i="3"/>
  <c r="M797" i="3"/>
  <c r="R796" i="3"/>
  <c r="Q796" i="3"/>
  <c r="P796" i="3"/>
  <c r="O796" i="3"/>
  <c r="N796" i="3"/>
  <c r="M796" i="3"/>
  <c r="R795" i="3"/>
  <c r="Q795" i="3"/>
  <c r="P795" i="3"/>
  <c r="O795" i="3"/>
  <c r="N795" i="3"/>
  <c r="M795" i="3"/>
  <c r="R794" i="3"/>
  <c r="Q794" i="3"/>
  <c r="P794" i="3"/>
  <c r="O794" i="3"/>
  <c r="N794" i="3"/>
  <c r="M794" i="3"/>
  <c r="R793" i="3"/>
  <c r="Q793" i="3"/>
  <c r="P793" i="3"/>
  <c r="O793" i="3"/>
  <c r="N793" i="3"/>
  <c r="M793" i="3"/>
  <c r="R792" i="3"/>
  <c r="Q792" i="3"/>
  <c r="P792" i="3"/>
  <c r="O792" i="3"/>
  <c r="N792" i="3"/>
  <c r="M792" i="3"/>
  <c r="R791" i="3"/>
  <c r="Q791" i="3"/>
  <c r="P791" i="3"/>
  <c r="O791" i="3"/>
  <c r="N791" i="3"/>
  <c r="M791" i="3"/>
  <c r="R790" i="3"/>
  <c r="Q790" i="3"/>
  <c r="P790" i="3"/>
  <c r="O790" i="3"/>
  <c r="N790" i="3"/>
  <c r="M790" i="3"/>
  <c r="R789" i="3"/>
  <c r="Q789" i="3"/>
  <c r="P789" i="3"/>
  <c r="O789" i="3"/>
  <c r="N789" i="3"/>
  <c r="M789" i="3"/>
  <c r="R788" i="3"/>
  <c r="Q788" i="3"/>
  <c r="P788" i="3"/>
  <c r="O788" i="3"/>
  <c r="N788" i="3"/>
  <c r="M788" i="3"/>
  <c r="R787" i="3"/>
  <c r="Q787" i="3"/>
  <c r="P787" i="3"/>
  <c r="O787" i="3"/>
  <c r="N787" i="3"/>
  <c r="M787" i="3"/>
  <c r="R786" i="3"/>
  <c r="Q786" i="3"/>
  <c r="P786" i="3"/>
  <c r="O786" i="3"/>
  <c r="N786" i="3"/>
  <c r="M786" i="3"/>
  <c r="R785" i="3"/>
  <c r="Q785" i="3"/>
  <c r="P785" i="3"/>
  <c r="O785" i="3"/>
  <c r="N785" i="3"/>
  <c r="M785" i="3"/>
  <c r="R784" i="3"/>
  <c r="Q784" i="3"/>
  <c r="P784" i="3"/>
  <c r="O784" i="3"/>
  <c r="N784" i="3"/>
  <c r="M784" i="3"/>
  <c r="R783" i="3"/>
  <c r="Q783" i="3"/>
  <c r="P783" i="3"/>
  <c r="O783" i="3"/>
  <c r="N783" i="3"/>
  <c r="M783" i="3"/>
  <c r="R782" i="3"/>
  <c r="Q782" i="3"/>
  <c r="P782" i="3"/>
  <c r="O782" i="3"/>
  <c r="N782" i="3"/>
  <c r="M782" i="3"/>
  <c r="R781" i="3"/>
  <c r="Q781" i="3"/>
  <c r="P781" i="3"/>
  <c r="O781" i="3"/>
  <c r="N781" i="3"/>
  <c r="M781" i="3"/>
  <c r="R780" i="3"/>
  <c r="Q780" i="3"/>
  <c r="P780" i="3"/>
  <c r="O780" i="3"/>
  <c r="N780" i="3"/>
  <c r="M780" i="3"/>
  <c r="R779" i="3"/>
  <c r="Q779" i="3"/>
  <c r="P779" i="3"/>
  <c r="O779" i="3"/>
  <c r="N779" i="3"/>
  <c r="M779" i="3"/>
  <c r="R778" i="3"/>
  <c r="Q778" i="3"/>
  <c r="P778" i="3"/>
  <c r="O778" i="3"/>
  <c r="N778" i="3"/>
  <c r="M778" i="3"/>
  <c r="R777" i="3"/>
  <c r="Q777" i="3"/>
  <c r="P777" i="3"/>
  <c r="O777" i="3"/>
  <c r="N777" i="3"/>
  <c r="M777" i="3"/>
  <c r="R776" i="3"/>
  <c r="Q776" i="3"/>
  <c r="P776" i="3"/>
  <c r="O776" i="3"/>
  <c r="N776" i="3"/>
  <c r="M776" i="3"/>
  <c r="R775" i="3"/>
  <c r="Q775" i="3"/>
  <c r="P775" i="3"/>
  <c r="O775" i="3"/>
  <c r="N775" i="3"/>
  <c r="M775" i="3"/>
  <c r="R774" i="3"/>
  <c r="Q774" i="3"/>
  <c r="P774" i="3"/>
  <c r="O774" i="3"/>
  <c r="N774" i="3"/>
  <c r="M774" i="3"/>
  <c r="R773" i="3"/>
  <c r="Q773" i="3"/>
  <c r="P773" i="3"/>
  <c r="O773" i="3"/>
  <c r="N773" i="3"/>
  <c r="M773" i="3"/>
  <c r="R772" i="3"/>
  <c r="Q772" i="3"/>
  <c r="P772" i="3"/>
  <c r="O772" i="3"/>
  <c r="N772" i="3"/>
  <c r="M772" i="3"/>
  <c r="R771" i="3"/>
  <c r="Q771" i="3"/>
  <c r="P771" i="3"/>
  <c r="O771" i="3"/>
  <c r="N771" i="3"/>
  <c r="M771" i="3"/>
  <c r="R770" i="3"/>
  <c r="Q770" i="3"/>
  <c r="P770" i="3"/>
  <c r="O770" i="3"/>
  <c r="N770" i="3"/>
  <c r="M770" i="3"/>
  <c r="R769" i="3"/>
  <c r="Q769" i="3"/>
  <c r="P769" i="3"/>
  <c r="O769" i="3"/>
  <c r="N769" i="3"/>
  <c r="M769" i="3"/>
  <c r="R768" i="3"/>
  <c r="Q768" i="3"/>
  <c r="P768" i="3"/>
  <c r="O768" i="3"/>
  <c r="N768" i="3"/>
  <c r="M768" i="3"/>
  <c r="R767" i="3"/>
  <c r="Q767" i="3"/>
  <c r="P767" i="3"/>
  <c r="O767" i="3"/>
  <c r="N767" i="3"/>
  <c r="M767" i="3"/>
  <c r="R766" i="3"/>
  <c r="Q766" i="3"/>
  <c r="P766" i="3"/>
  <c r="O766" i="3"/>
  <c r="N766" i="3"/>
  <c r="M766" i="3"/>
  <c r="R765" i="3"/>
  <c r="Q765" i="3"/>
  <c r="P765" i="3"/>
  <c r="O765" i="3"/>
  <c r="N765" i="3"/>
  <c r="M765" i="3"/>
  <c r="R764" i="3"/>
  <c r="Q764" i="3"/>
  <c r="P764" i="3"/>
  <c r="O764" i="3"/>
  <c r="N764" i="3"/>
  <c r="M764" i="3"/>
  <c r="R763" i="3"/>
  <c r="Q763" i="3"/>
  <c r="P763" i="3"/>
  <c r="O763" i="3"/>
  <c r="N763" i="3"/>
  <c r="M763" i="3"/>
  <c r="R762" i="3"/>
  <c r="Q762" i="3"/>
  <c r="P762" i="3"/>
  <c r="O762" i="3"/>
  <c r="N762" i="3"/>
  <c r="M762" i="3"/>
  <c r="R761" i="3"/>
  <c r="Q761" i="3"/>
  <c r="P761" i="3"/>
  <c r="O761" i="3"/>
  <c r="N761" i="3"/>
  <c r="M761" i="3"/>
  <c r="R760" i="3"/>
  <c r="Q760" i="3"/>
  <c r="P760" i="3"/>
  <c r="O760" i="3"/>
  <c r="N760" i="3"/>
  <c r="M760" i="3"/>
  <c r="R759" i="3"/>
  <c r="Q759" i="3"/>
  <c r="P759" i="3"/>
  <c r="O759" i="3"/>
  <c r="N759" i="3"/>
  <c r="M759" i="3"/>
  <c r="R758" i="3"/>
  <c r="Q758" i="3"/>
  <c r="P758" i="3"/>
  <c r="O758" i="3"/>
  <c r="N758" i="3"/>
  <c r="M758" i="3"/>
  <c r="R757" i="3"/>
  <c r="Q757" i="3"/>
  <c r="P757" i="3"/>
  <c r="O757" i="3"/>
  <c r="N757" i="3"/>
  <c r="M757" i="3"/>
  <c r="R756" i="3"/>
  <c r="Q756" i="3"/>
  <c r="P756" i="3"/>
  <c r="O756" i="3"/>
  <c r="N756" i="3"/>
  <c r="M756" i="3"/>
  <c r="R755" i="3"/>
  <c r="Q755" i="3"/>
  <c r="P755" i="3"/>
  <c r="O755" i="3"/>
  <c r="N755" i="3"/>
  <c r="M755" i="3"/>
  <c r="R754" i="3"/>
  <c r="Q754" i="3"/>
  <c r="P754" i="3"/>
  <c r="O754" i="3"/>
  <c r="N754" i="3"/>
  <c r="M754" i="3"/>
  <c r="R753" i="3"/>
  <c r="Q753" i="3"/>
  <c r="P753" i="3"/>
  <c r="O753" i="3"/>
  <c r="N753" i="3"/>
  <c r="M753" i="3"/>
  <c r="R752" i="3"/>
  <c r="Q752" i="3"/>
  <c r="P752" i="3"/>
  <c r="O752" i="3"/>
  <c r="N752" i="3"/>
  <c r="M752" i="3"/>
  <c r="R751" i="3"/>
  <c r="Q751" i="3"/>
  <c r="P751" i="3"/>
  <c r="O751" i="3"/>
  <c r="N751" i="3"/>
  <c r="M751" i="3"/>
  <c r="R750" i="3"/>
  <c r="Q750" i="3"/>
  <c r="P750" i="3"/>
  <c r="O750" i="3"/>
  <c r="N750" i="3"/>
  <c r="M750" i="3"/>
  <c r="R749" i="3"/>
  <c r="Q749" i="3"/>
  <c r="P749" i="3"/>
  <c r="O749" i="3"/>
  <c r="N749" i="3"/>
  <c r="M749" i="3"/>
  <c r="R748" i="3"/>
  <c r="Q748" i="3"/>
  <c r="P748" i="3"/>
  <c r="O748" i="3"/>
  <c r="N748" i="3"/>
  <c r="M748" i="3"/>
  <c r="R747" i="3"/>
  <c r="Q747" i="3"/>
  <c r="P747" i="3"/>
  <c r="O747" i="3"/>
  <c r="N747" i="3"/>
  <c r="M747" i="3"/>
  <c r="R746" i="3"/>
  <c r="Q746" i="3"/>
  <c r="P746" i="3"/>
  <c r="O746" i="3"/>
  <c r="N746" i="3"/>
  <c r="M746" i="3"/>
  <c r="R745" i="3"/>
  <c r="Q745" i="3"/>
  <c r="P745" i="3"/>
  <c r="O745" i="3"/>
  <c r="N745" i="3"/>
  <c r="M745" i="3"/>
  <c r="R744" i="3"/>
  <c r="Q744" i="3"/>
  <c r="P744" i="3"/>
  <c r="O744" i="3"/>
  <c r="N744" i="3"/>
  <c r="M744" i="3"/>
  <c r="R743" i="3"/>
  <c r="Q743" i="3"/>
  <c r="P743" i="3"/>
  <c r="O743" i="3"/>
  <c r="N743" i="3"/>
  <c r="M743" i="3"/>
  <c r="R742" i="3"/>
  <c r="Q742" i="3"/>
  <c r="P742" i="3"/>
  <c r="O742" i="3"/>
  <c r="N742" i="3"/>
  <c r="M742" i="3"/>
  <c r="R741" i="3"/>
  <c r="Q741" i="3"/>
  <c r="P741" i="3"/>
  <c r="O741" i="3"/>
  <c r="N741" i="3"/>
  <c r="M741" i="3"/>
  <c r="R740" i="3"/>
  <c r="Q740" i="3"/>
  <c r="P740" i="3"/>
  <c r="O740" i="3"/>
  <c r="N740" i="3"/>
  <c r="M740" i="3"/>
  <c r="R739" i="3"/>
  <c r="Q739" i="3"/>
  <c r="P739" i="3"/>
  <c r="O739" i="3"/>
  <c r="N739" i="3"/>
  <c r="M739" i="3"/>
  <c r="R738" i="3"/>
  <c r="Q738" i="3"/>
  <c r="P738" i="3"/>
  <c r="O738" i="3"/>
  <c r="N738" i="3"/>
  <c r="M738" i="3"/>
  <c r="R737" i="3"/>
  <c r="Q737" i="3"/>
  <c r="P737" i="3"/>
  <c r="O737" i="3"/>
  <c r="N737" i="3"/>
  <c r="M737" i="3"/>
  <c r="R736" i="3"/>
  <c r="Q736" i="3"/>
  <c r="P736" i="3"/>
  <c r="O736" i="3"/>
  <c r="N736" i="3"/>
  <c r="M736" i="3"/>
  <c r="R735" i="3"/>
  <c r="Q735" i="3"/>
  <c r="P735" i="3"/>
  <c r="O735" i="3"/>
  <c r="N735" i="3"/>
  <c r="M735" i="3"/>
  <c r="R734" i="3"/>
  <c r="Q734" i="3"/>
  <c r="P734" i="3"/>
  <c r="O734" i="3"/>
  <c r="N734" i="3"/>
  <c r="M734" i="3"/>
  <c r="R733" i="3"/>
  <c r="Q733" i="3"/>
  <c r="P733" i="3"/>
  <c r="O733" i="3"/>
  <c r="N733" i="3"/>
  <c r="M733" i="3"/>
  <c r="R732" i="3"/>
  <c r="Q732" i="3"/>
  <c r="P732" i="3"/>
  <c r="O732" i="3"/>
  <c r="N732" i="3"/>
  <c r="M732" i="3"/>
  <c r="R731" i="3"/>
  <c r="Q731" i="3"/>
  <c r="P731" i="3"/>
  <c r="O731" i="3"/>
  <c r="N731" i="3"/>
  <c r="M731" i="3"/>
  <c r="R730" i="3"/>
  <c r="Q730" i="3"/>
  <c r="P730" i="3"/>
  <c r="O730" i="3"/>
  <c r="N730" i="3"/>
  <c r="M730" i="3"/>
  <c r="R729" i="3"/>
  <c r="Q729" i="3"/>
  <c r="P729" i="3"/>
  <c r="O729" i="3"/>
  <c r="N729" i="3"/>
  <c r="M729" i="3"/>
  <c r="R728" i="3"/>
  <c r="Q728" i="3"/>
  <c r="P728" i="3"/>
  <c r="O728" i="3"/>
  <c r="N728" i="3"/>
  <c r="M728" i="3"/>
  <c r="R727" i="3"/>
  <c r="Q727" i="3"/>
  <c r="P727" i="3"/>
  <c r="O727" i="3"/>
  <c r="N727" i="3"/>
  <c r="M727" i="3"/>
  <c r="R726" i="3"/>
  <c r="Q726" i="3"/>
  <c r="P726" i="3"/>
  <c r="O726" i="3"/>
  <c r="N726" i="3"/>
  <c r="M726" i="3"/>
  <c r="R725" i="3"/>
  <c r="Q725" i="3"/>
  <c r="P725" i="3"/>
  <c r="O725" i="3"/>
  <c r="N725" i="3"/>
  <c r="M725" i="3"/>
  <c r="R724" i="3"/>
  <c r="Q724" i="3"/>
  <c r="P724" i="3"/>
  <c r="O724" i="3"/>
  <c r="N724" i="3"/>
  <c r="M724" i="3"/>
  <c r="R723" i="3"/>
  <c r="Q723" i="3"/>
  <c r="P723" i="3"/>
  <c r="O723" i="3"/>
  <c r="N723" i="3"/>
  <c r="M723" i="3"/>
  <c r="R722" i="3"/>
  <c r="Q722" i="3"/>
  <c r="P722" i="3"/>
  <c r="O722" i="3"/>
  <c r="N722" i="3"/>
  <c r="M722" i="3"/>
  <c r="R721" i="3"/>
  <c r="Q721" i="3"/>
  <c r="P721" i="3"/>
  <c r="O721" i="3"/>
  <c r="N721" i="3"/>
  <c r="M721" i="3"/>
  <c r="R720" i="3"/>
  <c r="Q720" i="3"/>
  <c r="P720" i="3"/>
  <c r="O720" i="3"/>
  <c r="N720" i="3"/>
  <c r="M720" i="3"/>
  <c r="R719" i="3"/>
  <c r="Q719" i="3"/>
  <c r="P719" i="3"/>
  <c r="O719" i="3"/>
  <c r="N719" i="3"/>
  <c r="M719" i="3"/>
  <c r="R718" i="3"/>
  <c r="Q718" i="3"/>
  <c r="P718" i="3"/>
  <c r="O718" i="3"/>
  <c r="N718" i="3"/>
  <c r="M718" i="3"/>
  <c r="R717" i="3"/>
  <c r="Q717" i="3"/>
  <c r="P717" i="3"/>
  <c r="O717" i="3"/>
  <c r="N717" i="3"/>
  <c r="M717" i="3"/>
  <c r="R716" i="3"/>
  <c r="Q716" i="3"/>
  <c r="P716" i="3"/>
  <c r="O716" i="3"/>
  <c r="N716" i="3"/>
  <c r="M716" i="3"/>
  <c r="R715" i="3"/>
  <c r="Q715" i="3"/>
  <c r="P715" i="3"/>
  <c r="O715" i="3"/>
  <c r="N715" i="3"/>
  <c r="M715" i="3"/>
  <c r="R714" i="3"/>
  <c r="Q714" i="3"/>
  <c r="P714" i="3"/>
  <c r="O714" i="3"/>
  <c r="N714" i="3"/>
  <c r="M714" i="3"/>
  <c r="R713" i="3"/>
  <c r="Q713" i="3"/>
  <c r="P713" i="3"/>
  <c r="O713" i="3"/>
  <c r="N713" i="3"/>
  <c r="M713" i="3"/>
  <c r="R712" i="3"/>
  <c r="Q712" i="3"/>
  <c r="P712" i="3"/>
  <c r="O712" i="3"/>
  <c r="N712" i="3"/>
  <c r="M712" i="3"/>
  <c r="R711" i="3"/>
  <c r="Q711" i="3"/>
  <c r="P711" i="3"/>
  <c r="O711" i="3"/>
  <c r="N711" i="3"/>
  <c r="M711" i="3"/>
  <c r="R710" i="3"/>
  <c r="Q710" i="3"/>
  <c r="P710" i="3"/>
  <c r="O710" i="3"/>
  <c r="N710" i="3"/>
  <c r="M710" i="3"/>
  <c r="R709" i="3"/>
  <c r="Q709" i="3"/>
  <c r="P709" i="3"/>
  <c r="O709" i="3"/>
  <c r="N709" i="3"/>
  <c r="M709" i="3"/>
  <c r="R708" i="3"/>
  <c r="Q708" i="3"/>
  <c r="P708" i="3"/>
  <c r="O708" i="3"/>
  <c r="N708" i="3"/>
  <c r="M708" i="3"/>
  <c r="R707" i="3"/>
  <c r="Q707" i="3"/>
  <c r="P707" i="3"/>
  <c r="O707" i="3"/>
  <c r="N707" i="3"/>
  <c r="M707" i="3"/>
  <c r="R706" i="3"/>
  <c r="Q706" i="3"/>
  <c r="P706" i="3"/>
  <c r="O706" i="3"/>
  <c r="N706" i="3"/>
  <c r="M706" i="3"/>
  <c r="R705" i="3"/>
  <c r="Q705" i="3"/>
  <c r="P705" i="3"/>
  <c r="O705" i="3"/>
  <c r="N705" i="3"/>
  <c r="M705" i="3"/>
  <c r="R704" i="3"/>
  <c r="Q704" i="3"/>
  <c r="P704" i="3"/>
  <c r="O704" i="3"/>
  <c r="N704" i="3"/>
  <c r="M704" i="3"/>
  <c r="R703" i="3"/>
  <c r="Q703" i="3"/>
  <c r="P703" i="3"/>
  <c r="O703" i="3"/>
  <c r="N703" i="3"/>
  <c r="M703" i="3"/>
  <c r="R702" i="3"/>
  <c r="Q702" i="3"/>
  <c r="P702" i="3"/>
  <c r="O702" i="3"/>
  <c r="N702" i="3"/>
  <c r="M702" i="3"/>
  <c r="R701" i="3"/>
  <c r="Q701" i="3"/>
  <c r="P701" i="3"/>
  <c r="O701" i="3"/>
  <c r="N701" i="3"/>
  <c r="M701" i="3"/>
  <c r="R700" i="3"/>
  <c r="Q700" i="3"/>
  <c r="P700" i="3"/>
  <c r="O700" i="3"/>
  <c r="N700" i="3"/>
  <c r="M700" i="3"/>
  <c r="R699" i="3"/>
  <c r="Q699" i="3"/>
  <c r="P699" i="3"/>
  <c r="O699" i="3"/>
  <c r="N699" i="3"/>
  <c r="M699" i="3"/>
  <c r="R698" i="3"/>
  <c r="Q698" i="3"/>
  <c r="P698" i="3"/>
  <c r="O698" i="3"/>
  <c r="N698" i="3"/>
  <c r="M698" i="3"/>
  <c r="R697" i="3"/>
  <c r="Q697" i="3"/>
  <c r="P697" i="3"/>
  <c r="O697" i="3"/>
  <c r="N697" i="3"/>
  <c r="M697" i="3"/>
  <c r="R696" i="3"/>
  <c r="Q696" i="3"/>
  <c r="P696" i="3"/>
  <c r="O696" i="3"/>
  <c r="N696" i="3"/>
  <c r="M696" i="3"/>
  <c r="R695" i="3"/>
  <c r="Q695" i="3"/>
  <c r="P695" i="3"/>
  <c r="O695" i="3"/>
  <c r="N695" i="3"/>
  <c r="M695" i="3"/>
  <c r="R694" i="3"/>
  <c r="Q694" i="3"/>
  <c r="P694" i="3"/>
  <c r="O694" i="3"/>
  <c r="N694" i="3"/>
  <c r="M694" i="3"/>
  <c r="R693" i="3"/>
  <c r="Q693" i="3"/>
  <c r="P693" i="3"/>
  <c r="O693" i="3"/>
  <c r="N693" i="3"/>
  <c r="M693" i="3"/>
  <c r="R692" i="3"/>
  <c r="Q692" i="3"/>
  <c r="P692" i="3"/>
  <c r="O692" i="3"/>
  <c r="N692" i="3"/>
  <c r="M692" i="3"/>
  <c r="R691" i="3"/>
  <c r="Q691" i="3"/>
  <c r="P691" i="3"/>
  <c r="O691" i="3"/>
  <c r="N691" i="3"/>
  <c r="M691" i="3"/>
  <c r="R690" i="3"/>
  <c r="Q690" i="3"/>
  <c r="P690" i="3"/>
  <c r="O690" i="3"/>
  <c r="N690" i="3"/>
  <c r="M690" i="3"/>
  <c r="R689" i="3"/>
  <c r="Q689" i="3"/>
  <c r="P689" i="3"/>
  <c r="O689" i="3"/>
  <c r="N689" i="3"/>
  <c r="M689" i="3"/>
  <c r="R688" i="3"/>
  <c r="Q688" i="3"/>
  <c r="P688" i="3"/>
  <c r="O688" i="3"/>
  <c r="N688" i="3"/>
  <c r="M688" i="3"/>
  <c r="R687" i="3"/>
  <c r="Q687" i="3"/>
  <c r="P687" i="3"/>
  <c r="O687" i="3"/>
  <c r="N687" i="3"/>
  <c r="M687" i="3"/>
  <c r="R686" i="3"/>
  <c r="Q686" i="3"/>
  <c r="P686" i="3"/>
  <c r="O686" i="3"/>
  <c r="N686" i="3"/>
  <c r="M686" i="3"/>
  <c r="R685" i="3"/>
  <c r="Q685" i="3"/>
  <c r="P685" i="3"/>
  <c r="O685" i="3"/>
  <c r="N685" i="3"/>
  <c r="M685" i="3"/>
  <c r="R684" i="3"/>
  <c r="Q684" i="3"/>
  <c r="P684" i="3"/>
  <c r="O684" i="3"/>
  <c r="N684" i="3"/>
  <c r="M684" i="3"/>
  <c r="R683" i="3"/>
  <c r="Q683" i="3"/>
  <c r="P683" i="3"/>
  <c r="O683" i="3"/>
  <c r="N683" i="3"/>
  <c r="M683" i="3"/>
  <c r="R682" i="3"/>
  <c r="Q682" i="3"/>
  <c r="P682" i="3"/>
  <c r="O682" i="3"/>
  <c r="N682" i="3"/>
  <c r="M682" i="3"/>
  <c r="R681" i="3"/>
  <c r="Q681" i="3"/>
  <c r="P681" i="3"/>
  <c r="O681" i="3"/>
  <c r="N681" i="3"/>
  <c r="M681" i="3"/>
  <c r="R680" i="3"/>
  <c r="Q680" i="3"/>
  <c r="P680" i="3"/>
  <c r="O680" i="3"/>
  <c r="N680" i="3"/>
  <c r="M680" i="3"/>
  <c r="R679" i="3"/>
  <c r="Q679" i="3"/>
  <c r="P679" i="3"/>
  <c r="O679" i="3"/>
  <c r="N679" i="3"/>
  <c r="M679" i="3"/>
  <c r="R678" i="3"/>
  <c r="Q678" i="3"/>
  <c r="P678" i="3"/>
  <c r="O678" i="3"/>
  <c r="N678" i="3"/>
  <c r="M678" i="3"/>
  <c r="R677" i="3"/>
  <c r="Q677" i="3"/>
  <c r="P677" i="3"/>
  <c r="O677" i="3"/>
  <c r="N677" i="3"/>
  <c r="M677" i="3"/>
  <c r="R676" i="3"/>
  <c r="Q676" i="3"/>
  <c r="P676" i="3"/>
  <c r="O676" i="3"/>
  <c r="N676" i="3"/>
  <c r="M676" i="3"/>
  <c r="R675" i="3"/>
  <c r="Q675" i="3"/>
  <c r="P675" i="3"/>
  <c r="O675" i="3"/>
  <c r="N675" i="3"/>
  <c r="M675" i="3"/>
  <c r="R674" i="3"/>
  <c r="Q674" i="3"/>
  <c r="P674" i="3"/>
  <c r="O674" i="3"/>
  <c r="N674" i="3"/>
  <c r="M674" i="3"/>
  <c r="R673" i="3"/>
  <c r="Q673" i="3"/>
  <c r="P673" i="3"/>
  <c r="O673" i="3"/>
  <c r="N673" i="3"/>
  <c r="M673" i="3"/>
  <c r="R672" i="3"/>
  <c r="Q672" i="3"/>
  <c r="P672" i="3"/>
  <c r="O672" i="3"/>
  <c r="N672" i="3"/>
  <c r="M672" i="3"/>
  <c r="R671" i="3"/>
  <c r="Q671" i="3"/>
  <c r="P671" i="3"/>
  <c r="O671" i="3"/>
  <c r="N671" i="3"/>
  <c r="M671" i="3"/>
  <c r="R670" i="3"/>
  <c r="Q670" i="3"/>
  <c r="P670" i="3"/>
  <c r="O670" i="3"/>
  <c r="N670" i="3"/>
  <c r="M670" i="3"/>
  <c r="R669" i="3"/>
  <c r="Q669" i="3"/>
  <c r="P669" i="3"/>
  <c r="O669" i="3"/>
  <c r="N669" i="3"/>
  <c r="M669" i="3"/>
  <c r="R668" i="3"/>
  <c r="Q668" i="3"/>
  <c r="P668" i="3"/>
  <c r="O668" i="3"/>
  <c r="N668" i="3"/>
  <c r="M668" i="3"/>
  <c r="R667" i="3"/>
  <c r="Q667" i="3"/>
  <c r="P667" i="3"/>
  <c r="O667" i="3"/>
  <c r="N667" i="3"/>
  <c r="M667" i="3"/>
  <c r="R666" i="3"/>
  <c r="Q666" i="3"/>
  <c r="P666" i="3"/>
  <c r="O666" i="3"/>
  <c r="N666" i="3"/>
  <c r="M666" i="3"/>
  <c r="R665" i="3"/>
  <c r="Q665" i="3"/>
  <c r="P665" i="3"/>
  <c r="O665" i="3"/>
  <c r="N665" i="3"/>
  <c r="M665" i="3"/>
  <c r="R664" i="3"/>
  <c r="Q664" i="3"/>
  <c r="P664" i="3"/>
  <c r="O664" i="3"/>
  <c r="N664" i="3"/>
  <c r="M664" i="3"/>
  <c r="R663" i="3"/>
  <c r="Q663" i="3"/>
  <c r="P663" i="3"/>
  <c r="O663" i="3"/>
  <c r="N663" i="3"/>
  <c r="M663" i="3"/>
  <c r="R662" i="3"/>
  <c r="Q662" i="3"/>
  <c r="P662" i="3"/>
  <c r="O662" i="3"/>
  <c r="N662" i="3"/>
  <c r="M662" i="3"/>
  <c r="R661" i="3"/>
  <c r="Q661" i="3"/>
  <c r="P661" i="3"/>
  <c r="O661" i="3"/>
  <c r="N661" i="3"/>
  <c r="M661" i="3"/>
  <c r="R660" i="3"/>
  <c r="Q660" i="3"/>
  <c r="P660" i="3"/>
  <c r="O660" i="3"/>
  <c r="N660" i="3"/>
  <c r="M660" i="3"/>
  <c r="R659" i="3"/>
  <c r="Q659" i="3"/>
  <c r="P659" i="3"/>
  <c r="O659" i="3"/>
  <c r="N659" i="3"/>
  <c r="M659" i="3"/>
  <c r="R658" i="3"/>
  <c r="Q658" i="3"/>
  <c r="P658" i="3"/>
  <c r="O658" i="3"/>
  <c r="N658" i="3"/>
  <c r="M658" i="3"/>
  <c r="R657" i="3"/>
  <c r="Q657" i="3"/>
  <c r="P657" i="3"/>
  <c r="O657" i="3"/>
  <c r="N657" i="3"/>
  <c r="M657" i="3"/>
  <c r="R656" i="3"/>
  <c r="Q656" i="3"/>
  <c r="P656" i="3"/>
  <c r="O656" i="3"/>
  <c r="N656" i="3"/>
  <c r="M656" i="3"/>
  <c r="R655" i="3"/>
  <c r="Q655" i="3"/>
  <c r="P655" i="3"/>
  <c r="O655" i="3"/>
  <c r="N655" i="3"/>
  <c r="M655" i="3"/>
  <c r="R654" i="3"/>
  <c r="Q654" i="3"/>
  <c r="P654" i="3"/>
  <c r="O654" i="3"/>
  <c r="N654" i="3"/>
  <c r="M654" i="3"/>
  <c r="R653" i="3"/>
  <c r="Q653" i="3"/>
  <c r="P653" i="3"/>
  <c r="O653" i="3"/>
  <c r="N653" i="3"/>
  <c r="M653" i="3"/>
  <c r="R652" i="3"/>
  <c r="Q652" i="3"/>
  <c r="P652" i="3"/>
  <c r="O652" i="3"/>
  <c r="N652" i="3"/>
  <c r="M652" i="3"/>
  <c r="R651" i="3"/>
  <c r="Q651" i="3"/>
  <c r="P651" i="3"/>
  <c r="O651" i="3"/>
  <c r="N651" i="3"/>
  <c r="M651" i="3"/>
  <c r="R650" i="3"/>
  <c r="Q650" i="3"/>
  <c r="P650" i="3"/>
  <c r="O650" i="3"/>
  <c r="N650" i="3"/>
  <c r="M650" i="3"/>
  <c r="R649" i="3"/>
  <c r="Q649" i="3"/>
  <c r="P649" i="3"/>
  <c r="O649" i="3"/>
  <c r="N649" i="3"/>
  <c r="M649" i="3"/>
  <c r="R648" i="3"/>
  <c r="Q648" i="3"/>
  <c r="P648" i="3"/>
  <c r="O648" i="3"/>
  <c r="N648" i="3"/>
  <c r="M648" i="3"/>
  <c r="R647" i="3"/>
  <c r="Q647" i="3"/>
  <c r="P647" i="3"/>
  <c r="O647" i="3"/>
  <c r="N647" i="3"/>
  <c r="M647" i="3"/>
  <c r="R646" i="3"/>
  <c r="Q646" i="3"/>
  <c r="P646" i="3"/>
  <c r="O646" i="3"/>
  <c r="N646" i="3"/>
  <c r="M646" i="3"/>
  <c r="R645" i="3"/>
  <c r="Q645" i="3"/>
  <c r="P645" i="3"/>
  <c r="O645" i="3"/>
  <c r="N645" i="3"/>
  <c r="M645" i="3"/>
  <c r="R644" i="3"/>
  <c r="Q644" i="3"/>
  <c r="P644" i="3"/>
  <c r="O644" i="3"/>
  <c r="N644" i="3"/>
  <c r="M644" i="3"/>
  <c r="R643" i="3"/>
  <c r="Q643" i="3"/>
  <c r="P643" i="3"/>
  <c r="O643" i="3"/>
  <c r="N643" i="3"/>
  <c r="M643" i="3"/>
  <c r="R642" i="3"/>
  <c r="Q642" i="3"/>
  <c r="P642" i="3"/>
  <c r="O642" i="3"/>
  <c r="N642" i="3"/>
  <c r="M642" i="3"/>
  <c r="R641" i="3"/>
  <c r="Q641" i="3"/>
  <c r="P641" i="3"/>
  <c r="O641" i="3"/>
  <c r="N641" i="3"/>
  <c r="M641" i="3"/>
  <c r="R640" i="3"/>
  <c r="Q640" i="3"/>
  <c r="P640" i="3"/>
  <c r="O640" i="3"/>
  <c r="N640" i="3"/>
  <c r="M640" i="3"/>
  <c r="R639" i="3"/>
  <c r="Q639" i="3"/>
  <c r="P639" i="3"/>
  <c r="O639" i="3"/>
  <c r="N639" i="3"/>
  <c r="M639" i="3"/>
  <c r="R638" i="3"/>
  <c r="Q638" i="3"/>
  <c r="P638" i="3"/>
  <c r="O638" i="3"/>
  <c r="N638" i="3"/>
  <c r="M638" i="3"/>
  <c r="R637" i="3"/>
  <c r="Q637" i="3"/>
  <c r="P637" i="3"/>
  <c r="O637" i="3"/>
  <c r="N637" i="3"/>
  <c r="M637" i="3"/>
  <c r="R636" i="3"/>
  <c r="Q636" i="3"/>
  <c r="P636" i="3"/>
  <c r="O636" i="3"/>
  <c r="N636" i="3"/>
  <c r="M636" i="3"/>
  <c r="R635" i="3"/>
  <c r="Q635" i="3"/>
  <c r="P635" i="3"/>
  <c r="O635" i="3"/>
  <c r="N635" i="3"/>
  <c r="M635" i="3"/>
  <c r="R634" i="3"/>
  <c r="Q634" i="3"/>
  <c r="P634" i="3"/>
  <c r="O634" i="3"/>
  <c r="N634" i="3"/>
  <c r="M634" i="3"/>
  <c r="R633" i="3"/>
  <c r="Q633" i="3"/>
  <c r="P633" i="3"/>
  <c r="O633" i="3"/>
  <c r="N633" i="3"/>
  <c r="M633" i="3"/>
  <c r="R632" i="3"/>
  <c r="Q632" i="3"/>
  <c r="P632" i="3"/>
  <c r="O632" i="3"/>
  <c r="N632" i="3"/>
  <c r="M632" i="3"/>
  <c r="R631" i="3"/>
  <c r="Q631" i="3"/>
  <c r="P631" i="3"/>
  <c r="O631" i="3"/>
  <c r="N631" i="3"/>
  <c r="M631" i="3"/>
  <c r="R630" i="3"/>
  <c r="Q630" i="3"/>
  <c r="P630" i="3"/>
  <c r="O630" i="3"/>
  <c r="N630" i="3"/>
  <c r="M630" i="3"/>
  <c r="R629" i="3"/>
  <c r="Q629" i="3"/>
  <c r="P629" i="3"/>
  <c r="O629" i="3"/>
  <c r="N629" i="3"/>
  <c r="M629" i="3"/>
  <c r="R628" i="3"/>
  <c r="Q628" i="3"/>
  <c r="P628" i="3"/>
  <c r="O628" i="3"/>
  <c r="N628" i="3"/>
  <c r="M628" i="3"/>
  <c r="R627" i="3"/>
  <c r="Q627" i="3"/>
  <c r="P627" i="3"/>
  <c r="O627" i="3"/>
  <c r="N627" i="3"/>
  <c r="M627" i="3"/>
  <c r="R626" i="3"/>
  <c r="Q626" i="3"/>
  <c r="P626" i="3"/>
  <c r="O626" i="3"/>
  <c r="N626" i="3"/>
  <c r="M626" i="3"/>
  <c r="R625" i="3"/>
  <c r="Q625" i="3"/>
  <c r="P625" i="3"/>
  <c r="O625" i="3"/>
  <c r="N625" i="3"/>
  <c r="M625" i="3"/>
  <c r="R624" i="3"/>
  <c r="Q624" i="3"/>
  <c r="P624" i="3"/>
  <c r="O624" i="3"/>
  <c r="N624" i="3"/>
  <c r="M624" i="3"/>
  <c r="R623" i="3"/>
  <c r="Q623" i="3"/>
  <c r="P623" i="3"/>
  <c r="O623" i="3"/>
  <c r="N623" i="3"/>
  <c r="M623" i="3"/>
  <c r="R622" i="3"/>
  <c r="Q622" i="3"/>
  <c r="P622" i="3"/>
  <c r="O622" i="3"/>
  <c r="N622" i="3"/>
  <c r="M622" i="3"/>
  <c r="R621" i="3"/>
  <c r="Q621" i="3"/>
  <c r="P621" i="3"/>
  <c r="O621" i="3"/>
  <c r="N621" i="3"/>
  <c r="M621" i="3"/>
  <c r="R620" i="3"/>
  <c r="Q620" i="3"/>
  <c r="P620" i="3"/>
  <c r="O620" i="3"/>
  <c r="N620" i="3"/>
  <c r="M620" i="3"/>
  <c r="R619" i="3"/>
  <c r="Q619" i="3"/>
  <c r="P619" i="3"/>
  <c r="O619" i="3"/>
  <c r="N619" i="3"/>
  <c r="M619" i="3"/>
  <c r="R618" i="3"/>
  <c r="Q618" i="3"/>
  <c r="P618" i="3"/>
  <c r="O618" i="3"/>
  <c r="N618" i="3"/>
  <c r="M618" i="3"/>
  <c r="R617" i="3"/>
  <c r="Q617" i="3"/>
  <c r="P617" i="3"/>
  <c r="O617" i="3"/>
  <c r="N617" i="3"/>
  <c r="M617" i="3"/>
  <c r="R616" i="3"/>
  <c r="Q616" i="3"/>
  <c r="P616" i="3"/>
  <c r="O616" i="3"/>
  <c r="N616" i="3"/>
  <c r="M616" i="3"/>
  <c r="R615" i="3"/>
  <c r="Q615" i="3"/>
  <c r="P615" i="3"/>
  <c r="O615" i="3"/>
  <c r="N615" i="3"/>
  <c r="M615" i="3"/>
  <c r="R614" i="3"/>
  <c r="Q614" i="3"/>
  <c r="P614" i="3"/>
  <c r="O614" i="3"/>
  <c r="N614" i="3"/>
  <c r="M614" i="3"/>
  <c r="R613" i="3"/>
  <c r="Q613" i="3"/>
  <c r="P613" i="3"/>
  <c r="O613" i="3"/>
  <c r="N613" i="3"/>
  <c r="M613" i="3"/>
  <c r="R612" i="3"/>
  <c r="Q612" i="3"/>
  <c r="P612" i="3"/>
  <c r="O612" i="3"/>
  <c r="N612" i="3"/>
  <c r="M612" i="3"/>
  <c r="R611" i="3"/>
  <c r="Q611" i="3"/>
  <c r="P611" i="3"/>
  <c r="O611" i="3"/>
  <c r="N611" i="3"/>
  <c r="M611" i="3"/>
  <c r="R610" i="3"/>
  <c r="Q610" i="3"/>
  <c r="P610" i="3"/>
  <c r="O610" i="3"/>
  <c r="N610" i="3"/>
  <c r="M610" i="3"/>
  <c r="R609" i="3"/>
  <c r="Q609" i="3"/>
  <c r="P609" i="3"/>
  <c r="O609" i="3"/>
  <c r="N609" i="3"/>
  <c r="M609" i="3"/>
  <c r="R608" i="3"/>
  <c r="Q608" i="3"/>
  <c r="P608" i="3"/>
  <c r="O608" i="3"/>
  <c r="N608" i="3"/>
  <c r="M608" i="3"/>
  <c r="R607" i="3"/>
  <c r="Q607" i="3"/>
  <c r="P607" i="3"/>
  <c r="O607" i="3"/>
  <c r="N607" i="3"/>
  <c r="M607" i="3"/>
  <c r="R606" i="3"/>
  <c r="Q606" i="3"/>
  <c r="P606" i="3"/>
  <c r="O606" i="3"/>
  <c r="N606" i="3"/>
  <c r="M606" i="3"/>
  <c r="R605" i="3"/>
  <c r="Q605" i="3"/>
  <c r="P605" i="3"/>
  <c r="O605" i="3"/>
  <c r="N605" i="3"/>
  <c r="M605" i="3"/>
  <c r="R604" i="3"/>
  <c r="Q604" i="3"/>
  <c r="P604" i="3"/>
  <c r="O604" i="3"/>
  <c r="N604" i="3"/>
  <c r="M604" i="3"/>
  <c r="R603" i="3"/>
  <c r="Q603" i="3"/>
  <c r="P603" i="3"/>
  <c r="O603" i="3"/>
  <c r="N603" i="3"/>
  <c r="M603" i="3"/>
  <c r="R602" i="3"/>
  <c r="Q602" i="3"/>
  <c r="P602" i="3"/>
  <c r="O602" i="3"/>
  <c r="N602" i="3"/>
  <c r="M602" i="3"/>
  <c r="R601" i="3"/>
  <c r="Q601" i="3"/>
  <c r="P601" i="3"/>
  <c r="O601" i="3"/>
  <c r="N601" i="3"/>
  <c r="M601" i="3"/>
  <c r="R600" i="3"/>
  <c r="Q600" i="3"/>
  <c r="P600" i="3"/>
  <c r="O600" i="3"/>
  <c r="N600" i="3"/>
  <c r="M600" i="3"/>
  <c r="R599" i="3"/>
  <c r="Q599" i="3"/>
  <c r="P599" i="3"/>
  <c r="O599" i="3"/>
  <c r="N599" i="3"/>
  <c r="M599" i="3"/>
  <c r="R598" i="3"/>
  <c r="Q598" i="3"/>
  <c r="P598" i="3"/>
  <c r="O598" i="3"/>
  <c r="N598" i="3"/>
  <c r="M598" i="3"/>
  <c r="R597" i="3"/>
  <c r="Q597" i="3"/>
  <c r="P597" i="3"/>
  <c r="O597" i="3"/>
  <c r="N597" i="3"/>
  <c r="M597" i="3"/>
  <c r="R596" i="3"/>
  <c r="Q596" i="3"/>
  <c r="P596" i="3"/>
  <c r="O596" i="3"/>
  <c r="N596" i="3"/>
  <c r="M596" i="3"/>
  <c r="R595" i="3"/>
  <c r="Q595" i="3"/>
  <c r="P595" i="3"/>
  <c r="O595" i="3"/>
  <c r="N595" i="3"/>
  <c r="M595" i="3"/>
  <c r="R594" i="3"/>
  <c r="Q594" i="3"/>
  <c r="P594" i="3"/>
  <c r="O594" i="3"/>
  <c r="N594" i="3"/>
  <c r="M594" i="3"/>
  <c r="R593" i="3"/>
  <c r="Q593" i="3"/>
  <c r="P593" i="3"/>
  <c r="O593" i="3"/>
  <c r="N593" i="3"/>
  <c r="M593" i="3"/>
  <c r="R592" i="3"/>
  <c r="Q592" i="3"/>
  <c r="P592" i="3"/>
  <c r="O592" i="3"/>
  <c r="N592" i="3"/>
  <c r="M592" i="3"/>
  <c r="R591" i="3"/>
  <c r="Q591" i="3"/>
  <c r="P591" i="3"/>
  <c r="O591" i="3"/>
  <c r="N591" i="3"/>
  <c r="M591" i="3"/>
  <c r="R590" i="3"/>
  <c r="Q590" i="3"/>
  <c r="P590" i="3"/>
  <c r="O590" i="3"/>
  <c r="N590" i="3"/>
  <c r="M590" i="3"/>
  <c r="R589" i="3"/>
  <c r="Q589" i="3"/>
  <c r="P589" i="3"/>
  <c r="O589" i="3"/>
  <c r="N589" i="3"/>
  <c r="M589" i="3"/>
  <c r="R588" i="3"/>
  <c r="Q588" i="3"/>
  <c r="P588" i="3"/>
  <c r="O588" i="3"/>
  <c r="N588" i="3"/>
  <c r="M588" i="3"/>
  <c r="R587" i="3"/>
  <c r="Q587" i="3"/>
  <c r="P587" i="3"/>
  <c r="O587" i="3"/>
  <c r="N587" i="3"/>
  <c r="M587" i="3"/>
  <c r="R586" i="3"/>
  <c r="Q586" i="3"/>
  <c r="P586" i="3"/>
  <c r="O586" i="3"/>
  <c r="N586" i="3"/>
  <c r="M586" i="3"/>
  <c r="R585" i="3"/>
  <c r="Q585" i="3"/>
  <c r="P585" i="3"/>
  <c r="O585" i="3"/>
  <c r="N585" i="3"/>
  <c r="M585" i="3"/>
  <c r="R584" i="3"/>
  <c r="Q584" i="3"/>
  <c r="P584" i="3"/>
  <c r="O584" i="3"/>
  <c r="N584" i="3"/>
  <c r="M584" i="3"/>
  <c r="R583" i="3"/>
  <c r="Q583" i="3"/>
  <c r="P583" i="3"/>
  <c r="O583" i="3"/>
  <c r="N583" i="3"/>
  <c r="M583" i="3"/>
  <c r="R582" i="3"/>
  <c r="Q582" i="3"/>
  <c r="P582" i="3"/>
  <c r="O582" i="3"/>
  <c r="N582" i="3"/>
  <c r="M582" i="3"/>
  <c r="R581" i="3"/>
  <c r="Q581" i="3"/>
  <c r="P581" i="3"/>
  <c r="O581" i="3"/>
  <c r="N581" i="3"/>
  <c r="M581" i="3"/>
  <c r="R580" i="3"/>
  <c r="Q580" i="3"/>
  <c r="P580" i="3"/>
  <c r="O580" i="3"/>
  <c r="N580" i="3"/>
  <c r="M580" i="3"/>
  <c r="R579" i="3"/>
  <c r="Q579" i="3"/>
  <c r="P579" i="3"/>
  <c r="O579" i="3"/>
  <c r="N579" i="3"/>
  <c r="M579" i="3"/>
  <c r="R578" i="3"/>
  <c r="Q578" i="3"/>
  <c r="P578" i="3"/>
  <c r="O578" i="3"/>
  <c r="N578" i="3"/>
  <c r="M578" i="3"/>
  <c r="R577" i="3"/>
  <c r="Q577" i="3"/>
  <c r="P577" i="3"/>
  <c r="O577" i="3"/>
  <c r="N577" i="3"/>
  <c r="M577" i="3"/>
  <c r="R576" i="3"/>
  <c r="Q576" i="3"/>
  <c r="P576" i="3"/>
  <c r="O576" i="3"/>
  <c r="N576" i="3"/>
  <c r="M576" i="3"/>
  <c r="R575" i="3"/>
  <c r="Q575" i="3"/>
  <c r="P575" i="3"/>
  <c r="O575" i="3"/>
  <c r="N575" i="3"/>
  <c r="M575" i="3"/>
  <c r="R574" i="3"/>
  <c r="Q574" i="3"/>
  <c r="P574" i="3"/>
  <c r="O574" i="3"/>
  <c r="N574" i="3"/>
  <c r="M574" i="3"/>
  <c r="R573" i="3"/>
  <c r="Q573" i="3"/>
  <c r="P573" i="3"/>
  <c r="O573" i="3"/>
  <c r="N573" i="3"/>
  <c r="M573" i="3"/>
  <c r="R572" i="3"/>
  <c r="Q572" i="3"/>
  <c r="P572" i="3"/>
  <c r="O572" i="3"/>
  <c r="N572" i="3"/>
  <c r="M572" i="3"/>
  <c r="R571" i="3"/>
  <c r="Q571" i="3"/>
  <c r="P571" i="3"/>
  <c r="O571" i="3"/>
  <c r="N571" i="3"/>
  <c r="M571" i="3"/>
  <c r="R570" i="3"/>
  <c r="Q570" i="3"/>
  <c r="P570" i="3"/>
  <c r="O570" i="3"/>
  <c r="N570" i="3"/>
  <c r="M570" i="3"/>
  <c r="R569" i="3"/>
  <c r="Q569" i="3"/>
  <c r="P569" i="3"/>
  <c r="O569" i="3"/>
  <c r="N569" i="3"/>
  <c r="M569" i="3"/>
  <c r="R568" i="3"/>
  <c r="Q568" i="3"/>
  <c r="P568" i="3"/>
  <c r="O568" i="3"/>
  <c r="N568" i="3"/>
  <c r="M568" i="3"/>
  <c r="R567" i="3"/>
  <c r="Q567" i="3"/>
  <c r="P567" i="3"/>
  <c r="O567" i="3"/>
  <c r="N567" i="3"/>
  <c r="M567" i="3"/>
  <c r="R566" i="3"/>
  <c r="Q566" i="3"/>
  <c r="P566" i="3"/>
  <c r="O566" i="3"/>
  <c r="N566" i="3"/>
  <c r="M566" i="3"/>
  <c r="R565" i="3"/>
  <c r="Q565" i="3"/>
  <c r="P565" i="3"/>
  <c r="O565" i="3"/>
  <c r="N565" i="3"/>
  <c r="M565" i="3"/>
  <c r="R564" i="3"/>
  <c r="Q564" i="3"/>
  <c r="P564" i="3"/>
  <c r="O564" i="3"/>
  <c r="N564" i="3"/>
  <c r="M564" i="3"/>
  <c r="R563" i="3"/>
  <c r="Q563" i="3"/>
  <c r="P563" i="3"/>
  <c r="O563" i="3"/>
  <c r="N563" i="3"/>
  <c r="M563" i="3"/>
  <c r="R562" i="3"/>
  <c r="Q562" i="3"/>
  <c r="P562" i="3"/>
  <c r="O562" i="3"/>
  <c r="N562" i="3"/>
  <c r="M562" i="3"/>
  <c r="R561" i="3"/>
  <c r="Q561" i="3"/>
  <c r="P561" i="3"/>
  <c r="O561" i="3"/>
  <c r="N561" i="3"/>
  <c r="M561" i="3"/>
  <c r="R560" i="3"/>
  <c r="Q560" i="3"/>
  <c r="P560" i="3"/>
  <c r="O560" i="3"/>
  <c r="N560" i="3"/>
  <c r="M560" i="3"/>
  <c r="R559" i="3"/>
  <c r="Q559" i="3"/>
  <c r="P559" i="3"/>
  <c r="O559" i="3"/>
  <c r="N559" i="3"/>
  <c r="M559" i="3"/>
  <c r="R558" i="3"/>
  <c r="Q558" i="3"/>
  <c r="P558" i="3"/>
  <c r="O558" i="3"/>
  <c r="N558" i="3"/>
  <c r="M558" i="3"/>
  <c r="R557" i="3"/>
  <c r="Q557" i="3"/>
  <c r="P557" i="3"/>
  <c r="O557" i="3"/>
  <c r="N557" i="3"/>
  <c r="M557" i="3"/>
  <c r="R556" i="3"/>
  <c r="Q556" i="3"/>
  <c r="P556" i="3"/>
  <c r="O556" i="3"/>
  <c r="N556" i="3"/>
  <c r="M556" i="3"/>
  <c r="R555" i="3"/>
  <c r="Q555" i="3"/>
  <c r="P555" i="3"/>
  <c r="O555" i="3"/>
  <c r="N555" i="3"/>
  <c r="M555" i="3"/>
  <c r="R554" i="3"/>
  <c r="Q554" i="3"/>
  <c r="P554" i="3"/>
  <c r="O554" i="3"/>
  <c r="N554" i="3"/>
  <c r="M554" i="3"/>
  <c r="R553" i="3"/>
  <c r="Q553" i="3"/>
  <c r="P553" i="3"/>
  <c r="O553" i="3"/>
  <c r="N553" i="3"/>
  <c r="M553" i="3"/>
  <c r="R552" i="3"/>
  <c r="Q552" i="3"/>
  <c r="P552" i="3"/>
  <c r="O552" i="3"/>
  <c r="N552" i="3"/>
  <c r="M552" i="3"/>
  <c r="R551" i="3"/>
  <c r="Q551" i="3"/>
  <c r="P551" i="3"/>
  <c r="O551" i="3"/>
  <c r="N551" i="3"/>
  <c r="M551" i="3"/>
  <c r="R550" i="3"/>
  <c r="Q550" i="3"/>
  <c r="P550" i="3"/>
  <c r="O550" i="3"/>
  <c r="N550" i="3"/>
  <c r="M550" i="3"/>
  <c r="R549" i="3"/>
  <c r="Q549" i="3"/>
  <c r="P549" i="3"/>
  <c r="O549" i="3"/>
  <c r="N549" i="3"/>
  <c r="M549" i="3"/>
  <c r="R548" i="3"/>
  <c r="Q548" i="3"/>
  <c r="P548" i="3"/>
  <c r="O548" i="3"/>
  <c r="N548" i="3"/>
  <c r="M548" i="3"/>
  <c r="R547" i="3"/>
  <c r="Q547" i="3"/>
  <c r="P547" i="3"/>
  <c r="O547" i="3"/>
  <c r="N547" i="3"/>
  <c r="M547" i="3"/>
  <c r="R546" i="3"/>
  <c r="Q546" i="3"/>
  <c r="P546" i="3"/>
  <c r="O546" i="3"/>
  <c r="N546" i="3"/>
  <c r="M546" i="3"/>
  <c r="R545" i="3"/>
  <c r="Q545" i="3"/>
  <c r="P545" i="3"/>
  <c r="O545" i="3"/>
  <c r="N545" i="3"/>
  <c r="M545" i="3"/>
  <c r="R544" i="3"/>
  <c r="Q544" i="3"/>
  <c r="P544" i="3"/>
  <c r="O544" i="3"/>
  <c r="N544" i="3"/>
  <c r="M544" i="3"/>
  <c r="R543" i="3"/>
  <c r="Q543" i="3"/>
  <c r="P543" i="3"/>
  <c r="O543" i="3"/>
  <c r="N543" i="3"/>
  <c r="M543" i="3"/>
  <c r="R542" i="3"/>
  <c r="Q542" i="3"/>
  <c r="P542" i="3"/>
  <c r="O542" i="3"/>
  <c r="N542" i="3"/>
  <c r="M542" i="3"/>
  <c r="R541" i="3"/>
  <c r="Q541" i="3"/>
  <c r="P541" i="3"/>
  <c r="O541" i="3"/>
  <c r="N541" i="3"/>
  <c r="M541" i="3"/>
  <c r="R540" i="3"/>
  <c r="Q540" i="3"/>
  <c r="P540" i="3"/>
  <c r="O540" i="3"/>
  <c r="N540" i="3"/>
  <c r="M540" i="3"/>
  <c r="R539" i="3"/>
  <c r="Q539" i="3"/>
  <c r="P539" i="3"/>
  <c r="O539" i="3"/>
  <c r="N539" i="3"/>
  <c r="M539" i="3"/>
  <c r="R538" i="3"/>
  <c r="Q538" i="3"/>
  <c r="P538" i="3"/>
  <c r="O538" i="3"/>
  <c r="N538" i="3"/>
  <c r="M538" i="3"/>
  <c r="R537" i="3"/>
  <c r="Q537" i="3"/>
  <c r="P537" i="3"/>
  <c r="O537" i="3"/>
  <c r="N537" i="3"/>
  <c r="M537" i="3"/>
  <c r="R536" i="3"/>
  <c r="Q536" i="3"/>
  <c r="P536" i="3"/>
  <c r="O536" i="3"/>
  <c r="N536" i="3"/>
  <c r="M536" i="3"/>
  <c r="R535" i="3"/>
  <c r="Q535" i="3"/>
  <c r="P535" i="3"/>
  <c r="O535" i="3"/>
  <c r="N535" i="3"/>
  <c r="M535" i="3"/>
  <c r="R534" i="3"/>
  <c r="Q534" i="3"/>
  <c r="P534" i="3"/>
  <c r="O534" i="3"/>
  <c r="N534" i="3"/>
  <c r="M534" i="3"/>
  <c r="R533" i="3"/>
  <c r="Q533" i="3"/>
  <c r="P533" i="3"/>
  <c r="O533" i="3"/>
  <c r="N533" i="3"/>
  <c r="M533" i="3"/>
  <c r="R532" i="3"/>
  <c r="Q532" i="3"/>
  <c r="P532" i="3"/>
  <c r="O532" i="3"/>
  <c r="N532" i="3"/>
  <c r="M532" i="3"/>
  <c r="R531" i="3"/>
  <c r="Q531" i="3"/>
  <c r="P531" i="3"/>
  <c r="O531" i="3"/>
  <c r="N531" i="3"/>
  <c r="M531" i="3"/>
  <c r="R530" i="3"/>
  <c r="Q530" i="3"/>
  <c r="P530" i="3"/>
  <c r="O530" i="3"/>
  <c r="N530" i="3"/>
  <c r="M530" i="3"/>
  <c r="R529" i="3"/>
  <c r="Q529" i="3"/>
  <c r="P529" i="3"/>
  <c r="O529" i="3"/>
  <c r="N529" i="3"/>
  <c r="M529" i="3"/>
  <c r="R528" i="3"/>
  <c r="Q528" i="3"/>
  <c r="P528" i="3"/>
  <c r="O528" i="3"/>
  <c r="N528" i="3"/>
  <c r="M528" i="3"/>
  <c r="R527" i="3"/>
  <c r="Q527" i="3"/>
  <c r="P527" i="3"/>
  <c r="O527" i="3"/>
  <c r="N527" i="3"/>
  <c r="M527" i="3"/>
  <c r="R526" i="3"/>
  <c r="Q526" i="3"/>
  <c r="P526" i="3"/>
  <c r="O526" i="3"/>
  <c r="N526" i="3"/>
  <c r="M526" i="3"/>
  <c r="R525" i="3"/>
  <c r="Q525" i="3"/>
  <c r="P525" i="3"/>
  <c r="O525" i="3"/>
  <c r="N525" i="3"/>
  <c r="M525" i="3"/>
  <c r="R524" i="3"/>
  <c r="Q524" i="3"/>
  <c r="P524" i="3"/>
  <c r="O524" i="3"/>
  <c r="N524" i="3"/>
  <c r="M524" i="3"/>
  <c r="R523" i="3"/>
  <c r="Q523" i="3"/>
  <c r="P523" i="3"/>
  <c r="O523" i="3"/>
  <c r="N523" i="3"/>
  <c r="M523" i="3"/>
  <c r="R522" i="3"/>
  <c r="Q522" i="3"/>
  <c r="P522" i="3"/>
  <c r="O522" i="3"/>
  <c r="N522" i="3"/>
  <c r="M522" i="3"/>
  <c r="R521" i="3"/>
  <c r="Q521" i="3"/>
  <c r="P521" i="3"/>
  <c r="O521" i="3"/>
  <c r="N521" i="3"/>
  <c r="M521" i="3"/>
  <c r="R520" i="3"/>
  <c r="Q520" i="3"/>
  <c r="P520" i="3"/>
  <c r="O520" i="3"/>
  <c r="N520" i="3"/>
  <c r="M520" i="3"/>
  <c r="R519" i="3"/>
  <c r="Q519" i="3"/>
  <c r="P519" i="3"/>
  <c r="O519" i="3"/>
  <c r="N519" i="3"/>
  <c r="M519" i="3"/>
  <c r="R518" i="3"/>
  <c r="Q518" i="3"/>
  <c r="P518" i="3"/>
  <c r="O518" i="3"/>
  <c r="N518" i="3"/>
  <c r="M518" i="3"/>
  <c r="R517" i="3"/>
  <c r="Q517" i="3"/>
  <c r="P517" i="3"/>
  <c r="O517" i="3"/>
  <c r="N517" i="3"/>
  <c r="M517" i="3"/>
  <c r="R516" i="3"/>
  <c r="Q516" i="3"/>
  <c r="P516" i="3"/>
  <c r="O516" i="3"/>
  <c r="N516" i="3"/>
  <c r="M516" i="3"/>
  <c r="R515" i="3"/>
  <c r="Q515" i="3"/>
  <c r="P515" i="3"/>
  <c r="O515" i="3"/>
  <c r="N515" i="3"/>
  <c r="M515" i="3"/>
  <c r="R514" i="3"/>
  <c r="Q514" i="3"/>
  <c r="P514" i="3"/>
  <c r="O514" i="3"/>
  <c r="N514" i="3"/>
  <c r="M514" i="3"/>
  <c r="R513" i="3"/>
  <c r="Q513" i="3"/>
  <c r="P513" i="3"/>
  <c r="O513" i="3"/>
  <c r="N513" i="3"/>
  <c r="M513" i="3"/>
  <c r="R512" i="3"/>
  <c r="Q512" i="3"/>
  <c r="P512" i="3"/>
  <c r="O512" i="3"/>
  <c r="N512" i="3"/>
  <c r="M512" i="3"/>
  <c r="R511" i="3"/>
  <c r="Q511" i="3"/>
  <c r="P511" i="3"/>
  <c r="O511" i="3"/>
  <c r="N511" i="3"/>
  <c r="M511" i="3"/>
  <c r="R510" i="3"/>
  <c r="Q510" i="3"/>
  <c r="P510" i="3"/>
  <c r="O510" i="3"/>
  <c r="N510" i="3"/>
  <c r="M510" i="3"/>
  <c r="R509" i="3"/>
  <c r="Q509" i="3"/>
  <c r="P509" i="3"/>
  <c r="O509" i="3"/>
  <c r="N509" i="3"/>
  <c r="M509" i="3"/>
  <c r="R508" i="3"/>
  <c r="Q508" i="3"/>
  <c r="P508" i="3"/>
  <c r="O508" i="3"/>
  <c r="N508" i="3"/>
  <c r="M508" i="3"/>
  <c r="R507" i="3"/>
  <c r="Q507" i="3"/>
  <c r="P507" i="3"/>
  <c r="O507" i="3"/>
  <c r="N507" i="3"/>
  <c r="M507" i="3"/>
  <c r="R506" i="3"/>
  <c r="Q506" i="3"/>
  <c r="P506" i="3"/>
  <c r="O506" i="3"/>
  <c r="N506" i="3"/>
  <c r="M506" i="3"/>
  <c r="R505" i="3"/>
  <c r="Q505" i="3"/>
  <c r="P505" i="3"/>
  <c r="O505" i="3"/>
  <c r="N505" i="3"/>
  <c r="M505" i="3"/>
  <c r="R504" i="3"/>
  <c r="Q504" i="3"/>
  <c r="P504" i="3"/>
  <c r="O504" i="3"/>
  <c r="N504" i="3"/>
  <c r="M504" i="3"/>
  <c r="R503" i="3"/>
  <c r="Q503" i="3"/>
  <c r="P503" i="3"/>
  <c r="O503" i="3"/>
  <c r="N503" i="3"/>
  <c r="M503" i="3"/>
  <c r="R502" i="3"/>
  <c r="Q502" i="3"/>
  <c r="P502" i="3"/>
  <c r="O502" i="3"/>
  <c r="N502" i="3"/>
  <c r="M502" i="3"/>
  <c r="R501" i="3"/>
  <c r="Q501" i="3"/>
  <c r="P501" i="3"/>
  <c r="O501" i="3"/>
  <c r="N501" i="3"/>
  <c r="M501" i="3"/>
  <c r="R500" i="3"/>
  <c r="Q500" i="3"/>
  <c r="P500" i="3"/>
  <c r="O500" i="3"/>
  <c r="N500" i="3"/>
  <c r="M500" i="3"/>
  <c r="R499" i="3"/>
  <c r="Q499" i="3"/>
  <c r="P499" i="3"/>
  <c r="O499" i="3"/>
  <c r="N499" i="3"/>
  <c r="M499" i="3"/>
  <c r="R498" i="3"/>
  <c r="Q498" i="3"/>
  <c r="P498" i="3"/>
  <c r="O498" i="3"/>
  <c r="N498" i="3"/>
  <c r="M498" i="3"/>
  <c r="R497" i="3"/>
  <c r="Q497" i="3"/>
  <c r="P497" i="3"/>
  <c r="O497" i="3"/>
  <c r="N497" i="3"/>
  <c r="M497" i="3"/>
  <c r="R496" i="3"/>
  <c r="Q496" i="3"/>
  <c r="P496" i="3"/>
  <c r="O496" i="3"/>
  <c r="N496" i="3"/>
  <c r="M496" i="3"/>
  <c r="R495" i="3"/>
  <c r="Q495" i="3"/>
  <c r="P495" i="3"/>
  <c r="O495" i="3"/>
  <c r="N495" i="3"/>
  <c r="M495" i="3"/>
  <c r="R494" i="3"/>
  <c r="Q494" i="3"/>
  <c r="P494" i="3"/>
  <c r="O494" i="3"/>
  <c r="N494" i="3"/>
  <c r="M494" i="3"/>
  <c r="R493" i="3"/>
  <c r="Q493" i="3"/>
  <c r="P493" i="3"/>
  <c r="O493" i="3"/>
  <c r="N493" i="3"/>
  <c r="M493" i="3"/>
  <c r="R492" i="3"/>
  <c r="Q492" i="3"/>
  <c r="P492" i="3"/>
  <c r="O492" i="3"/>
  <c r="N492" i="3"/>
  <c r="M492" i="3"/>
  <c r="R491" i="3"/>
  <c r="Q491" i="3"/>
  <c r="P491" i="3"/>
  <c r="O491" i="3"/>
  <c r="N491" i="3"/>
  <c r="M491" i="3"/>
  <c r="R490" i="3"/>
  <c r="Q490" i="3"/>
  <c r="P490" i="3"/>
  <c r="O490" i="3"/>
  <c r="N490" i="3"/>
  <c r="M490" i="3"/>
  <c r="R489" i="3"/>
  <c r="Q489" i="3"/>
  <c r="P489" i="3"/>
  <c r="O489" i="3"/>
  <c r="N489" i="3"/>
  <c r="M489" i="3"/>
  <c r="R488" i="3"/>
  <c r="Q488" i="3"/>
  <c r="P488" i="3"/>
  <c r="O488" i="3"/>
  <c r="N488" i="3"/>
  <c r="M488" i="3"/>
  <c r="R487" i="3"/>
  <c r="Q487" i="3"/>
  <c r="P487" i="3"/>
  <c r="O487" i="3"/>
  <c r="N487" i="3"/>
  <c r="M487" i="3"/>
  <c r="R486" i="3"/>
  <c r="Q486" i="3"/>
  <c r="P486" i="3"/>
  <c r="O486" i="3"/>
  <c r="N486" i="3"/>
  <c r="M486" i="3"/>
  <c r="R485" i="3"/>
  <c r="Q485" i="3"/>
  <c r="P485" i="3"/>
  <c r="O485" i="3"/>
  <c r="N485" i="3"/>
  <c r="M485" i="3"/>
  <c r="R484" i="3"/>
  <c r="Q484" i="3"/>
  <c r="P484" i="3"/>
  <c r="O484" i="3"/>
  <c r="N484" i="3"/>
  <c r="M484" i="3"/>
  <c r="R483" i="3"/>
  <c r="Q483" i="3"/>
  <c r="P483" i="3"/>
  <c r="O483" i="3"/>
  <c r="N483" i="3"/>
  <c r="M483" i="3"/>
  <c r="R482" i="3"/>
  <c r="Q482" i="3"/>
  <c r="P482" i="3"/>
  <c r="O482" i="3"/>
  <c r="N482" i="3"/>
  <c r="M482" i="3"/>
  <c r="R481" i="3"/>
  <c r="Q481" i="3"/>
  <c r="P481" i="3"/>
  <c r="O481" i="3"/>
  <c r="N481" i="3"/>
  <c r="M481" i="3"/>
  <c r="R480" i="3"/>
  <c r="Q480" i="3"/>
  <c r="P480" i="3"/>
  <c r="O480" i="3"/>
  <c r="N480" i="3"/>
  <c r="M480" i="3"/>
  <c r="R479" i="3"/>
  <c r="Q479" i="3"/>
  <c r="P479" i="3"/>
  <c r="O479" i="3"/>
  <c r="N479" i="3"/>
  <c r="M479" i="3"/>
  <c r="R478" i="3"/>
  <c r="Q478" i="3"/>
  <c r="P478" i="3"/>
  <c r="O478" i="3"/>
  <c r="N478" i="3"/>
  <c r="M478" i="3"/>
  <c r="R477" i="3"/>
  <c r="Q477" i="3"/>
  <c r="P477" i="3"/>
  <c r="O477" i="3"/>
  <c r="N477" i="3"/>
  <c r="M477" i="3"/>
  <c r="R476" i="3"/>
  <c r="Q476" i="3"/>
  <c r="P476" i="3"/>
  <c r="O476" i="3"/>
  <c r="N476" i="3"/>
  <c r="M476" i="3"/>
  <c r="R475" i="3"/>
  <c r="Q475" i="3"/>
  <c r="P475" i="3"/>
  <c r="O475" i="3"/>
  <c r="N475" i="3"/>
  <c r="M475" i="3"/>
  <c r="R474" i="3"/>
  <c r="Q474" i="3"/>
  <c r="P474" i="3"/>
  <c r="O474" i="3"/>
  <c r="N474" i="3"/>
  <c r="M474" i="3"/>
  <c r="R473" i="3"/>
  <c r="Q473" i="3"/>
  <c r="P473" i="3"/>
  <c r="O473" i="3"/>
  <c r="N473" i="3"/>
  <c r="M473" i="3"/>
  <c r="R472" i="3"/>
  <c r="Q472" i="3"/>
  <c r="P472" i="3"/>
  <c r="O472" i="3"/>
  <c r="N472" i="3"/>
  <c r="M472" i="3"/>
  <c r="R471" i="3"/>
  <c r="Q471" i="3"/>
  <c r="P471" i="3"/>
  <c r="O471" i="3"/>
  <c r="N471" i="3"/>
  <c r="M471" i="3"/>
  <c r="R470" i="3"/>
  <c r="Q470" i="3"/>
  <c r="P470" i="3"/>
  <c r="O470" i="3"/>
  <c r="N470" i="3"/>
  <c r="M470" i="3"/>
  <c r="R469" i="3"/>
  <c r="Q469" i="3"/>
  <c r="P469" i="3"/>
  <c r="O469" i="3"/>
  <c r="N469" i="3"/>
  <c r="M469" i="3"/>
  <c r="R468" i="3"/>
  <c r="Q468" i="3"/>
  <c r="P468" i="3"/>
  <c r="O468" i="3"/>
  <c r="N468" i="3"/>
  <c r="M468" i="3"/>
  <c r="R467" i="3"/>
  <c r="Q467" i="3"/>
  <c r="P467" i="3"/>
  <c r="O467" i="3"/>
  <c r="N467" i="3"/>
  <c r="M467" i="3"/>
  <c r="R466" i="3"/>
  <c r="Q466" i="3"/>
  <c r="P466" i="3"/>
  <c r="O466" i="3"/>
  <c r="N466" i="3"/>
  <c r="M466" i="3"/>
  <c r="R465" i="3"/>
  <c r="Q465" i="3"/>
  <c r="P465" i="3"/>
  <c r="O465" i="3"/>
  <c r="N465" i="3"/>
  <c r="M465" i="3"/>
  <c r="R464" i="3"/>
  <c r="Q464" i="3"/>
  <c r="P464" i="3"/>
  <c r="O464" i="3"/>
  <c r="N464" i="3"/>
  <c r="M464" i="3"/>
  <c r="R463" i="3"/>
  <c r="Q463" i="3"/>
  <c r="P463" i="3"/>
  <c r="O463" i="3"/>
  <c r="N463" i="3"/>
  <c r="M463" i="3"/>
  <c r="R462" i="3"/>
  <c r="Q462" i="3"/>
  <c r="P462" i="3"/>
  <c r="O462" i="3"/>
  <c r="N462" i="3"/>
  <c r="M462" i="3"/>
  <c r="R461" i="3"/>
  <c r="Q461" i="3"/>
  <c r="P461" i="3"/>
  <c r="O461" i="3"/>
  <c r="N461" i="3"/>
  <c r="M461" i="3"/>
  <c r="R460" i="3"/>
  <c r="Q460" i="3"/>
  <c r="P460" i="3"/>
  <c r="O460" i="3"/>
  <c r="N460" i="3"/>
  <c r="M460" i="3"/>
  <c r="R459" i="3"/>
  <c r="Q459" i="3"/>
  <c r="P459" i="3"/>
  <c r="O459" i="3"/>
  <c r="N459" i="3"/>
  <c r="M459" i="3"/>
  <c r="R458" i="3"/>
  <c r="Q458" i="3"/>
  <c r="P458" i="3"/>
  <c r="O458" i="3"/>
  <c r="N458" i="3"/>
  <c r="M458" i="3"/>
  <c r="R457" i="3"/>
  <c r="Q457" i="3"/>
  <c r="P457" i="3"/>
  <c r="O457" i="3"/>
  <c r="N457" i="3"/>
  <c r="M457" i="3"/>
  <c r="R456" i="3"/>
  <c r="Q456" i="3"/>
  <c r="P456" i="3"/>
  <c r="O456" i="3"/>
  <c r="N456" i="3"/>
  <c r="M456" i="3"/>
  <c r="R455" i="3"/>
  <c r="Q455" i="3"/>
  <c r="P455" i="3"/>
  <c r="O455" i="3"/>
  <c r="N455" i="3"/>
  <c r="M455" i="3"/>
  <c r="R454" i="3"/>
  <c r="Q454" i="3"/>
  <c r="P454" i="3"/>
  <c r="O454" i="3"/>
  <c r="N454" i="3"/>
  <c r="M454" i="3"/>
  <c r="R453" i="3"/>
  <c r="Q453" i="3"/>
  <c r="P453" i="3"/>
  <c r="O453" i="3"/>
  <c r="N453" i="3"/>
  <c r="M453" i="3"/>
  <c r="R452" i="3"/>
  <c r="Q452" i="3"/>
  <c r="P452" i="3"/>
  <c r="O452" i="3"/>
  <c r="N452" i="3"/>
  <c r="M452" i="3"/>
  <c r="R451" i="3"/>
  <c r="Q451" i="3"/>
  <c r="P451" i="3"/>
  <c r="O451" i="3"/>
  <c r="N451" i="3"/>
  <c r="M451" i="3"/>
  <c r="R450" i="3"/>
  <c r="Q450" i="3"/>
  <c r="P450" i="3"/>
  <c r="O450" i="3"/>
  <c r="N450" i="3"/>
  <c r="M450" i="3"/>
  <c r="R449" i="3"/>
  <c r="Q449" i="3"/>
  <c r="P449" i="3"/>
  <c r="O449" i="3"/>
  <c r="N449" i="3"/>
  <c r="M449" i="3"/>
  <c r="R448" i="3"/>
  <c r="Q448" i="3"/>
  <c r="P448" i="3"/>
  <c r="O448" i="3"/>
  <c r="N448" i="3"/>
  <c r="M448" i="3"/>
  <c r="R447" i="3"/>
  <c r="Q447" i="3"/>
  <c r="P447" i="3"/>
  <c r="O447" i="3"/>
  <c r="N447" i="3"/>
  <c r="M447" i="3"/>
  <c r="R446" i="3"/>
  <c r="Q446" i="3"/>
  <c r="P446" i="3"/>
  <c r="O446" i="3"/>
  <c r="N446" i="3"/>
  <c r="M446" i="3"/>
  <c r="R445" i="3"/>
  <c r="Q445" i="3"/>
  <c r="P445" i="3"/>
  <c r="O445" i="3"/>
  <c r="N445" i="3"/>
  <c r="M445" i="3"/>
  <c r="R444" i="3"/>
  <c r="Q444" i="3"/>
  <c r="P444" i="3"/>
  <c r="O444" i="3"/>
  <c r="N444" i="3"/>
  <c r="M444" i="3"/>
  <c r="R443" i="3"/>
  <c r="Q443" i="3"/>
  <c r="P443" i="3"/>
  <c r="O443" i="3"/>
  <c r="N443" i="3"/>
  <c r="M443" i="3"/>
  <c r="R442" i="3"/>
  <c r="Q442" i="3"/>
  <c r="P442" i="3"/>
  <c r="O442" i="3"/>
  <c r="N442" i="3"/>
  <c r="M442" i="3"/>
  <c r="R441" i="3"/>
  <c r="Q441" i="3"/>
  <c r="P441" i="3"/>
  <c r="O441" i="3"/>
  <c r="N441" i="3"/>
  <c r="M441" i="3"/>
  <c r="R440" i="3"/>
  <c r="Q440" i="3"/>
  <c r="P440" i="3"/>
  <c r="O440" i="3"/>
  <c r="N440" i="3"/>
  <c r="M440" i="3"/>
  <c r="R439" i="3"/>
  <c r="Q439" i="3"/>
  <c r="P439" i="3"/>
  <c r="O439" i="3"/>
  <c r="N439" i="3"/>
  <c r="M439" i="3"/>
  <c r="R438" i="3"/>
  <c r="Q438" i="3"/>
  <c r="P438" i="3"/>
  <c r="O438" i="3"/>
  <c r="N438" i="3"/>
  <c r="M438" i="3"/>
  <c r="R437" i="3"/>
  <c r="Q437" i="3"/>
  <c r="P437" i="3"/>
  <c r="O437" i="3"/>
  <c r="N437" i="3"/>
  <c r="M437" i="3"/>
  <c r="R436" i="3"/>
  <c r="Q436" i="3"/>
  <c r="P436" i="3"/>
  <c r="O436" i="3"/>
  <c r="N436" i="3"/>
  <c r="M436" i="3"/>
  <c r="R435" i="3"/>
  <c r="Q435" i="3"/>
  <c r="P435" i="3"/>
  <c r="O435" i="3"/>
  <c r="N435" i="3"/>
  <c r="M435" i="3"/>
  <c r="R434" i="3"/>
  <c r="Q434" i="3"/>
  <c r="P434" i="3"/>
  <c r="O434" i="3"/>
  <c r="N434" i="3"/>
  <c r="M434" i="3"/>
  <c r="R433" i="3"/>
  <c r="Q433" i="3"/>
  <c r="P433" i="3"/>
  <c r="O433" i="3"/>
  <c r="N433" i="3"/>
  <c r="M433" i="3"/>
  <c r="R432" i="3"/>
  <c r="Q432" i="3"/>
  <c r="P432" i="3"/>
  <c r="O432" i="3"/>
  <c r="N432" i="3"/>
  <c r="M432" i="3"/>
  <c r="R431" i="3"/>
  <c r="Q431" i="3"/>
  <c r="P431" i="3"/>
  <c r="O431" i="3"/>
  <c r="N431" i="3"/>
  <c r="M431" i="3"/>
  <c r="R430" i="3"/>
  <c r="Q430" i="3"/>
  <c r="P430" i="3"/>
  <c r="O430" i="3"/>
  <c r="N430" i="3"/>
  <c r="M430" i="3"/>
  <c r="R429" i="3"/>
  <c r="Q429" i="3"/>
  <c r="P429" i="3"/>
  <c r="O429" i="3"/>
  <c r="N429" i="3"/>
  <c r="M429" i="3"/>
  <c r="R428" i="3"/>
  <c r="Q428" i="3"/>
  <c r="P428" i="3"/>
  <c r="O428" i="3"/>
  <c r="N428" i="3"/>
  <c r="M428" i="3"/>
  <c r="R427" i="3"/>
  <c r="Q427" i="3"/>
  <c r="P427" i="3"/>
  <c r="O427" i="3"/>
  <c r="N427" i="3"/>
  <c r="M427" i="3"/>
  <c r="R426" i="3"/>
  <c r="Q426" i="3"/>
  <c r="P426" i="3"/>
  <c r="O426" i="3"/>
  <c r="N426" i="3"/>
  <c r="M426" i="3"/>
  <c r="R425" i="3"/>
  <c r="Q425" i="3"/>
  <c r="P425" i="3"/>
  <c r="O425" i="3"/>
  <c r="N425" i="3"/>
  <c r="M425" i="3"/>
  <c r="R424" i="3"/>
  <c r="Q424" i="3"/>
  <c r="P424" i="3"/>
  <c r="O424" i="3"/>
  <c r="N424" i="3"/>
  <c r="M424" i="3"/>
  <c r="R423" i="3"/>
  <c r="Q423" i="3"/>
  <c r="P423" i="3"/>
  <c r="O423" i="3"/>
  <c r="N423" i="3"/>
  <c r="M423" i="3"/>
  <c r="R422" i="3"/>
  <c r="Q422" i="3"/>
  <c r="P422" i="3"/>
  <c r="O422" i="3"/>
  <c r="N422" i="3"/>
  <c r="M422" i="3"/>
  <c r="R421" i="3"/>
  <c r="Q421" i="3"/>
  <c r="P421" i="3"/>
  <c r="O421" i="3"/>
  <c r="N421" i="3"/>
  <c r="M421" i="3"/>
  <c r="R420" i="3"/>
  <c r="Q420" i="3"/>
  <c r="P420" i="3"/>
  <c r="O420" i="3"/>
  <c r="N420" i="3"/>
  <c r="M420" i="3"/>
  <c r="R419" i="3"/>
  <c r="Q419" i="3"/>
  <c r="P419" i="3"/>
  <c r="O419" i="3"/>
  <c r="N419" i="3"/>
  <c r="M419" i="3"/>
  <c r="R418" i="3"/>
  <c r="Q418" i="3"/>
  <c r="P418" i="3"/>
  <c r="O418" i="3"/>
  <c r="N418" i="3"/>
  <c r="M418" i="3"/>
  <c r="R417" i="3"/>
  <c r="Q417" i="3"/>
  <c r="P417" i="3"/>
  <c r="O417" i="3"/>
  <c r="N417" i="3"/>
  <c r="M417" i="3"/>
  <c r="R416" i="3"/>
  <c r="Q416" i="3"/>
  <c r="P416" i="3"/>
  <c r="O416" i="3"/>
  <c r="N416" i="3"/>
  <c r="M416" i="3"/>
  <c r="R415" i="3"/>
  <c r="Q415" i="3"/>
  <c r="P415" i="3"/>
  <c r="O415" i="3"/>
  <c r="N415" i="3"/>
  <c r="M415" i="3"/>
  <c r="R414" i="3"/>
  <c r="Q414" i="3"/>
  <c r="P414" i="3"/>
  <c r="O414" i="3"/>
  <c r="N414" i="3"/>
  <c r="M414" i="3"/>
  <c r="R413" i="3"/>
  <c r="Q413" i="3"/>
  <c r="P413" i="3"/>
  <c r="O413" i="3"/>
  <c r="N413" i="3"/>
  <c r="M413" i="3"/>
  <c r="R412" i="3"/>
  <c r="Q412" i="3"/>
  <c r="P412" i="3"/>
  <c r="O412" i="3"/>
  <c r="N412" i="3"/>
  <c r="M412" i="3"/>
  <c r="R411" i="3"/>
  <c r="Q411" i="3"/>
  <c r="P411" i="3"/>
  <c r="O411" i="3"/>
  <c r="N411" i="3"/>
  <c r="M411" i="3"/>
  <c r="R410" i="3"/>
  <c r="Q410" i="3"/>
  <c r="P410" i="3"/>
  <c r="O410" i="3"/>
  <c r="N410" i="3"/>
  <c r="M410" i="3"/>
  <c r="R409" i="3"/>
  <c r="Q409" i="3"/>
  <c r="P409" i="3"/>
  <c r="O409" i="3"/>
  <c r="N409" i="3"/>
  <c r="M409" i="3"/>
  <c r="R408" i="3"/>
  <c r="Q408" i="3"/>
  <c r="P408" i="3"/>
  <c r="O408" i="3"/>
  <c r="N408" i="3"/>
  <c r="M408" i="3"/>
  <c r="R407" i="3"/>
  <c r="Q407" i="3"/>
  <c r="P407" i="3"/>
  <c r="O407" i="3"/>
  <c r="N407" i="3"/>
  <c r="M407" i="3"/>
  <c r="R406" i="3"/>
  <c r="Q406" i="3"/>
  <c r="P406" i="3"/>
  <c r="O406" i="3"/>
  <c r="N406" i="3"/>
  <c r="M406" i="3"/>
  <c r="R405" i="3"/>
  <c r="Q405" i="3"/>
  <c r="P405" i="3"/>
  <c r="O405" i="3"/>
  <c r="N405" i="3"/>
  <c r="M405" i="3"/>
  <c r="R404" i="3"/>
  <c r="Q404" i="3"/>
  <c r="P404" i="3"/>
  <c r="O404" i="3"/>
  <c r="N404" i="3"/>
  <c r="M404" i="3"/>
  <c r="R403" i="3"/>
  <c r="Q403" i="3"/>
  <c r="P403" i="3"/>
  <c r="O403" i="3"/>
  <c r="N403" i="3"/>
  <c r="M403" i="3"/>
  <c r="R402" i="3"/>
  <c r="Q402" i="3"/>
  <c r="P402" i="3"/>
  <c r="O402" i="3"/>
  <c r="N402" i="3"/>
  <c r="M402" i="3"/>
  <c r="R401" i="3"/>
  <c r="Q401" i="3"/>
  <c r="P401" i="3"/>
  <c r="O401" i="3"/>
  <c r="N401" i="3"/>
  <c r="M401" i="3"/>
  <c r="R400" i="3"/>
  <c r="Q400" i="3"/>
  <c r="P400" i="3"/>
  <c r="O400" i="3"/>
  <c r="N400" i="3"/>
  <c r="M400" i="3"/>
  <c r="R399" i="3"/>
  <c r="Q399" i="3"/>
  <c r="P399" i="3"/>
  <c r="O399" i="3"/>
  <c r="N399" i="3"/>
  <c r="M399" i="3"/>
  <c r="R398" i="3"/>
  <c r="Q398" i="3"/>
  <c r="P398" i="3"/>
  <c r="O398" i="3"/>
  <c r="N398" i="3"/>
  <c r="M398" i="3"/>
  <c r="R397" i="3"/>
  <c r="Q397" i="3"/>
  <c r="P397" i="3"/>
  <c r="O397" i="3"/>
  <c r="N397" i="3"/>
  <c r="M397" i="3"/>
  <c r="R396" i="3"/>
  <c r="Q396" i="3"/>
  <c r="P396" i="3"/>
  <c r="O396" i="3"/>
  <c r="N396" i="3"/>
  <c r="M396" i="3"/>
  <c r="R395" i="3"/>
  <c r="Q395" i="3"/>
  <c r="P395" i="3"/>
  <c r="O395" i="3"/>
  <c r="N395" i="3"/>
  <c r="M395" i="3"/>
  <c r="R394" i="3"/>
  <c r="Q394" i="3"/>
  <c r="P394" i="3"/>
  <c r="O394" i="3"/>
  <c r="N394" i="3"/>
  <c r="M394" i="3"/>
  <c r="R393" i="3"/>
  <c r="Q393" i="3"/>
  <c r="P393" i="3"/>
  <c r="O393" i="3"/>
  <c r="N393" i="3"/>
  <c r="M393" i="3"/>
  <c r="R392" i="3"/>
  <c r="Q392" i="3"/>
  <c r="P392" i="3"/>
  <c r="O392" i="3"/>
  <c r="N392" i="3"/>
  <c r="M392" i="3"/>
  <c r="R391" i="3"/>
  <c r="Q391" i="3"/>
  <c r="P391" i="3"/>
  <c r="O391" i="3"/>
  <c r="N391" i="3"/>
  <c r="M391" i="3"/>
  <c r="R390" i="3"/>
  <c r="Q390" i="3"/>
  <c r="P390" i="3"/>
  <c r="O390" i="3"/>
  <c r="N390" i="3"/>
  <c r="M390" i="3"/>
  <c r="R389" i="3"/>
  <c r="Q389" i="3"/>
  <c r="P389" i="3"/>
  <c r="O389" i="3"/>
  <c r="N389" i="3"/>
  <c r="M389" i="3"/>
  <c r="R388" i="3"/>
  <c r="Q388" i="3"/>
  <c r="P388" i="3"/>
  <c r="O388" i="3"/>
  <c r="N388" i="3"/>
  <c r="M388" i="3"/>
  <c r="R387" i="3"/>
  <c r="Q387" i="3"/>
  <c r="P387" i="3"/>
  <c r="O387" i="3"/>
  <c r="N387" i="3"/>
  <c r="M387" i="3"/>
  <c r="R386" i="3"/>
  <c r="Q386" i="3"/>
  <c r="P386" i="3"/>
  <c r="O386" i="3"/>
  <c r="N386" i="3"/>
  <c r="M386" i="3"/>
  <c r="R385" i="3"/>
  <c r="Q385" i="3"/>
  <c r="P385" i="3"/>
  <c r="O385" i="3"/>
  <c r="N385" i="3"/>
  <c r="M385" i="3"/>
  <c r="R384" i="3"/>
  <c r="Q384" i="3"/>
  <c r="P384" i="3"/>
  <c r="O384" i="3"/>
  <c r="N384" i="3"/>
  <c r="M384" i="3"/>
  <c r="R383" i="3"/>
  <c r="Q383" i="3"/>
  <c r="P383" i="3"/>
  <c r="O383" i="3"/>
  <c r="N383" i="3"/>
  <c r="M383" i="3"/>
  <c r="R382" i="3"/>
  <c r="Q382" i="3"/>
  <c r="P382" i="3"/>
  <c r="O382" i="3"/>
  <c r="N382" i="3"/>
  <c r="M382" i="3"/>
  <c r="R381" i="3"/>
  <c r="Q381" i="3"/>
  <c r="P381" i="3"/>
  <c r="O381" i="3"/>
  <c r="N381" i="3"/>
  <c r="M381" i="3"/>
  <c r="R380" i="3"/>
  <c r="Q380" i="3"/>
  <c r="P380" i="3"/>
  <c r="O380" i="3"/>
  <c r="N380" i="3"/>
  <c r="M380" i="3"/>
  <c r="R379" i="3"/>
  <c r="Q379" i="3"/>
  <c r="P379" i="3"/>
  <c r="O379" i="3"/>
  <c r="N379" i="3"/>
  <c r="M379" i="3"/>
  <c r="R378" i="3"/>
  <c r="Q378" i="3"/>
  <c r="P378" i="3"/>
  <c r="O378" i="3"/>
  <c r="N378" i="3"/>
  <c r="M378" i="3"/>
  <c r="R377" i="3"/>
  <c r="Q377" i="3"/>
  <c r="P377" i="3"/>
  <c r="O377" i="3"/>
  <c r="N377" i="3"/>
  <c r="M377" i="3"/>
  <c r="R376" i="3"/>
  <c r="Q376" i="3"/>
  <c r="P376" i="3"/>
  <c r="O376" i="3"/>
  <c r="N376" i="3"/>
  <c r="M376" i="3"/>
  <c r="R375" i="3"/>
  <c r="Q375" i="3"/>
  <c r="P375" i="3"/>
  <c r="O375" i="3"/>
  <c r="N375" i="3"/>
  <c r="M375" i="3"/>
  <c r="R374" i="3"/>
  <c r="Q374" i="3"/>
  <c r="P374" i="3"/>
  <c r="O374" i="3"/>
  <c r="N374" i="3"/>
  <c r="M374" i="3"/>
  <c r="R373" i="3"/>
  <c r="Q373" i="3"/>
  <c r="P373" i="3"/>
  <c r="O373" i="3"/>
  <c r="N373" i="3"/>
  <c r="M373" i="3"/>
  <c r="R372" i="3"/>
  <c r="Q372" i="3"/>
  <c r="P372" i="3"/>
  <c r="O372" i="3"/>
  <c r="N372" i="3"/>
  <c r="M372" i="3"/>
  <c r="R371" i="3"/>
  <c r="Q371" i="3"/>
  <c r="P371" i="3"/>
  <c r="O371" i="3"/>
  <c r="N371" i="3"/>
  <c r="M371" i="3"/>
  <c r="R370" i="3"/>
  <c r="Q370" i="3"/>
  <c r="P370" i="3"/>
  <c r="O370" i="3"/>
  <c r="N370" i="3"/>
  <c r="M370" i="3"/>
  <c r="R369" i="3"/>
  <c r="Q369" i="3"/>
  <c r="P369" i="3"/>
  <c r="O369" i="3"/>
  <c r="N369" i="3"/>
  <c r="M369" i="3"/>
  <c r="R368" i="3"/>
  <c r="Q368" i="3"/>
  <c r="P368" i="3"/>
  <c r="O368" i="3"/>
  <c r="N368" i="3"/>
  <c r="M368" i="3"/>
  <c r="R367" i="3"/>
  <c r="Q367" i="3"/>
  <c r="P367" i="3"/>
  <c r="O367" i="3"/>
  <c r="N367" i="3"/>
  <c r="M367" i="3"/>
  <c r="R366" i="3"/>
  <c r="Q366" i="3"/>
  <c r="P366" i="3"/>
  <c r="O366" i="3"/>
  <c r="N366" i="3"/>
  <c r="M366" i="3"/>
  <c r="R365" i="3"/>
  <c r="Q365" i="3"/>
  <c r="P365" i="3"/>
  <c r="O365" i="3"/>
  <c r="N365" i="3"/>
  <c r="M365" i="3"/>
  <c r="R364" i="3"/>
  <c r="Q364" i="3"/>
  <c r="P364" i="3"/>
  <c r="O364" i="3"/>
  <c r="N364" i="3"/>
  <c r="M364" i="3"/>
  <c r="R363" i="3"/>
  <c r="Q363" i="3"/>
  <c r="P363" i="3"/>
  <c r="O363" i="3"/>
  <c r="N363" i="3"/>
  <c r="M363" i="3"/>
  <c r="R362" i="3"/>
  <c r="Q362" i="3"/>
  <c r="P362" i="3"/>
  <c r="O362" i="3"/>
  <c r="N362" i="3"/>
  <c r="M362" i="3"/>
  <c r="R361" i="3"/>
  <c r="Q361" i="3"/>
  <c r="P361" i="3"/>
  <c r="O361" i="3"/>
  <c r="N361" i="3"/>
  <c r="M361" i="3"/>
  <c r="R360" i="3"/>
  <c r="Q360" i="3"/>
  <c r="P360" i="3"/>
  <c r="O360" i="3"/>
  <c r="N360" i="3"/>
  <c r="M360" i="3"/>
  <c r="R359" i="3"/>
  <c r="Q359" i="3"/>
  <c r="P359" i="3"/>
  <c r="O359" i="3"/>
  <c r="N359" i="3"/>
  <c r="M359" i="3"/>
  <c r="R358" i="3"/>
  <c r="Q358" i="3"/>
  <c r="P358" i="3"/>
  <c r="O358" i="3"/>
  <c r="N358" i="3"/>
  <c r="M358" i="3"/>
  <c r="R357" i="3"/>
  <c r="Q357" i="3"/>
  <c r="P357" i="3"/>
  <c r="O357" i="3"/>
  <c r="N357" i="3"/>
  <c r="M357" i="3"/>
  <c r="R356" i="3"/>
  <c r="Q356" i="3"/>
  <c r="P356" i="3"/>
  <c r="O356" i="3"/>
  <c r="N356" i="3"/>
  <c r="M356" i="3"/>
  <c r="R355" i="3"/>
  <c r="Q355" i="3"/>
  <c r="P355" i="3"/>
  <c r="O355" i="3"/>
  <c r="N355" i="3"/>
  <c r="M355" i="3"/>
  <c r="R354" i="3"/>
  <c r="Q354" i="3"/>
  <c r="P354" i="3"/>
  <c r="O354" i="3"/>
  <c r="N354" i="3"/>
  <c r="M354" i="3"/>
  <c r="R353" i="3"/>
  <c r="Q353" i="3"/>
  <c r="P353" i="3"/>
  <c r="O353" i="3"/>
  <c r="N353" i="3"/>
  <c r="M353" i="3"/>
  <c r="R352" i="3"/>
  <c r="Q352" i="3"/>
  <c r="P352" i="3"/>
  <c r="O352" i="3"/>
  <c r="N352" i="3"/>
  <c r="M352" i="3"/>
  <c r="R351" i="3"/>
  <c r="Q351" i="3"/>
  <c r="P351" i="3"/>
  <c r="O351" i="3"/>
  <c r="N351" i="3"/>
  <c r="M351" i="3"/>
  <c r="R350" i="3"/>
  <c r="Q350" i="3"/>
  <c r="P350" i="3"/>
  <c r="O350" i="3"/>
  <c r="N350" i="3"/>
  <c r="M350" i="3"/>
  <c r="R349" i="3"/>
  <c r="Q349" i="3"/>
  <c r="P349" i="3"/>
  <c r="O349" i="3"/>
  <c r="N349" i="3"/>
  <c r="M349" i="3"/>
  <c r="R348" i="3"/>
  <c r="Q348" i="3"/>
  <c r="P348" i="3"/>
  <c r="O348" i="3"/>
  <c r="N348" i="3"/>
  <c r="M348" i="3"/>
  <c r="R347" i="3"/>
  <c r="Q347" i="3"/>
  <c r="P347" i="3"/>
  <c r="O347" i="3"/>
  <c r="N347" i="3"/>
  <c r="M347" i="3"/>
  <c r="R346" i="3"/>
  <c r="Q346" i="3"/>
  <c r="P346" i="3"/>
  <c r="O346" i="3"/>
  <c r="N346" i="3"/>
  <c r="M346" i="3"/>
  <c r="R345" i="3"/>
  <c r="Q345" i="3"/>
  <c r="P345" i="3"/>
  <c r="O345" i="3"/>
  <c r="N345" i="3"/>
  <c r="M345" i="3"/>
  <c r="R344" i="3"/>
  <c r="Q344" i="3"/>
  <c r="P344" i="3"/>
  <c r="O344" i="3"/>
  <c r="N344" i="3"/>
  <c r="M344" i="3"/>
  <c r="R343" i="3"/>
  <c r="Q343" i="3"/>
  <c r="P343" i="3"/>
  <c r="O343" i="3"/>
  <c r="N343" i="3"/>
  <c r="M343" i="3"/>
  <c r="R342" i="3"/>
  <c r="Q342" i="3"/>
  <c r="P342" i="3"/>
  <c r="O342" i="3"/>
  <c r="N342" i="3"/>
  <c r="M342" i="3"/>
  <c r="R341" i="3"/>
  <c r="Q341" i="3"/>
  <c r="P341" i="3"/>
  <c r="O341" i="3"/>
  <c r="N341" i="3"/>
  <c r="M341" i="3"/>
  <c r="R340" i="3"/>
  <c r="Q340" i="3"/>
  <c r="P340" i="3"/>
  <c r="O340" i="3"/>
  <c r="N340" i="3"/>
  <c r="M340" i="3"/>
  <c r="R339" i="3"/>
  <c r="Q339" i="3"/>
  <c r="P339" i="3"/>
  <c r="O339" i="3"/>
  <c r="N339" i="3"/>
  <c r="M339" i="3"/>
  <c r="R338" i="3"/>
  <c r="Q338" i="3"/>
  <c r="P338" i="3"/>
  <c r="O338" i="3"/>
  <c r="N338" i="3"/>
  <c r="M338" i="3"/>
  <c r="R337" i="3"/>
  <c r="Q337" i="3"/>
  <c r="P337" i="3"/>
  <c r="O337" i="3"/>
  <c r="N337" i="3"/>
  <c r="M337" i="3"/>
  <c r="R336" i="3"/>
  <c r="Q336" i="3"/>
  <c r="P336" i="3"/>
  <c r="O336" i="3"/>
  <c r="N336" i="3"/>
  <c r="M336" i="3"/>
  <c r="R335" i="3"/>
  <c r="Q335" i="3"/>
  <c r="P335" i="3"/>
  <c r="O335" i="3"/>
  <c r="N335" i="3"/>
  <c r="M335" i="3"/>
  <c r="R334" i="3"/>
  <c r="Q334" i="3"/>
  <c r="P334" i="3"/>
  <c r="O334" i="3"/>
  <c r="N334" i="3"/>
  <c r="M334" i="3"/>
  <c r="R333" i="3"/>
  <c r="Q333" i="3"/>
  <c r="P333" i="3"/>
  <c r="O333" i="3"/>
  <c r="N333" i="3"/>
  <c r="M333" i="3"/>
  <c r="R332" i="3"/>
  <c r="Q332" i="3"/>
  <c r="P332" i="3"/>
  <c r="O332" i="3"/>
  <c r="N332" i="3"/>
  <c r="M332" i="3"/>
  <c r="R331" i="3"/>
  <c r="Q331" i="3"/>
  <c r="P331" i="3"/>
  <c r="O331" i="3"/>
  <c r="N331" i="3"/>
  <c r="M331" i="3"/>
  <c r="R330" i="3"/>
  <c r="Q330" i="3"/>
  <c r="P330" i="3"/>
  <c r="O330" i="3"/>
  <c r="N330" i="3"/>
  <c r="M330" i="3"/>
  <c r="R329" i="3"/>
  <c r="Q329" i="3"/>
  <c r="P329" i="3"/>
  <c r="O329" i="3"/>
  <c r="N329" i="3"/>
  <c r="M329" i="3"/>
  <c r="R328" i="3"/>
  <c r="Q328" i="3"/>
  <c r="P328" i="3"/>
  <c r="O328" i="3"/>
  <c r="N328" i="3"/>
  <c r="M328" i="3"/>
  <c r="R327" i="3"/>
  <c r="Q327" i="3"/>
  <c r="P327" i="3"/>
  <c r="O327" i="3"/>
  <c r="N327" i="3"/>
  <c r="M327" i="3"/>
  <c r="R326" i="3"/>
  <c r="Q326" i="3"/>
  <c r="P326" i="3"/>
  <c r="O326" i="3"/>
  <c r="N326" i="3"/>
  <c r="M326" i="3"/>
  <c r="R325" i="3"/>
  <c r="Q325" i="3"/>
  <c r="P325" i="3"/>
  <c r="O325" i="3"/>
  <c r="N325" i="3"/>
  <c r="M325" i="3"/>
  <c r="R324" i="3"/>
  <c r="Q324" i="3"/>
  <c r="P324" i="3"/>
  <c r="O324" i="3"/>
  <c r="N324" i="3"/>
  <c r="M324" i="3"/>
  <c r="R323" i="3"/>
  <c r="Q323" i="3"/>
  <c r="P323" i="3"/>
  <c r="O323" i="3"/>
  <c r="N323" i="3"/>
  <c r="M323" i="3"/>
  <c r="R322" i="3"/>
  <c r="Q322" i="3"/>
  <c r="P322" i="3"/>
  <c r="O322" i="3"/>
  <c r="N322" i="3"/>
  <c r="M322" i="3"/>
  <c r="R321" i="3"/>
  <c r="Q321" i="3"/>
  <c r="P321" i="3"/>
  <c r="O321" i="3"/>
  <c r="N321" i="3"/>
  <c r="M321" i="3"/>
  <c r="R320" i="3"/>
  <c r="Q320" i="3"/>
  <c r="P320" i="3"/>
  <c r="O320" i="3"/>
  <c r="N320" i="3"/>
  <c r="M320" i="3"/>
  <c r="R319" i="3"/>
  <c r="Q319" i="3"/>
  <c r="P319" i="3"/>
  <c r="O319" i="3"/>
  <c r="N319" i="3"/>
  <c r="M319" i="3"/>
  <c r="R318" i="3"/>
  <c r="Q318" i="3"/>
  <c r="P318" i="3"/>
  <c r="O318" i="3"/>
  <c r="N318" i="3"/>
  <c r="M318" i="3"/>
  <c r="R317" i="3"/>
  <c r="Q317" i="3"/>
  <c r="P317" i="3"/>
  <c r="O317" i="3"/>
  <c r="N317" i="3"/>
  <c r="M317" i="3"/>
  <c r="R316" i="3"/>
  <c r="Q316" i="3"/>
  <c r="P316" i="3"/>
  <c r="O316" i="3"/>
  <c r="N316" i="3"/>
  <c r="M316" i="3"/>
  <c r="R315" i="3"/>
  <c r="Q315" i="3"/>
  <c r="P315" i="3"/>
  <c r="O315" i="3"/>
  <c r="N315" i="3"/>
  <c r="M315" i="3"/>
  <c r="R314" i="3"/>
  <c r="Q314" i="3"/>
  <c r="P314" i="3"/>
  <c r="O314" i="3"/>
  <c r="N314" i="3"/>
  <c r="M314" i="3"/>
  <c r="R313" i="3"/>
  <c r="Q313" i="3"/>
  <c r="P313" i="3"/>
  <c r="O313" i="3"/>
  <c r="N313" i="3"/>
  <c r="M313" i="3"/>
  <c r="R312" i="3"/>
  <c r="Q312" i="3"/>
  <c r="P312" i="3"/>
  <c r="O312" i="3"/>
  <c r="N312" i="3"/>
  <c r="M312" i="3"/>
  <c r="R311" i="3"/>
  <c r="Q311" i="3"/>
  <c r="P311" i="3"/>
  <c r="O311" i="3"/>
  <c r="N311" i="3"/>
  <c r="M311" i="3"/>
  <c r="R310" i="3"/>
  <c r="Q310" i="3"/>
  <c r="P310" i="3"/>
  <c r="O310" i="3"/>
  <c r="N310" i="3"/>
  <c r="M310" i="3"/>
  <c r="R309" i="3"/>
  <c r="Q309" i="3"/>
  <c r="P309" i="3"/>
  <c r="O309" i="3"/>
  <c r="N309" i="3"/>
  <c r="M309" i="3"/>
  <c r="R308" i="3"/>
  <c r="Q308" i="3"/>
  <c r="P308" i="3"/>
  <c r="O308" i="3"/>
  <c r="N308" i="3"/>
  <c r="M308" i="3"/>
  <c r="R307" i="3"/>
  <c r="Q307" i="3"/>
  <c r="P307" i="3"/>
  <c r="O307" i="3"/>
  <c r="N307" i="3"/>
  <c r="M307" i="3"/>
  <c r="R306" i="3"/>
  <c r="Q306" i="3"/>
  <c r="P306" i="3"/>
  <c r="O306" i="3"/>
  <c r="N306" i="3"/>
  <c r="M306" i="3"/>
  <c r="R305" i="3"/>
  <c r="Q305" i="3"/>
  <c r="P305" i="3"/>
  <c r="O305" i="3"/>
  <c r="N305" i="3"/>
  <c r="M305" i="3"/>
  <c r="R304" i="3"/>
  <c r="Q304" i="3"/>
  <c r="P304" i="3"/>
  <c r="O304" i="3"/>
  <c r="N304" i="3"/>
  <c r="M304" i="3"/>
  <c r="R303" i="3"/>
  <c r="Q303" i="3"/>
  <c r="P303" i="3"/>
  <c r="O303" i="3"/>
  <c r="N303" i="3"/>
  <c r="M303" i="3"/>
  <c r="R302" i="3"/>
  <c r="Q302" i="3"/>
  <c r="P302" i="3"/>
  <c r="O302" i="3"/>
  <c r="N302" i="3"/>
  <c r="M302" i="3"/>
  <c r="R301" i="3"/>
  <c r="Q301" i="3"/>
  <c r="P301" i="3"/>
  <c r="O301" i="3"/>
  <c r="N301" i="3"/>
  <c r="M301" i="3"/>
  <c r="R300" i="3"/>
  <c r="Q300" i="3"/>
  <c r="P300" i="3"/>
  <c r="O300" i="3"/>
  <c r="N300" i="3"/>
  <c r="M300" i="3"/>
  <c r="R299" i="3"/>
  <c r="Q299" i="3"/>
  <c r="P299" i="3"/>
  <c r="O299" i="3"/>
  <c r="N299" i="3"/>
  <c r="M299" i="3"/>
  <c r="R298" i="3"/>
  <c r="Q298" i="3"/>
  <c r="P298" i="3"/>
  <c r="O298" i="3"/>
  <c r="N298" i="3"/>
  <c r="M298" i="3"/>
  <c r="R297" i="3"/>
  <c r="Q297" i="3"/>
  <c r="P297" i="3"/>
  <c r="O297" i="3"/>
  <c r="N297" i="3"/>
  <c r="M297" i="3"/>
  <c r="R296" i="3"/>
  <c r="Q296" i="3"/>
  <c r="P296" i="3"/>
  <c r="O296" i="3"/>
  <c r="N296" i="3"/>
  <c r="M296" i="3"/>
  <c r="R295" i="3"/>
  <c r="Q295" i="3"/>
  <c r="P295" i="3"/>
  <c r="O295" i="3"/>
  <c r="N295" i="3"/>
  <c r="M295" i="3"/>
  <c r="R294" i="3"/>
  <c r="Q294" i="3"/>
  <c r="P294" i="3"/>
  <c r="O294" i="3"/>
  <c r="N294" i="3"/>
  <c r="M294" i="3"/>
  <c r="R293" i="3"/>
  <c r="Q293" i="3"/>
  <c r="P293" i="3"/>
  <c r="O293" i="3"/>
  <c r="N293" i="3"/>
  <c r="M293" i="3"/>
  <c r="R292" i="3"/>
  <c r="Q292" i="3"/>
  <c r="P292" i="3"/>
  <c r="O292" i="3"/>
  <c r="N292" i="3"/>
  <c r="M292" i="3"/>
  <c r="R291" i="3"/>
  <c r="Q291" i="3"/>
  <c r="P291" i="3"/>
  <c r="O291" i="3"/>
  <c r="N291" i="3"/>
  <c r="M291" i="3"/>
  <c r="R290" i="3"/>
  <c r="Q290" i="3"/>
  <c r="P290" i="3"/>
  <c r="O290" i="3"/>
  <c r="N290" i="3"/>
  <c r="M290" i="3"/>
  <c r="R289" i="3"/>
  <c r="Q289" i="3"/>
  <c r="P289" i="3"/>
  <c r="O289" i="3"/>
  <c r="N289" i="3"/>
  <c r="M289" i="3"/>
  <c r="R288" i="3"/>
  <c r="Q288" i="3"/>
  <c r="P288" i="3"/>
  <c r="O288" i="3"/>
  <c r="N288" i="3"/>
  <c r="M288" i="3"/>
  <c r="R287" i="3"/>
  <c r="Q287" i="3"/>
  <c r="P287" i="3"/>
  <c r="O287" i="3"/>
  <c r="N287" i="3"/>
  <c r="M287" i="3"/>
  <c r="R286" i="3"/>
  <c r="Q286" i="3"/>
  <c r="P286" i="3"/>
  <c r="O286" i="3"/>
  <c r="N286" i="3"/>
  <c r="M286" i="3"/>
  <c r="R285" i="3"/>
  <c r="Q285" i="3"/>
  <c r="P285" i="3"/>
  <c r="O285" i="3"/>
  <c r="N285" i="3"/>
  <c r="M285" i="3"/>
  <c r="R284" i="3"/>
  <c r="Q284" i="3"/>
  <c r="P284" i="3"/>
  <c r="O284" i="3"/>
  <c r="N284" i="3"/>
  <c r="M284" i="3"/>
  <c r="R283" i="3"/>
  <c r="Q283" i="3"/>
  <c r="P283" i="3"/>
  <c r="O283" i="3"/>
  <c r="N283" i="3"/>
  <c r="M283" i="3"/>
  <c r="R282" i="3"/>
  <c r="Q282" i="3"/>
  <c r="P282" i="3"/>
  <c r="O282" i="3"/>
  <c r="N282" i="3"/>
  <c r="M282" i="3"/>
  <c r="R281" i="3"/>
  <c r="Q281" i="3"/>
  <c r="P281" i="3"/>
  <c r="O281" i="3"/>
  <c r="N281" i="3"/>
  <c r="M281" i="3"/>
  <c r="R280" i="3"/>
  <c r="Q280" i="3"/>
  <c r="P280" i="3"/>
  <c r="O280" i="3"/>
  <c r="N280" i="3"/>
  <c r="M280" i="3"/>
  <c r="R279" i="3"/>
  <c r="Q279" i="3"/>
  <c r="P279" i="3"/>
  <c r="O279" i="3"/>
  <c r="N279" i="3"/>
  <c r="M279" i="3"/>
  <c r="R278" i="3"/>
  <c r="Q278" i="3"/>
  <c r="P278" i="3"/>
  <c r="O278" i="3"/>
  <c r="N278" i="3"/>
  <c r="M278" i="3"/>
  <c r="R277" i="3"/>
  <c r="Q277" i="3"/>
  <c r="P277" i="3"/>
  <c r="O277" i="3"/>
  <c r="N277" i="3"/>
  <c r="M277" i="3"/>
  <c r="R276" i="3"/>
  <c r="Q276" i="3"/>
  <c r="P276" i="3"/>
  <c r="O276" i="3"/>
  <c r="N276" i="3"/>
  <c r="M276" i="3"/>
  <c r="R275" i="3"/>
  <c r="Q275" i="3"/>
  <c r="P275" i="3"/>
  <c r="O275" i="3"/>
  <c r="N275" i="3"/>
  <c r="M275" i="3"/>
  <c r="R274" i="3"/>
  <c r="Q274" i="3"/>
  <c r="P274" i="3"/>
  <c r="O274" i="3"/>
  <c r="N274" i="3"/>
  <c r="M274" i="3"/>
  <c r="R273" i="3"/>
  <c r="Q273" i="3"/>
  <c r="P273" i="3"/>
  <c r="O273" i="3"/>
  <c r="N273" i="3"/>
  <c r="M273" i="3"/>
  <c r="R272" i="3"/>
  <c r="Q272" i="3"/>
  <c r="P272" i="3"/>
  <c r="O272" i="3"/>
  <c r="N272" i="3"/>
  <c r="M272" i="3"/>
  <c r="R271" i="3"/>
  <c r="Q271" i="3"/>
  <c r="P271" i="3"/>
  <c r="O271" i="3"/>
  <c r="N271" i="3"/>
  <c r="M271" i="3"/>
  <c r="R270" i="3"/>
  <c r="Q270" i="3"/>
  <c r="P270" i="3"/>
  <c r="O270" i="3"/>
  <c r="N270" i="3"/>
  <c r="M270" i="3"/>
  <c r="R269" i="3"/>
  <c r="Q269" i="3"/>
  <c r="P269" i="3"/>
  <c r="O269" i="3"/>
  <c r="N269" i="3"/>
  <c r="M269" i="3"/>
  <c r="R268" i="3"/>
  <c r="Q268" i="3"/>
  <c r="P268" i="3"/>
  <c r="O268" i="3"/>
  <c r="N268" i="3"/>
  <c r="M268" i="3"/>
  <c r="R267" i="3"/>
  <c r="Q267" i="3"/>
  <c r="P267" i="3"/>
  <c r="O267" i="3"/>
  <c r="N267" i="3"/>
  <c r="M267" i="3"/>
  <c r="R266" i="3"/>
  <c r="Q266" i="3"/>
  <c r="P266" i="3"/>
  <c r="O266" i="3"/>
  <c r="N266" i="3"/>
  <c r="M266" i="3"/>
  <c r="R265" i="3"/>
  <c r="Q265" i="3"/>
  <c r="P265" i="3"/>
  <c r="O265" i="3"/>
  <c r="N265" i="3"/>
  <c r="M265" i="3"/>
  <c r="R264" i="3"/>
  <c r="Q264" i="3"/>
  <c r="P264" i="3"/>
  <c r="O264" i="3"/>
  <c r="N264" i="3"/>
  <c r="M264" i="3"/>
  <c r="R263" i="3"/>
  <c r="Q263" i="3"/>
  <c r="P263" i="3"/>
  <c r="O263" i="3"/>
  <c r="N263" i="3"/>
  <c r="M263" i="3"/>
  <c r="R262" i="3"/>
  <c r="Q262" i="3"/>
  <c r="P262" i="3"/>
  <c r="O262" i="3"/>
  <c r="N262" i="3"/>
  <c r="M262" i="3"/>
  <c r="R261" i="3"/>
  <c r="Q261" i="3"/>
  <c r="P261" i="3"/>
  <c r="O261" i="3"/>
  <c r="N261" i="3"/>
  <c r="M261" i="3"/>
  <c r="R260" i="3"/>
  <c r="Q260" i="3"/>
  <c r="P260" i="3"/>
  <c r="O260" i="3"/>
  <c r="N260" i="3"/>
  <c r="M260" i="3"/>
  <c r="R259" i="3"/>
  <c r="Q259" i="3"/>
  <c r="P259" i="3"/>
  <c r="O259" i="3"/>
  <c r="N259" i="3"/>
  <c r="M259" i="3"/>
  <c r="R258" i="3"/>
  <c r="Q258" i="3"/>
  <c r="P258" i="3"/>
  <c r="O258" i="3"/>
  <c r="N258" i="3"/>
  <c r="M258" i="3"/>
  <c r="R257" i="3"/>
  <c r="Q257" i="3"/>
  <c r="P257" i="3"/>
  <c r="O257" i="3"/>
  <c r="N257" i="3"/>
  <c r="M257" i="3"/>
  <c r="R256" i="3"/>
  <c r="Q256" i="3"/>
  <c r="P256" i="3"/>
  <c r="O256" i="3"/>
  <c r="N256" i="3"/>
  <c r="M256" i="3"/>
  <c r="R255" i="3"/>
  <c r="Q255" i="3"/>
  <c r="P255" i="3"/>
  <c r="O255" i="3"/>
  <c r="N255" i="3"/>
  <c r="M255" i="3"/>
  <c r="R254" i="3"/>
  <c r="Q254" i="3"/>
  <c r="P254" i="3"/>
  <c r="O254" i="3"/>
  <c r="N254" i="3"/>
  <c r="M254" i="3"/>
  <c r="R253" i="3"/>
  <c r="Q253" i="3"/>
  <c r="P253" i="3"/>
  <c r="O253" i="3"/>
  <c r="N253" i="3"/>
  <c r="M253" i="3"/>
  <c r="R252" i="3"/>
  <c r="Q252" i="3"/>
  <c r="P252" i="3"/>
  <c r="O252" i="3"/>
  <c r="N252" i="3"/>
  <c r="M252" i="3"/>
  <c r="R251" i="3"/>
  <c r="Q251" i="3"/>
  <c r="P251" i="3"/>
  <c r="O251" i="3"/>
  <c r="N251" i="3"/>
  <c r="M251" i="3"/>
  <c r="R250" i="3"/>
  <c r="Q250" i="3"/>
  <c r="P250" i="3"/>
  <c r="O250" i="3"/>
  <c r="N250" i="3"/>
  <c r="M250" i="3"/>
  <c r="R249" i="3"/>
  <c r="Q249" i="3"/>
  <c r="P249" i="3"/>
  <c r="O249" i="3"/>
  <c r="N249" i="3"/>
  <c r="M249" i="3"/>
  <c r="R248" i="3"/>
  <c r="Q248" i="3"/>
  <c r="P248" i="3"/>
  <c r="O248" i="3"/>
  <c r="N248" i="3"/>
  <c r="M248" i="3"/>
  <c r="R247" i="3"/>
  <c r="Q247" i="3"/>
  <c r="P247" i="3"/>
  <c r="O247" i="3"/>
  <c r="N247" i="3"/>
  <c r="M247" i="3"/>
  <c r="R246" i="3"/>
  <c r="Q246" i="3"/>
  <c r="P246" i="3"/>
  <c r="O246" i="3"/>
  <c r="N246" i="3"/>
  <c r="M246" i="3"/>
  <c r="R245" i="3"/>
  <c r="Q245" i="3"/>
  <c r="P245" i="3"/>
  <c r="O245" i="3"/>
  <c r="N245" i="3"/>
  <c r="M245" i="3"/>
  <c r="R244" i="3"/>
  <c r="Q244" i="3"/>
  <c r="P244" i="3"/>
  <c r="O244" i="3"/>
  <c r="N244" i="3"/>
  <c r="M244" i="3"/>
  <c r="R243" i="3"/>
  <c r="Q243" i="3"/>
  <c r="P243" i="3"/>
  <c r="O243" i="3"/>
  <c r="N243" i="3"/>
  <c r="M243" i="3"/>
  <c r="R242" i="3"/>
  <c r="Q242" i="3"/>
  <c r="P242" i="3"/>
  <c r="O242" i="3"/>
  <c r="N242" i="3"/>
  <c r="M242" i="3"/>
  <c r="R241" i="3"/>
  <c r="Q241" i="3"/>
  <c r="P241" i="3"/>
  <c r="O241" i="3"/>
  <c r="N241" i="3"/>
  <c r="M241" i="3"/>
  <c r="R240" i="3"/>
  <c r="Q240" i="3"/>
  <c r="P240" i="3"/>
  <c r="O240" i="3"/>
  <c r="N240" i="3"/>
  <c r="M240" i="3"/>
  <c r="R239" i="3"/>
  <c r="Q239" i="3"/>
  <c r="P239" i="3"/>
  <c r="O239" i="3"/>
  <c r="N239" i="3"/>
  <c r="M239" i="3"/>
  <c r="R238" i="3"/>
  <c r="Q238" i="3"/>
  <c r="P238" i="3"/>
  <c r="O238" i="3"/>
  <c r="N238" i="3"/>
  <c r="M238" i="3"/>
  <c r="R237" i="3"/>
  <c r="Q237" i="3"/>
  <c r="P237" i="3"/>
  <c r="O237" i="3"/>
  <c r="N237" i="3"/>
  <c r="M237" i="3"/>
  <c r="R236" i="3"/>
  <c r="Q236" i="3"/>
  <c r="P236" i="3"/>
  <c r="O236" i="3"/>
  <c r="N236" i="3"/>
  <c r="M236" i="3"/>
  <c r="R235" i="3"/>
  <c r="Q235" i="3"/>
  <c r="P235" i="3"/>
  <c r="O235" i="3"/>
  <c r="N235" i="3"/>
  <c r="M235" i="3"/>
  <c r="R234" i="3"/>
  <c r="Q234" i="3"/>
  <c r="P234" i="3"/>
  <c r="O234" i="3"/>
  <c r="N234" i="3"/>
  <c r="M234" i="3"/>
  <c r="R233" i="3"/>
  <c r="Q233" i="3"/>
  <c r="P233" i="3"/>
  <c r="O233" i="3"/>
  <c r="N233" i="3"/>
  <c r="M233" i="3"/>
  <c r="R232" i="3"/>
  <c r="Q232" i="3"/>
  <c r="P232" i="3"/>
  <c r="O232" i="3"/>
  <c r="N232" i="3"/>
  <c r="M232" i="3"/>
  <c r="R231" i="3"/>
  <c r="Q231" i="3"/>
  <c r="P231" i="3"/>
  <c r="O231" i="3"/>
  <c r="N231" i="3"/>
  <c r="M231" i="3"/>
  <c r="R230" i="3"/>
  <c r="Q230" i="3"/>
  <c r="P230" i="3"/>
  <c r="O230" i="3"/>
  <c r="N230" i="3"/>
  <c r="M230" i="3"/>
  <c r="R229" i="3"/>
  <c r="Q229" i="3"/>
  <c r="P229" i="3"/>
  <c r="O229" i="3"/>
  <c r="N229" i="3"/>
  <c r="M229" i="3"/>
  <c r="R228" i="3"/>
  <c r="Q228" i="3"/>
  <c r="P228" i="3"/>
  <c r="O228" i="3"/>
  <c r="N228" i="3"/>
  <c r="M228" i="3"/>
  <c r="R227" i="3"/>
  <c r="Q227" i="3"/>
  <c r="P227" i="3"/>
  <c r="O227" i="3"/>
  <c r="N227" i="3"/>
  <c r="M227" i="3"/>
  <c r="R226" i="3"/>
  <c r="Q226" i="3"/>
  <c r="P226" i="3"/>
  <c r="O226" i="3"/>
  <c r="N226" i="3"/>
  <c r="M226" i="3"/>
  <c r="R225" i="3"/>
  <c r="Q225" i="3"/>
  <c r="P225" i="3"/>
  <c r="O225" i="3"/>
  <c r="N225" i="3"/>
  <c r="M225" i="3"/>
  <c r="R224" i="3"/>
  <c r="Q224" i="3"/>
  <c r="P224" i="3"/>
  <c r="O224" i="3"/>
  <c r="N224" i="3"/>
  <c r="M224" i="3"/>
  <c r="R223" i="3"/>
  <c r="Q223" i="3"/>
  <c r="P223" i="3"/>
  <c r="O223" i="3"/>
  <c r="N223" i="3"/>
  <c r="M223" i="3"/>
  <c r="R222" i="3"/>
  <c r="Q222" i="3"/>
  <c r="P222" i="3"/>
  <c r="O222" i="3"/>
  <c r="N222" i="3"/>
  <c r="M222" i="3"/>
  <c r="R221" i="3"/>
  <c r="Q221" i="3"/>
  <c r="P221" i="3"/>
  <c r="O221" i="3"/>
  <c r="N221" i="3"/>
  <c r="M221" i="3"/>
  <c r="R220" i="3"/>
  <c r="Q220" i="3"/>
  <c r="P220" i="3"/>
  <c r="O220" i="3"/>
  <c r="N220" i="3"/>
  <c r="M220" i="3"/>
  <c r="R219" i="3"/>
  <c r="Q219" i="3"/>
  <c r="P219" i="3"/>
  <c r="O219" i="3"/>
  <c r="N219" i="3"/>
  <c r="M219" i="3"/>
  <c r="R218" i="3"/>
  <c r="Q218" i="3"/>
  <c r="P218" i="3"/>
  <c r="O218" i="3"/>
  <c r="N218" i="3"/>
  <c r="M218" i="3"/>
  <c r="R217" i="3"/>
  <c r="Q217" i="3"/>
  <c r="P217" i="3"/>
  <c r="O217" i="3"/>
  <c r="N217" i="3"/>
  <c r="M217" i="3"/>
  <c r="R216" i="3"/>
  <c r="Q216" i="3"/>
  <c r="P216" i="3"/>
  <c r="O216" i="3"/>
  <c r="N216" i="3"/>
  <c r="M216" i="3"/>
  <c r="R215" i="3"/>
  <c r="Q215" i="3"/>
  <c r="P215" i="3"/>
  <c r="O215" i="3"/>
  <c r="N215" i="3"/>
  <c r="M215" i="3"/>
  <c r="R214" i="3"/>
  <c r="Q214" i="3"/>
  <c r="P214" i="3"/>
  <c r="O214" i="3"/>
  <c r="N214" i="3"/>
  <c r="M214" i="3"/>
  <c r="R213" i="3"/>
  <c r="Q213" i="3"/>
  <c r="P213" i="3"/>
  <c r="O213" i="3"/>
  <c r="N213" i="3"/>
  <c r="M213" i="3"/>
  <c r="R212" i="3"/>
  <c r="Q212" i="3"/>
  <c r="P212" i="3"/>
  <c r="O212" i="3"/>
  <c r="N212" i="3"/>
  <c r="M212" i="3"/>
  <c r="R211" i="3"/>
  <c r="Q211" i="3"/>
  <c r="P211" i="3"/>
  <c r="O211" i="3"/>
  <c r="N211" i="3"/>
  <c r="M211" i="3"/>
  <c r="R210" i="3"/>
  <c r="Q210" i="3"/>
  <c r="P210" i="3"/>
  <c r="O210" i="3"/>
  <c r="N210" i="3"/>
  <c r="M210" i="3"/>
  <c r="R209" i="3"/>
  <c r="Q209" i="3"/>
  <c r="P209" i="3"/>
  <c r="O209" i="3"/>
  <c r="N209" i="3"/>
  <c r="M209" i="3"/>
  <c r="R208" i="3"/>
  <c r="Q208" i="3"/>
  <c r="P208" i="3"/>
  <c r="O208" i="3"/>
  <c r="N208" i="3"/>
  <c r="M208" i="3"/>
  <c r="R207" i="3"/>
  <c r="Q207" i="3"/>
  <c r="P207" i="3"/>
  <c r="O207" i="3"/>
  <c r="N207" i="3"/>
  <c r="M207" i="3"/>
  <c r="R206" i="3"/>
  <c r="Q206" i="3"/>
  <c r="P206" i="3"/>
  <c r="O206" i="3"/>
  <c r="N206" i="3"/>
  <c r="M206" i="3"/>
  <c r="R205" i="3"/>
  <c r="Q205" i="3"/>
  <c r="P205" i="3"/>
  <c r="O205" i="3"/>
  <c r="N205" i="3"/>
  <c r="M205" i="3"/>
  <c r="R204" i="3"/>
  <c r="Q204" i="3"/>
  <c r="P204" i="3"/>
  <c r="O204" i="3"/>
  <c r="N204" i="3"/>
  <c r="M204" i="3"/>
  <c r="R203" i="3"/>
  <c r="Q203" i="3"/>
  <c r="P203" i="3"/>
  <c r="O203" i="3"/>
  <c r="N203" i="3"/>
  <c r="M203" i="3"/>
  <c r="R202" i="3"/>
  <c r="Q202" i="3"/>
  <c r="P202" i="3"/>
  <c r="O202" i="3"/>
  <c r="N202" i="3"/>
  <c r="M202" i="3"/>
  <c r="R201" i="3"/>
  <c r="Q201" i="3"/>
  <c r="P201" i="3"/>
  <c r="O201" i="3"/>
  <c r="N201" i="3"/>
  <c r="M201" i="3"/>
  <c r="R200" i="3"/>
  <c r="Q200" i="3"/>
  <c r="P200" i="3"/>
  <c r="O200" i="3"/>
  <c r="N200" i="3"/>
  <c r="M200" i="3"/>
  <c r="R199" i="3"/>
  <c r="Q199" i="3"/>
  <c r="P199" i="3"/>
  <c r="O199" i="3"/>
  <c r="N199" i="3"/>
  <c r="M199" i="3"/>
  <c r="R198" i="3"/>
  <c r="Q198" i="3"/>
  <c r="P198" i="3"/>
  <c r="O198" i="3"/>
  <c r="N198" i="3"/>
  <c r="M198" i="3"/>
  <c r="R197" i="3"/>
  <c r="Q197" i="3"/>
  <c r="P197" i="3"/>
  <c r="O197" i="3"/>
  <c r="N197" i="3"/>
  <c r="M197" i="3"/>
  <c r="R196" i="3"/>
  <c r="Q196" i="3"/>
  <c r="P196" i="3"/>
  <c r="O196" i="3"/>
  <c r="N196" i="3"/>
  <c r="M196" i="3"/>
  <c r="R195" i="3"/>
  <c r="Q195" i="3"/>
  <c r="P195" i="3"/>
  <c r="O195" i="3"/>
  <c r="N195" i="3"/>
  <c r="M195" i="3"/>
  <c r="R194" i="3"/>
  <c r="Q194" i="3"/>
  <c r="P194" i="3"/>
  <c r="O194" i="3"/>
  <c r="N194" i="3"/>
  <c r="M194" i="3"/>
  <c r="R193" i="3"/>
  <c r="Q193" i="3"/>
  <c r="P193" i="3"/>
  <c r="O193" i="3"/>
  <c r="N193" i="3"/>
  <c r="M193" i="3"/>
  <c r="R192" i="3"/>
  <c r="Q192" i="3"/>
  <c r="P192" i="3"/>
  <c r="O192" i="3"/>
  <c r="N192" i="3"/>
  <c r="M192" i="3"/>
  <c r="R191" i="3"/>
  <c r="Q191" i="3"/>
  <c r="P191" i="3"/>
  <c r="O191" i="3"/>
  <c r="N191" i="3"/>
  <c r="M191" i="3"/>
  <c r="R190" i="3"/>
  <c r="Q190" i="3"/>
  <c r="P190" i="3"/>
  <c r="O190" i="3"/>
  <c r="N190" i="3"/>
  <c r="M190" i="3"/>
  <c r="R189" i="3"/>
  <c r="Q189" i="3"/>
  <c r="P189" i="3"/>
  <c r="O189" i="3"/>
  <c r="N189" i="3"/>
  <c r="M189" i="3"/>
  <c r="R188" i="3"/>
  <c r="Q188" i="3"/>
  <c r="P188" i="3"/>
  <c r="O188" i="3"/>
  <c r="N188" i="3"/>
  <c r="M188" i="3"/>
  <c r="R187" i="3"/>
  <c r="Q187" i="3"/>
  <c r="P187" i="3"/>
  <c r="O187" i="3"/>
  <c r="N187" i="3"/>
  <c r="M187" i="3"/>
  <c r="R186" i="3"/>
  <c r="Q186" i="3"/>
  <c r="P186" i="3"/>
  <c r="O186" i="3"/>
  <c r="N186" i="3"/>
  <c r="M186" i="3"/>
  <c r="R185" i="3"/>
  <c r="Q185" i="3"/>
  <c r="P185" i="3"/>
  <c r="O185" i="3"/>
  <c r="N185" i="3"/>
  <c r="M185" i="3"/>
  <c r="R184" i="3"/>
  <c r="Q184" i="3"/>
  <c r="P184" i="3"/>
  <c r="O184" i="3"/>
  <c r="N184" i="3"/>
  <c r="M184" i="3"/>
  <c r="R183" i="3"/>
  <c r="Q183" i="3"/>
  <c r="P183" i="3"/>
  <c r="O183" i="3"/>
  <c r="N183" i="3"/>
  <c r="M183" i="3"/>
  <c r="R182" i="3"/>
  <c r="Q182" i="3"/>
  <c r="P182" i="3"/>
  <c r="O182" i="3"/>
  <c r="N182" i="3"/>
  <c r="M182" i="3"/>
  <c r="R181" i="3"/>
  <c r="Q181" i="3"/>
  <c r="P181" i="3"/>
  <c r="O181" i="3"/>
  <c r="N181" i="3"/>
  <c r="M181" i="3"/>
  <c r="R180" i="3"/>
  <c r="Q180" i="3"/>
  <c r="P180" i="3"/>
  <c r="O180" i="3"/>
  <c r="N180" i="3"/>
  <c r="M180" i="3"/>
  <c r="R179" i="3"/>
  <c r="Q179" i="3"/>
  <c r="P179" i="3"/>
  <c r="O179" i="3"/>
  <c r="N179" i="3"/>
  <c r="M179" i="3"/>
  <c r="R178" i="3"/>
  <c r="Q178" i="3"/>
  <c r="P178" i="3"/>
  <c r="O178" i="3"/>
  <c r="N178" i="3"/>
  <c r="M178" i="3"/>
  <c r="R177" i="3"/>
  <c r="Q177" i="3"/>
  <c r="P177" i="3"/>
  <c r="O177" i="3"/>
  <c r="N177" i="3"/>
  <c r="M177" i="3"/>
  <c r="R176" i="3"/>
  <c r="Q176" i="3"/>
  <c r="P176" i="3"/>
  <c r="O176" i="3"/>
  <c r="N176" i="3"/>
  <c r="M176" i="3"/>
  <c r="R175" i="3"/>
  <c r="Q175" i="3"/>
  <c r="P175" i="3"/>
  <c r="O175" i="3"/>
  <c r="N175" i="3"/>
  <c r="M175" i="3"/>
  <c r="R174" i="3"/>
  <c r="Q174" i="3"/>
  <c r="P174" i="3"/>
  <c r="O174" i="3"/>
  <c r="N174" i="3"/>
  <c r="M174" i="3"/>
  <c r="R173" i="3"/>
  <c r="Q173" i="3"/>
  <c r="P173" i="3"/>
  <c r="O173" i="3"/>
  <c r="N173" i="3"/>
  <c r="M173" i="3"/>
  <c r="R172" i="3"/>
  <c r="Q172" i="3"/>
  <c r="P172" i="3"/>
  <c r="O172" i="3"/>
  <c r="N172" i="3"/>
  <c r="M172" i="3"/>
  <c r="R171" i="3"/>
  <c r="Q171" i="3"/>
  <c r="P171" i="3"/>
  <c r="O171" i="3"/>
  <c r="N171" i="3"/>
  <c r="M171" i="3"/>
  <c r="R170" i="3"/>
  <c r="Q170" i="3"/>
  <c r="P170" i="3"/>
  <c r="O170" i="3"/>
  <c r="N170" i="3"/>
  <c r="M170" i="3"/>
  <c r="R169" i="3"/>
  <c r="Q169" i="3"/>
  <c r="P169" i="3"/>
  <c r="O169" i="3"/>
  <c r="N169" i="3"/>
  <c r="M169" i="3"/>
  <c r="R168" i="3"/>
  <c r="Q168" i="3"/>
  <c r="P168" i="3"/>
  <c r="O168" i="3"/>
  <c r="N168" i="3"/>
  <c r="M168" i="3"/>
  <c r="R167" i="3"/>
  <c r="Q167" i="3"/>
  <c r="P167" i="3"/>
  <c r="O167" i="3"/>
  <c r="N167" i="3"/>
  <c r="M167" i="3"/>
  <c r="R166" i="3"/>
  <c r="Q166" i="3"/>
  <c r="P166" i="3"/>
  <c r="O166" i="3"/>
  <c r="N166" i="3"/>
  <c r="M166" i="3"/>
  <c r="R165" i="3"/>
  <c r="Q165" i="3"/>
  <c r="P165" i="3"/>
  <c r="O165" i="3"/>
  <c r="N165" i="3"/>
  <c r="M165" i="3"/>
  <c r="R164" i="3"/>
  <c r="Q164" i="3"/>
  <c r="P164" i="3"/>
  <c r="O164" i="3"/>
  <c r="N164" i="3"/>
  <c r="M164" i="3"/>
  <c r="R163" i="3"/>
  <c r="Q163" i="3"/>
  <c r="P163" i="3"/>
  <c r="O163" i="3"/>
  <c r="N163" i="3"/>
  <c r="M163" i="3"/>
  <c r="R162" i="3"/>
  <c r="Q162" i="3"/>
  <c r="P162" i="3"/>
  <c r="O162" i="3"/>
  <c r="N162" i="3"/>
  <c r="M162" i="3"/>
  <c r="R161" i="3"/>
  <c r="Q161" i="3"/>
  <c r="P161" i="3"/>
  <c r="O161" i="3"/>
  <c r="N161" i="3"/>
  <c r="M161" i="3"/>
  <c r="R160" i="3"/>
  <c r="Q160" i="3"/>
  <c r="P160" i="3"/>
  <c r="O160" i="3"/>
  <c r="N160" i="3"/>
  <c r="M160" i="3"/>
  <c r="R159" i="3"/>
  <c r="Q159" i="3"/>
  <c r="P159" i="3"/>
  <c r="O159" i="3"/>
  <c r="N159" i="3"/>
  <c r="M159" i="3"/>
  <c r="R158" i="3"/>
  <c r="Q158" i="3"/>
  <c r="P158" i="3"/>
  <c r="O158" i="3"/>
  <c r="N158" i="3"/>
  <c r="M158" i="3"/>
  <c r="R157" i="3"/>
  <c r="Q157" i="3"/>
  <c r="P157" i="3"/>
  <c r="O157" i="3"/>
  <c r="N157" i="3"/>
  <c r="M157" i="3"/>
  <c r="R156" i="3"/>
  <c r="Q156" i="3"/>
  <c r="P156" i="3"/>
  <c r="O156" i="3"/>
  <c r="N156" i="3"/>
  <c r="M156" i="3"/>
  <c r="R155" i="3"/>
  <c r="Q155" i="3"/>
  <c r="P155" i="3"/>
  <c r="O155" i="3"/>
  <c r="N155" i="3"/>
  <c r="M155" i="3"/>
  <c r="R154" i="3"/>
  <c r="Q154" i="3"/>
  <c r="P154" i="3"/>
  <c r="O154" i="3"/>
  <c r="N154" i="3"/>
  <c r="M154" i="3"/>
  <c r="R153" i="3"/>
  <c r="Q153" i="3"/>
  <c r="P153" i="3"/>
  <c r="O153" i="3"/>
  <c r="N153" i="3"/>
  <c r="M153" i="3"/>
  <c r="R152" i="3"/>
  <c r="Q152" i="3"/>
  <c r="P152" i="3"/>
  <c r="O152" i="3"/>
  <c r="N152" i="3"/>
  <c r="M152" i="3"/>
  <c r="R151" i="3"/>
  <c r="Q151" i="3"/>
  <c r="P151" i="3"/>
  <c r="O151" i="3"/>
  <c r="N151" i="3"/>
  <c r="M151" i="3"/>
  <c r="R150" i="3"/>
  <c r="Q150" i="3"/>
  <c r="P150" i="3"/>
  <c r="O150" i="3"/>
  <c r="N150" i="3"/>
  <c r="M150" i="3"/>
  <c r="R149" i="3"/>
  <c r="Q149" i="3"/>
  <c r="P149" i="3"/>
  <c r="O149" i="3"/>
  <c r="N149" i="3"/>
  <c r="M149" i="3"/>
  <c r="R148" i="3"/>
  <c r="Q148" i="3"/>
  <c r="P148" i="3"/>
  <c r="O148" i="3"/>
  <c r="N148" i="3"/>
  <c r="M148" i="3"/>
  <c r="R147" i="3"/>
  <c r="Q147" i="3"/>
  <c r="P147" i="3"/>
  <c r="O147" i="3"/>
  <c r="N147" i="3"/>
  <c r="M147" i="3"/>
  <c r="R146" i="3"/>
  <c r="Q146" i="3"/>
  <c r="P146" i="3"/>
  <c r="O146" i="3"/>
  <c r="N146" i="3"/>
  <c r="M146" i="3"/>
  <c r="R145" i="3"/>
  <c r="Q145" i="3"/>
  <c r="P145" i="3"/>
  <c r="O145" i="3"/>
  <c r="N145" i="3"/>
  <c r="M145" i="3"/>
  <c r="R144" i="3"/>
  <c r="Q144" i="3"/>
  <c r="P144" i="3"/>
  <c r="O144" i="3"/>
  <c r="N144" i="3"/>
  <c r="M144" i="3"/>
  <c r="R143" i="3"/>
  <c r="Q143" i="3"/>
  <c r="P143" i="3"/>
  <c r="O143" i="3"/>
  <c r="N143" i="3"/>
  <c r="M143" i="3"/>
  <c r="R142" i="3"/>
  <c r="Q142" i="3"/>
  <c r="P142" i="3"/>
  <c r="O142" i="3"/>
  <c r="N142" i="3"/>
  <c r="M142" i="3"/>
  <c r="R141" i="3"/>
  <c r="Q141" i="3"/>
  <c r="P141" i="3"/>
  <c r="O141" i="3"/>
  <c r="N141" i="3"/>
  <c r="M141" i="3"/>
  <c r="R140" i="3"/>
  <c r="Q140" i="3"/>
  <c r="P140" i="3"/>
  <c r="O140" i="3"/>
  <c r="N140" i="3"/>
  <c r="M140" i="3"/>
  <c r="R139" i="3"/>
  <c r="Q139" i="3"/>
  <c r="P139" i="3"/>
  <c r="O139" i="3"/>
  <c r="N139" i="3"/>
  <c r="M139" i="3"/>
  <c r="R138" i="3"/>
  <c r="Q138" i="3"/>
  <c r="P138" i="3"/>
  <c r="O138" i="3"/>
  <c r="N138" i="3"/>
  <c r="M138" i="3"/>
  <c r="R137" i="3"/>
  <c r="Q137" i="3"/>
  <c r="P137" i="3"/>
  <c r="O137" i="3"/>
  <c r="N137" i="3"/>
  <c r="M137" i="3"/>
  <c r="R136" i="3"/>
  <c r="Q136" i="3"/>
  <c r="P136" i="3"/>
  <c r="O136" i="3"/>
  <c r="N136" i="3"/>
  <c r="M136" i="3"/>
  <c r="R135" i="3"/>
  <c r="Q135" i="3"/>
  <c r="P135" i="3"/>
  <c r="O135" i="3"/>
  <c r="N135" i="3"/>
  <c r="M135" i="3"/>
  <c r="R134" i="3"/>
  <c r="Q134" i="3"/>
  <c r="P134" i="3"/>
  <c r="O134" i="3"/>
  <c r="N134" i="3"/>
  <c r="M134" i="3"/>
  <c r="R133" i="3"/>
  <c r="Q133" i="3"/>
  <c r="P133" i="3"/>
  <c r="O133" i="3"/>
  <c r="N133" i="3"/>
  <c r="M133" i="3"/>
  <c r="R132" i="3"/>
  <c r="Q132" i="3"/>
  <c r="P132" i="3"/>
  <c r="O132" i="3"/>
  <c r="N132" i="3"/>
  <c r="M132" i="3"/>
  <c r="R131" i="3"/>
  <c r="Q131" i="3"/>
  <c r="P131" i="3"/>
  <c r="O131" i="3"/>
  <c r="N131" i="3"/>
  <c r="M131" i="3"/>
  <c r="R130" i="3"/>
  <c r="Q130" i="3"/>
  <c r="P130" i="3"/>
  <c r="O130" i="3"/>
  <c r="N130" i="3"/>
  <c r="M130" i="3"/>
  <c r="R129" i="3"/>
  <c r="Q129" i="3"/>
  <c r="P129" i="3"/>
  <c r="O129" i="3"/>
  <c r="N129" i="3"/>
  <c r="M129" i="3"/>
  <c r="R128" i="3"/>
  <c r="Q128" i="3"/>
  <c r="P128" i="3"/>
  <c r="O128" i="3"/>
  <c r="N128" i="3"/>
  <c r="M128" i="3"/>
  <c r="R127" i="3"/>
  <c r="Q127" i="3"/>
  <c r="P127" i="3"/>
  <c r="O127" i="3"/>
  <c r="N127" i="3"/>
  <c r="M127" i="3"/>
  <c r="R126" i="3"/>
  <c r="Q126" i="3"/>
  <c r="P126" i="3"/>
  <c r="O126" i="3"/>
  <c r="N126" i="3"/>
  <c r="M126" i="3"/>
  <c r="R125" i="3"/>
  <c r="Q125" i="3"/>
  <c r="P125" i="3"/>
  <c r="O125" i="3"/>
  <c r="N125" i="3"/>
  <c r="M125" i="3"/>
  <c r="R124" i="3"/>
  <c r="Q124" i="3"/>
  <c r="P124" i="3"/>
  <c r="O124" i="3"/>
  <c r="N124" i="3"/>
  <c r="M124" i="3"/>
  <c r="R123" i="3"/>
  <c r="Q123" i="3"/>
  <c r="P123" i="3"/>
  <c r="O123" i="3"/>
  <c r="N123" i="3"/>
  <c r="M123" i="3"/>
  <c r="R122" i="3"/>
  <c r="Q122" i="3"/>
  <c r="P122" i="3"/>
  <c r="O122" i="3"/>
  <c r="N122" i="3"/>
  <c r="M122" i="3"/>
  <c r="R121" i="3"/>
  <c r="Q121" i="3"/>
  <c r="P121" i="3"/>
  <c r="O121" i="3"/>
  <c r="N121" i="3"/>
  <c r="M121" i="3"/>
  <c r="R120" i="3"/>
  <c r="Q120" i="3"/>
  <c r="P120" i="3"/>
  <c r="O120" i="3"/>
  <c r="N120" i="3"/>
  <c r="M120" i="3"/>
  <c r="R119" i="3"/>
  <c r="Q119" i="3"/>
  <c r="P119" i="3"/>
  <c r="O119" i="3"/>
  <c r="N119" i="3"/>
  <c r="M119" i="3"/>
  <c r="R118" i="3"/>
  <c r="Q118" i="3"/>
  <c r="P118" i="3"/>
  <c r="O118" i="3"/>
  <c r="N118" i="3"/>
  <c r="M118" i="3"/>
  <c r="R117" i="3"/>
  <c r="Q117" i="3"/>
  <c r="P117" i="3"/>
  <c r="O117" i="3"/>
  <c r="N117" i="3"/>
  <c r="M117" i="3"/>
  <c r="R116" i="3"/>
  <c r="Q116" i="3"/>
  <c r="P116" i="3"/>
  <c r="O116" i="3"/>
  <c r="N116" i="3"/>
  <c r="M116" i="3"/>
  <c r="R115" i="3"/>
  <c r="Q115" i="3"/>
  <c r="P115" i="3"/>
  <c r="O115" i="3"/>
  <c r="N115" i="3"/>
  <c r="M115" i="3"/>
  <c r="R114" i="3"/>
  <c r="Q114" i="3"/>
  <c r="P114" i="3"/>
  <c r="O114" i="3"/>
  <c r="N114" i="3"/>
  <c r="M114" i="3"/>
  <c r="R113" i="3"/>
  <c r="Q113" i="3"/>
  <c r="P113" i="3"/>
  <c r="O113" i="3"/>
  <c r="N113" i="3"/>
  <c r="M113" i="3"/>
  <c r="R112" i="3"/>
  <c r="Q112" i="3"/>
  <c r="P112" i="3"/>
  <c r="O112" i="3"/>
  <c r="N112" i="3"/>
  <c r="M112" i="3"/>
  <c r="R111" i="3"/>
  <c r="Q111" i="3"/>
  <c r="P111" i="3"/>
  <c r="O111" i="3"/>
  <c r="N111" i="3"/>
  <c r="M111" i="3"/>
  <c r="R110" i="3"/>
  <c r="Q110" i="3"/>
  <c r="P110" i="3"/>
  <c r="O110" i="3"/>
  <c r="N110" i="3"/>
  <c r="M110" i="3"/>
  <c r="R109" i="3"/>
  <c r="Q109" i="3"/>
  <c r="P109" i="3"/>
  <c r="O109" i="3"/>
  <c r="N109" i="3"/>
  <c r="M109" i="3"/>
  <c r="R108" i="3"/>
  <c r="Q108" i="3"/>
  <c r="P108" i="3"/>
  <c r="O108" i="3"/>
  <c r="N108" i="3"/>
  <c r="M108" i="3"/>
  <c r="R107" i="3"/>
  <c r="Q107" i="3"/>
  <c r="P107" i="3"/>
  <c r="O107" i="3"/>
  <c r="N107" i="3"/>
  <c r="M107" i="3"/>
  <c r="R106" i="3"/>
  <c r="Q106" i="3"/>
  <c r="P106" i="3"/>
  <c r="O106" i="3"/>
  <c r="N106" i="3"/>
  <c r="M106" i="3"/>
  <c r="R105" i="3"/>
  <c r="Q105" i="3"/>
  <c r="P105" i="3"/>
  <c r="O105" i="3"/>
  <c r="N105" i="3"/>
  <c r="M105" i="3"/>
  <c r="R104" i="3"/>
  <c r="Q104" i="3"/>
  <c r="P104" i="3"/>
  <c r="O104" i="3"/>
  <c r="N104" i="3"/>
  <c r="M104" i="3"/>
  <c r="R103" i="3"/>
  <c r="Q103" i="3"/>
  <c r="P103" i="3"/>
  <c r="O103" i="3"/>
  <c r="N103" i="3"/>
  <c r="M103" i="3"/>
  <c r="R102" i="3"/>
  <c r="Q102" i="3"/>
  <c r="P102" i="3"/>
  <c r="O102" i="3"/>
  <c r="N102" i="3"/>
  <c r="M102" i="3"/>
  <c r="R101" i="3"/>
  <c r="Q101" i="3"/>
  <c r="P101" i="3"/>
  <c r="O101" i="3"/>
  <c r="N101" i="3"/>
  <c r="M101" i="3"/>
  <c r="R100" i="3"/>
  <c r="Q100" i="3"/>
  <c r="P100" i="3"/>
  <c r="O100" i="3"/>
  <c r="N100" i="3"/>
  <c r="M100" i="3"/>
  <c r="R99" i="3"/>
  <c r="Q99" i="3"/>
  <c r="P99" i="3"/>
  <c r="O99" i="3"/>
  <c r="N99" i="3"/>
  <c r="M99" i="3"/>
  <c r="R98" i="3"/>
  <c r="Q98" i="3"/>
  <c r="P98" i="3"/>
  <c r="O98" i="3"/>
  <c r="N98" i="3"/>
  <c r="M98" i="3"/>
  <c r="R97" i="3"/>
  <c r="Q97" i="3"/>
  <c r="P97" i="3"/>
  <c r="O97" i="3"/>
  <c r="N97" i="3"/>
  <c r="M97" i="3"/>
  <c r="R96" i="3"/>
  <c r="Q96" i="3"/>
  <c r="P96" i="3"/>
  <c r="O96" i="3"/>
  <c r="N96" i="3"/>
  <c r="M96" i="3"/>
  <c r="R95" i="3"/>
  <c r="Q95" i="3"/>
  <c r="P95" i="3"/>
  <c r="O95" i="3"/>
  <c r="N95" i="3"/>
  <c r="M95" i="3"/>
  <c r="R94" i="3"/>
  <c r="Q94" i="3"/>
  <c r="P94" i="3"/>
  <c r="O94" i="3"/>
  <c r="N94" i="3"/>
  <c r="M94" i="3"/>
  <c r="R93" i="3"/>
  <c r="Q93" i="3"/>
  <c r="P93" i="3"/>
  <c r="O93" i="3"/>
  <c r="N93" i="3"/>
  <c r="M93" i="3"/>
  <c r="R92" i="3"/>
  <c r="Q92" i="3"/>
  <c r="P92" i="3"/>
  <c r="O92" i="3"/>
  <c r="N92" i="3"/>
  <c r="M92" i="3"/>
  <c r="R91" i="3"/>
  <c r="Q91" i="3"/>
  <c r="P91" i="3"/>
  <c r="O91" i="3"/>
  <c r="N91" i="3"/>
  <c r="M91" i="3"/>
  <c r="R90" i="3"/>
  <c r="Q90" i="3"/>
  <c r="P90" i="3"/>
  <c r="O90" i="3"/>
  <c r="N90" i="3"/>
  <c r="M90" i="3"/>
  <c r="R89" i="3"/>
  <c r="Q89" i="3"/>
  <c r="P89" i="3"/>
  <c r="O89" i="3"/>
  <c r="N89" i="3"/>
  <c r="M89" i="3"/>
  <c r="R88" i="3"/>
  <c r="Q88" i="3"/>
  <c r="P88" i="3"/>
  <c r="O88" i="3"/>
  <c r="N88" i="3"/>
  <c r="M88" i="3"/>
  <c r="R87" i="3"/>
  <c r="Q87" i="3"/>
  <c r="P87" i="3"/>
  <c r="O87" i="3"/>
  <c r="N87" i="3"/>
  <c r="M87" i="3"/>
  <c r="R86" i="3"/>
  <c r="Q86" i="3"/>
  <c r="P86" i="3"/>
  <c r="O86" i="3"/>
  <c r="N86" i="3"/>
  <c r="M86" i="3"/>
  <c r="R85" i="3"/>
  <c r="Q85" i="3"/>
  <c r="P85" i="3"/>
  <c r="O85" i="3"/>
  <c r="N85" i="3"/>
  <c r="M85" i="3"/>
  <c r="R84" i="3"/>
  <c r="Q84" i="3"/>
  <c r="P84" i="3"/>
  <c r="O84" i="3"/>
  <c r="N84" i="3"/>
  <c r="M84" i="3"/>
  <c r="R83" i="3"/>
  <c r="Q83" i="3"/>
  <c r="P83" i="3"/>
  <c r="O83" i="3"/>
  <c r="N83" i="3"/>
  <c r="M83" i="3"/>
  <c r="R82" i="3"/>
  <c r="Q82" i="3"/>
  <c r="P82" i="3"/>
  <c r="O82" i="3"/>
  <c r="N82" i="3"/>
  <c r="M82" i="3"/>
  <c r="R81" i="3"/>
  <c r="Q81" i="3"/>
  <c r="P81" i="3"/>
  <c r="O81" i="3"/>
  <c r="N81" i="3"/>
  <c r="M81" i="3"/>
  <c r="R80" i="3"/>
  <c r="Q80" i="3"/>
  <c r="P80" i="3"/>
  <c r="O80" i="3"/>
  <c r="N80" i="3"/>
  <c r="M80" i="3"/>
  <c r="R79" i="3"/>
  <c r="Q79" i="3"/>
  <c r="P79" i="3"/>
  <c r="O79" i="3"/>
  <c r="N79" i="3"/>
  <c r="M79" i="3"/>
  <c r="R78" i="3"/>
  <c r="Q78" i="3"/>
  <c r="P78" i="3"/>
  <c r="O78" i="3"/>
  <c r="N78" i="3"/>
  <c r="M78" i="3"/>
  <c r="R77" i="3"/>
  <c r="Q77" i="3"/>
  <c r="P77" i="3"/>
  <c r="O77" i="3"/>
  <c r="N77" i="3"/>
  <c r="M77" i="3"/>
  <c r="R76" i="3"/>
  <c r="Q76" i="3"/>
  <c r="P76" i="3"/>
  <c r="O76" i="3"/>
  <c r="N76" i="3"/>
  <c r="M76" i="3"/>
  <c r="R75" i="3"/>
  <c r="Q75" i="3"/>
  <c r="P75" i="3"/>
  <c r="O75" i="3"/>
  <c r="N75" i="3"/>
  <c r="M75" i="3"/>
  <c r="R74" i="3"/>
  <c r="Q74" i="3"/>
  <c r="P74" i="3"/>
  <c r="O74" i="3"/>
  <c r="N74" i="3"/>
  <c r="M74" i="3"/>
  <c r="R73" i="3"/>
  <c r="Q73" i="3"/>
  <c r="P73" i="3"/>
  <c r="O73" i="3"/>
  <c r="N73" i="3"/>
  <c r="M73" i="3"/>
  <c r="R72" i="3"/>
  <c r="Q72" i="3"/>
  <c r="P72" i="3"/>
  <c r="O72" i="3"/>
  <c r="N72" i="3"/>
  <c r="M72" i="3"/>
  <c r="R71" i="3"/>
  <c r="Q71" i="3"/>
  <c r="P71" i="3"/>
  <c r="O71" i="3"/>
  <c r="N71" i="3"/>
  <c r="M71" i="3"/>
  <c r="R70" i="3"/>
  <c r="Q70" i="3"/>
  <c r="P70" i="3"/>
  <c r="O70" i="3"/>
  <c r="N70" i="3"/>
  <c r="M70" i="3"/>
  <c r="R69" i="3"/>
  <c r="Q69" i="3"/>
  <c r="P69" i="3"/>
  <c r="O69" i="3"/>
  <c r="N69" i="3"/>
  <c r="M69" i="3"/>
  <c r="R68" i="3"/>
  <c r="Q68" i="3"/>
  <c r="P68" i="3"/>
  <c r="O68" i="3"/>
  <c r="N68" i="3"/>
  <c r="M68" i="3"/>
  <c r="R67" i="3"/>
  <c r="Q67" i="3"/>
  <c r="P67" i="3"/>
  <c r="O67" i="3"/>
  <c r="N67" i="3"/>
  <c r="M67" i="3"/>
  <c r="R66" i="3"/>
  <c r="Q66" i="3"/>
  <c r="P66" i="3"/>
  <c r="O66" i="3"/>
  <c r="N66" i="3"/>
  <c r="M66" i="3"/>
  <c r="R65" i="3"/>
  <c r="Q65" i="3"/>
  <c r="P65" i="3"/>
  <c r="O65" i="3"/>
  <c r="N65" i="3"/>
  <c r="M65" i="3"/>
  <c r="R64" i="3"/>
  <c r="Q64" i="3"/>
  <c r="P64" i="3"/>
  <c r="O64" i="3"/>
  <c r="N64" i="3"/>
  <c r="M64" i="3"/>
  <c r="R63" i="3"/>
  <c r="Q63" i="3"/>
  <c r="P63" i="3"/>
  <c r="O63" i="3"/>
  <c r="N63" i="3"/>
  <c r="M63" i="3"/>
  <c r="R62" i="3"/>
  <c r="Q62" i="3"/>
  <c r="P62" i="3"/>
  <c r="O62" i="3"/>
  <c r="N62" i="3"/>
  <c r="M62" i="3"/>
  <c r="R61" i="3"/>
  <c r="Q61" i="3"/>
  <c r="P61" i="3"/>
  <c r="O61" i="3"/>
  <c r="N61" i="3"/>
  <c r="M61" i="3"/>
  <c r="R60" i="3"/>
  <c r="Q60" i="3"/>
  <c r="P60" i="3"/>
  <c r="O60" i="3"/>
  <c r="N60" i="3"/>
  <c r="M60" i="3"/>
  <c r="R59" i="3"/>
  <c r="Q59" i="3"/>
  <c r="P59" i="3"/>
  <c r="O59" i="3"/>
  <c r="N59" i="3"/>
  <c r="M59" i="3"/>
  <c r="R58" i="3"/>
  <c r="Q58" i="3"/>
  <c r="P58" i="3"/>
  <c r="O58" i="3"/>
  <c r="N58" i="3"/>
  <c r="M58" i="3"/>
  <c r="R57" i="3"/>
  <c r="Q57" i="3"/>
  <c r="P57" i="3"/>
  <c r="O57" i="3"/>
  <c r="N57" i="3"/>
  <c r="M57" i="3"/>
  <c r="R56" i="3"/>
  <c r="Q56" i="3"/>
  <c r="P56" i="3"/>
  <c r="O56" i="3"/>
  <c r="N56" i="3"/>
  <c r="M56" i="3"/>
  <c r="R55" i="3"/>
  <c r="Q55" i="3"/>
  <c r="P55" i="3"/>
  <c r="O55" i="3"/>
  <c r="N55" i="3"/>
  <c r="M55" i="3"/>
  <c r="R54" i="3"/>
  <c r="Q54" i="3"/>
  <c r="P54" i="3"/>
  <c r="O54" i="3"/>
  <c r="N54" i="3"/>
  <c r="M54" i="3"/>
  <c r="R53" i="3"/>
  <c r="Q53" i="3"/>
  <c r="P53" i="3"/>
  <c r="O53" i="3"/>
  <c r="N53" i="3"/>
  <c r="M53" i="3"/>
  <c r="R52" i="3"/>
  <c r="Q52" i="3"/>
  <c r="P52" i="3"/>
  <c r="O52" i="3"/>
  <c r="N52" i="3"/>
  <c r="M52" i="3"/>
  <c r="R51" i="3"/>
  <c r="Q51" i="3"/>
  <c r="P51" i="3"/>
  <c r="O51" i="3"/>
  <c r="N51" i="3"/>
  <c r="M51" i="3"/>
  <c r="R50" i="3"/>
  <c r="Q50" i="3"/>
  <c r="P50" i="3"/>
  <c r="O50" i="3"/>
  <c r="N50" i="3"/>
  <c r="M50" i="3"/>
  <c r="R49" i="3"/>
  <c r="Q49" i="3"/>
  <c r="P49" i="3"/>
  <c r="O49" i="3"/>
  <c r="N49" i="3"/>
  <c r="M49" i="3"/>
  <c r="R48" i="3"/>
  <c r="Q48" i="3"/>
  <c r="P48" i="3"/>
  <c r="O48" i="3"/>
  <c r="N48" i="3"/>
  <c r="M48" i="3"/>
  <c r="R47" i="3"/>
  <c r="Q47" i="3"/>
  <c r="P47" i="3"/>
  <c r="O47" i="3"/>
  <c r="N47" i="3"/>
  <c r="M47" i="3"/>
  <c r="R46" i="3"/>
  <c r="Q46" i="3"/>
  <c r="P46" i="3"/>
  <c r="O46" i="3"/>
  <c r="N46" i="3"/>
  <c r="M46" i="3"/>
  <c r="R45" i="3"/>
  <c r="Q45" i="3"/>
  <c r="P45" i="3"/>
  <c r="O45" i="3"/>
  <c r="N45" i="3"/>
  <c r="M45" i="3"/>
  <c r="R44" i="3"/>
  <c r="Q44" i="3"/>
  <c r="P44" i="3"/>
  <c r="O44" i="3"/>
  <c r="N44" i="3"/>
  <c r="M44" i="3"/>
  <c r="R43" i="3"/>
  <c r="Q43" i="3"/>
  <c r="P43" i="3"/>
  <c r="O43" i="3"/>
  <c r="N43" i="3"/>
  <c r="M43" i="3"/>
  <c r="R42" i="3"/>
  <c r="Q42" i="3"/>
  <c r="P42" i="3"/>
  <c r="O42" i="3"/>
  <c r="N42" i="3"/>
  <c r="M42" i="3"/>
  <c r="R41" i="3"/>
  <c r="Q41" i="3"/>
  <c r="P41" i="3"/>
  <c r="O41" i="3"/>
  <c r="N41" i="3"/>
  <c r="M41" i="3"/>
  <c r="R40" i="3"/>
  <c r="Q40" i="3"/>
  <c r="P40" i="3"/>
  <c r="O40" i="3"/>
  <c r="N40" i="3"/>
  <c r="M40" i="3"/>
  <c r="R39" i="3"/>
  <c r="Q39" i="3"/>
  <c r="P39" i="3"/>
  <c r="O39" i="3"/>
  <c r="N39" i="3"/>
  <c r="M39" i="3"/>
  <c r="R38" i="3"/>
  <c r="Q38" i="3"/>
  <c r="P38" i="3"/>
  <c r="O38" i="3"/>
  <c r="N38" i="3"/>
  <c r="M38" i="3"/>
  <c r="R37" i="3"/>
  <c r="Q37" i="3"/>
  <c r="P37" i="3"/>
  <c r="O37" i="3"/>
  <c r="N37" i="3"/>
  <c r="M37" i="3"/>
  <c r="R36" i="3"/>
  <c r="Q36" i="3"/>
  <c r="P36" i="3"/>
  <c r="O36" i="3"/>
  <c r="N36" i="3"/>
  <c r="M36" i="3"/>
  <c r="R35" i="3"/>
  <c r="Q35" i="3"/>
  <c r="P35" i="3"/>
  <c r="O35" i="3"/>
  <c r="N35" i="3"/>
  <c r="M35" i="3"/>
  <c r="R34" i="3"/>
  <c r="Q34" i="3"/>
  <c r="P34" i="3"/>
  <c r="O34" i="3"/>
  <c r="N34" i="3"/>
  <c r="M34" i="3"/>
  <c r="R33" i="3"/>
  <c r="Q33" i="3"/>
  <c r="P33" i="3"/>
  <c r="O33" i="3"/>
  <c r="N33" i="3"/>
  <c r="M33" i="3"/>
  <c r="R32" i="3"/>
  <c r="Q32" i="3"/>
  <c r="P32" i="3"/>
  <c r="O32" i="3"/>
  <c r="N32" i="3"/>
  <c r="M32" i="3"/>
  <c r="R31" i="3"/>
  <c r="Q31" i="3"/>
  <c r="P31" i="3"/>
  <c r="O31" i="3"/>
  <c r="N31" i="3"/>
  <c r="M31" i="3"/>
  <c r="R30" i="3"/>
  <c r="Q30" i="3"/>
  <c r="P30" i="3"/>
  <c r="O30" i="3"/>
  <c r="N30" i="3"/>
  <c r="M30" i="3"/>
  <c r="R29" i="3"/>
  <c r="Q29" i="3"/>
  <c r="P29" i="3"/>
  <c r="O29" i="3"/>
  <c r="N29" i="3"/>
  <c r="M29" i="3"/>
  <c r="R28" i="3"/>
  <c r="Q28" i="3"/>
  <c r="P28" i="3"/>
  <c r="O28" i="3"/>
  <c r="N28" i="3"/>
  <c r="M28" i="3"/>
  <c r="R27" i="3"/>
  <c r="Q27" i="3"/>
  <c r="P27" i="3"/>
  <c r="O27" i="3"/>
  <c r="N27" i="3"/>
  <c r="M27" i="3"/>
  <c r="R26" i="3"/>
  <c r="Q26" i="3"/>
  <c r="P26" i="3"/>
  <c r="O26" i="3"/>
  <c r="N26" i="3"/>
  <c r="M26" i="3"/>
  <c r="R25" i="3"/>
  <c r="Q25" i="3"/>
  <c r="P25" i="3"/>
  <c r="O25" i="3"/>
  <c r="N25" i="3"/>
  <c r="M25" i="3"/>
  <c r="R24" i="3"/>
  <c r="Q24" i="3"/>
  <c r="P24" i="3"/>
  <c r="O24" i="3"/>
  <c r="N24" i="3"/>
  <c r="M24" i="3"/>
  <c r="R23" i="3"/>
  <c r="Q23" i="3"/>
  <c r="P23" i="3"/>
  <c r="O23" i="3"/>
  <c r="N23" i="3"/>
  <c r="M23" i="3"/>
  <c r="R22" i="3"/>
  <c r="Q22" i="3"/>
  <c r="P22" i="3"/>
  <c r="O22" i="3"/>
  <c r="N22" i="3"/>
  <c r="M22" i="3"/>
  <c r="R21" i="3"/>
  <c r="Q21" i="3"/>
  <c r="P21" i="3"/>
  <c r="O21" i="3"/>
  <c r="N21" i="3"/>
  <c r="M21" i="3"/>
  <c r="R20" i="3"/>
  <c r="Q20" i="3"/>
  <c r="P20" i="3"/>
  <c r="O20" i="3"/>
  <c r="N20" i="3"/>
  <c r="M20" i="3"/>
  <c r="R19" i="3"/>
  <c r="Q19" i="3"/>
  <c r="P19" i="3"/>
  <c r="O19" i="3"/>
  <c r="N19" i="3"/>
  <c r="M19" i="3"/>
  <c r="R18" i="3"/>
  <c r="Q18" i="3"/>
  <c r="P18" i="3"/>
  <c r="O18" i="3"/>
  <c r="N18" i="3"/>
  <c r="M18" i="3"/>
  <c r="R17" i="3"/>
  <c r="Q17" i="3"/>
  <c r="P17" i="3"/>
  <c r="O17" i="3"/>
  <c r="N17" i="3"/>
  <c r="M17" i="3"/>
  <c r="R16" i="3"/>
  <c r="Q16" i="3"/>
  <c r="P16" i="3"/>
  <c r="O16" i="3"/>
  <c r="N16" i="3"/>
  <c r="M16" i="3"/>
  <c r="R15" i="3"/>
  <c r="Q15" i="3"/>
  <c r="P15" i="3"/>
  <c r="O15" i="3"/>
  <c r="N15" i="3"/>
  <c r="M15" i="3"/>
  <c r="R14" i="3"/>
  <c r="Q14" i="3"/>
  <c r="P14" i="3"/>
  <c r="O14" i="3"/>
  <c r="N14" i="3"/>
  <c r="M14" i="3"/>
  <c r="R13" i="3"/>
  <c r="Q13" i="3"/>
  <c r="P13" i="3"/>
  <c r="O13" i="3"/>
  <c r="N13" i="3"/>
  <c r="M13" i="3"/>
  <c r="R12" i="3"/>
  <c r="Q12" i="3"/>
  <c r="P12" i="3"/>
  <c r="O12" i="3"/>
  <c r="N12" i="3"/>
  <c r="M12" i="3"/>
  <c r="R11" i="3"/>
  <c r="Q11" i="3"/>
  <c r="P11" i="3"/>
  <c r="O11" i="3"/>
  <c r="N11" i="3"/>
  <c r="M11" i="3"/>
  <c r="R10" i="3"/>
  <c r="Q10" i="3"/>
  <c r="P10" i="3"/>
  <c r="O10" i="3"/>
  <c r="N10" i="3"/>
  <c r="M10" i="3"/>
  <c r="R9" i="3"/>
  <c r="Q9" i="3"/>
  <c r="P9" i="3"/>
  <c r="O9" i="3"/>
  <c r="N9" i="3"/>
  <c r="M9" i="3"/>
  <c r="R8" i="3"/>
  <c r="Q8" i="3"/>
  <c r="P8" i="3"/>
  <c r="O8" i="3"/>
  <c r="N8" i="3"/>
  <c r="M8" i="3"/>
  <c r="R7" i="3"/>
  <c r="Q7" i="3"/>
  <c r="P7" i="3"/>
  <c r="O7" i="3"/>
  <c r="N7" i="3"/>
  <c r="M7" i="3"/>
  <c r="R6" i="3"/>
  <c r="Q6" i="3"/>
  <c r="P6" i="3"/>
  <c r="O6" i="3"/>
  <c r="N6" i="3"/>
  <c r="M6" i="3"/>
  <c r="R5" i="3"/>
  <c r="Q5" i="3"/>
  <c r="P5" i="3"/>
  <c r="O5" i="3"/>
  <c r="N5" i="3"/>
  <c r="M5" i="3"/>
  <c r="R4" i="3"/>
  <c r="Q4" i="3"/>
  <c r="P4" i="3"/>
  <c r="O4" i="3"/>
  <c r="N4" i="3"/>
  <c r="M4" i="3"/>
  <c r="R3" i="3"/>
  <c r="Q3" i="3"/>
  <c r="P3" i="3"/>
  <c r="O3" i="3"/>
  <c r="N3" i="3"/>
  <c r="M3" i="3"/>
  <c r="R2" i="3"/>
  <c r="Q2" i="3"/>
  <c r="P2" i="3"/>
  <c r="O2" i="3"/>
  <c r="N2" i="3"/>
  <c r="M2" i="3"/>
</calcChain>
</file>

<file path=xl/sharedStrings.xml><?xml version="1.0" encoding="utf-8"?>
<sst xmlns="http://schemas.openxmlformats.org/spreadsheetml/2006/main" count="42935" uniqueCount="12646">
  <si>
    <t>商品名称</t>
  </si>
  <si>
    <t>摘要</t>
  </si>
  <si>
    <t>商品类别</t>
  </si>
  <si>
    <t>一级分类</t>
  </si>
  <si>
    <t>所属店铺</t>
  </si>
  <si>
    <t>价格</t>
  </si>
  <si>
    <t>专利号</t>
  </si>
  <si>
    <t>专利权人</t>
  </si>
  <si>
    <t>申请日</t>
  </si>
  <si>
    <t>授权公告日</t>
  </si>
  <si>
    <t>价值度总评分</t>
  </si>
  <si>
    <t>价值度详情</t>
  </si>
  <si>
    <t>进入国家数量得分</t>
  </si>
  <si>
    <t>权利要求得分</t>
  </si>
  <si>
    <t>技术范围得分</t>
  </si>
  <si>
    <t>技术难度得分</t>
  </si>
  <si>
    <t>代理机构得分</t>
  </si>
  <si>
    <t>总分</t>
  </si>
  <si>
    <t>氘代-3-硝基苯硼酸及其制备方法与应用</t>
  </si>
  <si>
    <t>本发明公开了氘代‑3‑硝基苯硼酸及其制备方法与应用。该化合物与单甘油酯进行衍生化反应后，可增加单甘油酯的质谱响应。同时，利用硼原子特有的同位素分布特征，提高了单甘油酯检测的特异性和鉴定的准确性。通过与轻标试剂联合使用，可用于单甘油酯在复杂生物样本中的检测和相对定量分析。</t>
  </si>
  <si>
    <t>专利</t>
  </si>
  <si>
    <t>生物与新医药技术</t>
  </si>
  <si>
    <t>中国药科大学</t>
  </si>
  <si>
    <t>CN201811073124.7</t>
  </si>
  <si>
    <t>2018-09-14 08:00:00.0</t>
  </si>
  <si>
    <t>7</t>
  </si>
  <si>
    <t>{"先进性描述(shareCt)":"该专利及其同族专利在全球被引用0次，先进性一般","保护范围描述(sharedays)":"剩余有效期6691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</si>
  <si>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Fex－3在制备抗肥胖症药物中的应用</t>
  </si>
  <si>
    <t>本发明公开了Fex‑3在制备抗肥胖症药物中的应用。本发明的药物组合物含有Fex‑3和一种或者多种药学上可接受的载体，其中Fex‑3通过肠道限制性激动FXR发挥抗肥胖症的作用。</t>
  </si>
  <si>
    <t>CN201611119509.3</t>
  </si>
  <si>
    <t>2016-12-02 08:00:00.0</t>
  </si>
  <si>
    <t>{"先进性描述(shareCt)":"该专利及其同族专利在全球被引用0次，先进性一般","保护范围描述(sharedays)":"剩余有效期6040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</si>
  <si>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新型FXR激动剂的合成和应用</t>
  </si>
  <si>
    <t>本发明涉及化学药物领域。本发明公开了新型FXR激动剂Fex‑3和Fex‑4的合成策略。合成策略步骤简洁，总收率高，可以用于大规模制备。Fex‑3和Fex‑4作为FXR激动剂可以用于治疗胰岛素抵抗和肥胖。</t>
  </si>
  <si>
    <t>CN201610578225.4</t>
  </si>
  <si>
    <t>2016-07-18 08:00:00.0</t>
  </si>
  <si>
    <t>9</t>
  </si>
  <si>
    <t>{"先进性描述(shareCt)":"该专利及其同族专利在全球被引用2次，先进性一般","保护范围描述(sharedays)":"剩余有效期5903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</si>
  <si>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杆菌肽键合型色谱填料的制备方法及其应用</t>
  </si>
  <si>
    <t>本发明提供一种环肽(杆菌肽)键合型色谱填料，其含有大量酰胺键。具体而言，本发明提供的固定相填料具有亲水性质，其制备方法是通过有机交联剂将环状多肽(杆菌肽)键合到硅烷化硅胶载体上。该方法操作简便，合成周期短，键合效率高，成本低廉，具有更优良的稳定性和重现性。本发明特点是含有酰胺、氨基和羧基等多种官能团，具有很强的极性和形成氢键的能力。本发明能应用于亲水色谱条件下，对绝大部分极性化合物都具有很好的分离选择性，具有色谱柱稳定性好的优点。</t>
  </si>
  <si>
    <t>CN201610143020.3</t>
  </si>
  <si>
    <t>2016-03-10 08:00:00.0</t>
  </si>
  <si>
    <t>{"先进性描述(shareCt)":"该专利及其同族专利在全球被引用0次，先进性一般","保护范围描述(sharedays)":"剩余有效期5773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</si>
  <si>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一种细菌胞外多糖、其制备方法及其应用</t>
  </si>
  <si>
    <t>本发明公开了一种细菌胞外多糖、其制备方法及其应用，本发明利用枯草芽孢杆菌工程菌(保藏号为CCTCC M 2016074)发酵提取得到一种胞外多糖，首先利用基因工程技术构建了一株枯草芽孢工程菌株，然后经过发酵、提取、纯化获得一种均一的胞外多糖。该多糖的单糖组成为甘露糖、葡萄糖、岩藻糖、半乳糖及葡萄糖醛酸，分子量约为450万道尔顿。流体动力学研究分析显示，该多糖是一种假塑性流体；组织相容性研究分析显示，该多糖具有良好的组织相容性。该胞外多糖可在组织的填充修复、组织工程支架材料、载药支架材料、创伤敷料中进行应用。</t>
  </si>
  <si>
    <t>CN201610778534.6</t>
  </si>
  <si>
    <t>2016-08-29 08:00:00.0</t>
  </si>
  <si>
    <t>8</t>
  </si>
  <si>
    <t>{"先进性描述(shareCt)":"该专利及其同族专利在全球被引用0次，先进性一般","保护范围描述(sharedays)":"剩余有效期5945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</si>
  <si>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一种肿节风酸性多糖及其制备方法、应用</t>
  </si>
  <si>
    <t>本发明涉及医药技术领域，公开了肿节风酸性多糖精品SGP-2，其特征在于其多糖含量在90％以上，数均分子量1000～2000KDa；单糖组成包括葡萄糖、半乳糖、甘露糖、阿拉伯糖、半乳糖醛酸；糖苷键键型有α(1→4)半乳糖醛酸、α(1→4)半乳糖醛酸甲酯、α(1→5)阿拉伯糖、α(1→4)甘露糖、β(1→6)葡萄糖、β(1→3)半乳糖、α(1→4)葡萄糖、β(1→4，6)葡萄糖、α(1→3，6)甘露糖和α(1→4，6)半乳糖。本发明提供了肿节风酸性多糖精品SGP-2在抑制α-葡萄糖苷酶活性方面的应用以及肿节风酸性多糖在制备治疗糖尿病药物中的应用。本发明还提供了肿节风酸性多糖精品SGP-2在制备抗肿瘤药物中的应用。</t>
  </si>
  <si>
    <t>CN201310552026.2</t>
  </si>
  <si>
    <t>2013-11-11 08:00:00.0</t>
  </si>
  <si>
    <t>{"先进性描述(shareCt)":"该专利及其同族专利在全球被引用3次，先进性一般","保护范围描述(sharedays)":"剩余有效期4923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</si>
  <si>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2’-脱氧-2’-氟-2’-甲基核苷衍生物及其制备方法与在制药中的用途</t>
  </si>
  <si>
    <t>本发明公开了2’-脱氧-2’-氟-2’-甲基核苷衍生物及其制备方法与在制药中的用途。本发明式I化合物对野生型及S282T变异型HCV均具有较好的抑制效果，且细胞毒性低，因而可用于制备抗丙型肝炎病毒药物。本发明还提供了式I化合物的制备方法。</t>
  </si>
  <si>
    <t>CN201410490016.5</t>
  </si>
  <si>
    <t>2014-09-19 08:00:00.0</t>
  </si>
  <si>
    <t>{"先进性描述(shareCt)":"该专利及其同族专利在全球被引用2次，先进性一般","保护范围描述(sharedays)":"剩余有效期5235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</si>
  <si>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（欧洲授权）具有抑制肿瘤微环境血管再生和激活适应性免疫应答双功能的融合蛋白及其基因和应用</t>
  </si>
  <si>
    <t>该发明创造已于2018年7月获欧洲授权，申请号EP14795356，授权公开号EP2995626B1。发明公开了一组具有Tumstatin和CD137L双功能重组蛋白，其特征在于该蛋白具有Tumstatin活性片段氨基酸序列(SEQ ID NO.52至SEQ ID NO.55中的一种)和CD137L胞外区蛋白片段氨基酸序列(SEQ ID NO.64至SEQ ID NO.66中的一种)和，两者通过柔性连接肽融合而成。该蛋白及编码蛋白的基因可应用于肿瘤血管生成抑制剂、各种肿瘤学相关疾病、机体免疫调节药物的研究与应用。</t>
  </si>
  <si>
    <t>EP14795356</t>
  </si>
  <si>
    <t>2014-05-05 00:00:00.0</t>
  </si>
  <si>
    <t>10</t>
  </si>
  <si>
    <t>{"先进性描述(shareCt)":"该专利及其同族专利在全球被引用1次，先进性一般","保护范围描述(sharedays)":"剩余有效期5098天","技术稳定性描述(lgiflag)":"无诉讼行为发生","技术稳定性得分":"1","有多少项权利要求":"8","总评分":"10","先进性描述(licenceflag)":"","先进性描述(ipcNum)":"涉及10个IPC小组，应用领域广泛","技术稳定性描述(reeflag)":"","技术稳定性描述(shareType)":"有效的发明专利，稳定性好","先进性描述(assigflag)":"未发生转让","保护范围描述(incountry)":"在6个国家申请专利布局","保护范围得分":"5","技术稳定性描述(ritype)":"","技术稳定性描述(plegeflag)":"","先进性描述(inventors)":"研发人员投入6人","技术先进性得分":"10"}</t>
  </si>
  <si>
    <t>一种团头鲂饲料糖利用和代谢调控分子标记miRNA及其应用</t>
  </si>
  <si>
    <t>本发明涉及一种团头鲂饲料糖利用和代谢调控分子标记miRNA及其应用，属于水产动物分子营养代谢技术领域。其通过高通量测序和物信息学分析，筛选到调控团头鲂肝脏SIRT1基因的一个microRNA，所述的microRNA为miR‑34a。还进行了分子生物学验证，结果显示miR‑34a能有效促进团头鲂肝脏SIRT1基因的表达。本发明公开的miR‑34a可以作为团头鲂糖代谢相关的分子标记，在团头鲂饲料糖利用和代谢调控中具有重要的实际应用价值。</t>
  </si>
  <si>
    <t>中国水产科学研究院淡水渔业研究中心</t>
  </si>
  <si>
    <t>CN201610415841.8</t>
  </si>
  <si>
    <t>2016-06-15 00:00:00.0</t>
  </si>
  <si>
    <t>{"先进性描述(shareCt)":"该专利及其同族专利在全球被引用0次，先进性一般","保护范围描述(sharedays)":"剩余有效期5870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</si>
  <si>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一种沙塘鳢工厂化养殖方法</t>
  </si>
  <si>
    <t>本发明公开了一种沙塘鳢工厂化养殖方法，通过底面框架和铺设网，实现了底部隔离技术，将沙塘鳢生活区和粪便隔开，有效的保证了养殖水质，减少疾病的发生；由于沙塘鳢活动范围小，喜欢居住洞穴，突击方式捕食，本发明利用遮蔽体替代了水草的功能，保证了单位面积沙塘鳢的数量，更加便于沙塘鳢的栖息、活动及捕食；另外，本方案中养殖过程严格控制饵料的来源，全程定期投喂鲜活饵料，保证了单位面积饵料鱼的数量，使沙塘鳢不会因为食物的缺少而自相残杀。本方案采用工厂化养殖沙塘鳢，为一种在人工创造的最佳条件下的一种全新生产方式，与传统的养殖方式比，占地面积小，单位产量高，养殖周期短，降低养殖成本，提高了生产效率。</t>
  </si>
  <si>
    <t>CN201610855459.9</t>
  </si>
  <si>
    <t>2016-09-28 00:00:00.0</t>
  </si>
  <si>
    <t>{"先进性描述(shareCt)":"该专利及其同族专利在全球被引用0次，先进性一般","保护范围描述(sharedays)":"剩余有效期5975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</si>
  <si>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一种团头鲂外周血白细胞分离和原代培养方法</t>
  </si>
  <si>
    <t>本发明涉及一种团头鲂外周血白细胞分离和原代培养方法，属于动物外周血白细胞分离和培养领域。其包括动物强化培养、血液收集、白细胞分离和培养等步骤：按照常规方法在无菌环境中抽取一定量鱼血，然后采用Percoll梯度离心的方法分离血液中外周白细胞，将所得细胞进行洗涤纯化，并放在适宜温度中进行培养；所述步骤中，以改良的RPMI?1640培养液作为培养基，配置不同浓度的Percoll分离液，细胞在培养温度27℃、95%湿度、5% CO&lt;Sub&gt;2&lt;/Sub&gt;环境中进行原代培养2h以上即可贴壁生长。采用本发明能够获得团头魴生长良好的外周血白细胞。</t>
  </si>
  <si>
    <t>CN201610333068.0</t>
  </si>
  <si>
    <t>2016-05-18 00:00:00.0</t>
  </si>
  <si>
    <t>{"先进性描述(shareCt)":"该专利及其同族专利在全球被引用0次，先进性一般","保护范围描述(sharedays)":"剩余有效期5842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</si>
  <si>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泥鳅大规格苗种的培育方法</t>
  </si>
  <si>
    <t>本发明涉及一种泥鳅大规格苗种的培育方法，其包括亲本养殖、亲本催产、产卵孵化/育苗、大规格苗种的培育和常规养殖步骤，在育苗步骤中给泥鳅苗投喂弱毒疫苗和颗粒饲料粉碎料，投喂方式是每万尾泥鳅苗投喂2.5~3.5g弱毒疫苗和2.5~3.5g的颗粒饲料粉碎料，每三天投喂1次，总共投喂3次，15天后出苗。本发明利用弱毒免疫的方法，成功地将水花苗培育成大规格的寸片苗，培育成活率最高达90%，将寸片苗进行养殖，养殖成活率也高达90%。该发明有效降低了泥鳅的养殖成本，提高了养殖效益，同时也避免了养殖户的养殖风险。</t>
  </si>
  <si>
    <t>CN201610984771.8</t>
  </si>
  <si>
    <t>2016-11-09 00:00:00.0</t>
  </si>
  <si>
    <t>{"先进性描述(shareCt)":"该专利及其同族专利在全球被引用2次，先进性一般","保护范围描述(sharedays)":"剩余有效期6017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</si>
  <si>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一种促进日本沼虾幼体发育的微量元素营养强化方法</t>
  </si>
  <si>
    <t>本发明公开了一种促进日本沼虾幼体发育的微量元素营养强化方法，采用高度浓缩小球藻为富集微量元素载体，然后配制一定浓度的硫酸铜溶液和硫酸锌溶液；使用以上溶液对小球藻进行微量元素铜和锌的富集，富集完毕后将小球藻放入养殖有卤虫的水槽中，同时加入乳化型鱼油和酵母硒对卤虫进行强化；最后使用强化后的卤虫对日本沼虾幼体进行喂食。本发明提供的促进日本沼虾幼体发育的微量元素营养强化方法能够很好的对沼虾幼体的喂食卤虫进行微量元素强化，同时利用微量元素强化后的卤虫喂食日本沼虾幼体能够显著提升幼体成活率。</t>
  </si>
  <si>
    <t>CN201610798468.9</t>
  </si>
  <si>
    <t>2016-08-31 00:00:00.0</t>
  </si>
  <si>
    <t>{"先进性描述(shareCt)":"该专利及其同族专利在全球被引用0次，先进性一般","保护范围描述(sharedays)":"剩余有效期5947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</si>
  <si>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一种提高克氏原螯虾抗酸性胁迫的方法</t>
  </si>
  <si>
    <t>本发明公开了一种提高克氏原螯虾抗酸性胁迫的方法，包括基础日粮配制、复方中草药配制及苗种投喂步骤。与现有技术相比，本发明具有以下优点：(1)本发明所述方法增强了克氏原螯虾酸化水质应激下的抗应激能力，提高了克氏原螯虾在酸性环境下的生长与存活能力；(2)所述方法中基础日粮通过合适的蛋白质、脂肪与中草药配比提高了克氏原螯虾在酸性胁迫条件下的免疫增强力，减少其死亡率；(3)本发明所述基础日粮及中草药属于绿色环保型饲料，满足安全标准，虾体中无残留，对水体环境副作用小，符合绿色环保型水产品添加剂的要求；(4)所述方法操作简便，成本低廉。</t>
  </si>
  <si>
    <t>CN201610822235.8</t>
  </si>
  <si>
    <t>2016-09-13 00:00:00.0</t>
  </si>
  <si>
    <t>{"先进性描述(shareCt)":"该专利及其同族专利在全球被引用0次，先进性一般","保护范围描述(sharedays)":"剩余有效期5960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</si>
  <si>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一种刀鲚小水体暂养抗应激的方法</t>
  </si>
  <si>
    <t>本发明公布了一种刀鲚小水体暂养抗应激的方法，其特征在于包括下述步骤：（1）暂养工具：采用敞口容器；（2）除噪处理：将上述敞口容器与地面接触位置加垫弹性隔音材料；（3）水体调控：在敞口容器内加入刀鲚养殖用水，确保其溶氧高于7.0mg/L，pH 7.0‑7.6，水温低于25℃，添加0.6%‑1.2%质量比的山梨醇，通过搅动充分溶解；（4）将刀鲚带水转运至敞口容器中暂养，所述敞口容器口部设置遮光装置，减少光线，降低应激。本发明使用工具简单，均为水产养殖中的常规器具，获取方便。采用的抗应激剂为单一成分，且无毒无害，成本较低，抗应激效果显著，可以将6小时小水体暂养成活率提高到96%以上。</t>
  </si>
  <si>
    <t>CN201710168651.5</t>
  </si>
  <si>
    <t>2017-03-21 00:00:00.0</t>
  </si>
  <si>
    <t>{"先进性描述(shareCt)":"该专利及其同族专利在全球被引用0次，先进性一般","保护范围描述(sharedays)":"剩余有效期6149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</si>
  <si>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与中华绒螯蟹性早熟与否相连锁的微卫星标记的引物及其应用</t>
  </si>
  <si>
    <t>本发明公开了与中华绒螯蟹性早熟与否相连锁的微卫星标记的引物及其应用。本发明提供了5对微卫星引物，其中2个微卫星位点和中华绒螯蟹早熟性状连锁，3个微卫星位点和中华绒螯蟹正常性状连锁，该引物可以用于中华绒螯蟹性早熟与否的鉴别。具体鉴别方法为取待鉴定的中华绒螯蟹的基因组DNA，然后通过5对微卫星引物分别进行PCR扩增，对扩增产物进行聚丙烯酰胺凝胶电泳，然后银染，通过不同位置的条带大小判定所测中华绒螯蟹的性早熟情况。本发明可以针对性的选择非性早熟的正常个体进行养殖，可避免在早期养殖过程中混入性早熟幼体，有效提高我国的中华绒螯蟹养殖的发展。</t>
  </si>
  <si>
    <t>CN201610067789.1</t>
  </si>
  <si>
    <t>2016-01-31 00:00:00.0</t>
  </si>
  <si>
    <t>{"先进性描述(shareCt)":"该专利及其同族专利在全球被引用1次，先进性一般","保护范围描述(sharedays)":"剩余有效期5734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</si>
  <si>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一种可去除水体中二氧化碳的渔业养殖装置及使用方法</t>
  </si>
  <si>
    <t>&amp;lt;b&amp;gt;本发明属于水产设备技术领域，具体为一种可去除水体中二氧化碳的渔业养殖装置及使用方法，渔业养殖装置包括过滤箱、位于过滤箱下方的缓冲水箱以及位于养殖池的底部中间位置的高压水泵；其中，过滤箱安装于缓冲水箱的顶部并且过滤箱与缓冲水箱之间可拆卸；缓冲水箱的顶部是由细筛构成，底部设有出水口；高压水泵的进水口连接缓冲水箱的出水口，高压水泵的出水口连接着平铺于养殖池的池底的出水管；出水管一端连接高压水泵的出水口，另一端为封闭端，水管上设有若干个均匀分布的孔。其能实现养殖池体内进行不间断的鱼类养殖。&amp;lt;/b&amp;gt;</t>
  </si>
  <si>
    <t>CN201610155214.5</t>
  </si>
  <si>
    <t>2016-03-18 00:00:00.0</t>
  </si>
  <si>
    <t>{"先进性描述(shareCt)":"该专利及其同族专利在全球被引用1次，先进性一般","保护范围描述(sharedays)":"剩余有效期5781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</si>
  <si>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一种用于河蟹养殖中防控水瘪子病的中草药复合制剂</t>
  </si>
  <si>
    <t>本发明涉及一种用于河蟹养殖中防控水瘪子病的中草药复合制剂，属于水产养殖技术领域。其主要取金银花、五倍子、青蒿，按比例称重后加水煎煮，煎煮液按重量比例与水杨酸、柠檬酸和聚六亚甲基双胍混合均匀、分装，最后包装入库。本发明采用的是对河蟹安全无毒的中草药植物，配以有机酸、高分子环保型杀菌剂等各种物质，集抗菌抗病毒、杀灭微孢子虫、解除养殖环境毒素侵害、防病促生长于一体，成分明确，效果广泛，可直接泼洒，使用方便，生物可利用率高，不受环境条件的影响；使用后可快速修复河蟹养殖生态环境、降低养殖环境中重金属、农药的残留，有效减少养殖环境中的微孢子虫、细菌和病毒的数量，降低河蟹“水瘪子”病害的发病几率，保护机体组织，促进生长，提高河蟹的养殖产量和质量。</t>
  </si>
  <si>
    <t>CN201610965664.0</t>
  </si>
  <si>
    <t>2016-10-28 00:00:00.0</t>
  </si>
  <si>
    <t>{"先进性描述(shareCt)":"该专利及其同族专利在全球被引用0次，先进性一般","保护范围描述(sharedays)":"剩余有效期6005天","技术稳定性描述(lgiflag)":"无诉讼行为发生","技术稳定性得分":"7","有多少项权利要求":"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</si>
  <si>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一种测量刀鲚GnRH‑R含量的方法及其应用</t>
  </si>
  <si>
    <t>本发明公开了一种测量刀鲚GnRH‑R含量的方法及其应用，包含以下步骤：(1)绘制GnRH‑R标准品标准曲线，所述标准曲线是492nm条件下的绝对吸光度值与GnRH‑R浓度的关系曲线；(2)通过ELISA方法检测待测样品的吸光度值，根据标准曲线计算GnRH‑R的含量。与现有技术相比，本发明具有以下优点：(1)本发明所述测量刀鲚GnRH‑R含量的方法快速、准确，且灵敏度高；(2)所述方法检测过程中克服了以往采用同位素标记的手段，因而减少了放射性污染；(3)所述方法为探明鱼类等低等脊椎动物生殖周期调控机制奠定基础；(4)所述方法具有高特异性，能够检测痕迹量的GnRH‑R酶。</t>
  </si>
  <si>
    <t>CN201610971122.4</t>
  </si>
  <si>
    <t>2016-11-04 00:00:00.0</t>
  </si>
  <si>
    <t>{"先进性描述(shareCt)":"该专利及其同族专利在全球被引用0次，先进性一般","保护范围描述(sharedays)":"剩余有效期6012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</si>
  <si>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一种氧化锌/碳复合材料为负极制备钾离子电池的方法</t>
  </si>
  <si>
    <t>一种氧化锌/碳复合材料为负极制备钾离子电池的方法，属于钾离子电池的制备方法。钾离子电池的制备方法，首先制备钾离子电池负极材料，采取高温固相烧结合的方法，制备过程中，调控反应过程中技术参数，得到氧化锌/碳复合材料，并将氧化锌/碳复合材料作为钾离子电池的负极材料，制得钾离子电池；氧化锌/碳复合材料的制备：将高度水溶性聚合物与溶解于水的锌盐混合，质量比(2‑15)：1，加入去离子水，发生膨胀，冷冻干燥后，置于惰性气氛下锻烧，温度为400～850℃，结束后冷却至室温，产物经过去离子水洗涤、抽滤后进行干燥处理，获得具有纳米多孔结构的氧化锌/碳复合负极材料。优点：原料易得，合成方法简单，操作步骤可控，易于扩大生产。</t>
  </si>
  <si>
    <t>新材料技术</t>
  </si>
  <si>
    <t>中国矿业大学技术转移中心</t>
  </si>
  <si>
    <t>CN201710541011.4</t>
  </si>
  <si>
    <t>中国矿业大学</t>
  </si>
  <si>
    <t>2017-07-05 08:00:00.0</t>
  </si>
  <si>
    <t>{"先进性描述(shareCt)":"该专利及其同族专利在全球被引用1次，先进性一般","保护范围描述(sharedays)":"剩余有效期6255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</si>
  <si>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一种氧化锌/碳多孔复合材料为负极制备钠离子电池的方法</t>
  </si>
  <si>
    <t>一种氧化锌/碳多孔复合材料为负极制备钠离子电池的方法，钠离子电池的制备方法。钠离子电池的制备方法，首先制备钠离子电池负极材料，采取高温固相烧结合的方法，制备过程中，调控反应过程中条件，得到氧化锌/碳多孔复合材料，并将氧化锌/碳多孔复合材料作为钠离子电池的负极材料，制得钠离子电池；氧化锌/碳复合材料的制备：将锌盐与水溶性聚合物搅拌混合，质量比1：(3～17)，加入去离子水搅拌，经真空冷冻干燥，在真空管式炉中充入惰性气体进行锻烧，煅烧温度为500～1000℃，结束后冷却至室温，得到的黑色产物经去离子水反复洗涤后抽滤，冷冻干燥，获得具有纳米多孔结构的氧化锌/碳复合负极材料。优点：原料廉价，制备简单。</t>
  </si>
  <si>
    <t>CN201710541005.9</t>
  </si>
  <si>
    <t>{"先进性描述(shareCt)":"该专利及其同族专利在全球被引用3次，先进性一般","保护范围描述(sharedays)":"剩余有效期6255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</si>
  <si>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用作钠离子电池负极的氮掺杂多孔碳材料制备方法</t>
  </si>
  <si>
    <t>一种用作钠离子电池负极材料的氮掺杂多孔碳材料制备方法，属于氮掺杂多孔碳的制备方法。借助于简单易行的高温固相反应法，通过调控反应过程中各参数，实现对氮掺杂碳材料的控制合成，并将其应用作钠离子电池负极材料；具体方法：将选定的氮源溶于溶剂中，形成透明溶液A，再加入适量碳源于上述溶液A中，通过搅拌且不断加入溶剂使氮源扩散充分。将上述物质置于冷冻干燥机中干燥2‑12小时；然后取适量放于坩埚中并在真空管式炉中氩气气氛下以2‑8℃/min的速率升温至300‑1100摄氏度保温1‑6小时，生成的产物经分离提纯即得目标产物。原料廉价易得，合成方法简单，操作步骤可控性高，且易于扩大生产。将该材料用作钠离子电池负极材料，表现出了优异电化学性能。</t>
  </si>
  <si>
    <t>CN201710540998.8</t>
  </si>
  <si>
    <t>{"先进性描述(shareCt)":"该专利及其同族专利在全球被引用5次，先进性较好 ","保护范围描述(sharedays)":"剩余有效期6255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</si>
  <si>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一种钛钴尖晶石的制备方法和用途</t>
  </si>
  <si>
    <t>一种钛钴尖晶石的制备方法和用途，属于过渡金属尖晶石的制备方法和用途。钛钴尖晶石（Co&lt;Sub&gt;2&lt;/Sub&gt;TiO&lt;Sub&gt;4&lt;/Sub&gt;）纳米八面体结构材料的制备方法并将其用作锂离子电池负极材料，采取温和的液相合成技术制备得到钛酸钴纳米结构，调控反应过程中参数，实现对钛钴尖晶石纳米八面体结构材料的廉价、便利化合，并将其应用做锂离子电池负极材料；方法：将钛源和钴源分别配制溶液，并按摩尔比（1-5）：1混合后搅拌均匀，置于密闭耐压反应容器中于100～250℃条件下，反应8-40小时；钛源和钴源配制溶液中加入碱助剂和糖类、胺类助剂。原料易得，合成方法简单，操作步骤可控性高，且所得产品为纯度高、粒径均一，较易于扩大生产。将该八面体用作锂离子电池负极材料，电化学性能优异。</t>
  </si>
  <si>
    <t>CN201510336564.7</t>
  </si>
  <si>
    <t>2015-06-17 08:00:00.0</t>
  </si>
  <si>
    <t>{"先进性描述(shareCt)":"该专利及其同族专利在全球被引用8次，先进性较好 ","保护范围描述(sharedays)":"剩余有效期5506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</si>
  <si>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一种基于单个加热元件的甲烷传感器及制备方法和应用</t>
  </si>
  <si>
    <t>一种基于单个加热元件的甲烷传感器及制备方法和应用，适用于工矿企业中使用。该甲烷传感器包括加热元件、测量元件、环境温度测量元件。该甲烷传感器的加热元件的加热器和测量元件的测量构件通过支撑臂悬置于空气中，加热元件单独加热到高温工作状态，测量元件单独用于检测瓦斯气体浓度，环境温度测量元件检测片上温度用于温度补偿。该甲烷传感器加工工艺与CMOS工艺兼容。该传感器的优点为：结构简单、功耗低、灵敏度高、抗干扰性好、成本低。</t>
  </si>
  <si>
    <t>电子信息技术</t>
  </si>
  <si>
    <t>CN201410605995.4</t>
  </si>
  <si>
    <t>2014-10-31 08:00:00.0</t>
  </si>
  <si>
    <t>{"先进性描述(shareCt)":"该专利及其同族专利在全球被引用7次，先进性较好 ","保护范围描述(sharedays)":"剩余有效期5277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6","技术稳定性描述(ritype)":"未被申请无效宣告","技术稳定性描述(plegeflag)":"未发生过质押保全","先进性描述(inventors)":"研发人员投入4人","技术先进性得分":"7"}</t>
  </si>
  <si>
    <t>基于硅加热器的MEMS甲烷传感器及其制备方法与应用</t>
  </si>
  <si>
    <t>一种基于硅加热器的MEMS甲烷传感器及其制备方法，属于甲烷传感器及其制备方法，特别属于采用微电子机械系统加工技术的甲烷传感器及其制备方法与甲烷检测方法。该甲烷传感器采用普通的单晶硅硅圆片加工硅加热器，硅加热器同时作为甲烷敏感元件、不需催化剂载体及催化剂材料。该甲烷传感器的加工工艺与CMOS工艺兼容，若大批量生产具有价格低廉的优势，且可批量校准。该甲烷传感器具有功耗低、灵敏度高、响应速度快、缺乏氧气时不会对甲烷检测产生影响、不受积碳、中毒等因催化剂所带来影响的特点。</t>
  </si>
  <si>
    <t>CN201410607093.4</t>
  </si>
  <si>
    <t>{"先进性描述(shareCt)":"该专利及其同族专利在全球被引用6次，先进性较好 ","保护范围描述(sharedays)":"剩余有效期5277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6","技术稳定性描述(ritype)":"未被申请无效宣告","技术稳定性描述(plegeflag)":"未发生过质押保全","先进性描述(inventors)":"研发人员投入1人","技术先进性得分":"6"}</t>
  </si>
  <si>
    <t>全硅MEMS甲烷传感器及瓦斯检测应用和制备方法</t>
  </si>
  <si>
    <t>一种全硅MEMS甲烷传感器及瓦斯检测应用和制备方法，适用于工矿环境下使用，属于甲烷传感器及其制备方法与检测方法，特别属于采用微电子机械系统加工技术的甲烷传感器及其甲烷检测方法。该全硅MEMS传感器采用单晶硅作为加热元件的加热材料，加热元件同时作为甲烷敏感元件，且不需催化剂载体及催化剂材料即可实现低浓度甲烷的检测。该全硅MEMS甲烷传感器以SOI硅片为基片采用MEMS工艺加工，加工工艺与CMOS工艺兼容。该全硅MEMS传感器具有功耗低、灵敏度高、不受缺氧的影响、不受积碳、中毒等因催化剂所带来影响的特点。</t>
  </si>
  <si>
    <t>CN201410607031.3</t>
  </si>
  <si>
    <t>{"先进性描述(shareCt)":"该专利及其同族专利在全球被引用3次，先进性一般","保护范围描述(sharedays)":"剩余有效期5277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6","技术稳定性描述(ritype)":"未被申请无效宣告","技术稳定性描述(plegeflag)":"未发生过质押保全","先进性描述(inventors)":"研发人员投入1人","技术先进性得分":"6"}</t>
  </si>
  <si>
    <t>一种微型甲烷传感器及甲烷检测方法</t>
  </si>
  <si>
    <t>一种微型甲烷传感器及甲烷检测方法，适用于甲烷检测、进一步的适用于煤矿井下的甲烷检测使用。该甲烷传感器包括一个加热元件、一个或多个测量元件，其加热元件单独加热到高温工作状态，与加热元件相独立的测量元件不施加外加电流或电压而直接测量电压用于检测瓦斯气体浓度。该甲烷传感器加工工艺与CMOS工艺兼容。其结构简单功耗低、灵敏度高、抗干扰性好、成本低。</t>
  </si>
  <si>
    <t>CN201811084814.2</t>
  </si>
  <si>
    <t>2018-09-17 08:00:00.0</t>
  </si>
  <si>
    <t>{"先进性描述(shareCt)":"该专利及其同族专利在全球被引用0次，先进性一般","保护范围描述(sharedays)":"剩余有效期6694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</si>
  <si>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一种新型的煤岩识别装置及方法</t>
  </si>
  <si>
    <t>本发明针对目前煤岩识别装置复杂，不能广泛使用等问题，提供了一种新型的煤岩识别装置及方法，能够快速，便捷，准确的识别煤矿中的煤层和岩壁。该装置及方法利用不同物质介电常数ε不同的特性，根据平行板电容器的电容变化，得到相位差的变化，进而识别当前开采区域的煤样是否为可挖掘的煤层。这种煤岩识别装置及方法的优点是操作简单，便捷，能够实时反应矿井下煤岩识别情况。</t>
  </si>
  <si>
    <t>先进制造与自动化</t>
  </si>
  <si>
    <t>CN201610165779.1</t>
  </si>
  <si>
    <t>2016-03-22 08:00:00.0</t>
  </si>
  <si>
    <t>{"先进性描述(shareCt)":"该专利及其同族专利在全球被引用0次，先进性一般","保护范围描述(sharedays)":"剩余有效期5785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</si>
  <si>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一种基于数字双钳相位伏安表的煤岩识别方法</t>
  </si>
  <si>
    <t>本发明为煤矿开采提供了一种快速、准确的煤含量判别方法，该方法利用数字双钳相位伏安表测量RLC串联电路是容性还是感性，来判断煤岩混合物中煤含量是否高于可开采的最低含煤量，这种测试方法测量结果准确可靠，为自动化采掘，自动化放煤，自动化选矸等生产过程提供可靠的煤岩识别信息。</t>
  </si>
  <si>
    <t>CN201610122151.3</t>
  </si>
  <si>
    <t>2016-03-04 08:00:00.0</t>
  </si>
  <si>
    <t>6</t>
  </si>
  <si>
    <t>{"先进性描述(shareCt)":"该专利及其同族专利在全球被引用0次，先进性一般","保护范围描述(sharedays)":"剩余有效期5767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</si>
  <si>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基于阻抗分析仪的煤岩介电常数测量方法</t>
  </si>
  <si>
    <t>本发明针对现有技术的不足，提供一种基于阻抗分析仪的煤岩介电常数测量方法，快速，便捷，准确的测量掺有岩石的煤的介电常数。使用的仪器精简，测量方法容易实现，便于大范围推广。</t>
  </si>
  <si>
    <t>CN201610125775.0</t>
  </si>
  <si>
    <t>{"先进性描述(shareCt)":"该专利及其同族专利在全球被引用2次，先进性一般","保护范围描述(sharedays)":"剩余有效期5767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</si>
  <si>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一种基于全变分与补偿距离评估的轴承故障诊断方法</t>
  </si>
  <si>
    <t>本发明公开了一种基于全变分与补偿距离评估的轴承故障诊断方法，传感器采集滚动轴承的多通道振动信号；振动信号按时间序列分割，组成样本集；对样本提取时域特征并引入振动信号全变分，得到时域一维特征行向量；不同通道的时域一维特征行向量组成高维数据特征集，并采用补偿距离评估算法获取敏感特征集；利用PSO优化的支持向量机进行训练并建立故障诊断模型，确定轴承故障类型并输出结果。本发明通过采集不同运行状态滚动轴承振动信号，按时间序列划分得到多组样本集，提取时域特征，并引入全变分特征构成多维时域特征集；通过补偿距离评估算法选择敏感特征指标，采用PSO优化的支持向量机训练故障诊断模型，故障诊断精度高，训练速度快。</t>
  </si>
  <si>
    <t>CN201710598597.8</t>
  </si>
  <si>
    <t>2017-07-21 08:00:00.0</t>
  </si>
  <si>
    <t>{"先进性描述(shareCt)":"该专利及其同族专利在全球被引用5次，先进性较好 ","保护范围描述(sharedays)":"剩余有效期6271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</si>
  <si>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面向网络变量筛选与特征熵融合的轴承状态噪声诊断算法</t>
  </si>
  <si>
    <t>本发明公开了一种面向网络变量筛选与特征熵融合的轴承状态噪声诊断算法，传感器采集轴承运行噪声信号；噪声信号按时间序列分割，组成样本集；对样本提取时频域特征，得到时频域一维特征行向量；采用平均影响值算法实现特征变量一次筛选，获取敏感特征集，并对平均影响值相似特征通过计算敏感特征集的特征熵来进行特征二次筛选与降维，从而获得最终特征集；利用PSO或GA优化的支持向量机进行训练并建立故障诊断模型，确定轴承故障类型并输出结果。本发明利用基于网络的特征平均影响值和特征熵在特征选择和特征分类中的互补性，克服轴承噪声诊断中特征选择与神经网络分类算法相互孤立的不足，使时频域特征指标更好地反映轴承运行状态和分类网络特性。</t>
  </si>
  <si>
    <t>CN201710741933.X</t>
  </si>
  <si>
    <t>2017-08-25 08:00:00.0</t>
  </si>
  <si>
    <t>{"先进性描述(shareCt)":"该专利及其同族专利在全球被引用0次，先进性一般","保护范围描述(sharedays)":"剩余有效期6306天","技术稳定性描述(lgiflag)":"无诉讼行为发生","技术稳定性得分":"9","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</si>
  <si>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一种融合波模和射线理论的弯曲巷道电波传播建模方法</t>
  </si>
  <si>
    <t>一种融合波模和射线理论的弯曲巷道电波传播建模方法。适用于铁路和公路隧道、地铁、矿井等狭长的四面受限空间。其步骤为：将巷道内的各传输波模用射线近似，确定巷道中所有射线的数量和各射线的发射方向；根据射线在弯曲巷道中传播经历的三种情况，计算各传输波模对应射线在巷道弯曲壁的平均入射角和历经的反射次数；根据每条射线的平均入射角和反射次数，将巷道弯曲壁用倾斜巷道壁等效替代；用倾斜巷道电波传播模型等效弯曲巷道的电波传播模型，预测电波信号在弯曲巷道中的传输损耗。在保证模型预测准确性的同时，可大大降低建模的复杂性，减少计算量，提高运算速度。</t>
  </si>
  <si>
    <t>CN201510917564.6</t>
  </si>
  <si>
    <t>2015-12-10 08:00:00.0</t>
  </si>
  <si>
    <t>{"先进性描述(shareCt)":"该专利及其同族专利在全球被引用0次，先进性一般","保护范围描述(sharedays)":"剩余有效期5682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</si>
  <si>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一种分布式矿震检测方法及装置</t>
  </si>
  <si>
    <t>本发明公开一种分布式矿震检测方法及装置，涉及煤矿井下安全监控领域。将多路震动检测装置分布式安装在待测设备或区域；服务器提供启动信号后开始高精度同步震动检测，采集的信号由装置接收处理后通过以太网传送到云端服务器；服务器对海量信息进行数据融合分析处理后提供给用户。震动检测装置硬件包括震动检测转换单元、微控制器单元、人机交互单元、存储单元、通信单元、时间同步单元和服务器。优点：能够检测灵敏度高、动态范围大的震动信号，频响特性宽，数据无损快速传输，分布式环境下网络化同步与震源定位精度高；系统容量大，具有较强的扩容能力和较低的扩容成本。</t>
  </si>
  <si>
    <t>CN201410169735.7</t>
  </si>
  <si>
    <t>2014-04-24 08:00:00.0</t>
  </si>
  <si>
    <t>{"先进性描述(shareCt)":"该专利及其同族专利在全球被引用1次，先进性一般","保护范围描述(sharedays)":"剩余有效期5087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</si>
  <si>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一种基于前项反馈修正的井下动目标定位方法</t>
  </si>
  <si>
    <t>一种基于前项反馈修正的井下动目标定位方法，属于井下目标定位方法。根据井下规划特点，建立平面坐标系，将各段不同的巷道标记为不同的区域，并将各个区域的方向角或者圆心点及半径存入信息数据库；然后对动目标执行区域识别算法，动目标若不在巷道区域范围内，则根据前项反馈信息，采用位置修正算法对坐标进行修正；若在巷道区域范围内，则执行位置判别算法，满足移动长度条件，则直接输出结果，否则根据前项反馈信息，采用位置修正算法对坐标进行修正；最后将动目标信息存入位置信息数据库中，作为下一位置判别修正的前项信息。优点：该定位法对不在巷道内和不符合实际情况的点能够有效的修正，适用范围广、可移植性强、定位精度高。</t>
  </si>
  <si>
    <t>CN201410745383.5</t>
  </si>
  <si>
    <t>2014-12-08 08:00:00.0</t>
  </si>
  <si>
    <t>{"先进性描述(shareCt)":"该专利及其同族专利在全球被引用4次，先进性一般","保护范围描述(sharedays)":"剩余有效期5315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</si>
  <si>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化学软化碳酸盐岩促进采动裂隙自修复的保水方法</t>
  </si>
  <si>
    <t>本发明公开了一种化学软化碳酸盐岩促进采动裂隙自修复的保水方法，适用于煤炭开采水资源保护与矿井水害防治技术领域。确认开采区域内覆岩导水裂隙带沟通地层含水层的分布范围信息和富含碳酸盐岩矿物的岩层信息；在开采区域中由地表向处于导水裂隙带范围内、地层含水层以下富含碳酸盐岩矿物的目标岩层中施工钻孔，通过钻孔向目标岩层裂隙中注入软化剂，使软化剂与目标岩层中的碳酸盐岩矿物充分反应，使碳酸盐岩软化，促使岩体中的张拉裂隙在采动地层应力的作用下逐步发生闭合，降低其导水能力，实现采动裂隙的人工促进自修复和地下含水层保护。其步骤简单，效果可靠，实用性强。</t>
  </si>
  <si>
    <t>资源与环境技术</t>
  </si>
  <si>
    <t>CN201810444777.5</t>
  </si>
  <si>
    <t>2018-05-10 08:00:00.0</t>
  </si>
  <si>
    <t>{"先进性描述(shareCt)":"该专利及其同族专利在全球被引用1次，先进性一般","保护范围描述(sharedays)":"剩余有效期6564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4个国家申请专利布局","保护范围得分":"8","技术稳定性描述(ritype)":"未被申请无效宣告","技术稳定性描述(plegeflag)":"未发生过质押保全","先进性描述(inventors)":"研发人员投入4人","技术先进性得分":"6"}</t>
  </si>
  <si>
    <t>含铁污水回灌采煤破坏地层的保/净水方法</t>
  </si>
  <si>
    <t>本发明公开了一种含铁污水回灌采煤破坏地层的保/净水方法，分别在采区边界和中部对应地表施工含铁污水回灌钻孔和含氧水/弱碱水回灌钻孔，利用含铁污水中铁质成分与含氧水/弱碱水氧化反应生成的Fe(OH)&lt;Sub&gt;3&lt;/Sub&gt;絮凝沉淀物，对采动裂隙进行有效封堵。生成的Fe(OH)&lt;Sub&gt;3&lt;/Sub&gt;絮凝物能在回灌钻孔终孔附近一定范围内逐步沉淀形成铁质活性滤膜，对铁或亚铁离子的氧化反应起到催化剂作用，有效保证除铁效果。在井下采空区地势低洼处对涌出水资源进行铁质成分测试；若铁质成分仍然超标，则将井下涌水通过管路输送至地势相对较高处，利用井下仰斜施工钻孔重新回灌至地层含水层中继续进行氧化反应和除铁；而若井下涌水铁质成分未超标，则直接输送至其它采区或地面复用。</t>
  </si>
  <si>
    <t>CN201711361327.1</t>
  </si>
  <si>
    <t>2017-12-18 08:00:00.0</t>
  </si>
  <si>
    <t>{"先进性描述(shareCt)":"该专利及其同族专利在全球被引用2次，先进性一般","保护范围描述(sharedays)":"剩余有效期6421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</si>
  <si>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一种钻孔注浆封堵覆岩导水裂隙主通道的水害防治方法</t>
  </si>
  <si>
    <t>本发明公开了一种钻孔注浆封堵覆岩导水裂隙主通道的水害防治方法，根据具体开采条件下采动覆岩导水裂隙带高度的发育特征，通过收集各采煤区域的地面钻孔柱状资料，采用关键层位置判别方法确定覆岩中各关键层层位，之后结合覆岩导水裂隙带高度的预计方法，确定各区域导水裂隙带发育高度及其沟通地层含水层的分布区域，最后，在导水裂隙带沟通含水层的区域划定导水裂隙主通道分布范围，并根据井下巷道位置、煤层埋深、地面布钻条件确定实施何种注浆钻孔以及钻孔的施工参数；钻孔施工完毕后，将浆料泵送至导水裂隙主通道区域，封堵导水裂隙通道，本发明将能够适应不同开采条件下钻孔注浆封堵覆岩导水裂隙主通道的水害防治方法的确定，可为矿区煤炭开采水资源保护与水害防治等提供保障，其使用方法可靠，实用性强。</t>
  </si>
  <si>
    <t>CN201710479391.3</t>
  </si>
  <si>
    <t>2017-06-22 08:00:00.0</t>
  </si>
  <si>
    <t>{"先进性描述(shareCt)":"该专利及其同族专利在全球被引用11次，先进性较好 ","保护范围描述(sharedays)":"剩余有效期6242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</si>
  <si>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一种爆破松动边界煤柱/体促进裂隙闭合的水害防治方法</t>
  </si>
  <si>
    <t>本发明公开了一种爆破松动边界煤柱/体促进裂隙闭合的水害防治方法，根据具体开采条件下采动覆岩导水裂隙带高度的发育特征，通过收集各采煤区域的地面钻孔柱状资料，采用关键层位置判别方法确定覆岩中各关键层层位，之后结合覆岩导水裂隙带高度的预计方法，确定各区域导水裂隙带发育高度及其沟通地层含水层的分布区域，最后，在导水裂隙带沟通含水层的区域附近的巷道中向采空区方向对边界煤柱/体施工爆破钻孔，并实施爆破松动，以促进上覆岩层发生超前断裂，从而使得原有的边界张开裂隙逐步发生闭合，减小裂隙开度，降低其导水能力。</t>
  </si>
  <si>
    <t>CN201710479400.9</t>
  </si>
  <si>
    <t>{"先进性描述(shareCt)":"该专利及其同族专利在全球被引用3次，先进性一般","保护范围描述(sharedays)":"剩余有效期6242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</si>
  <si>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基于DNA编码和混沌的多图像加密方法</t>
  </si>
  <si>
    <t>一种基于DNA编码和混沌的多图像加密方法，属于信息加密领域。大数据时代产生的海量数字图像，既要保证图像内容的安全性，又要有较高的加密效率。多图像加密作为一种新的多媒体安全技术，具有高效的特征。目前的一些多图像加密方法加密效率低，安全性弱，解密图像存在明显失真，难以令人满意。本发明将多幅原始图像编码成对应的DNA序列矩阵。利用混沌序列置乱DNA序列矩阵，并对置乱结果进行DNA序列的扩散操作。通过DNA解码操作得到加密图像。主要创新内容为：提出了一种基于DNA编码和混沌的多图像加密方法。实验结果表明：该方法具有优秀的加密效果且安全性高，适用于实际的图像加密应用中。</t>
  </si>
  <si>
    <t>CN201710844773.1</t>
  </si>
  <si>
    <t>2017-09-19 08:00:00.0</t>
  </si>
  <si>
    <t>{"先进性描述(shareCt)":"该专利及其同族专利在全球被引用2次，先进性一般","保护范围描述(sharedays)":"剩余有效期6331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</si>
  <si>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基于ECC和混沌的非对称图像加密方法</t>
  </si>
  <si>
    <t>一种基于椭圆曲线密码体制（Elliptic Curve Cryptosystem，ECC）和混沌的非对称图像加密方法，属于信息安全领域。目前，多媒体通信技术的快速发展，如何保护图像内容的安全引起了工业界和学术界的共同关注。同时，对称加密算法存在着密钥管理和安全传递困难的问题。本发明提出一种基于ECC和混沌的非对称图像加密方法。该方法是基于Diffie‑Hellman的密钥交换协议而实现。首先，为减少加密次数，发送方将多个像素转化为一个大整数；其次，她用ECC和混沌加密这些大整数；最后，由加密大整数构成加密图像。该方法为非对称加密体制，有效解决了密钥管理和安全传递困难的问题。实验表明：该方法安全、高效和加密效果良好。</t>
  </si>
  <si>
    <t>CN201810938005.7</t>
  </si>
  <si>
    <t>2018-08-17 08:00:00.0</t>
  </si>
  <si>
    <t>{"先进性描述(shareCt)":"该专利及其同族专利在全球被引用0次，先进性一般","保护范围描述(sharedays)":"剩余有效期6663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</si>
  <si>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基于杂草模型的加密域图像可逆水印方法</t>
  </si>
  <si>
    <t>一种基于杂草模型的加密域图像可逆水印方法，属于信息安全领域。鉴于当前加密域图像可逆水印方法存在嵌入容量小、安全性弱等不足，本发明用杂草与庄稼的关系类比水印信息与加密图像的关系，建立杂草模型，采用混沌系统增强方法的安全性，利用杂草区域的大小由用户根据水印信息量选定扩大算法的嵌入容量。水印嵌入的核心步骤：选定一种安全性能良好的混沌系统；采用一种图像加密算法对原始交互图像进行加密，得加密图像；利用杂草模型和混沌系统，将加密图像和水印信息混淆，得到含水印图像。水印检测过程几乎是水印嵌入的逆过程。实验结果表明：该方法嵌入容量大和算法安全性高，可有效实现对图像信息网络交互的安全保护。</t>
  </si>
  <si>
    <t>CN201510881014.3</t>
  </si>
  <si>
    <t>2015-12-07 08:00:00.0</t>
  </si>
  <si>
    <t>{"先进性描述(shareCt)":"该专利及其同族专利在全球被引用2次，先进性一般","保护范围描述(sharedays)":"剩余有效期5679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</si>
  <si>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基于杂草模型的图像加密方法</t>
  </si>
  <si>
    <t>一种基于杂草模型的图像加密方法，属于信息加密领域。图像产品内容泄密事件日益攀升，计算能力的提高，黑客攻击能力的增强，数字图像的复制、传播的便捷，这都为数字图像的安全带来了新的挑战。目前很多图像加密方法或是安全性不高，或是效率低，难以令人满意。本发明将交互图像像素视为禾苗，将向交互图像中添加的像素视为杂草，通过一定规则向交互图像中添加像素，来达到隐藏交互图像信息的目的，从而实现对图像内容的保护。主要创新内容为：结合数字图像特点，定义杂草、庄稼等概念，建立了杂草模型；并基于杂草模型，设计了一种新图像加密方法。实验结果表明：该方法易于实现，加密效果良好，可保证图像在网络平台下安全可靠地传输。</t>
  </si>
  <si>
    <t>CN201510881046.3</t>
  </si>
  <si>
    <t>{"先进性描述(shareCt)":"该专利及其同族专利在全球被引用3次，先进性一般","保护范围描述(sharedays)":"剩余有效期5679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</si>
  <si>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基于PWLCM混沌的多幅图像加密方法</t>
  </si>
  <si>
    <t>一种基于分段线性混沌映射（Piecewise？Linear？Chaotic？Map，PWLCM）的多幅图像加密方法，属于信息加密领域。现存图像加密方法大多是以单幅图像为加密对象，难以适用于大批量图像加密的情形，且加密效率较低。区别于传统的图像加密方法，本发明以多幅图像为加密对象，通过将多幅图像转化为单幅大图像，加密单幅大图像，再将其转化为多幅加密图像的思想，实现对多幅图像内容的保护。核心步骤：将&amp;lt;i&amp;gt;k&amp;lt;/i&amp;gt;幅交互图像组合成一幅大图像；利用PWLCM混沌对大图像进行加密，得到一幅加密大图像；将其分割成&amp;lt;i&amp;gt;k&amp;lt;/i&amp;gt;幅加密图像，并用PWLCM混沌产生的混沌序列对其依次命名。实验结果表明：该方法易于实现，加密效果良好，加密效率和安全性高，可同时保护任意多幅图像内容的通信安全。</t>
  </si>
  <si>
    <t>CN201510881049.7</t>
  </si>
  <si>
    <t>{"先进性描述(shareCt)":"该专利及其同族专利在全球被引用5次，先进性较好 ","保护范围描述(sharedays)":"剩余有效期5679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</si>
  <si>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单边螺栓紧固装置</t>
  </si>
  <si>
    <t>本发明公开了一种单边螺栓紧固装置，属于螺栓技术领域。本发明包括“Z”字型垫片、固定板、弹簧铰链、螺帽、螺母、整体垫片等。螺帽的顶端点焊连接固定板，固定板上均匀安装有多个弹性铰链，每个弹性铰链的一端可转动的固定在固定板上，弹性铰链与固定板的连接点不超出固定板的外沿，每个弹性铰链的另一端点焊连接有“Z”字型垫片，初始状态下多个“Z”字型垫片沿圆周方向均布贴合在螺帽的外壁上；需要从安装孔内穿过时，多个“Z”字型垫片能通过弹性铰链来翻折至螺帽顶端并形成回弹的弹性势能，本发明实现了简单快捷的单边安装螺栓，可以广泛应用于土木建筑工程、机械工程等。</t>
  </si>
  <si>
    <t>CN201711379086.3</t>
  </si>
  <si>
    <t>2017-12-19 08:00:00.0</t>
  </si>
  <si>
    <t>{"先进性描述(shareCt)":"该专利及其同族专利在全球被引用1次，先进性一般","保护范围描述(sharedays)":"剩余有效期6422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4个国家申请专利布局","保护范围得分":"7","技术稳定性描述(ritype)":"未被申请无效宣告","技术稳定性描述(plegeflag)":"未发生过质押保全","先进性描述(inventors)":"研发人员投入5人","技术先进性得分":"6"}</t>
  </si>
  <si>
    <t>一种直型墙体构造柱施工装置</t>
  </si>
  <si>
    <t>一种直型墙体构造柱施工装置，包括左右对称设置在两侧墙体上的轨道机构以及滑车机构，轨道机构包括前后间隔设置且均布有齿条的两条轨道，轨道的外端板和内端板的外端之间通过侧端板连接、里端面分别连接外延伸挡板和内延伸挡板，外延伸挡板和内延伸挡板之间形成条形缺口；滑车机构包括箱体，箱体内设压紧装置，压紧装置一端连接外侧板，另一端穿过内侧板上开设的孔连接模板，内侧板的内侧从下至上依次连接下部和上部车轴，车轴从条形缺口内伸入轨道内部，其两端的齿轮位于轨道内部，下部齿轮、上部齿轮与齿条相适配；上部车轴的一侧设有相互啮合连接的蜗轮和蜗杆，蜗轮的偏心处连接有摇柄，该装置能够缩短施工工期，且浇注质量好，施工效率高。</t>
  </si>
  <si>
    <t>CN201810494534.2</t>
  </si>
  <si>
    <t>2018-05-22 08:00:00.0</t>
  </si>
  <si>
    <t>{"先进性描述(shareCt)":"该专利及其同族专利在全球被引用0次，先进性一般","保护范围描述(sharedays)":"剩余有效期6576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14人","技术先进性得分":"1"}</t>
  </si>
  <si>
    <t>一种直型墙体构造柱施工方法</t>
  </si>
  <si>
    <t>一种直型墙体构造柱施工方法，包括如下步骤：一，在构造柱位置，完成钢筋配筋绑扎后，砌筑两侧墙体至不低于轨道的高度，从两侧墙体最低处安装轨道和滑车机构，压紧模板；二，浇筑混凝土，进行振捣，待浇筑至模板上端处停止浇筑；三，待混凝土初凝，继续砌筑两侧墙体；四，混凝土初凝完成，松开模板，转动摇柄使滑车机构向上滑动至下层混凝土边界处停止滑动，重新压紧模板；五，重复步骤二和步骤三，直至滑车机构滑至轨道的顶端，整体向上移动轨道和滑车机构，反向摇动摇柄，使滑车机构下滑至轨道下端，重复步骤二步骤三和步骤四，直至滑至构造柱顶端，完成浇筑，待初凝后，拆除轨道和滑车机构。该方法能够缩短施工工期，浇注质量好，施工效率高。</t>
  </si>
  <si>
    <t>CN201810495432.2</t>
  </si>
  <si>
    <t>{"先进性描述(shareCt)":"该专利及其同族专利在全球被引用0次，先进性一般","保护范围描述(sharedays)":"剩余有效期6576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14人","技术先进性得分":"1"}</t>
  </si>
  <si>
    <t>一种锚索恒阻中联装置</t>
  </si>
  <si>
    <t>本发明公开了一种锚索恒阻中联装置，包括缸筒(3)、空心活塞杆(2)和封油端盖(1)，所述空心活塞杆的内部设有钢绞线连接板I(22)，所述缸筒的外圆柱面设有钢绞线连接板II(31)，空心活塞杆的外圆柱面上设有活塞板(21)，活塞板与缸筒的内壁之间具有密封元件，活塞板的端面上设有一个以上阀门安装孔，安装孔内安装有恒压阀(6)，所述缸筒的底部设有油口I(4)和油口II(5)，两个油口均与液压泵相连；封油端盖(1)分别安装在缸筒(3)的两端。本发明无需预紧装置对锚索的钢绞线进行预紧，而且可以动态调整锚索连接的预紧力，使之始终保持在恒拉力状态，防止预应力失效，提高支护效果。</t>
  </si>
  <si>
    <t>CN201410854466.8</t>
  </si>
  <si>
    <t>2014-12-31 08:00:00.0</t>
  </si>
  <si>
    <t>{"先进性描述(shareCt)":"该专利及其同族专利在全球被引用0次，先进性一般","保护范围描述(sharedays)":"剩余有效期5338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</si>
  <si>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一种四维支护大变形锚杆</t>
  </si>
  <si>
    <t>本发明公开了一种四维支护大变形锚杆，包括锚杆（1）、恒阻让压机构（2）、锚杆托盘（3）、锚杆锁具（4）、钢绞线连接座（5）和钢绞线（6），锚杆托盘呈喇叭型套结构，其小口端嵌入巷道围岩（7）内并套装的锚杆的后部，大口端顶靠在外岩壁上；锚杆锁具套装在锚杆的后部，并顶靠在锚杆托盘的小口端上；钢绞线连接座与锚杆的后端连接，多股钢绞线通过钢绞线连接座与锚杆连接。本四维支护大变形锚杆具有恒阻、大变形、预紧力实时可调、轴力无损监测、四维支护等特点，既可以避免因受力过大断裂造成支护失效的现象，又可以避免因岩层不协调变形离层造成预紧力失效的现象，且钢绞线能够与围岩紧密贴合、数量可自由设置，提高整体支护质量。</t>
  </si>
  <si>
    <t>CN201410845975.4</t>
  </si>
  <si>
    <t>{"先进性描述(shareCt)":"该专利及其同族专利在全球被引用4次，先进性一般","保护范围描述(sharedays)":"剩余有效期5338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</si>
  <si>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一种基于电磁场模拟复杂荷载的试验装置及其试验方法</t>
  </si>
  <si>
    <t>本发明公开了一种基于电磁场模拟复杂荷载的试验装置及其试验方法，试验装置包括载荷模拟结构和电流控制器，所述载荷模拟结构包括框架结构、基板以及一组电磁线圈，所述基板可设在框架结构的各个面上，基板上设有用于固定电磁线圈的安装孔，一组电磁线圈均与电流控制器相连。对非铁磁性模型结构的试验方法，包括以下步骤：将磁感应材料黏贴在需要施加荷载的被测试的模型结构表面上；将待测模型结构放入框架结构中；接通电磁线圈的电流，通过电流控制器对通过电磁线圈的电流大小进行调节，模拟出荷载情况。利用电磁力可以准确地模拟各种复杂静荷载、动荷载，可以全方位的作用在模型结构上，可对各种复杂载荷进行模拟。</t>
  </si>
  <si>
    <t>CN201510844677.8</t>
  </si>
  <si>
    <t>2015-11-27 08:00:00.0</t>
  </si>
  <si>
    <t>{"先进性描述(shareCt)":"该专利及其同族专利在全球被引用1次，先进性一般","保护范围描述(sharedays)":"剩余有效期5669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</si>
  <si>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开放式磁重力模型试验系统重力场模拟装置及其方法</t>
  </si>
  <si>
    <t>本发明公开了一种开放式磁重力模型试验系统重力场模拟装置及其方法，所述装置包括匀强磁场线圈组、梯度磁场线圈组、导磁铠铁、匀强磁场矫正环以及径向磁场矫正线圈组；所述匀强磁场线圈组由主线圈和补偿线圈组组成且同轴套设在导磁铠铁上，梯度磁场线圈组由两个相同的梯度线圈组成并且分别紧邻导磁铠铁的A发射端和B发射端同轴对称安装，两个匀强磁场矫正环分别套设在A发射端和B发射端外部；所述径向磁场矫正线圈组由四个“马鞍形”径向磁场矫正线圈围成圆形结构并同轴套设在试验空间外部。本发明有效地克服了现阶段磁重力模型试验装置模拟重力场强度低、径向误差大和试验空间封闭的技术难题，极大地推动了磁重力模型试验的发展。</t>
  </si>
  <si>
    <t>CN201510916116.4</t>
  </si>
  <si>
    <t>2015-12-11 08:00:00.0</t>
  </si>
  <si>
    <t>{"先进性描述(shareCt)":"该专利及其同族专利在全球被引用1次，先进性一般","保护范围描述(sharedays)":"剩余有效期5683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11人","技术先进性得分":"6"}</t>
  </si>
  <si>
    <t>基于电厂冷却水的煤矿井下制冷地面排热系统及方法</t>
  </si>
  <si>
    <t>一种基于电厂冷却水的煤矿井下制冷地面排热系统及方法，属于煤矿井下制冷地面排热系统及方法。包括地面电厂冷却水循环系统中的电厂冷却塔、电厂冷却水水池、电厂冷却水循环泵站、配套管路和闸阀，井下制冷地面排热系统中的井下制冷地面排热冷却水水池、井下制冷地面排热冷却水循环泵站、配套管路和闸阀；地面电厂冷却水循环系统和井下制冷地面排热系统共用电厂冷却塔，通过设计系统运行参数、系统闸阀开关逻辑顺序，利用电厂冷却水实现不影响地面电厂系统运行的前提下在地面有效排出煤矿井下集中制冷降温系统的冷凝热，有效解决实施煤电一体化战略的高温矿井降温系统耗资与地面占地面积较大，管理复杂的难题。</t>
  </si>
  <si>
    <t>CN201710214590.1</t>
  </si>
  <si>
    <t>2017-04-01 08:00:00.0</t>
  </si>
  <si>
    <t>{"先进性描述(shareCt)":"该专利及其同族专利在全球被引用0次，先进性一般","保护范围描述(sharedays)":"剩余有效期6160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</si>
  <si>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应力、应变或温度异常区域监测传感元件及其制作方法</t>
  </si>
  <si>
    <t>一种应力、应变或温度异常区域监测传感元件及其制作方法，属于传感元件及其制作方法。有基本复合层结构与附加复合层结构；基本复合层结构由第一层的薄板、第二层的敏感元件横向陈列、第三层的绝缘薄层、第四层的敏感元件纵向阵列、第五层的电极以及第六层的绝缘保护膜组成；附加复合层结构层由第一层的敏感元件阵列与电极以及第二层的绝缘保护膜组成，可以根据需要附加在基本复合层结构之上。传感元件可实现二维平面场中应力异常区或应变异常区或温度异常区的监测，具体取决于敏感元件的选择，针对应变异常区监测时就需选择应变敏感性能较好的敏感材料制作敏感元件阵列。该发明，结构简单有效；采用丝网印刷工艺，方法简单可靠，成本低。</t>
  </si>
  <si>
    <t>CN201510395814.4</t>
  </si>
  <si>
    <t>2015-07-07 08:00:00.0</t>
  </si>
  <si>
    <t>{"先进性描述(shareCt)":"该专利及其同族专利在全球被引用0次，先进性一般","保护范围描述(sharedays)":"剩余有效期5526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</si>
  <si>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可燃气驱动多相爆轰制备碳化物纳米材料的装置及方法</t>
  </si>
  <si>
    <t>一种可燃气驱动多相前驱体爆轰制备碳化物纳米材料的装置及方法，属于制备碳化物纳米材料的装置及方法。装置为：设计内径80mm，总长度4m的可用于可燃气体、液体、粉尘等多相的、具有夹层结构、快速化学反应管道式爆轰装置，该装置由五部分组成爆轰激发装置、前驱体混合装置、爆轰波传播装置、辅助测试装置和环保处理装置；便于实现对气、液、固多相混合形成均匀多相前驱体，通过有效的控制温度、压力、爆速等性能参数实现对目标产物的物相组成、微观结构及高效制备；同时可以实现尾气零排放、绿色环保的特征。该装置及制备方法的优点：结构优化，功能性强，操作简单，控制方便，成本低廉，反应迅速，产率较高。</t>
  </si>
  <si>
    <t>CN201510701823.1</t>
  </si>
  <si>
    <t>2015-10-26 08:00:00.0</t>
  </si>
  <si>
    <t>{"先进性描述(shareCt)":"该专利及其同族专利在全球被引用0次，先进性一般","保护范围描述(sharedays)":"剩余有效期5637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</si>
  <si>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一种水泥破壳装置及混凝土生产系统</t>
  </si>
  <si>
    <t>本发明涉及一种水泥破壳装置及混凝土生产系统，属于建筑工程机械技术领域，解决了现有混凝土生产过程中水泥利用率低的问题。该水泥破壳装置，包括斗体，在斗体内部设置有旋转轴，旋转轴的一端与电机相连；斗体内设置至少一组切磨刀组件；切磨刀组件包括固定刀片和旋转刀片，固定刀片的一端与斗体内壁固定连接，旋转刀片的一端与旋转轴的外周面固定连接；固定刀片和旋转刀片在斗体的轴向上的正投影具有重合部分。该混凝土生产系统，包括上述水泥破壳装置。本发明提供的水泥破壳装置及混凝土生产系统可用于建筑施工过程中水泥破壳及混凝土生产。</t>
  </si>
  <si>
    <t>CN201810495488.8</t>
  </si>
  <si>
    <t>{"先进性描述(shareCt)":"该专利及其同族专利在全球被引用0次，先进性一般","保护范围描述(sharedays)":"剩余有效期6576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</si>
  <si>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一种提高铁基非晶合金形成能力的制备工艺</t>
  </si>
  <si>
    <t>一种提高铁基非晶合金形成能力的制备工艺，属于铁基非晶合金的制备方法。该方法工艺成本低且简便易行，可以在不降低饱和磁化强度的情况下，明显提高非晶形成能力。本发明采用单辊快淬或铜模铸造的方法分别制备条带和块体铁基非晶合金样品。具体包括在氩气保护下，在铁基非晶合金中添加微量元素，按计量比在反应炉中熔化并快速冷却凝固，添加元素为铜元素，占铁基非晶合金总体原子百分比的0.1％～1.0％。得到兼具高饱和磁化强度和大非晶形成能力的铁基非晶合金。优点：1、采用的铁基非晶合金制备技术，简便易行、成本低廉。2、在提高非晶形成能力的同时，不降低饱和磁化强度。3、能适用于大多数初晶相非α-Fe的铁基非晶合金体系，促进其推广应用。</t>
  </si>
  <si>
    <t>CN201410469941.X</t>
  </si>
  <si>
    <t>2014-09-15 08:00:00.0</t>
  </si>
  <si>
    <t>{"先进性描述(shareCt)":"该专利及其同族专利在全球被引用5次，先进性较好 ","保护范围描述(sharedays)":"剩余有效期5231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</si>
  <si>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一种哑铃状铁基块体金属玻璃试样的制备方法</t>
  </si>
  <si>
    <t>本发明公开了一种哑铃状铁基块体金属玻璃试样的制备方法，首先制备母合金锭，然后对制备的母合金锭进行提纯，再利用石英管吹出哑铃状制备出哑铃状石英管，最后将提纯后的母合金锭置入哑铃状石英管内，然后通过水淬内部熔体制备哑铃状金属玻璃试样。本发明的方法是目前唯一可以制备铁基金属玻璃哑铃状试样的方法。哑铃状的金属玻璃试样制备出来以后可以做拉伸实验，这可以拓宽铁基金属玻璃力学性能的研究范围，更加本征的表征铁基金属玻璃的力学性能。利用本发明的方法制备哑铃状铁基金属玻璃试样能够填补这一方向的研究空白，有望取得突破性的成果。</t>
  </si>
  <si>
    <t>CN201610871540.6</t>
  </si>
  <si>
    <t>2016-09-30 08:00:00.0</t>
  </si>
  <si>
    <t>{"先进性描述(shareCt)":"该专利及其同族专利在全球被引用2次，先进性一般","保护范围描述(sharedays)":"剩余有效期5977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</si>
  <si>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工业原料吹氧法制造铁基非晶合金的方法</t>
  </si>
  <si>
    <t>本发明公开了一种工业原料吹氧法制造铁基非晶合金的方法，包括以下步骤：步骤一，合金锭的制备：按照母合金锭的成分，称取所需的各工业原料，然后将各工业原料放入高温炉的金属熔池中，加热使工业原料至1250℃以上充分熔化，得到熔化的金属溶液；步骤二，通过喷嘴在0.04MPa的气压下将氧气吹入金属溶液中，得到熔融的均质金属熔液；步骤三，将熔融的均质金属熔液利用气压直接吹入铜模中快冷；或者将金属熔液利用气压将压至洗玻璃管在冷水中淬火；或者将金属熔液利用气压喷至高速旋转的铜辊上得到铁基非晶合金条带。本发明提出利用工业化原料吹氧操作制备铁基非晶合金，降低了高纯原料和高纯氩气的成本，适合大规模工业化生产。</t>
  </si>
  <si>
    <t>CN201611102110.4</t>
  </si>
  <si>
    <t>2016-12-05 08:00:00.0</t>
  </si>
  <si>
    <t>{"先进性描述(shareCt)":"该专利及其同族专利在全球被引用0次，先进性一般","保护范围描述(sharedays)":"剩余有效期6043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</si>
  <si>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一种高温混合料制件模具用复合板材及生产工艺</t>
  </si>
  <si>
    <t>一种高温混合料制件模具用复合板材及生产工艺，属于模具用复合板材及生产工艺。由外壁及内壁结构层组成分别为普通板材、叶腊石粉与高温胶水拌合料、云母板、阻燃聚碳酸酯薄膜；所述普通板材即钢板、高强硬塑板或木板。叶腊石粉与高温胶水充分搅拌后敷设于普通板材表面，云母板覆盖在叶腊石粉与高温胶水拌合料上并压制成型，阻燃聚碳酸酯薄膜通过高温胶水粘结于云母板表面，进行真空除气泡处理，形成四结构层复合板材。一种高温混合料制件模具用复合板材可消除高温混合料对制件模具的相互影响，保证模具的温度稳定性，均衡混合料内部与边界温度梯度，有效保证试件的各向均质特性及表面的平整度和光洁度，大大提高制件成功率，节约材料及时间成本。</t>
  </si>
  <si>
    <t>CN201510461260.3</t>
  </si>
  <si>
    <t>2015-07-31 08:00:00.0</t>
  </si>
  <si>
    <t>{"先进性描述(shareCt)":"该专利及其同族专利在全球被引用2次，先进性一般","保护范围描述(sharedays)":"剩余有效期5550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</si>
  <si>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一种复合钢板及其制作方法</t>
  </si>
  <si>
    <t>本发明公开了一种复合钢板及其制作方法，所述复合钢板包括夹心钢板、纤维筋或纤维束、锚具、垫板；所述夹心钢板包括上面板、下面板，上面板与下面板之间等间距布置腹板；所述纤维筋或纤维束穿过夹心钢板，两端被锚具和垫板固定。本发明的本复合钢板，质量轻、厚度薄、承载力大、抗疲劳性能好、并且施工简单。可以很好的提高加固钢梁的工作性能。本复合钢板中使用的纤维筋或纤维束直径较小，可大大减小复合钢板的厚度。且空心不锈钢钢板和纤维筋或纤维束有良好的耐腐蚀性，这两种材料组成的复合材料具有可焊接性，因此可用于钢梁的加固补强。</t>
  </si>
  <si>
    <t>CN201611233510.9</t>
  </si>
  <si>
    <t>2016-12-28 08:00:00.0</t>
  </si>
  <si>
    <t>{"先进性描述(shareCt)":"该专利及其同族专利在全球被引用1次，先进性一般","保护范围描述(sharedays)":"剩余有效期6066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</si>
  <si>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一种新型叠合式剪力墙</t>
  </si>
  <si>
    <t>一种新型叠合式剪力墙，适用于工程领域建筑。它包括双层混凝土预制构件、水平钢筋以及现浇混凝土。所述双层混凝土预制构件是由蜂窝孔压型钢板的两部分翼缘分别与混凝土浇筑所成，且在混凝土中预埋纵向钢筋。所述叠合式剪力墙是将双层混凝土预制构件进行拼接，通过蜂窝孔压型钢板的孔洞穿插水平钢筋，再用现浇混凝土整浇在一起。所述蜂窝孔压型钢板既起到支撑的作用，且翼缘能起到纵向钢筋的作用，腹板则提供较强的抗剪效果。本发明能够实现剪力墙快速施工成型，而不需要搭设模板，同时能大大减少架设钢筋的工作，且受力合理，具有较好的经济效益。</t>
  </si>
  <si>
    <t>CN201610562513.0</t>
  </si>
  <si>
    <t>2016-07-15 08:00:00.0</t>
  </si>
  <si>
    <t>{"先进性描述(shareCt)":"该专利及其同族专利在全球被引用1次，先进性一般","保护范围描述(sharedays)":"剩余有效期5900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4人","技术先进性得分":"6"}</t>
  </si>
  <si>
    <t>一种抗地表变形试验台的构造及其设计方法</t>
  </si>
  <si>
    <t>本发明公开了一种抗地表变形试验台的构造及其设计方法，所述的抗地表变形试验台主要由反力支承系统、地基围护系统和传动加载系统组成，所述的反力支撑系统包括混凝土底座和钢反力框架，其中钢反力框架由立柱、主次反力梁、纵横边梁、斜向支撑和纵横底梁构成，地基围护系统由侧向挡土梁和柔性挡土布构成，传动加载系统由自动控制的液压千斤顶和压力土盒构成。本抗地表变形试验台具有操作方便、控制高效、改造简便、物理模拟仿真度高、试验类型和对象适应性强的特点，可很好的满足目前结构抗地表变形领域的需求。</t>
  </si>
  <si>
    <t>CN201410016308.5</t>
  </si>
  <si>
    <t>2014-01-15 08:00:00.0</t>
  </si>
  <si>
    <t>{"先进性描述(shareCt)":"该专利及其同族专利在全球被引用0次，先进性一般","保护范围描述(sharedays)":"剩余有效期4988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</si>
  <si>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一种蜂窝孔压型钢板双向叠合楼板</t>
  </si>
  <si>
    <t>一种蜂窝孔压型钢板双向叠合楼板，适用于建筑领域。包括多个蜂窝孔压型钢板‑混凝土预制底板拼合后浇铸混凝土层构成；蜂窝孔压型钢板‑混凝土预制底板包括两侧设有翼缘的蜂窝孔压型钢板和混凝土底板，蜂窝孔压型钢板为波形薄钢板，蜂窝孔压型钢板上开有多个均匀分布的镂空孔洞，蜂窝孔压型钢板的下翼缘和混凝土底板浇筑构成一体，蜂窝孔压型钢板的下翼缘超出混凝土底板边缘，在拼接位置的混凝土底板两侧边缘设有向下倾斜的坡口。其具有自重轻、强度高、施工简单、无需支模的特点，有效解决叠合楼板的拼接问题；穿过压型钢板的孔洞布置横向钢筋，可以实现双向楼板的结构特点，可以有效减少结构层高度，减少自重，具有良好的经济效益。</t>
  </si>
  <si>
    <t>CN201610563515.1</t>
  </si>
  <si>
    <t>{"先进性描述(shareCt)":"该专利及其同族专利在全球被引用1次，先进性一般","保护范围描述(sharedays)":"剩余有效期5900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</si>
  <si>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一种蜂窝孔压型钢板‑混凝土预制板</t>
  </si>
  <si>
    <t>一种蜂窝孔压型钢板‑混凝土预制板，适用于建筑领域使用。它是由蜂窝孔压型钢板和混凝土底板组成。所述蜂窝孔压型钢板，是由开有规则蜂窝状孔洞的薄钢板经弯折或压轧成型的波形钢板。将蜂窝孔压型钢板的下翼缘和混凝土浇筑成一体，形成最终的预制构件。压型钢板的下翼缘外伸出一段，便于预制构件的拼接。压型钢板所开孔洞可以进一步增强钢板和混凝土的粘结效果，同时也便于穿插横向钢筋或管线。</t>
  </si>
  <si>
    <t>CN201610563396.X</t>
  </si>
  <si>
    <t>{"先进性描述(shareCt)":"该专利及其同族专利在全球被引用0次，先进性一般","保护范围描述(sharedays)":"剩余有效期5900天","技术稳定性描述(lgiflag)":"无诉讼行为发生","技术稳定性得分":"9","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</si>
  <si>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地表变形区拱桥抗变形加固方法</t>
  </si>
  <si>
    <t>一种地表变形区拱桥抗变形加固方法，适用于治理因采动等因素形成的地表变形拱桥使用。其步骤为：在桥墩基础四周及桥墩基础间现浇混凝土，在桥墩四角外包钢结构立柱，各立柱间加横向支撑，在拱圈内安装桁架加固。其方法简单，加固效果好，成本低，防止地表拉伸使桥拱产生变形，保证大变形下桥体不会再桥拱处破坏而发生垮塌。</t>
  </si>
  <si>
    <t>CN201610038919.9</t>
  </si>
  <si>
    <t>2016-01-20 08:00:00.0</t>
  </si>
  <si>
    <t>{"先进性描述(shareCt)":"该专利及其同族专利在全球被引用1次，先进性一般","保护范围描述(sharedays)":"剩余有效期5723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</si>
  <si>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自平衡重力荷载加载方法</t>
  </si>
  <si>
    <t>本发明公开了一种自平衡重力荷载加载方法，属于重力荷载试验技术领域。本发明包括“V”型挂载件，联排滑轮组，吊钩，钢丝绳，钢丝绳固定器，反力底座。所述的联排滑轮组是由上、下两个由多个滑轮并排组成的滑轮组，并用钢丝绳依次缠绕。本发明通过在吊钩上吊挂所需的砝码，经联排滑轮组将重物荷载放大，再经“V”型挂载件传递到分配梁上，分配梁再将荷载传递给测试试件。将试件置于反力底座上，并将联排滑轮组通过钢丝绳连接到反力底座上，通过钢丝绳固定器固定住钢丝绳。本发明通过滑轮组以及特定的传递装置，能够方便、稳定地实现重力荷载的加载。</t>
  </si>
  <si>
    <t>CN201410189506.1</t>
  </si>
  <si>
    <t>2014-05-06 08:00:00.0</t>
  </si>
  <si>
    <t>{"先进性描述(shareCt)":"该专利及其同族专利在全球被引用1次，先进性一般","保护范围描述(sharedays)":"剩余有效期5099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</si>
  <si>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一种蜂窝孔压型钢板叠合空心楼板</t>
  </si>
  <si>
    <t>一种蜂窝孔压型钢板叠合空心楼板，适用于建筑领域使用。它包括由多块窝孔压型钢板‑混凝土预制底板拼接构成楼板施工时的底模，底模上设有混凝土层，形成叠合空心板；所述窝孔压型钢板‑混凝土预制底板包括多个两侧设有翼缘的蜂窝孔压型钢板，蜂窝孔压型钢板上设有多个有规则蜂窝状孔洞，多个蜂窝孔压型钢板通过拼接构成凹凸结构，所述蜂窝孔压型钢板拼接形成凹凸结构的肋间设有空心模，在凹凸结构设置的空心模间隙处穿有钢筋。其轻质高强、结构合理、施工简便的特点，内填预制空心模可大大减轻楼板自重。间隔布置空心模以及布置横向钢筋以实现楼板的双向共同受力的特点，楼板受力更合理。</t>
  </si>
  <si>
    <t>CN201610562883.4</t>
  </si>
  <si>
    <t>一种长方体岩石试样常规三轴压缩试验的变形测量装置及方法</t>
  </si>
  <si>
    <t>本发明公开了一种长方体岩石试样常规三轴压缩试验的变形测量装置及方法，该装置包括一套轴向变形测量装置和两套侧向变形测量装置；其中：轴向变形测量装置包括上下设置的两对完全相同的第一横向夹持器，每对第一横向夹持器之间设置有两个第一横向滑杆，两对第一横向夹持器之间设置有两个轴向滑杆和一对位移传感器；两套侧向变形测量装置设置于两对第一横向夹持器之间，每套侧向变形测量装置包括一对第二横向夹持器，每对第二横向夹持器之间设置有两个第二横向滑杆、两个弹簧及一对位移传感器；两套侧向变形测量装置相互垂直设置。本发明解决了圆柱体试样的测量装置无法应用于长方体试样的难题。该变形测量装置操作简单，测量精度高。</t>
  </si>
  <si>
    <t>CN201710991210.5</t>
  </si>
  <si>
    <t>2017-10-23 08:00:00.0</t>
  </si>
  <si>
    <t>{"先进性描述(shareCt)":"该专利及其同族专利在全球被引用1次，先进性一般","保护范围描述(sharedays)":"剩余有效期6365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7","技术稳定性描述(ritype)":"未被申请无效宣告","技术稳定性描述(plegeflag)":"未发生过质押保全","先进性描述(inventors)":"研发人员投入4人","技术先进性得分":"6"}</t>
  </si>
  <si>
    <t>一种大断面煤巷掘进工作面防片帮挡杆及支护方法</t>
  </si>
  <si>
    <t>本发明公开了一种矿用大断面煤巷掘进工作面防片帮挡杆及支护方法，该防片帮挡杆包括挡杆以及支撑杆；挡杆顶部及支撑杆一端均设有螺栓孔，挡杆底部外侧设有钢锥，挡杆中上部内侧设有卡齿，支撑杆另一端设有卡爪。挡杆和支撑杆通过螺栓孔与螺栓配合固定在临时支护装置上，出煤后使用工具敲击挡杆使其钢锥楔进临头的煤体内，用支撑杆的卡爪撑在挡杆的卡尺内，实现对迎头煤体的支护作用，使用完毕后，可通过吊挂装置将挡杆及支撑杆收起吊挂在临时支护装置上。本发明提供的防片帮挡杆，具有安装方便、支撑效果好、可重复使用、收纳方便等优点，降低了迎头松动煤体滚落伤人的几率和迎头支护的时间，提高了大断面煤巷掘进工作面的安全系数和掘进速度。</t>
  </si>
  <si>
    <t>CN201610065232.4</t>
  </si>
  <si>
    <t>2016-01-29 08:00:00.0</t>
  </si>
  <si>
    <t>{"先进性描述(shareCt)":"该专利及其同族专利在全球被引用4次，先进性一般","保护范围描述(sharedays)":"剩余有效期5732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8"}</t>
  </si>
  <si>
    <t>一种岩石原位抗剪强度测试装置及方法</t>
  </si>
  <si>
    <t>一种岩石原位抗剪强度测试装置及方法，适用于对岩石检测领域使用。包括剪切测头，剪切测头，剪切测头尾端设有剪应力加载拉杆，剪切测头通过油路连接有设在台阶状钻孔外的伺服油泵，剪应力加载拉杆尾端顺序设有钻孔孔口挡板、剪应力加载千斤顶和，将剪应力加载千斤顶和钻孔孔口挡板挤压固定在钻孔口的岩石上，剪应力加载拉杆尾端和钻孔孔口挡板之间设有剪切位移测试装置，伺服油泵和剪切位移测试装置通过线路连接有应力‑位移数据采集及显示系统，利用剪切测头对钻孔施加剪切力，利用摩尔库伦强度准则回归拟合得到测试对象的内聚力和内摩擦角。其结构简单，测试准确，可以全程监测拉拔过程的位移值。</t>
  </si>
  <si>
    <t>CN201710357206.3</t>
  </si>
  <si>
    <t>2017-05-19 08:00:00.0</t>
  </si>
  <si>
    <t>{"先进性描述(shareCt)":"该专利及其同族专利在全球被引用0次，先进性一般","保护范围描述(sharedays)":"剩余有效期6208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</si>
  <si>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一种超级电容测试方法及装置</t>
  </si>
  <si>
    <t>本发明公开了一种超级电容测试方法及装置，包括：充电电路、多路选择器、电子负载、控制模块、采集模块、上位机；所述的充电电路和待测试超级电容通过多路选择器相连；待测试超级电容和电子负载通过多路选择器相连；控制模块和多路选择器连接，控制模块用来定时控制多路选择器，选择超级电容单体连接、串联、并联、混联的连接方式，并在充电回路或者放电回路之间切换；采集模块包括多路采集通道，采集模块用于采集超级电容的端电压，电流和温度；本发明的超级电容测试方法及装置，能够加速超级电容老化，并且能够测量超级电容的电压、电流、荷电状态(soc)等参数。全程实现自动化监测，方便日后开展状态监测工作。</t>
  </si>
  <si>
    <t>CN201510047067.5</t>
  </si>
  <si>
    <t>2015-01-30 08:00:00.0</t>
  </si>
  <si>
    <t xml:space="preserve"> 2017-06-30</t>
  </si>
  <si>
    <t>{"先进性描述(shareCt)":"该专利及其同族专利在全球被引用7次，先进性较好 ","保护范围描述(sharedays)":"剩余有效期5368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</si>
  <si>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一种应用于窄长空间中的立体停车系统</t>
  </si>
  <si>
    <t>本发明公开了一种应用于窄长空间中的立体停车系统，包括机架、中间导轨、承载机构、液压提升机构、载车板翻转机构、液压系统和控制系统；所述机架包括左立柱、右立柱、底座和横梁，所述中间导轨包括中间立柱、滑台组件和夹持机构，所述承载机构包括承载轴、L型悬臂梁、载车板、护栏、滚轮组件和上连接耳环，所述载车板翻转机构包括电动绞盘、绞盘安装座、导向轮、钢丝绳和移动平台，所述液压提升机构包括液压缸、链轮、链条、横轴、V型轮、调节螺栓和固定座，所述控制系统包括红外遥控器和单片机控制系统。本发明结构紧凑、节省空间、操作简单、安全可靠、造价低；与大型停车系统相比，存取车时间更短，大大节约了用户的时间。</t>
  </si>
  <si>
    <t>CN201510583077.0</t>
  </si>
  <si>
    <t>2015-09-14 08:00:00.0</t>
  </si>
  <si>
    <t xml:space="preserve"> 2017-06-20</t>
  </si>
  <si>
    <t>{"先进性描述(shareCt)":"该专利及其同族专利在全球被引用2次，先进性一般","保护范围描述(sharedays)":"剩余有效期5595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8"}</t>
  </si>
  <si>
    <t>一种油漆刷铁壳复合机</t>
  </si>
  <si>
    <t>本发明公开了一种油漆刷铁壳复合机，包括机架，机架上设有铁壳定型模板，铁壳定型模板端部设有铁壳导向滑杆和收送壳机构，铁壳定型模板下方设有下顶壳机构，铁壳定型模板两侧对称设置左冲壳机构和右冲壳机构，铁壳定型模板上方设有上压壳机构，收送壳机构、下顶壳机构、左冲壳机构、右冲壳机构和上压壳机构分别连接传动系统。本发明适用于多种型号油漆刷的铁壳复合机，体积小、结构紧凑，操作简单，造价低，效率高，安全可靠，无油污污染。</t>
  </si>
  <si>
    <t>CN201510663162.8</t>
  </si>
  <si>
    <t>2015-10-14 08:00:00.0</t>
  </si>
  <si>
    <t xml:space="preserve"> 2017-04-12</t>
  </si>
  <si>
    <t>{"先进性描述(shareCt)":"该专利及其同族专利在全球被引用3次，先进性一般","保护范围描述(sharedays)":"剩余有效期5625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</si>
  <si>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一种可同步测试摩擦接触面积的仿生手指</t>
  </si>
  <si>
    <t>本发明公开了一种同步测试摩擦接触面积的仿生手指，包括：指甲盖、固定螺丝、仿生皮肤、内核、照明光源、凹透镜、全反射镜、微型压力传感器、填充介质、前级放大器、A/D转换器、FPGA芯片、USB控制器、电源模块、信号输出接口、摄像头主系统、微型摄像头。该可同步测试摩擦接触面积的仿生手指在采集压力信号的同时观测接触界面，并测量接触面积大小，保存接触界面的图像信息，对深入分析接触过程中力学信号变化规律起到很大的作用。</t>
  </si>
  <si>
    <t>CN201510196610.8</t>
  </si>
  <si>
    <t>2015-04-23 08:00:00.0</t>
  </si>
  <si>
    <t xml:space="preserve"> 2018-09-04</t>
  </si>
  <si>
    <t>{"先进性描述(shareCt)":"该专利及其同族专利在全球被引用1次，先进性一般","保护范围描述(sharedays)":"剩余有效期5451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</si>
  <si>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一种矿井提升机硬磁闸瓦材料配方及其制作方法</t>
  </si>
  <si>
    <t>本发明公开一种矿井提升机硬磁闸瓦材料配方及其制作方法，材料配方由以下重量份的组分组成：有机粘结剂10～20份、增强纤维15～50份、摩擦性能调节剂15～45份、填料3～10份、硬磁性材料5～40份。制作方法包括粉碎、混料、热压成型、充磁、热处理和表面加工工艺等。有益效果是：矿井提升机硬磁闸瓦表现出稳定的摩擦磨损性能和良好的耐热性，较好的适应了高速、重载等极端制动工况；添加的硬磁性材料使提升机闸瓦增大了摩擦系数和减小了磨损率，并使磁化后的闸瓦具有较高的剩磁，为制动摩擦过程的磁场控制提供了最基本的物质条件。矿井提升机硬磁闸瓦经充磁后能长期保持磁性，制动过程不需要外加磁场也能影响并调节摩擦行为。</t>
  </si>
  <si>
    <t>CN201410185567.0</t>
  </si>
  <si>
    <t>2014-05-04 08:00:00.0</t>
  </si>
  <si>
    <t xml:space="preserve"> 2017-11-03</t>
  </si>
  <si>
    <t>{"先进性描述(shareCt)":"该专利及其同族专利在全球被引用1次，先进性一般","保护范围描述(sharedays)":"剩余有效期5097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6"}</t>
  </si>
  <si>
    <t>一种矿井提升机软磁闸瓦材料配方及其制作方法</t>
  </si>
  <si>
    <t>本发明公开一种矿井提升机软磁闸瓦材料配方及其制作方法，材料配方由以下重量份的组分组成：有机粘结剂10～20份、增强纤维15～50份、摩擦性能调节剂10～50份、填料3～10份、软磁性材料5～30份。制作方法包括粉碎、混料、热压成型和热处理等。有益效果是：矿井提升机软磁闸瓦表现出稳定的摩擦磨损性能和良好的耐热性，较好的适应了高速、重载等极端制动工况。添加的软磁性材料使提升机闸瓦增大了摩擦系数和减小了磨损率，并使闸瓦具有较高的磁导率和磁感应强度，为制动摩擦过程的磁场控制提供了最基本的物质条件。矿井提升机软磁闸瓦制作方法相对简单，无需事先充磁，制动过程可通过外磁场调节磁性的大小来调节控制摩擦行为。</t>
  </si>
  <si>
    <t>CN201410187427.7</t>
  </si>
  <si>
    <t>{"先进性描述(shareCt)":"该专利及其同族专利在全球被引用14次，先进性较好 ","保护范围描述(sharedays)":"剩余有效期5097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7"}</t>
  </si>
  <si>
    <t>一种汽车软磁刹车片配方及其制作方法</t>
  </si>
  <si>
    <t>本发明公开一种汽车软磁刹车片配方及其制作方法，配方由以下重量份的组分组成：有机粘结剂6～18份、增强纤维15～45份、摩擦性能调节剂10～50份、填料3～10份、软磁性材料5～30份。制作方法包括粉碎、混料、热压成型、热处理和表面加工工艺等。有益效果是：在原有汽车刹车片加入软磁性材料，增大了摩擦系数，降低了磨耗率，改善了摩擦稳定性，较好的适应了汽车的各种复杂制动工况。添加的软磁性材料是强磁性物质，使得汽车软磁刹车片有较大的磁导率和饱和磁感应强度，为制动摩擦过程的磁场控制提供了最基本的物质条件。汽车软磁刹车片制作方法相对简单，无需事先充磁，制动过程可通过外磁场调节磁性的大小来调节控制摩擦行为。</t>
  </si>
  <si>
    <t>CN201410183850.X</t>
  </si>
  <si>
    <t xml:space="preserve"> 2018-01-30</t>
  </si>
  <si>
    <t>{"先进性描述(shareCt)":"该专利及其同族专利在全球被引用21次，先进性好","保护范围描述(sharedays)":"剩余有效期5097天","技术稳定性描述(lgiflag)":"无诉讼行为发生","技术稳定性得分":"9","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8"}</t>
  </si>
  <si>
    <t>一种汽车硬磁刹车片配方及其制作方法</t>
  </si>
  <si>
    <t>本发明公开一种汽车硬磁刹车片配方及其制作方法，配方由以下重量份的组分组成：有机粘结剂8～20份、增强纤维10～45份、摩擦性能调节剂20～50份、填料3～10份、硬磁性材料5～40份。制作方法包括粉碎、混料、热压成型、充磁、热处理和表面加工工艺等。有益效果是：在原有汽车刹车片加入硬磁性材料，增大了摩擦系数，降低了磨耗率，改善了摩擦稳定性，较好的适应了汽车的各种复杂制动工况。添加的硬磁性材料是强磁性物质，使得磁化后的汽车硬磁刹车片有较大的剩磁，为制动摩擦过程的磁场控制提供了最基本的物质条件。此外，硬磁刹车片经充磁后能长期保持磁性，制动过程不需要外加磁场能也能影响并调节摩擦行为。</t>
  </si>
  <si>
    <t>CN201410183870.7</t>
  </si>
  <si>
    <t>{"先进性描述(shareCt)":"该专利及其同族专利在全球被引用16次，先进性较好 ","保护范围描述(sharedays)":"剩余有效期5097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8"}</t>
  </si>
  <si>
    <t>一种单体液压支柱井下密封检测装置</t>
  </si>
  <si>
    <t>本发明公开一种单体液压支柱井下密封检测装置，包括保压盒（1）、单向阀(2)、液压泵站（3）、压力传感器（4）和信号检测仪（5）；保压盒由上压盖（12）和下压盖（14）组成，上压盖和下压盖的一端通过连接销轴（13）铰接，另一端通过螺栓（7）连接，上压盖开设O形通孔，下压盖开设有U形通孔，且上压盖和下压盖的通孔同轴，上压盖开有进液口（11），进液口与单向阀连接，并通过管线连接到液压泵站；压力传感器安装在保压盒与单向阀连接管线上，并通过电缆与信号检测仪连接。本装置体积小巧，能够方便的携带到井下，无需搬运液压支柱，可就地方便快速检测单体液压支柱密封质量。</t>
  </si>
  <si>
    <t>CN201410486488.3</t>
  </si>
  <si>
    <t>2014-09-23 08:00:00.0</t>
  </si>
  <si>
    <t xml:space="preserve"> 2017-02-15</t>
  </si>
  <si>
    <t>{"先进性描述(shareCt)":"该专利及其同族专利在全球被引用0次，先进性一般","保护范围描述(sharedays)":"剩余有效期5239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</si>
  <si>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一种磁性液体密封的托辊</t>
  </si>
  <si>
    <t>本发明公开一种磁性液体密封的托辊，轴承座、第一垫片、轴承、第二垫片、密封部件、挡圈依次沿轴向布置于托辊轴上；轴承座冲压安装于辊体两侧，密封部件由内磁极、导磁盘、外磁极、永磁体和隔磁壳构成，导磁盘安装在托辊轴上，内磁极、永磁体、外磁极分别套在内侧轴向凸起、径向凸起、外侧轴向凸起上，内磁极、永磁体、外磁极设置在隔磁壳内部，内磁极、外磁极、隔磁壳与导磁盘间隙配合，导磁盘的径向凸起与内磁极、永磁体、外磁极之间的间隙里注满磁性液体。有益效果：托辊密封为磁性液体密封结构，磁性液体在内外磁极与导磁盘之间形成液体密封，运行时形成液体端面密封和液体离心式密封，有效降低了运行阻力，改善托辊密封效果。</t>
  </si>
  <si>
    <t>CN201410683958.5</t>
  </si>
  <si>
    <t>2014-11-25 08:00:00.0</t>
  </si>
  <si>
    <t xml:space="preserve"> 2017-01-25</t>
  </si>
  <si>
    <t>{"先进性描述(shareCt)":"该专利及其同族专利在全球被引用0次，先进性一般","保护范围描述(sharedays)":"剩余有效期5302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</si>
  <si>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一种胶带机多点辅助驱动的长距离钢丝绳牵引系统</t>
  </si>
  <si>
    <t>本发明公开一种胶带机多点辅助驱动的长距离钢丝绳牵引系统，包括钢丝绳驱动装置、钢丝绳、重锤式张紧装置、断绳保护装置和尾轮，钢丝绳绕过钢丝绳驱动装置，先后经过重锤式张紧装置和断绳保护装置，再绕过尾轮形成一个封闭系统，沿钢丝绳设置托绳轮和压绳轮；还包括导向压绳轮和胶带辅助驱动装置，胶带辅助驱动装置设置在地坑中，导向压绳轮设置在地坑的前方和后方，钢丝绳在导向压绳轮的压力作用下与胶带辅助驱动装置接触。经过设置于多处的胶带辅助驱动装置接力驱动，增大了钢丝绳的运行距离，减小了最大应力，保证了运行的安全，并且避免了因直接增大驱动力而导致的整个系统零部件加工条件的恶化。</t>
  </si>
  <si>
    <t>CN201510069906.3</t>
  </si>
  <si>
    <t>2015-02-11 08:00:00.0</t>
  </si>
  <si>
    <t>{"先进性描述(shareCt)":"该专利及其同族专利在全球被引用1次，先进性一般","保护范围描述(sharedays)":"剩余有效期5380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</si>
  <si>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一种钢丝绳辅助牵引无轨胶轮车运输系统</t>
  </si>
  <si>
    <t>本发明公开一种钢丝绳辅助牵引无轨胶轮车运输系统，钢丝绳铺设在斜井坡巷地面上开设的地面沟槽中，钢丝绳绕经钢丝绳驱动装置后经过重锤张紧装置张紧，再通过断绳保护装置，并从车辆自动对中平台中间穿过，牵引着无轨胶轮车最后绕过导向轮和尾轮形成封闭循环，车辆自动对中平台设置在钢丝绳上行和下行的起始位置处，无轨胶轮车上设置有抱索装置，无轨胶轮车通过抱索装置与钢丝绳连接。钢丝绳辅助牵引无轨胶轮车系统提高了无轨胶轮车的爬坡能力，拓宽了无轨胶轮车的使用范围；由于钢丝绳是循环不停运行，因此提高了运输效率；同时，上下坡钢丝绳上挂载有数量相当的胶轮车，平衡了无轨胶轮车的自重，降低了钢丝绳的最大应力。</t>
  </si>
  <si>
    <t>CN201510069916.7</t>
  </si>
  <si>
    <t xml:space="preserve"> 2017-09-26</t>
  </si>
  <si>
    <t>{"先进性描述(shareCt)":"该专利及其同族专利在全球被引用0次，先进性一般","保护范围描述(sharedays)":"剩余有效期5380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</si>
  <si>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一种钢丝绳牵引轨道矿车连续运输系统</t>
  </si>
  <si>
    <t>本发明公开一种钢丝绳牵引轨道矿车连续运输系统，包括钢丝绳牵引系统和轨道矿车运行系统，钢丝绳驱动装置（1）设置于井口水平出口处，尾轮（10）固定于井底水平顶板上，张紧装置（12）置于井底水平巷道地面并与尾轮（10）连接；侧卸式矿车(6)上端通过连接装置与钢丝绳（3）连接，下端通过车轮与轨道（8）连接，轨道（8）由装卸区轨道（13）、道岔（14）、曲轨（19）和平行轨道（17）组成，上下行的平行轨道（17）通过曲轨（19）、道岔（14）汇至装卸区轨道（13），装卸区轨道（13）两端各设置有阻车器（11）。运输过程自动进行、无人干涉、矿车无需上下挂接、减少装载卸载的时间，提高井下运输效率。</t>
  </si>
  <si>
    <t>CN201510070298.8</t>
  </si>
  <si>
    <t>{"先进性描述(shareCt)":"该专利及其同族专利在全球被引用0次，先进性一般","保护范围描述(sharedays)":"剩余有效期5380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</si>
  <si>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一种溜槽防堵塞装置</t>
  </si>
  <si>
    <t>本发明公开一种溜槽防堵塞装置，包括防护闸门、转动机构和开关机构，防护闸门通过转动机构和开关机构安装在溜槽底板下底板上，转动机构安装在防护闸门靠近入料口的一侧，转动机构包括转轴、固定支架、随转支架和应变检测片，开关机构安装在防护闸门靠近出料口的一侧，开关机构包括固定架、前支撑架、后支撑架、弹簧销和电磁铁，固定支架、转轴和随转支架约束防护闸门绕转轴中心旋转。本发明公开的防堵塞装置设置在溜槽外部，避免了物料对防堵塞装置冲击导致形变，进而影响其触发精度；此外，本发明公开的防堵塞装置关键运动副均未与物料直接接触，故易粉尘化物料基本不会对关键运动副的灵敏性造成影响，确保了防堵塞装置运转流畅。</t>
  </si>
  <si>
    <t>CN201510072886.5</t>
  </si>
  <si>
    <t>2015-02-12 08:00:00.0</t>
  </si>
  <si>
    <t xml:space="preserve"> 2017-03-08</t>
  </si>
  <si>
    <t>{"先进性描述(shareCt)":"该专利及其同族专利在全球被引用0次，先进性一般","保护范围描述(sharedays)":"剩余有效期5381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</si>
  <si>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一种可缓冲自动清底的定量仓装置</t>
  </si>
  <si>
    <t>本发明公开一种可缓冲自动清底的定量仓装置，定量仓位于支撑钢架上，称重传感器均匀安装在定量仓中下部的四周，校验砝码对称安装在定量仓的两侧，还包括导流板、液压缸和液压站，导流板设置在定量仓内部，导流板呈交叉十字形状，液压缸设置在定量仓外侧斜壁上，液压缸底部固定在支撑钢架上，液压缸活塞杆与支撑平板连接，液压缸与液压站连接。有益效果：对进入定量仓的物料进行分流，减小粘性大物料粘着成块的可能性；液压缸缸体活塞稳定在某一定油量高度下，可对仓壁起一定的缓冲作用，减小了大块物料对仓壁的冲击力；当物料粘着量超出误差范围，通过液压站控制液压缸做往复直线运动，可清除仓壁的物料残余，提高了定量精度。</t>
  </si>
  <si>
    <t>CN201510072448.9</t>
  </si>
  <si>
    <t xml:space="preserve"> 2017-05-24</t>
  </si>
  <si>
    <t>{"先进性描述(shareCt)":"该专利及其同族专利在全球被引用1次，先进性一般","保护范围描述(sharedays)":"剩余有效期5381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6"}</t>
  </si>
  <si>
    <t>一种汽车停车位姿自动调整平台</t>
  </si>
  <si>
    <t>本发明公开一种汽车停车位姿自动调整平台，包括转动机构、前端旋转机构、后端旋转机构、位姿检测装置、上支撑板和下支撑板；转动机构设置在下支撑板的左前位置，前端旋转机构通过前端圆弧轨道设置在下支撑板的右前位置，后端旋转机构通过后端圆弧轨道设置在下支撑板的后部，上支撑板上开设有与转动机构、前端旋转机构、后端旋转机构形状相匹配的豁口，上支撑板设置在下支撑板上方；本发明降低了立体停车系统对汽车初始停放区域准确的要求，即将原本要求把4个车轮均要停到合适区域转变为只需保证左前轮这1个车轮停到转动圆台即可；而且，也避免了外界施力机构与车轮冲击接触，由此，不仅实现了无损伤调整，更省去了驾驶员多次调节停车位姿。</t>
  </si>
  <si>
    <t>CN201510298127.0</t>
  </si>
  <si>
    <t>2015-06-03 08:00:00.0</t>
  </si>
  <si>
    <t xml:space="preserve"> 2017-05-03</t>
  </si>
  <si>
    <t>{"先进性描述(shareCt)":"该专利及其同族专利在全球被引用10次，先进性较好 ","保护范围描述(sharedays)":"剩余有效期5492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</si>
  <si>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一种露天矿矿用汽车整车竖直提升运输系统</t>
  </si>
  <si>
    <t>本发明公开一种露天矿矿用汽车整车竖直提升运输系统，竖直提升导向系统包括竖直工字型钢轨道、水平凸字型钢和顶板，水平凸字型钢水平方向设置在两侧岩壁上，竖直工字型钢轨道竖直方向与水平凸字型钢连接，顶板设置在竖直工字型钢轨道的顶端；提升容器与竖直工字型钢轨道滑动连接，天轮设置在顶板上表面，钢丝绳一端与提升机连接，另一端先后通过天轮、张力平衡装置与提升容器连接；制动器设置在提升容器的停车平台左右两侧。增强矿用汽车整车提升运输方式的适应性，大大地缩减了矿用汽车的运输距离和时间，提高运输效率，节约了矿用汽车运输费用，减少了废气排放的同时提高了提升运输的安全性和可靠性。</t>
  </si>
  <si>
    <t>CN201510298042.2</t>
  </si>
  <si>
    <t xml:space="preserve"> 2017-12-01</t>
  </si>
  <si>
    <t>{"先进性描述(shareCt)":"该专利及其同族专利在全球被引用2次，先进性一般","保护范围描述(sharedays)":"剩余有效期5492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</si>
  <si>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一种压力和温度精确可控的摩擦材料热压成型装置</t>
  </si>
  <si>
    <t>本发明公开一种压力和温度精确可控的摩擦材料热压成型装置，热压系统包括输出采集卡和热压机；计算机显控系统包括输入采集卡和计算机；智能模具系统包括压体、模具和传感器；模具开设通孔，传感器设置在通孔内，压体包括承压块、传感器承载体和主压体，主压体上区域为承压块连接区，承压块插入在中空处与主压体连接，主压体中区域为传感器承载体连接区域，该区域为凹槽形状，传感器承载体嵌入在凹槽处，主压体下区域为实心结构；传感器竖直安置于传感器承载体的深孔内；智能模具系统、计算机显控系统和热压系统依次连接。实现了摩擦材料热压成型关键工艺参数的精确化及智能化自动控制，精确调控模具内摩擦材料成型所需的温度、压力值。</t>
  </si>
  <si>
    <t>CN201510298027.8</t>
  </si>
  <si>
    <t xml:space="preserve"> 2018-05-22</t>
  </si>
  <si>
    <t>{"先进性描述(shareCt)":"该专利及其同族专利在全球被引用0次，先进性一般","保护范围描述(sharedays)":"剩余有效期5492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</si>
  <si>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一种惯量飞轮防转装置</t>
  </si>
  <si>
    <t>本发明公开一种惯量飞轮防转装置，两夹紧臂通过回转销连接，两夹紧臂内侧各设有钩环，夹紧簧两端挂钩通过钩环与两夹紧臂连接，两夹紧臂外侧分别设有侧面电磁铁和主电磁铁，侧面电磁铁设置在两夹紧臂的外侧壁上，主电磁铁通过主电磁铁支架固定连接；前、后支撑台通过两支柱连接，前、后支撑台开设有通孔，圆柱挡销先后穿过后支撑台、挡销压簧、前支撑台，压簧架设置在圆柱挡销上，位于挡销压簧与前支撑台之间，后支撑台设置在支撑架上，副电磁铁通过副电磁铁支架固定连接；两挡销机构均设置在支撑架上，分别与两夹紧臂位置对应。避免控制器非闭合状态时，在摩擦力的影响下惯性飞轮随传动轴一起旋转，从而提高惯量模拟的控制及模拟准确度。</t>
  </si>
  <si>
    <t>CN201510418190.3</t>
  </si>
  <si>
    <t>2015-07-16 08:00:00.0</t>
  </si>
  <si>
    <t xml:space="preserve"> 2018-04-13</t>
  </si>
  <si>
    <t>{"先进性描述(shareCt)":"该专利及其同族专利在全球被引用0次，先进性一般","保护范围描述(sharedays)":"剩余有效期5535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</si>
  <si>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一种磁场调控摩擦的磁摩耦合提升机盘式制动器</t>
  </si>
  <si>
    <t>本发明公开一种磁场调控摩擦的磁摩耦合提升机盘式制动器，活塞嵌入到缸体内并与筒体固定在一起，液压端盖位于缸体外侧并与缸体连接，液压端盖上盖有端盖，缸体和液压端盖上均开有油路，碟形弹簧套在碟形弹簧导套上并与弹簧座固定，弹簧座通过挡圈固定在碟形弹簧导套上，碟形弹簧导套套在筒体内，由活塞压紧，背板与筒体相连，闸瓦与背板通过压板连接，励磁线圈缠绕在筒体上，油压下降的同时励磁线圈中通入较大的励磁电流，此时磁力制动与摩擦制动同时存在，两者耦合作用。既能综合利用摩擦和磁力两种制动方式的优点，又可利用磁场对摩擦的积极影响来改善和调控摩擦制动性能，可显著提高提升机制动效能与可靠性。</t>
  </si>
  <si>
    <t>CN201510584071.5</t>
  </si>
  <si>
    <t>2015-09-15 08:00:00.0</t>
  </si>
  <si>
    <t xml:space="preserve"> 2018-06-22</t>
  </si>
  <si>
    <t>{"先进性描述(shareCt)":"该专利及其同族专利在全球被引用3次，先进性一般","保护范围描述(sharedays)":"剩余有效期5596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7"}</t>
  </si>
  <si>
    <t>一种行星轮式摩擦材料混料机</t>
  </si>
  <si>
    <t>本发明公开一种行星轮式摩擦材料混料机，包括机壳、变速箱、电动机、转动轴、齿轮齿圈啮合组、下行星齿轮啮合组、上行星齿轮啮合组和转筒，变速箱、电动机设置在机壳顶部，转动轴设置在机壳内部，转动轴顶端通过变速箱与电动机连接，转动轴由下至上分别设有齿轮齿圈啮合组、下行星齿轮啮合组、上行星齿轮啮合组，转筒设置在转动轴外部，下行星齿轮啮合组、上行星齿轮啮合组的中心轴上各设置有桨叶。有益效果是：不仅消除了传统摩擦材料混料机存在的搅拌盲区，而且增加了对物料轴向的搅拌运动，高速运转的桨叶对物料进行多维度击打搅拌，避免了纤维的结团打卷，提高了搅拌均匀性。</t>
  </si>
  <si>
    <t>CN201610062200.9</t>
  </si>
  <si>
    <t>{"先进性描述(shareCt)":"该专利及其同族专利在全球被引用2次，先进性一般","保护范围描述(sharedays)":"剩余有效期5732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</si>
  <si>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一种基于磁摩耦合效应的汽车磁摩复合制动器</t>
  </si>
  <si>
    <t>本发明公开一种基于磁摩耦合效应的汽车磁摩复合制动器，左、右背板表面分别缠绕励磁线圈，左背板表面开设通孔，左摩擦片侧面开设深孔，传感器布置于左摩擦片的深孔内，左背板固定于制动钳体上，左摩擦片与左背板连接，且左摩擦片贴紧制动盘左侧表面；右摩擦片表面开设深孔，右背板侧表开设通槽，传感器放置在右摩擦片深孔内，右摩擦片与右背板连接，右背板固定于活塞体上，活塞体通过螺柱与制动钳体固定；传感器承载体焊接于制动钳体上表面，布置传感器于承载体内；所有传感器与计算机电连接。利用磁场对摩擦行为的积极作用，改善摩擦制动性能，实时监测重要状态参量，对制动过程的异常情况进行及时的反馈调节，提高制动系统的稳定性及可靠性。</t>
  </si>
  <si>
    <t>CN201610099533.9</t>
  </si>
  <si>
    <t>2016-02-24 08:00:00.0</t>
  </si>
  <si>
    <t>{"先进性描述(shareCt)":"该专利及其同族专利在全球被引用2次，先进性一般","保护范围描述(sharedays)":"剩余有效期5758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</si>
  <si>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一种露天矿自卸汽车大坡度提升装置</t>
  </si>
  <si>
    <t>本发明公开一种露天矿自卸汽车大坡度提升装置，包括动力提升装置、导引装置、限位定位装置、监测控制装置以及安全保护装置；电动机、缠绕式提升机设置在地面上，槽钢轨道通过枕木铺设在山体的斜坡上，槽钢轨道分为上行、下行两部分，上行、下行槽钢轨道上分别设置第一轮式台车、第二轮式台车，钢丝绳分别绕过导轮及第一轮式台车、第二轮式台车上的定滑轮与缠绕式提升机相连。本发明提升角度大，可以充分利用矿场边坡，减小基建挖掘量；限位定位装置可使得升降过程中矿车平稳性；大坡度提升大大缩短了运输距离和时间，提高运输效率，减少尾气污染；监测控制装置可在跑车时控制安全保护装置动作，提高运输过程的安全性。</t>
  </si>
  <si>
    <t>CN201610314231.9</t>
  </si>
  <si>
    <t>2016-05-13 08:00:00.0</t>
  </si>
  <si>
    <t>{"先进性描述(shareCt)":"该专利及其同族专利在全球被引用2次，先进性一般","保护范围描述(sharedays)":"剩余有效期5837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</si>
  <si>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一种摩擦可调式扭矩扳手接头</t>
  </si>
  <si>
    <t>本发明公开一种摩擦可调式扭矩扳手接头，包括转筒，基座，转芯，调节螺栓，推力轴承，碟形弹簧，摩擦片，定位螺钉；转筒内部由上至下依次设置有基座、推力轴承、碟形弹簧和转芯，螺钉孔与转筒的定位孔同轴线，调节螺栓位于方孔内，调节螺栓通过螺纹与螺栓孔连接，推力轴承顶部、底部分别与调节螺栓底部、碟形弹簧顶面接触，上摩擦片、下摩擦片中部开设有与转芯直径相适配的孔，上摩擦片、下摩擦片套在转芯外侧，上摩擦片底面与下摩擦片顶面接触，上摩擦片顶面与转芯上端接触，下摩擦片底面与转筒底部接触。本发明可以对气动扳手的输出扭矩进行较精确的调节，实现棘轮、气压调节的调扭矩功能，克服传统调节方式扭矩波动大、校准不稳定等缺陷。</t>
  </si>
  <si>
    <t>CN201610385344.8</t>
  </si>
  <si>
    <t>2016-06-03 08:00:00.0</t>
  </si>
  <si>
    <t xml:space="preserve"> 2017-08-04</t>
  </si>
  <si>
    <t>{"先进性描述(shareCt)":"该专利及其同族专利在全球被引用0次，先进性一般","保护范围描述(sharedays)":"剩余有效期5858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</si>
  <si>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一种防爆柴油机快速暖机装置及其控制方法</t>
  </si>
  <si>
    <t>本发明公开了一种防爆柴油机快速暖机装置及其控制方法，包括风扇、电热丝、暖机补水箱、主散热器、第一冷却液控制阀、冷却液温度传感器、防爆柴油机、润滑油冷却器、防爆水洗箱、第二冷却液控制阀、排气管水通道、尾气排放管、副水泵、副散热器、主水泵，有益效果：暖机附属装置安装方便，对原有车辆的冷却循环系统改动较小，利用高温尾气的废气能和车载蓄电池的电能快速加热冷却液，减少暖机时间、燃油消耗和有害气体排放。暖机完成后能自动断开暖机附属装置，减少对车辆正常运行时的影响，尤其适合井下运行车辆。</t>
  </si>
  <si>
    <t>CN201610550260.5</t>
  </si>
  <si>
    <t>2016-07-14 08:00:00.0</t>
  </si>
  <si>
    <t>{"先进性描述(shareCt)":"该专利及其同族专利在全球被引用0次，先进性一般","保护范围描述(sharedays)":"剩余有效期5899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</si>
  <si>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一种包含制动器‑轮胎‑地面的内转鼓式惯量制动试验台</t>
  </si>
  <si>
    <t>本发明涉及一种包含制动器‑轮胎‑地面的内转鼓式惯量制动试验台，包括：地面基础、传动系统、制动系统、控制系统和检测系统，工控机将转速命令发送至PLC并通过控制变频器调节所述变频电机的转速进而调节车速，通过惯量调节装置设定汽车行进中的惯量，通过液压缸设定车轮对地面的压力，通过制动传动装置对行进中的汽车车轮进行制动，通过相应传感器获取车辆制动参数，解决了现有测试装置无法反映汽车真实制动过程的技术问题。</t>
  </si>
  <si>
    <t>CN201611119765.2</t>
  </si>
  <si>
    <t>2016-12-08 08:00:00.0</t>
  </si>
  <si>
    <t>{"先进性描述(shareCt)":"该专利及其同族专利在全球被引用1次，先进性一般","保护范围描述(sharedays)":"剩余有效期6046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</si>
  <si>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制动压力冗余加载的摩擦-涡流协同制动器及制动方法</t>
  </si>
  <si>
    <t>本发明公开了一种制动压力冗余加载的摩擦‑涡流协同制动器及制动方法，包括背板、铁芯、制动钳、制动盘、摩擦片、活塞；采用磁力与液压两种不同原理的动力源来加载制动压力，两者之间是冗余备份关系，可有效提高制动压力的加载可靠性；此外，磁力加载的响应速度明显高于液压、气动等机械加载模式，因此也可显著改善制动压力加载的滞后性，而用其作为机械加载失效后的备用加载模式也可满足快速启动要求；可实现摩擦制动、涡流制动和摩擦‑涡流协同制动三种制动方式，制动压力可以通过液压加载、磁力加载或磁力‑液压冗余加载，将不同的加载模式和制动方式组合起来，可以实现多模式制动，得到不同的制动效果。</t>
  </si>
  <si>
    <t>CN201810173897.6</t>
  </si>
  <si>
    <t>2018-03-02 08:00:00.0</t>
  </si>
  <si>
    <t xml:space="preserve"> 2019-09-27</t>
  </si>
  <si>
    <t>{"先进性描述(shareCt)":"该专利及其同族专利在全球被引用0次，先进性一般","保护范围描述(sharedays)":"剩余有效期6495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</si>
  <si>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一种卷盘式喷灌机的动力传动系统及其工作方法</t>
  </si>
  <si>
    <t>本发明公开了一种卷盘式喷灌机的动力传动系统及其工作方法，该动力传动系统包括控制器，控制器输出端与驱动器输入端相连，驱动器输出端与步进电机输入端相连，步进电机输出轴与减速器输入轴相连，减速器输出轴与电磁离合器一端内孔相连，电磁离合器另一端法兰与小链轮相连，小链轮通过链条与大链圈相连，大链圈固定在卷盘上，喷头车被拖至工作地点前，电磁离合器先断电离合，回收PE管和喷头车时，电磁离合器通电闭合，控制器产生脉冲信号，并通过驱动器驱动步进电机运转，步进电机通过传动结构带动大链圈转动，大链圈带动卷盘回转回收PE管和喷头车。本发明能够精确调速，降低能量损耗，减少机械结构使用，降低成本，可靠性高，自动化程度高。</t>
  </si>
  <si>
    <t>CN201610016622.2</t>
  </si>
  <si>
    <t>2016-01-11 08:00:00.0</t>
  </si>
  <si>
    <t xml:space="preserve"> 2018-09-25</t>
  </si>
  <si>
    <t>{"先进性描述(shareCt)":"该专利及其同族专利在全球被引用10次，先进性较好 ","保护范围描述(sharedays)":"剩余有效期5714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</si>
  <si>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一种卷盘式喷灌机综合模拟试验台及实验方法</t>
  </si>
  <si>
    <t>本发明公开了一种卷盘式喷灌机综合模拟试验台及实验方法，该试验台包括步进电机，步进电机通过电磁离合器与主动轴连接，主动齿轮和轴编码器设置在主动轴上，主动齿圈设置在主动卷盘上并与主动齿轮相互啮合，轴编码器与控制器连接，控制器与电涡流测功机连接，电涡流测功机通过扭矩传感器与减速器连接，减速器与负载轴连接，负载齿轮设置在负载轴上，负载齿圈设置在负载卷盘上并与负载齿轮相互啮合，主动卷盘与通过PE管与负载卷盘连接，测力传感器固定在PE管上。本发明可模拟卷盘式喷灌机工作过程中力学行为、验证现有卷盘式喷灌机设计理论的正确性与合理性，为新型卷盘式喷灌机的研发提供理论依据。</t>
  </si>
  <si>
    <t>CN201610401973.5</t>
  </si>
  <si>
    <t>2016-06-08 08:00:00.0</t>
  </si>
  <si>
    <t>{"先进性描述(shareCt)":"该专利及其同族专利在全球被引用0次，先进性一般","保护范围描述(sharedays)":"剩余有效期5863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</si>
  <si>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一种卷盘式喷灌机运行过程性能测试装置及方法</t>
  </si>
  <si>
    <t>本发明公开了一种卷盘式喷灌机运行过程性能测试装置，该装置包括主机支架，主机支架上设置卷盘，卷盘上卷绕PE管，卷盘一侧设置卷盘驱动机构；卷盘驱动机构包括减速器，减速器输入轴与驱动电机或水涡轮机输出轴连接，减速器包括输出轴一和输出轴二，减速器输出轴一通过弹性联轴器二连接扭矩传感器，扭矩传感器通过弹性联轴器三连接驱动轴，驱动轴通过齿轮传动机构连接卷盘轴，减速器输出轴二通过弹性联轴器一连接增速器输入轴，增速器输出轴设置旋转编码器；还包括在PE管上间隔设置的多个全桥应变片，全桥应变片连接无线扭矩传感器。本发明可实时监测卷盘式喷灌机运行过程中的各种性能参数，对于喷灌机在不同场合下的性能研究有着极大的作用。</t>
  </si>
  <si>
    <t>CN201610391982.0</t>
  </si>
  <si>
    <t xml:space="preserve"> 2019-01-25</t>
  </si>
  <si>
    <t>{"先进性描述(shareCt)":"该专利及其同族专利在全球被引用1次，先进性一般","保护范围描述(sharedays)":"剩余有效期5858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</si>
  <si>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一种温室自行式喷灌机行走控制方法和装置</t>
  </si>
  <si>
    <t>一种温室自行式喷灌机行走控制方法和装置，属于温室灌溉机械的控制方法和装置。控制装置，包括信号接收器、主控制器、驱动电机控制器、速度传感器、卷盘电机控制器和距离传感器；信号接收器与主控制器相连，主控制器与驱动电机控制器和卷盘电机控制器相连，各个电机控制器分别与对应电机相连，用于将控制信号输入到电机。速度传感器分别与各个电机相连后，连接到主控制器，距离传感器布置在卷盘上，与主控制器相连，用于检测喷灌机运行信号并反馈到主控制器。用电信号来控制喷灌机直线行走，防止偏斜，并控制卷盘卷管速度与喷灌机行走速度相匹配，避免速度不一致，影响正常喷灌工作，控制方法精度高，可靠性强，自动化程度高，提高了工作效率。</t>
  </si>
  <si>
    <t>CN201510527751.3</t>
  </si>
  <si>
    <t>2015-08-24 08:00:00.0</t>
  </si>
  <si>
    <t xml:space="preserve"> 2017-08-11</t>
  </si>
  <si>
    <t>{"先进性描述(shareCt)":"该专利及其同族专利在全球被引用2次，先进性一般","保护范围描述(sharedays)":"剩余有效期5574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</si>
  <si>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一种卷盘式喷灌机卷盘换向自锁装置</t>
  </si>
  <si>
    <t>一种卷盘式喷灌机卷盘换向自锁装置，适用于安全可靠锁紧及松放换向卷盘的卷盘式喷灌机的换向自锁。装置包括卷盘架、控制箱、自锁圈、电磁自锁装置、卷盘座、上转盘、下转盘和支撑架；下转盘设置在支撑架上，与支撑架连接，上转盘套设在下转盘内，上下转盘间内置滚珠，上下转盘间可相对转动，自锁圈设置在上转盘圈内并固定在支撑架上，自锁圈上开设有预设数量且倒圆角的通孔，电磁自锁装置设置在自锁圈内部并固定在支撑架上，电磁自锁装置中的自锁杆头部倒有圆角，上转盘与卷盘座固定连接，卷盘座与卷盘架固定连接，控制箱设在卷盘架一侧，控制箱经导线与电磁自锁装置连接，可安全可靠地锁紧及松放换向卷盘，方便喷灌机对于不同方向的喷灌要求。</t>
  </si>
  <si>
    <t>CN201510466540.3</t>
  </si>
  <si>
    <t xml:space="preserve"> 2018-04-24</t>
  </si>
  <si>
    <t>{"先进性描述(shareCt)":"该专利及其同族专利在全球被引用0次，先进性一般","保护范围描述(sharedays)":"剩余有效期5550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</si>
  <si>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一种卷盘式喷灌机自适应调速装置</t>
  </si>
  <si>
    <t>一种卷盘式喷灌机自适应调速装置，包括卷盘架、控制及动力装置、三角板、压管弹簧、角位移传感器、轴承、轴承座、悬挂扣、压管轴和支撑板；三角板与卷盘架连接，角位移传感器设置在支撑板上，角位移传感器输入轴通过键与压管轴一端带有键槽的内孔连接，轴承座设置在支撑板上，轴承座内置轴承，压管轴两端与轴承配合，悬挂扣设置在压管轴两端上，压管弹簧一端与悬挂扣连接另一端与三角板连接，控制及动力装置设置在卷盘架上，控制及动力装置通过导线与角位移传感器连接。本发明可准确记录卷盘卷管层数，根据卷管所在层数自适应调节卷管速度，可保证匀速喷灌，增强卷盘式喷灌机的使用性及灵活性，其结构简单，安全可靠，使用效果好。</t>
  </si>
  <si>
    <t>CN201510391501.1</t>
  </si>
  <si>
    <t>2015-07-06 08:00:00.0</t>
  </si>
  <si>
    <t xml:space="preserve"> 2017-10-03</t>
  </si>
  <si>
    <t>{"先进性描述(shareCt)":"该专利及其同族专利在全球被引用6次，先进性较好 ","保护范围描述(sharedays)":"剩余有效期5525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7"}</t>
  </si>
  <si>
    <t>一种温室自行式喷灌机及喷灌方法</t>
  </si>
  <si>
    <t>一种温室自行式喷灌机及喷灌方法，喷灌机包括主机，可伸缩折叠桁架式喷头，电缆、输水软管承载装置；主机包括车架、万向前轮、驱动后轮、驱动电机一、减速器，所述可伸缩折叠桁式喷头包括驱动电机二、丝杠、可伸缩折叠桁架机构，电缆、输水软管承载装置包括滑轨、承载滑车、承载钩。通过电机驱动主机前行、后退，主机前行的同时拖动挂在承载滑车上的电缆、输水软管沿滑轨前行；采用可伸缩折叠桁架式喷头，喷灌时喷头可展开，使得单次喷灌控制面积大，喷灌均匀度高，可减小喷灌机占用的温室面积。同时通过万向前轮、地面轨道控制喷灌机转移，很好的解决了温室悬挂式喷灌机带来的温室构造复杂，造价高昂的问题。其结构简单紧凑，可靠性高。</t>
  </si>
  <si>
    <t>CN201510375590.0</t>
  </si>
  <si>
    <t>2015-06-30 08:00:00.0</t>
  </si>
  <si>
    <t xml:space="preserve"> 2017-03-29</t>
  </si>
  <si>
    <t>{"先进性描述(shareCt)":"该专利及其同族专利在全球被引用3次，先进性一般","保护范围描述(sharedays)":"剩余有效期5519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</si>
  <si>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一种喷头车悬落自锁装置</t>
  </si>
  <si>
    <t>本发明公开了一种喷头车悬落自锁装置，包括支撑架、电控箱、三角板、电机、螺纹自锁装置、横梁和压力传感器；所述压力传感器设置在横梁上，横梁两端设有支撑架，支撑架包括侧支撑、斜支撑和前支撑，横梁两端与前支撑连接，电控箱设置在侧支撑上，侧支撑与斜支撑一端连接，斜支撑另一端与前支撑一端铰接，前支撑另一端与螺纹自锁装置一端铰接，螺纹自锁装置另一端与电机连接，电机与三角板转动连接，三角板与斜支撑连接；电控箱通过导线分别连接电机和压力传感器。本发明可安全可靠地回收悬挂及落放喷头车，方便喷头车与卷盘同步转移。</t>
  </si>
  <si>
    <t>CN201510288027.X</t>
  </si>
  <si>
    <t>2015-05-29 08:00:00.0</t>
  </si>
  <si>
    <t>{"先进性描述(shareCt)":"该专利及其同族专利在全球被引用0次，先进性一般","保护范围描述(sharedays)":"剩余有效期5487天","技术稳定性描述(lgiflag)":"无诉讼行为发生","技术稳定性得分":"9","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</si>
  <si>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一种煤矿带式输送系统落煤冲击能量缓冲监测装置及方法</t>
  </si>
  <si>
    <t>本发明公开了一种煤矿带式输送系统落煤冲击能量缓冲监测装置及方法，该装置包括冲皮带滚筒组、缓冲托架、缓冲弹簧、冲击能量收集阻尼、信号转换发送装置和安装底板，缓冲皮带滚筒组固定在缓冲托架上，缓冲弹簧和冲击能量收集阻尼的上、下两端分别与缓冲托架和安装底板连接，冲击能量缓冲阻尼通过导线与固定在安装底板上的信号转换发送装置相连；该方法将上述装置安装在料处皮带正下方，冲击能量收集阻尼将落煤处皮带所受冲击力转化为电信号，通过信号转换发送装置发送到上位机，上位机根据落料情况和上游皮带机运行情况综合判断是否发生堆料故障。本发明能够缓解落煤冲击力对皮带破坏，通过对落煤状况监测进行堆煤保护。</t>
  </si>
  <si>
    <t>CN201510273771.2</t>
  </si>
  <si>
    <t>2015-05-26 08:00:00.0</t>
  </si>
  <si>
    <t>{"先进性描述(shareCt)":"该专利及其同族专利在全球被引用3次，先进性一般","保护范围描述(sharedays)":"剩余有效期5484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8"}</t>
  </si>
  <si>
    <t>一种自动化中药房中药饮片的调剂系统</t>
  </si>
  <si>
    <t>本发明提供一种自动化中药房中药饮片的调剂系统，立式回转药柜、取药称量机构、补药机构、回收机构、单向数控平台、缓存机构、中药输送机构、包装机构及支架；支架与单向数控平台固定连接；单向数控平台分别与取药称量机构、补药机构、回收机构及缓存机构连接。本发明的自动化中药房中药饮片的调剂系统能够对经过预处理的散装颗粒中药进行补药、储存、取药、称量、包装、回收等操作，进而达到自动化调剂配药的目的，能够实现经过预处理的散装中药的自动化调剂配药。解决了我国传统中药房人工调剂配药存在的人力成本高、效率低、易出错的问题。本系统有利于改变我国药师和患者使用中药时用时长、不方便、成本高的现状。</t>
  </si>
  <si>
    <t>CN201910011600.0</t>
  </si>
  <si>
    <t>2019-01-07 08:00:00.0</t>
  </si>
  <si>
    <t>{"先进性描述(shareCt)":"该专利及其同族专利在全球被引用0次，先进性一般","保护范围描述(sharedays)":"剩余有效期6806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</si>
  <si>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一种中药房的称量配药装置</t>
  </si>
  <si>
    <t>本发明提供一种中药房的称量配药装置，包括称量机构、回收机构及分配机构；称量机构包括支架、控制面板、电控箱、直线振动器、称重传感器、称量漏斗及称量翻板；回收机构包括回收药斗、回收管道及伸缩气缸；分配机构包括接药漏斗、第二电机、翻板、立柱、转动圆盘、第三电机及分度盘。本发明可以实现中药的自动化称量与分配，能够提高效率，减少了患者抓药的等待时间；提高抓取的每服中药药量的精准度、降低中药污染、提高对患者的治疗效果。本发明有利于改变目前人工中药房在称量配药的过程中存在的配药不精确、卫生差、效率低、劳动强度大的现状，有很大的推广价值。</t>
  </si>
  <si>
    <t>CN201811235014.6</t>
  </si>
  <si>
    <t>2018-10-23 08:00:00.0</t>
  </si>
  <si>
    <t xml:space="preserve"> 2019-07-26</t>
  </si>
  <si>
    <t>{"先进性描述(shareCt)":"该专利及其同族专利在全球被引用0次，先进性一般","保护范围描述(sharedays)":"剩余有效期6730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</si>
  <si>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一种中药自动补药系统及实现方法</t>
  </si>
  <si>
    <t>本发明提供一种中药自动补药系统，包括识别装置、运输装置及立式回转柜；运输装置位于立式回转柜的前面，用于将中药运输至立式回转柜相应的药箱处并将中药送入药箱内；识别装置位于运输装置的一侧，用于识别中药种类；识别装置包括工业相机、气缸脚架、气缸A、相机支架；运输装置包括伺服电机A、减速器、联轴器、导轨座、同步带传动装置、导轨、漏斗支架、移动底座、下挡板、气缸B、气缸C、漏斗、安装板、电磁铁及滑块；立式回转柜包括伺服电机B、机柜、传动链条、若干个药箱；本发明实现了中药立式回转柜药箱的自动补药，大大降低了工作人员的劳动强度，大幅提高了中药房的工作效率，有效解决了自动化中药房补药不及时的问题。</t>
  </si>
  <si>
    <t>CN201811235279.6</t>
  </si>
  <si>
    <t xml:space="preserve"> 2020-01-14</t>
  </si>
  <si>
    <t>{"先进性描述(shareCt)":"该专利及其同族专利在全球被引用0次，先进性一般","保护范围描述(sharedays)":"剩余有效期6730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</si>
  <si>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一种自动化中药房的药方调剂系统</t>
  </si>
  <si>
    <t>本发明公开了一种自动化中药房的药方调剂系统，采取流水线的形式对存储的经过预处理的散装中药进行取药、传送、称量、包装、回收等操作。该系统包括立式回转药柜、取药称量机构及包装机构。立式回转药柜主要包括气缸支架、主动轴、主动链轮、链条、回转搁板、从动链轮、平衡导轨、从动轴、搁板连杆、平衡导杆、药箱、取药气缸、气缸平台及收药气缸；取药称量机构主要包括推片、推片支架、直线振动器、第一平台、称量漏斗、翻板、电机、称量传感器、伸缩气缸、送药管、回收管道、支架、底板、双向驱动AGV小车、磁条、第二平台及第三平台。本发明解决了我国传统中药房人工调剂配药存在的人力成本高、效率低、易出错的问题。</t>
  </si>
  <si>
    <t>CN201811235013.1</t>
  </si>
  <si>
    <t>{"先进性描述(shareCt)":"该专利及其同族专利在全球被引用0次，先进性一般","保护范围描述(sharedays)":"剩余有效期6730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</si>
  <si>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一种潜水蒸发条件下地下水临界深度的计算方法</t>
  </si>
  <si>
    <t>一种潜水蒸发条件下地下水临界深度的计算方法，属于地下水临界深度的计算方法。计算方法基于Mualem-Van？Genuchten土壤水分特征曲线方程和Gardner的一维均质土潜水稳定蒸发模型的计算方法。步骤：1、确定研究区域的面积和计算时段；2、确定研究区域的Mualem-Van？Genuchten土壤水分特征曲线方程的参数；3、确定研究区域的计算表土蒸发强度和地表处的土壤负压绝对值；4、计算研究区域的潜水蒸发条件下地下水临界深度。优点：该地下水临界深度计算方法，可以快速有效的计算地下水临界深度，计算结果具有很好的参考价值，有利于工程和科研人员使用，解决地下水临界深度计算方法的空白和取值不确定性的技术问题，可应用于不同地区和不同土壤类型。</t>
  </si>
  <si>
    <t>CN201510382551.3</t>
  </si>
  <si>
    <t>2015-07-02 08:00:00.0</t>
  </si>
  <si>
    <t xml:space="preserve"> 2019-07-02</t>
  </si>
  <si>
    <t>{"先进性描述(shareCt)":"该专利及其同族专利在全球被引用1次，先进性一般","保护范围描述(sharedays)":"剩余有效期5521天","技术稳定性描述(lgiflag)":"无诉讼行为发生","技术稳定性得分":"8","有多少项权利要求":"5","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</si>
  <si>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一种土壤含水率间接获取及快速评价方法</t>
  </si>
  <si>
    <t>本发明公开了一种土壤含水率间接获取及快速评价方法，该方法依次包括如下步骤：1、基于研究区域，设计取样方案；2、使用环刀法对每个取样点取样，测量土壤容重，土壤含水率和土壤紧实度；3、使用模型对数据进行拟核，获得不同模型的待确定系数和相关系数，确定本研究区域的应用模型；4、对每个取样点进行土壤紧实度测试，将所得到的数据代到应用模型中，得到土壤含水率的结果；5、使用面积加权平均值的方法，对土壤含水率进行整体计算，以快速评价研究区域的墒情。该发明的实施方案系统条理，获取速度快，样本数量多，可有效的降低土壤空间异质性导致的不确定性，可应用于不同作物覆盖，土壤质地和地形地貌的地区。</t>
  </si>
  <si>
    <t>CN201410719050.5</t>
  </si>
  <si>
    <t>2014-12-01 08:00:00.0</t>
  </si>
  <si>
    <t xml:space="preserve"> 2017-09-05</t>
  </si>
  <si>
    <t>{"先进性描述(shareCt)":"该专利及其同族专利在全球被引用4次，先进性一般","保护范围描述(sharedays)":"剩余有效期5308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</si>
  <si>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一种块煤入洗的跳汰选煤工艺</t>
  </si>
  <si>
    <t>本发明公开了一种块煤入洗的跳汰选煤工艺，具体步骤是：将块煤与细粒物按一定比例混合后，送入空气脉动跳汰机的进料口，经跳汰洗选后得到块精煤、细粒物、矸石和少量煤泥，再将细粒物返回至细粒物仓，与块煤重新混合，进行循环跳汰洗选，最终得到产品块精煤。本发明将块煤与细粒物混合，以满足跳汰法洗选对于物料粒度组成的要求，在洗选过程中，得到的细粒物又被分离出来，并再循环回去，与新的原料块煤混合，这些细粒物始终在系统中循环，原料块煤入洗后得到的产品就是块精煤、矸石和极少量煤泥。采用本工艺将会使兰炭用煤跳汰法选煤厂的经济效益大幅度提高，又彻底消除了会引起环境污染的煤泥问题。</t>
  </si>
  <si>
    <t>CN201910067585.1</t>
  </si>
  <si>
    <t>2019-01-24 08:00:00.0</t>
  </si>
  <si>
    <t xml:space="preserve"> 2020-03-17</t>
  </si>
  <si>
    <t>{"先进性描述(shareCt)":"该专利及其同族专利在全球被引用0次，先进性一般","保护范围描述(sharedays)":"剩余有效期6823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</si>
  <si>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印制交流电机</t>
  </si>
  <si>
    <t>一种印制交流电机，适用于工业中微型设备领域中使用。包括定子铁芯、绝缘纸、定子印制板、转子、轴承、转轴等，其中转子既可以是永磁同步机转子又可以是异步机转子。永磁同步机转子为永磁体贴在转子铁芯上，异步机转子为定子印制板固定在转子铁芯上。所述的定子印制板、转子印制板均为印制电路板，其中多层定子印制板采用波形绕组，转子印制板采用鼠笼绕组，转子铁芯与定子铁芯均采用硅钢片叠压而成。由于该印制交流电机定子采用印制板，大大缩小了电机的体积，使得电机更加轻薄，并且减少了普通电机绕线的麻烦，便于大规模生产。且此印制交流电机定子印制板上集成有霍尔传感器，便于与控制器一起使用。</t>
  </si>
  <si>
    <t>CN201610983718.6</t>
  </si>
  <si>
    <t>2016-11-09 08:00:00.0</t>
  </si>
  <si>
    <t xml:space="preserve"> 2019-01-18</t>
  </si>
  <si>
    <t>{"先进性描述(shareCt)":"该专利及其同族专利在全球被引用5次，先进性较好 ","保护范围描述(sharedays)":"剩余有效期6017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</si>
  <si>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一种计及铁损耗的开关磁阻电机相电感估测方法</t>
  </si>
  <si>
    <t>本发明公开了一种计及铁损耗的开关磁阻电机相电感估测方法，通过对开关磁阻电机相绕组注入电压值为&amp;lt;i&amp;gt;U&amp;lt;/i&amp;gt;&lt;Sub&gt;S&lt;/Sub&gt;的电压脉冲，相绕组响应产生电流峰值为Δ&amp;lt;i&amp;gt;I&amp;lt;/i&amp;gt;的电流脉冲，用电流传感器检测相绕组响应产生的电流脉冲Δ&amp;lt;i&amp;gt;I&amp;lt;/i&amp;gt;，通过电压传感器检测注入电压脉冲向开关磁阻电机相绕组注入充电阶段在功率开关上的总压降值&amp;lt;i&amp;gt;U&amp;lt;/i&amp;gt;&lt;Sub&gt;ΔT&lt;/Sub&gt;，通过电压传感器检测放电阶段在续流二极管上的总压降值&amp;lt;i&amp;gt;U&amp;lt;/i&amp;gt;&lt;Sub&gt;ΔD&lt;/Sub&gt;，检测电流脉冲值Δ&amp;lt;i&amp;gt;I&amp;lt;/i&amp;gt;的上升时间值Δ&amp;lt;i&amp;gt;t&amp;lt;/i&amp;gt;&lt;Sub&gt;1&lt;/Sub&gt;，检测电流脉冲值Δ&amp;lt;i&amp;gt;I&amp;lt;/i&amp;gt;的下降时间值Δ&amp;lt;i&amp;gt;t&amp;lt;/i&amp;gt;&lt;Sub&gt;2&lt;/Sub&gt;，即可得出计及铁损耗的开关磁阻电机相电感值&amp;lt;i&amp;gt;L&amp;lt;/i&amp;gt;&lt;Sub&gt;w&lt;/Sub&gt;。估测的开关磁阻电机相电感误差小、精度高，具有较强实用性与通用性。</t>
  </si>
  <si>
    <t>CN201510405878.8</t>
  </si>
  <si>
    <t>2015-07-10 08:00:00.0</t>
  </si>
  <si>
    <t xml:space="preserve"> 2017-12-12</t>
  </si>
  <si>
    <t>{"先进性描述(shareCt)":"该专利及其同族专利在全球被引用1次，先进性一般","保护范围描述(sharedays)":"剩余有效期5529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7"}</t>
  </si>
  <si>
    <t>机电能量转换双边开关磁阻直线电机动子位置估测方法</t>
  </si>
  <si>
    <t>一种机电能量转换双边开关磁阻直线电机动子位置估测方法，适用于各种相数双边开关磁阻直线电机动子位置估测，双边开关磁阻直线电机的每相定子绕组由4个集中线圈组成，每侧定子上各有2个集中线圈，一侧定子上的两个集中线圈串联构成定子绕组u，另一侧定子上的两个集中线圈串联构成定子绕组d，在线检测定子绕组u的电感值和定子绕组d的电感值，计算得到双边开关磁阻直线电机定子极和动子极的重叠距离值d，由此获得动子位置，动子位置的精度不受动子偏心程度的影响，为双边开关磁阻直线电机无位置传感器控制打下了基础，具有广阔的应用前景。</t>
  </si>
  <si>
    <t>CN201510757816.3</t>
  </si>
  <si>
    <t>2015-11-09 08:00:00.0</t>
  </si>
  <si>
    <t xml:space="preserve"> 2017-11-28</t>
  </si>
  <si>
    <t>{"先进性描述(shareCt)":"该专利及其同族专利在全球被引用2次，先进性一般","保护范围描述(sharedays)":"剩余有效期5651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7"}</t>
  </si>
  <si>
    <t>一种开关磁阻电机建模方法</t>
  </si>
  <si>
    <t>一种开关磁阻电机建模方法，适用于各种相数开关磁阻电机。采用四只运算放大器、三只电流传输器、一只由数字电位器和数字控制器组成的可变电阻、八只电阻、一只电容构成开关磁阻电机相绕组等效模型。该建模方法简单、能实现开关磁阻电机系统数学直接仿真、能实时仿真与实时控制，为开关磁阻电机系统的物理仿真建模和数学直接仿真打下了基础，有利于实现开关磁阻电机系统的实时仿真，具有重要的理论价值和广阔的应用前景。</t>
  </si>
  <si>
    <t>CN201510247960.2</t>
  </si>
  <si>
    <t>2015-05-15 08:00:00.0</t>
  </si>
  <si>
    <t xml:space="preserve"> 2017-08-25</t>
  </si>
  <si>
    <t>{"先进性描述(shareCt)":"该专利及其同族专利在全球被引用7次，先进性较好 ","保护范围描述(sharedays)":"剩余有效期5473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8"}</t>
  </si>
  <si>
    <t>一种开关磁阻风力发电系统追踪最大功率控制方法</t>
  </si>
  <si>
    <t>一种开关磁阻风力发电系统追踪最大功率控制方法，根据风力机在不同风速下的转速‑输出功率特性曲线，将其运行区域分为恒功率控制区和最大功率追踪区。在恒功率控制区采用风速跟踪控制方法，控制系统根据测风装置观测风速，然后按照其内部存储的不同风速下风力机转速‑功率曲线输出当前风速下的功率给定，最后通过功率闭环控制以快速地追踪到接近最大功率点的速度。在功率闭环控制达到稳定后系统进入到最大功率追踪区。在此区域内系统采用变步长爬山搜索来追踪最大功率，以实现最大功率追踪的快速性与准确性，同时引入一种停止措施和误差控制机制，增强系统的稳定性。该最大功率追踪控制方法综合了风速跟踪控制和爬山搜索的优点，使系统的稳定性、准确性和快速性得到提高，具有良好的工程应用价值。</t>
  </si>
  <si>
    <t>CN201610213727.7</t>
  </si>
  <si>
    <t>2016-04-08 08:00:00.0</t>
  </si>
  <si>
    <t xml:space="preserve"> 2017-05-31</t>
  </si>
  <si>
    <t>{"先进性描述(shareCt)":"该专利及其同族专利在全球被引用2次，先进性一般","保护范围描述(sharedays)":"剩余有效期5802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</si>
  <si>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四相开关磁阻电机四只位置传感器故障诊断与定位方法</t>
  </si>
  <si>
    <t>本发明公开了一种四相开关磁阻电机四只位置传感器故障诊断与定位方法，适用于四及四的倍数相、多种拓扑结构、旋转式或直线式开关磁阻电机四只位置传感器的故障诊断与定位。根据四只位置传感器输出信号相邻两个上升沿脉冲顺序判断是否有位置传感器故障，设置故障诊断缓冲区间，避免误诊断的发生，通过辨别上升沿脉冲来源的位置传感器输出信号，对位置传感器故障定位，可用于单只位置传感器、两只位置传感器、三只位置传感器和四只位置传感器的故障诊断与定位，电机匀速和加速、减速等速度变化对诊断与定位结果无影响，诊断方法可靠，实用性强，具有广泛的工程应用价值。</t>
  </si>
  <si>
    <t>CN201410749047.8</t>
  </si>
  <si>
    <t xml:space="preserve"> 2017-04-19</t>
  </si>
  <si>
    <t>{"先进性描述(shareCt)":"该专利及其同族专利在全球被引用6次，先进性较好 ","保护范围描述(sharedays)":"剩余有效期5315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8"}</t>
  </si>
  <si>
    <t>一种开关磁阻电机制动转矩闭环控制系统及方法</t>
  </si>
  <si>
    <t>一种开关磁阻电机制动转矩闭环控制系统及方法，属于电机制动闭环控制系统及方法。该闭环控制系统由转矩调节器、模式选择器、电流调节器、角度优化控制器和转矩估计器组成；整个系统采用制动转矩闭环控制，模式选择器根据电机转速，在低转速区选择实现相电流软斩波控制，在高转速区选择实现角度位置控制，电流调节器实现软斩波滞环电流调节，角度优化控制器优化功率变换器主开关开通角和关断角以减小转矩脉动、提高制动能量回馈效率，转矩估计器由电机实际相电压和相电流在线估计开关磁阻电机实际制动转矩估计值，实现制动转矩信号反馈。该方法开关频率低、开关损耗小，制动转矩响应快、制动转矩控制精度高、制动转矩脉动小、能量回馈效率高。</t>
  </si>
  <si>
    <t>CN201410773037.8</t>
  </si>
  <si>
    <t>2014-12-15 08:00:00.0</t>
  </si>
  <si>
    <t xml:space="preserve"> 2017-02-22</t>
  </si>
  <si>
    <t>{"先进性描述(shareCt)":"该专利及其同族专利在全球被引用11次，先进性较好 ","保护范围描述(sharedays)":"剩余有效期5322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5个国家申请专利布局","保护范围得分":"10","技术稳定性描述(ritype)":"未被申请无效宣告","技术稳定性描述(plegeflag)":"未发生过质押保全","先进性描述(inventors)":"研发人员投入6人","技术先进性得分":"9"}</t>
  </si>
  <si>
    <t>一种三相开关磁阻电机转矩脉动两电平抑制方法</t>
  </si>
  <si>
    <t>一种三相开关磁阻电机转矩脉动两电平抑制方法，在转子位置区间[0°，θ&lt;Sub&gt;r&lt;/Sub&gt;/3]设置第一组转矩阈值，在转子位置区间[θ&lt;Sub&gt;r&lt;/Sub&gt;/3，θ&lt;Sub&gt;r&lt;/Sub&gt;/2]设置第二组转矩阈值，对相邻的A相和B相供电励磁，A相供电励磁比B相供电励磁超前θ&lt;Sub&gt;r&lt;/Sub&gt;/3，A相关断，B相开通，A相到B相的整个换相过程分为两个区间，在转子位置区间[0°，θ&lt;Sub&gt;1&lt;/Sub&gt;]A相使用第二组转矩阈值，B相使用第一组转矩阈值，临界位置θ&lt;Sub&gt;1&lt;/Sub&gt;是在换相过程中自动出现的，无需额外进行计算，总转矩控制在[T&lt;Sub&gt;e&lt;/Sub&gt;+th2&lt;Sub&gt;low&lt;/Sub&gt;，T&lt;Sub&gt;e&lt;/Sub&gt;+th2&lt;Sub&gt;up&lt;/Sub&gt;]之间；在转子位置区间[θ&lt;Sub&gt;1&lt;/Sub&gt;，θ&lt;Sub&gt;r&lt;/Sub&gt;/3]A相继续使用第二组转矩阈值，B相继续使用第一组转矩阈值，总转矩被控制在[T&lt;Sub&gt;e&lt;/Sub&gt;+th1&lt;Sub&gt;low&lt;/Sub&gt;，T&lt;Sub&gt;e&lt;/Sub&gt;+th1&lt;Sub&gt;up&lt;/Sub&gt;]之间，从而抑制了三相开关磁阻电机转矩脉动。</t>
  </si>
  <si>
    <t>CN201410432999.7</t>
  </si>
  <si>
    <t>2014-08-27 08:00:00.0</t>
  </si>
  <si>
    <t>{"先进性描述(shareCt)":"该专利及其同族专利在全球被引用4次，先进性一般","保护范围描述(sharedays)":"剩余有效期5212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7"}</t>
  </si>
  <si>
    <t>一种开关磁阻电机位置传感器故障容错控制方法</t>
  </si>
  <si>
    <t>一种开关磁阻电机位置传感器故障容错控制方法，当开关磁阻电机位置传感器无故障运行时，实时检测位置传感器输出信号的四个等间距或等角度连续边沿脉冲，第四个边沿脉冲为当前边沿脉冲，依次检测到各相邻两个边沿脉冲间隔时间，由此计算出紧接着当前边沿脉冲之后的下次边沿脉冲与当前边沿脉冲之间的时间间隔，若开关磁阻电机位置传感器发生故障，紧接着当前边沿脉冲之后的下次边沿脉冲丢失，就在位置传感器输出信号当前边沿脉冲时刻间隔该时间间隔后，重构下次边沿脉冲。可用于多种相数、多种拓扑结构、旋转式和直线式开关磁阻电机单个及多个位置传感器故障时的边沿脉冲丢失后重构，电机匀速、匀加减速、变加减速运行都适用，具有良好的应用前景。</t>
  </si>
  <si>
    <t>CN201410745779.X</t>
  </si>
  <si>
    <t>{"先进性描述(shareCt)":"该专利及其同族专利在全球被引用5次，先进性较好 ","保护范围描述(sharedays)":"剩余有效期5315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4个国家申请专利布局","保护范围得分":"6","技术稳定性描述(ritype)":"未被申请无效宣告","技术稳定性描述(plegeflag)":"未发生过质押保全","先进性描述(inventors)":"研发人员投入6人","技术先进性得分":"8"}</t>
  </si>
  <si>
    <t>一种开关磁阻电机功率变换器杂散电感提取方法</t>
  </si>
  <si>
    <t>一种开关磁阻电机功率变换器杂散电感提取方法，让开关磁阻电机功率变换器同一主开关开通和关断两次，检测该主开关第一次关断开始时的电流值I&lt;Sub&gt;1&lt;/Sub&gt;和该主开关第一次关断后所承受的第一个电压尖峰值U&lt;Sub&gt;1&lt;/Sub&gt;，再检测该主开关第二次关断开始时的电流值I&lt;Sub&gt;2&lt;/Sub&gt;和该主开关第二次关断后所承受的第一个电压尖峰值U&lt;Sub&gt;2&lt;/Sub&gt;，由此可计算出开关磁阻电机功率变换器杂散电感L值。是在功率变换器带负载运行过程中实现测试，无需测试电流变化率，降低了实验测试难度，对于开关磁阻电机功率变换器叠层母排设计，具有良好的工程应用价值。</t>
  </si>
  <si>
    <t>CN201410599323.7</t>
  </si>
  <si>
    <t>2014-10-30 08:00:00.0</t>
  </si>
  <si>
    <t>{"先进性描述(shareCt)":"该专利及其同族专利在全球被引用0次，先进性一般","保护范围描述(sharedays)":"剩余有效期5276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</si>
  <si>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一种开关磁阻发电机功率变换器拓扑结构及其控制方法</t>
  </si>
  <si>
    <t>一种开关磁阻发电机功率变换器拓扑结构及其控制方法，在额定励磁模式时，向开关磁阻发电机系统提供与励磁电源相同电压的励磁电压；在弱磁控制模式时，向开关磁阻发电机系统提供的励磁电压低于励磁电源电压，实现弱磁抑制开关磁阻发电机系统高速运行过电压；在强磁控制模式时，向开关磁阻发电机系统提供的励磁电压高于励磁电源电压，泵升励磁电压实现强励，以提高开关磁阻发电机系统的功率密度，提高开关磁阻发电机系统低速起励发电能力，可以降低发电机高速时反电动势的影响，增大发电机高速运行功率输出能力。实现了励磁电压宽范围调节，功率输出能力强，可靠性高，实用效果好，性能价格比高，具有广泛的应用前景。</t>
  </si>
  <si>
    <t>CN201410597562.9</t>
  </si>
  <si>
    <t xml:space="preserve"> 2017-01-18</t>
  </si>
  <si>
    <t>{"先进性描述(shareCt)":"该专利及其同族专利在全球被引用5次，先进性较好 ","保护范围描述(sharedays)":"剩余有效期5276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</si>
  <si>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一种开关磁阻电机磁链非线性建模方法</t>
  </si>
  <si>
    <t>本发明公开一种开关磁阻电机磁链非线性建模方法，属于开关磁阻电机磁链建模技术领域。该模型是通过最小二乘法对开关磁阻电机在几个特殊位置的磁链数据进行拟合，得到拟合的系数矩阵A，完成磁链与位置的拟合，此时磁链与电流的关系转化为系数矩阵A与电流的关系，然后通过分析磁链与电流的关系，采用5阶多项式拟合系数矩阵A中元素与电流的关系，最后通过在最小电感位置和最大电感位置区间内引入误差修正系数&lt;I&gt;r&lt;/I&gt;&lt;Sub&gt;&lt;I&gt;p&lt;/I&gt;&lt;/Sub&gt;修正所有电流的误差，建立开关磁阻电机磁链的非线性模型，提高了磁链模型的准确性，具有良好的工程应用价值。</t>
  </si>
  <si>
    <t>CN201610803617.6</t>
  </si>
  <si>
    <t>2016-09-06 08:00:00.0</t>
  </si>
  <si>
    <t xml:space="preserve"> 2019-10-11</t>
  </si>
  <si>
    <t>{"先进性描述(shareCt)":"该专利及其同族专利在全球被引用0次，先进性一般","保护范围描述(sharedays)":"剩余有效期5953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</si>
  <si>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一种单相圆筒型永磁直线电机二维磁路建模方法</t>
  </si>
  <si>
    <t>本发明公开一种单相圆筒型永磁直线电机二维磁路建模方法，由圆筒型永磁直线电机的非导磁环中心线与铁磁环的中心线对齐的动子位置&lt;I&gt;x&lt;/I&gt;&lt;Sub&gt;0&lt;/Sub&gt;、定子套筒前边缘与永磁体前边缘对齐的动子位置&lt;I&gt;x&lt;/I&gt;&lt;Sub&gt;1&lt;/Sub&gt;、定子套筒的后边缘与永磁体后边缘对齐的动子位置&lt;I&gt;x&lt;/I&gt;&lt;Sub&gt;2&lt;/Sub&gt;、非导磁环中心线与永磁体中心线对齐的动子位置&lt;I&gt;x&lt;/I&gt;&lt;Sub&gt;3&lt;/Sub&gt;四种磁路中各磁阻分量的全部计算公式组合构成单相圆筒型永磁直线电机的二维磁路模型，无需采用电机电磁场有限元法计算电机的磁特性，计算快，能实现单相圆筒永磁直线电机系统快速设计、实时仿真与实时控制，具有良好的工程应用价值。</t>
  </si>
  <si>
    <t>CN201711067779.9</t>
  </si>
  <si>
    <t>2017-11-03 08:00:00.0</t>
  </si>
  <si>
    <t xml:space="preserve"> 2019-08-09</t>
  </si>
  <si>
    <t>{"先进性描述(shareCt)":"该专利及其同族专利在全球被引用0次，先进性一般","保护范围描述(sharedays)":"剩余有效期6376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</si>
  <si>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一种单相圆筒型开关磁阻直线电机二维磁路建模方法</t>
  </si>
  <si>
    <t>本发明公开一种单相圆筒型开关磁阻直线电机二维磁路建模方法，由圆筒型开关磁阻直线电机的动子槽中心线与定子齿中心线对齐的动子位置&lt;I&gt;x&lt;/I&gt;&lt;Sub&gt;&lt;I&gt;u&lt;/I&gt;&lt;/Sub&gt;、动子齿与定子齿重叠四分之一定子齿宽的动子位置&lt;I&gt;w&lt;/I&gt;&lt;Sub&gt;4&lt;/Sub&gt;/4、动子齿与定子齿重叠二分之一定子齿宽的动子位置&lt;I&gt;w&lt;/I&gt;&lt;Sub&gt;4&lt;/Sub&gt;/2、动子齿与定子齿重叠四分之三定子齿宽的动子位置3&lt;I&gt;w&lt;/I&gt;&lt;Sub&gt;4&lt;/Sub&gt;/4、动子齿中心线与定子齿中心线对齐的动子位置&lt;I&gt;x&lt;/I&gt;&lt;Sub&gt;&lt;I&gt;a&lt;/I&gt;&lt;/Sub&gt;的五种磁路中各磁阻分量的全部计算公式组合构成单相圆筒型开关磁阻直线电机的磁路模型，无需采用电机电磁场有限元法计算电机的磁特性，计算快，能实现单相圆筒开关磁阻直线电机系统快速设计、实时仿真与实时控制，具有良好的工程应用价值。</t>
  </si>
  <si>
    <t>CN201711067780.1</t>
  </si>
  <si>
    <t>{"先进性描述(shareCt)":"该专利及其同族专利在全球被引用0次，先进性一般","保护范围描述(sharedays)":"剩余有效期6376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</si>
  <si>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一种开关磁阻电机MOSFET功率变换器的驱动电路</t>
  </si>
  <si>
    <t>本发明公开了一种开关磁阻电机MOSFET功率变换器驱动电路，采用三极管、电阻等分立元件并结合自举工作模式设计而成，包括上管驱动、下管驱动电路以及自举电容特有充电电路；功率变换器采用不对称半桥拓扑结构，主开关器件采用MOSFET。驱动电路提供两种充电方式，上管驱动电路中自举电容能根据开关管控制方式灵活选择充电回路，保证驱动输出功率和驱动信号稳定性；充电电路根据下管驱动信号实现两种充电回路的互锁。上、下管驱动电路与充电回路协同工作，保证驱动输出信号使MOSFET可靠开通与关断。能够实现斩双管和斩单管控制，结构简单、成本低、驱动功率大、隔离性好，驱动输出信号延时小、响应快、驱动电流大、驱动电压稳定。</t>
  </si>
  <si>
    <t>CN201610817567.7</t>
  </si>
  <si>
    <t>2016-09-12 08:00:00.0</t>
  </si>
  <si>
    <t>{"先进性描述(shareCt)":"该专利及其同族专利在全球被引用2次，先进性一般","保护范围描述(sharedays)":"剩余有效期5959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</si>
  <si>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一种改进的开关磁阻电机铁损计算模型</t>
  </si>
  <si>
    <t>本发明公开一种用于开关磁阻电机铁耗计算的改进模型，属于开关磁阻电机铁耗计算及分析技术领域。该模型是通过对不同频率和磁场强度下铁磁材料实测的损耗值进行数据分析，得到磁滞耗系数、涡流损耗系数等几个关键参数随磁感应强度和频率变化的规律，从而得到正弦交变磁化时铁磁材料铁耗计算的变系数两项式计算模型。针对开关磁阻电机中磁感应强度波形非正弦的特殊情况，运用有限元计算得到电机每一部分的切向和径向磁感应强度随时间变化波形，分别对其进行傅里叶分解将非正弦磁感应强度波形分解成一列正弦波形，对每次谐波运用变系数两项式计算模型计算得到每次谐波的铁损，累加求和即可得到计及&lt;I&gt;n&lt;/I&gt;次谐波单位质量铁损模型。</t>
  </si>
  <si>
    <t>CN201610804714.7</t>
  </si>
  <si>
    <t xml:space="preserve"> 2019-05-31</t>
  </si>
  <si>
    <t>{"先进性描述(shareCt)":"该专利及其同族专利在全球被引用1次，先进性一般","保护范围描述(sharedays)":"剩余有效期5953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</si>
  <si>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一种开关磁阻电机铁耗快速计算方法</t>
  </si>
  <si>
    <t>本发明公开一种开关磁阻电机铁耗快速计算方法，属于开关磁阻电机铁耗计算及分析技术领域。该方法是首先通过在有限元软件中建立电机的静态电磁场模型，获得电机各部分随转子位置及电流大小变化的切向和径向静态磁密数据。然后根据磁路分析法得到了电机各部分动态磁密与静态磁密数据的关系，将静态磁密数据以二维查找表的形式放入电机的Matlab/Simulink非线性模型后快速获得电机随时间变化的动态磁密波形，最后根据电机铁耗的三项式变系数计算模型，在Matlab/Simulink中搭建了电机铁耗计算的三项式变系数模型，结合电机每一部分的质量，计算电机每一部分的铁耗值，累加求和得到电机的铁耗。</t>
  </si>
  <si>
    <t>CN201610804277.9</t>
  </si>
  <si>
    <t>{"先进性描述(shareCt)":"该专利及其同族专利在全球被引用0次，先进性一般","保护范围描述(sharedays)":"剩余有效期5953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1"}</t>
  </si>
  <si>
    <t>一种具有容错功能的开关磁阻电机相电流重构方法</t>
  </si>
  <si>
    <t>本发明公开的一种具有容错功能的开关磁阻电机相电流重构方法，通过改变电流传感器安装位置，在不同导通区间解线性方程组进行相电流重构。针对电流传感器偏置故障，采用每路驱动信号三个连续上升沿处电流偏差值进行偏置传感器定位，实时计算更新电流偏置值，采用直接电流补偿或偏置电流比例积分补偿消除偏置电流。针对功率变换器中斩波管短路故障，采用相电流斜率和斩波信号同步与失步关系进行故障诊断，针对位置导通管短路故障，利用相邻负电压续流区间的续流时间长度进行故障诊断，并引入虚拟传感器方法实现相电流容错重构。不受主开关开路故障影响，适用于多种相数的开关磁阻电机，电流重构准确，容错能力强，易扩展，具有良好的工程应用价值。</t>
  </si>
  <si>
    <t>CN201610803618.0</t>
  </si>
  <si>
    <t>{"先进性描述(shareCt)":"该专利及其同族专利在全球被引用2次，先进性一般","保护范围描述(sharedays)":"剩余有效期5953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</si>
  <si>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开关磁阻电机功率变换器相关性分析故障诊断方法</t>
  </si>
  <si>
    <t>本发明公开的一种开关磁阻电机功率变换器相关性分析故障诊断方法。这种方法通过采集开关磁阻电机功率变换器一个整周期的相电流信息，将相电流信号的平均值作为开路故障特征量。将相电流信号移相至同相位，之后对得到的信号通过小波分析进行消噪处理。将处理之后的相电流信号在相关断区间内的相关系数用于检测短路故障及识别故障相；将相电流信号在相开通区间内的相关系数用于短路功率器件的定位，完成功率变换器的故障诊断。适用于多种相数、多种拓扑结构的开关磁阻电机功率变换器，诊断准确，具有良好的工程应用价值。</t>
  </si>
  <si>
    <t>CN201610803665.5</t>
  </si>
  <si>
    <t xml:space="preserve"> 2019-03-12</t>
  </si>
  <si>
    <t>{"先进性描述(shareCt)":"该专利及其同族专利在全球被引用2次，先进性一般","保护范围描述(sharedays)":"剩余有效期5953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</si>
  <si>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一种气隙不对称开关磁阻直线电机磁路建模方法</t>
  </si>
  <si>
    <t>本发明公开一种开关磁阻直线电机磁路建模方法，尤其适用于各种相数结构开关磁阻直线电机，属于开关磁阻直线电机建模与控制领域。其特征在于，由开关磁阻直线电机的动子槽中心线与定子齿中心线对齐的动子位置&amp;lt;i&amp;gt;x&amp;lt;/i&amp;gt;&lt;Sub&gt;&amp;lt;i&amp;gt;u&amp;lt;/i&amp;gt;&lt;/Sub&gt;，动子齿前沿与定子齿前沿对齐的动子位置&amp;lt;i&amp;gt;x&amp;lt;/i&amp;gt;&lt;Sub&gt;0&lt;/Sub&gt;，动子齿与定子齿重叠二分之一定子齿宽的动子位置&amp;lt;i&amp;gt;x&amp;lt;/i&amp;gt;&lt;Sub&gt;1/2&lt;/Sub&gt;，动子齿中心线与定子齿中心线对齐的动子位置&amp;lt;i&amp;gt;x&amp;lt;/i&amp;gt;&lt;Sub&gt;&amp;lt;i&amp;gt;a&amp;lt;/i&amp;gt;&lt;/Sub&gt;的四种磁路中各磁阻分量的全部计算公式组合构成气隙不对称开关磁阻直线电机的磁路模型，无需采用电机电磁场有限元法计算电机的磁特性，计算快，适用于各种相数结构的气隙不对称开关磁阻直线电机，能实现气隙不对称开关磁阻直线电机系统快速设计、实时仿真与实时控制，具有良好的工程应用价值。</t>
  </si>
  <si>
    <t>CN201610218483.1</t>
  </si>
  <si>
    <t xml:space="preserve"> 2018-10-23</t>
  </si>
  <si>
    <t>{"先进性描述(shareCt)":"该专利及其同族专利在全球被引用7次，先进性较好 ","保护范围描述(sharedays)":"剩余有效期5802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</si>
  <si>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一种机电能量转换开关磁阻电机模拟方法</t>
  </si>
  <si>
    <t>一种机电能量转换开关磁阻电机模拟方法，适用于各种相数开关磁阻电机。采用三只运算放大器、三只电流传输器、数字处理芯片与模拟/数字转换器和数字/模拟转换器构成的电感倒数模块、一只乘法器、九只电阻、一只电容、构成开关磁阻电机相绕组模拟器。该电路模拟方法简单、能实现开关磁阻电机系统电路仿真、实时仿真与实时控制，计算快、精确高、不占用存储空间，为开关磁阻电机系统输出转矩消脉动、无位置传感器控制打下了基础，具有重要的理论价值和广阔的应用前景。</t>
  </si>
  <si>
    <t>CN201510802148.1</t>
  </si>
  <si>
    <t>2015-11-19 08:00:00.0</t>
  </si>
  <si>
    <t>{"先进性描述(shareCt)":"该专利及其同族专利在全球被引用0次，先进性一般","保护范围描述(sharedays)":"剩余有效期5661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2"}</t>
  </si>
  <si>
    <t>三级马尔科夫模型开关磁阻电机系统可靠性定量评估方法</t>
  </si>
  <si>
    <t>三级马尔科夫模型定量分析开关磁阻电机系统可靠性评估方法，通过对开关磁阻电机驱动系统在第一级故障、第二级故障和第三级故障下系统运行情况进行分析，得到一级故障下有4个有效状态和1个失效状态，二级故障下有14个有效状态和4个失效状态，三级故障下有43个有效状态和14个失效状态，并考虑初始正常状态和最终失效状态，则三级马尔科夫模型中共有62个有效状态和20个失效状态，建立开关磁阻电机系统三级故障下的状态转移图，得到状态转移矩阵，解得系统处于有效状态的概率矩阵？？？？？？？？？？？？？？？？？？？？？？？？？？？？？？？？？？？？？？？？？？？？？？？&lt;Image file="DEST_PATH_IMAGE002.GIF" he="7.41" imgContent="undefined" imgFormat="GIF" wi="11.64"/&gt;，计算有效状态概率矩阵&lt;Image file="DEST_PATH_IMAGE002A.GIF" he="7.41" imgContent="undefined" imgFormat="GIF" wi="11.64"/&gt;各元素之和，由可靠度函数&lt;Image file="DEST_PATH_IMAGE004.GIF" he="7.67" imgContent="undefined" imgFormat="GIF" wi="11.38"/&gt;计算出平均无故障时间，从而实现了三级马尔科夫模型定量分析开关磁阻电机系统可靠性评估。具有良好的工程应用价值。</t>
  </si>
  <si>
    <t>CN201510580357.6</t>
  </si>
  <si>
    <t>2015-09-11 08:00:00.0</t>
  </si>
  <si>
    <t xml:space="preserve"> 2018-01-05</t>
  </si>
  <si>
    <t>{"先进性描述(shareCt)":"该专利及其同族专利在全球被引用1次，先进性一般","保护范围描述(sharedays)":"剩余有效期5592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5个国家申请专利布局","保护范围得分":"7","技术稳定性描述(ritype)":"未被申请无效宣告","技术稳定性描述(plegeflag)":"未发生过质押保全","先进性描述(inventors)":"研发人员投入4人","技术先进性得分":"8"}</t>
  </si>
  <si>
    <t>一种悬臂式掘进机空间位姿实时检测系统及方法</t>
  </si>
  <si>
    <t>本发明提出一种悬臂式掘进机空间位姿实时检测系统及方法，包括两台十字激光发射器、工控计算机、两台网络摄像机、两个激光标靶。使用机器视觉技术作为位姿参数的采集方式，通过建立掘进机位姿解算数学模型，得到掘进机行进过程中的偏航角、俯仰角、横滚角以及机身上固定一点在巷道截面上的偏移量，即掘进机的空间位姿，可用于掘进机自动行进中的纠偏控制。实验结果表明该系统所检测角度的精度在0.5°范围内，位移的精度优于20mm，且每帧图像的处理与显示速度约为5s，满足巷道施工过程中自动、精确、实时定位的要求。</t>
  </si>
  <si>
    <t>CN201610141544.9</t>
  </si>
  <si>
    <t>2016-03-11 08:00:00.0</t>
  </si>
  <si>
    <t>{"先进性描述(shareCt)":"该专利及其同族专利在全球被引用11次，先进性较好 ","保护范围描述(sharedays)":"剩余有效期5774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</si>
  <si>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广域零序电流分布信息的配电网故障区段精确定位方法</t>
  </si>
  <si>
    <t>本发明公开了广域零序电流分布信息的配电网故障区段精确定位方法，在每条配电线路上间隔一定距离装设录波型故障指示器，每两个故障指示器的距离为一个区段，当线路上发生单相接地故障时，沿线布置的故障指示器启动并记录零序电流幅值，根据故障线路与非故障线路零序电流幅值沿线分布的差异，按照本发明给出的规则判断故障区段。本发明的广域零序电流分布信息的配电网故障区段精确定位方法不受过渡电阻与故障初始角的影响，无论是中性点不接地系统，还是谐振接地系统，本发明都能迅速、可靠地利用故障指示器的测值确定故障区段，此外，在发生母线故障时也能进行有效判断，具有较高的实际应用价值。</t>
  </si>
  <si>
    <t>CN201811442318.X</t>
  </si>
  <si>
    <t>2018-11-29 08:00:00.0</t>
  </si>
  <si>
    <t xml:space="preserve"> 2019-11-08</t>
  </si>
  <si>
    <t>{"先进性描述(shareCt)":"该专利及其同族专利在全球被引用0次，先进性一般","保护范围描述(sharedays)":"剩余有效期6767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</si>
  <si>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一种末端连接短线路的输电线路故障测距方法</t>
  </si>
  <si>
    <t>本发明公开了一种末端连接短线路的输电线路故障测距方法。该方法需要在线路首端、中点和末端各布置一个电流行波测量点，但不要求精确同步。首先，利用线路两端模量行波时间差的绝对差值，结合波头极性，确定故障发生在短线路还是输电线路；其次，当故障发生在输电线路，利用线路两端模量行波到达时间差的比值，确定故障区段；最后，计算三个测量点线模电流行波前两个波头到达时间差，并和理论值比较，确定第二个波头的来源，采用前两个波头到达时间差与故障距离的关系实现精确测距。本发明无需各测量点精确同步，不受短线路、故障位置、故障电阻、故障初相角影响，具有较高的精度、可靠性。</t>
  </si>
  <si>
    <t>CN201810756249.3</t>
  </si>
  <si>
    <t>2018-07-10 08:00:00.0</t>
  </si>
  <si>
    <t xml:space="preserve"> 2019-09-24</t>
  </si>
  <si>
    <t>{"先进性描述(shareCt)":"该专利及其同族专利在全球被引用1次，先进性一般","保护范围描述(sharedays)":"剩余有效期6625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</si>
  <si>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考虑行波波速变化和到达时间补偿的半波长输电线路故障测距方法</t>
  </si>
  <si>
    <t>本发明公开了一种考虑行波波速变化和到达时间补偿的半波长输电线路故障测距方法。线路依频特性使行波波头不同频率分量衰减和色散程度不同，波速呈现衰减趋势。根据线模波速随故障位置变化关系，利用双端同步测量，考虑波速变化范围，将沿线最大与最小波速带入公式得到初步故障距离。采用曲线拟合对故障远端测点计算的线模行波波头到达时刻进行校正，得到最终故障距离。与传统双端行波测距相比，本发明测距精度较高、适应性好，具有良好的工程实践价值。</t>
  </si>
  <si>
    <t>CN201810651115.5</t>
  </si>
  <si>
    <t>2018-06-22 08:00:00.0</t>
  </si>
  <si>
    <t xml:space="preserve"> 2019-05-14</t>
  </si>
  <si>
    <t>{"先进性描述(shareCt)":"该专利及其同族专利在全球被引用0次，先进性一般","保护范围描述(sharedays)":"剩余有效期6607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</si>
  <si>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一种考虑行波波速特性的输电线路行波保护方法</t>
  </si>
  <si>
    <t>本发明公开了一种考虑行波波速特性的输电线路行波保护方法，该方法在线路发生故障后，在电网中各个母线节点处采集暂态电流行波信号，计算得到各母线节点处零模行波和线模行波的首波波头到达的模量时间差；将模量时间差最小的母线节点作为关键母线节点；根据关键母线节点确认故障区域，计算故障区域中每条线路的平均模量穿越时间差，将平均模量穿越时间差最小的线路确认为故障线路，并对故障线路执行线路保护动作。本发明不需要线路两端同步，不受系统负荷、故障初相角、过渡电阻等因素的影响，可靠性高、精度高、动作速度快，具有较高经济性和较强实用价值。</t>
  </si>
  <si>
    <t>CN201810545632.4</t>
  </si>
  <si>
    <t>2018-05-25 08:00:00.0</t>
  </si>
  <si>
    <t xml:space="preserve"> 2019-06-14</t>
  </si>
  <si>
    <t>{"先进性描述(shareCt)":"该专利及其同族专利在全球被引用0次，先进性一般","保护范围描述(sharedays)":"剩余有效期6579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</si>
  <si>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一种非同步采样电网暂态行波模量时间差的故障定位方法</t>
  </si>
  <si>
    <t>本发明公开了一种非同步采样电网暂态行波模量时间差的故障定位方法，其特征是，首先，利用实际的电压模量行波到达时间差向量来确定故障区域。然后，基于虚拟故障点方法，利用故障区域内任意两条母线处电压模量行波的理论到达时间差比值与修正后的实际到达时间差比值之间的差值，识别故障线路。最后，求解所构造的目标函数，利用等区间搜索算法得到精确的故障位置。本发明所达到的有益效果：本发明无需各测量点精确同步，不受故障电阻与故障初相角的影响，适用于一般故障和近母线端故障，具有较高的精度、可靠性和工程实践意义。</t>
  </si>
  <si>
    <t>CN201810512316.7</t>
  </si>
  <si>
    <t xml:space="preserve"> 2019-05-17</t>
  </si>
  <si>
    <t>{"先进性描述(shareCt)":"该专利及其同族专利在全球被引用0次，先进性一般","保护范围描述(sharedays)":"剩余有效期6579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</si>
  <si>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一种基于多维信息的电网故障区域定位方法</t>
  </si>
  <si>
    <t>本发明公开了一种基于多维信息的电网故障区域定位方法。首先，构建时域、频域和能量域等多维特征向量X，将其归一化处理得到向量空间X′。然后，使用优化聚类分析算法，得到最优隶属度矩阵U，基于U对样本进行分类。最后，基于时域、频域和能量域等多维故障特征量固有特性的类别判据值矩阵，对分类测量点具体归属，将电网区域分为四类：故障区域、故障边界区域、故障过渡区域与非故障区域。该方法融合了复杂电网中时域、频域等多维信息，利用多维信息关联特性对错误数据进行辨识和修正，对故障区域定位快速准确。同时降低了对现场设备采样频率的要求，较现有的全网单一维度故障区域定位方法有更好的鲁棒性及普遍适用性。</t>
  </si>
  <si>
    <t>CN201710866807.7</t>
  </si>
  <si>
    <t>2017-09-22 08:00:00.0</t>
  </si>
  <si>
    <t xml:space="preserve"> 2019-02-19</t>
  </si>
  <si>
    <t>{"先进性描述(shareCt)":"该专利及其同族专利在全球被引用0次，先进性一般","保护范围描述(sharedays)":"剩余有效期6334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</si>
  <si>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一种基于零模行波波速变化特性的输电线路迭代测距方法</t>
  </si>
  <si>
    <t>本发明公开了一种基于零模行波波速变化特性的输电线路迭代测距方法，属于电网线路故障定位方法。输电线路上发生故障后，存在暂态行波在线路上传播。该方法从行波在线路上传播特性入手，分析行波传播距离与行波波速之间的关系，通过最小二乘法拟合得到零模与故障距离之间的函数公式。结合波速‑距离公式与线路两端的零模线模时间差，以线路上最大最小零模波速为初始条件，带入模量时间差公式，通过迭代定位精确的故障点。本发明不需要线路两端同步，不受系统负荷、故障电阻等因素的影响，利用线路两端变电站中的行波测量装置，方便实现。定位精度高、速度快。本发明的定位方法可用于跨区域远距离高压输电线路中。</t>
  </si>
  <si>
    <t>CN201710865594.6</t>
  </si>
  <si>
    <t>{"先进性描述(shareCt)":"该专利及其同族专利在全球被引用2次，先进性一般","保护范围描述(sharedays)":"剩余有效期6334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</si>
  <si>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基于线模电压行波幅值衰减特性的半波长输电线路非同步故障定位方法</t>
  </si>
  <si>
    <t>本发明公开了一种基于线模电压行波幅值衰减特性的半波长输电线路非同步故障定位方法，基于线模电压行波在半波长输电线路上传播时高频分量的幅值衰减规律，提出将单端行波测距与行波衰减特性相结合的半波长输电线路非同步故障定位方案，其核心思想为：故障发生后，首先粗略估计故障位置，然后根据线模电压行波幅值衰减程度，选择相应的故障测距方法进行定位。本发明将基于线模电压行波传播时幅值的衰减特性测距原理和单端测距原理相结合进行半波长输电线路故障定位，充分发挥了两种测距方法的优势。本发明无需各测量点精确同步，具有较高的工程实践意义。</t>
  </si>
  <si>
    <t>CN201710866659.9</t>
  </si>
  <si>
    <t xml:space="preserve"> 2018-09-14</t>
  </si>
  <si>
    <t>{"先进性描述(shareCt)":"该专利及其同族专利在全球被引用4次，先进性一般","保护范围描述(sharedays)":"剩余有效期6334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</si>
  <si>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一种双端接地电缆绝缘劣化诊断方法</t>
  </si>
  <si>
    <t>本发明公开了一种双端接地电缆绝缘劣化诊断方法，包括步骤：获取双端接地的电缆的泄漏电流及泄漏电流零序分量；通过傅里叶变换方法分析截取的泄漏电流零序分量的幅频特性，确定与电缆绝缘状态相关的特征频段；采用小波包变换方法提取和计算与电缆绝缘状态相关的特征频段的累加能量；获取正常电缆的泄漏电流零序分量及计算出各特征频段的累加能量；将正常电缆的各特征频段的累加能量分别与所计算对应特征频段的累加能量求得比值，根据求得比值判断电缆是否发生绝缘劣化。本发明可实现对双端接地电缆的绝缘状态进行在线检测，抗干扰能力强，有效性不受电网的负载状况与接地电阻大小的影响；节约成本，实现简单。</t>
  </si>
  <si>
    <t>CN201710447017.5</t>
  </si>
  <si>
    <t>2017-06-14 08:00:00.0</t>
  </si>
  <si>
    <t>{"先进性描述(shareCt)":"该专利及其同族专利在全球被引用0次，先进性一般","保护范围描述(sharedays)":"剩余有效期6234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</si>
  <si>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一种监测GIS局部放电的超高频传感器布点方法</t>
  </si>
  <si>
    <t>本发明公开了一种监测GIS局部放电的超高频传感器布点方法，属于GIS局部放电监测的布点方法。该布点方法将GIS拓扑结构抽象为无向图，找到测距临界点，分别以最大可观性和检测最可靠为约束条件建立测量点布置的0‑1规划模型，求解得到采用多个检测点同步进行局部放电定位的测量点布置方案。本发明设可以利用多个测量点信息进行综合局部放电定位。</t>
  </si>
  <si>
    <t>CN201710291736.2</t>
  </si>
  <si>
    <t>2017-04-28 08:00:00.0</t>
  </si>
  <si>
    <t>{"先进性描述(shareCt)":"该专利及其同族专利在全球被引用0次，先进性一般","保护范围描述(sharedays)":"剩余有效期6187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</si>
  <si>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一种基于GIS局部放电的精确定位方法</t>
  </si>
  <si>
    <t>本发明公开了一种基于GIS局部放电的精确定位方法，属于GIS局部放电监测的方法。该方法获取局放后各传感器同步获取电磁波到达时刻后，对利用扩展时差定位法得到的测距结果引入Euclidean测度距离矩阵得到初步局放位置，进而求得对应的局放发生时间。融合由多传感器信息计算出的局放位置，得到最终的局放距离。本发明设计合理，可以实时监测情况下利用多个测量点信息进行综合局部放电定位。本发明的定位方法可以应用于GIS局部放电精确定位中。</t>
  </si>
  <si>
    <t>CN201710291719.9</t>
  </si>
  <si>
    <t xml:space="preserve"> 2019-12-24</t>
  </si>
  <si>
    <t>一种电网非同步故障区域定位方法</t>
  </si>
  <si>
    <t>本发明公开了一种电网非同步故障区域定位方法。首先，依次假设电网中每一条母线发生故障，计算每个测点线模电压行波首波头信号特定频率分量的理论幅值，任取一个测点的理论幅值为参考，建立其他测点与该参考测点的理论幅值比阵列。其次，当电网中某条线路发生故障后，获取各测点线模电压行波首波头信号，提取相应频率分量幅值并计算累加幅值向量，按照同样的方式建立实际幅值比阵列。最后，将实际幅值比阵列与假设每条母线故障得到的理论幅值比阵列进行比较，结合各测点累加幅值向量，确定最终的故障区域。本发明无需全网安装测点和同步测量，对装置采样频率要求较低，具有较好的工程实践价值。</t>
  </si>
  <si>
    <t>CN201710280907.1</t>
  </si>
  <si>
    <t>2017-04-26 08:00:00.0</t>
  </si>
  <si>
    <t xml:space="preserve"> 2018-11-02</t>
  </si>
  <si>
    <t>{"先进性描述(shareCt)":"该专利及其同族专利在全球被引用1次，先进性一般","保护范围描述(sharedays)":"剩余有效期6185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</si>
  <si>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一种输电线路故障定位方法</t>
  </si>
  <si>
    <t>本发明公开了一种输电线路故障定位方法，首先提取测量点处的零模、线模电压行波信号；接着获取各零模、线模电压行波信号的首波头有效信号；然后计算各首波头有效信号中高频分量相对于故障初相角的参考相位；最终根据参考相位进行故障定位。本发明克服了传统行波法存在的问题，利用模量电压行波传播时相位的线性滞后原理进行故障定位，简单易实现。</t>
  </si>
  <si>
    <t>CN201710253512.2</t>
  </si>
  <si>
    <t>2017-04-18 08:00:00.0</t>
  </si>
  <si>
    <t xml:space="preserve"> 2019-07-16</t>
  </si>
  <si>
    <t>{"先进性描述(shareCt)":"该专利及其同族专利在全球被引用2次，先进性一般","保护范围描述(sharedays)":"剩余有效期6177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</si>
  <si>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单端辐射型配电网单相接地故障的定位方法</t>
  </si>
  <si>
    <t>本发明公开了单端辐射型配电网单相接地故障的定位方法，利用测量点处初始零模电压行波首波头信号中特定频率幅值比和相位差来表征零模行波高频分量的畸变程度，其核心思想为，在配网仿真系统中的选定位置施加单相接地故障，提取馈线首末端零模电压行波首波头高频分量幅值和相位建立标准幅值比向量和相位差向量，通过将实际故障计算得到的幅值比和相位差与标准幅值比和相位差比较来选线及线路段定位，而分支定位则是根据零模电流行波首波头高频分量的能量来实现。仿真表明该方法不受电弧及同步测量误差等因素的影响，具有较高的经济性和较强的实用价值。</t>
  </si>
  <si>
    <t>CN201710232520.9</t>
  </si>
  <si>
    <t>2017-04-11 08:00:00.0</t>
  </si>
  <si>
    <t xml:space="preserve"> 2018-11-27</t>
  </si>
  <si>
    <t>{"先进性描述(shareCt)":"该专利及其同族专利在全球被引用6次，先进性较好 ","保护范围描述(sharedays)":"剩余有效期6170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</si>
  <si>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基于广域行波能量和时间差的复杂电网故障定位方法</t>
  </si>
  <si>
    <t>本发明公开了基于广域行波能量和时间差的复杂电网故障定位方法，该故障定位方法从电网发生故障后产生行波能量出发，分析线路长度和母线出度对行波能量在电网传播过程中衰减的影响，测量故障发生后各变电站的三相电流，计算各变电站的行波能量大小，据此确定故障区段和故障点。本发明通过利用大量现有设备，对数据采样实时性要求低，容易实现；经按实际参数建立的仿真模型分析，不受故障相角和故障阻抗的影响，且精度很高，鲁棒性强。本发明的定位方法适合应用于复杂电网中。</t>
  </si>
  <si>
    <t>CN201611121950.5</t>
  </si>
  <si>
    <t>{"先进性描述(shareCt)":"该专利及其同族专利在全球被引用5次，先进性较好 ","保护范围描述(sharedays)":"剩余有效期6046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7"}</t>
  </si>
  <si>
    <t>一种基于故障暂态行波衰减分量的电网故障区段定位方法</t>
  </si>
  <si>
    <t>本发明公开了一种基于故障暂态行波衰减分量的电网故障区段定位方法。该方法在电网已配置测量装置情况下，通过对故障后信号的小波变换获取小波系数模极大值作为表征初始行波幅值的特征量；特征量最大的测量点对应于故障线路的一端，再利用故障行波经最短路径传播时特征量的衰减特性确定故障线路的另一端，判断故障区段。该区段定位方法准确度高，对测量装置的同步性没有特殊要求，具有较好地经济性和较强的实用价值。</t>
  </si>
  <si>
    <t>CN201610881840.2</t>
  </si>
  <si>
    <t>2016-10-09 08:00:00.0</t>
  </si>
  <si>
    <t xml:space="preserve"> 2018-05-15</t>
  </si>
  <si>
    <t>{"先进性描述(shareCt)":"该专利及其同族专利在全球被引用6次，先进性较好 ","保护范围描述(sharedays)":"剩余有效期5986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</si>
  <si>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一种单气隙绝缘介质局部放电仿真建模方法</t>
  </si>
  <si>
    <t>本发明公开了一种单气隙绝缘介质局部放电仿真建模方法，包括以下步骤：(1)根据局部放电实验特性和物理过程选择绝缘介质模型；(2)基于放电电荷在气隙中的衰减规律计算出不同极性情形下的放电延迟时间，据此确定放电起始和停止条件；(3)引入感应电荷附加电容；(4)引入气隙温度和压强对放电特性的影响；(5)根据步骤(1)，(2)，(3)，(4)建立含有感应电荷附加电容的新型单气隙绝缘介质局部放电仿真模型并进行仿真分析。本发明基于绝缘介质局部放电产生机理、放电特性和发展规律，仿真结果与实验结果完全吻合，提高了模型仿真的有效性，有助于实现局部放电的检测和诊断。</t>
  </si>
  <si>
    <t>CN201610561128.4</t>
  </si>
  <si>
    <t xml:space="preserve"> 2018-12-11</t>
  </si>
  <si>
    <t>{"先进性描述(shareCt)":"该专利及其同族专利在全球被引用0次，先进性一般","保护范围描述(sharedays)":"剩余有效期5900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</si>
  <si>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广域零序分布电压特征的小电流接地故障选线方法</t>
  </si>
  <si>
    <t>一种广域零序分布电压特征的小电流接地故障选线方法，属于小电流接地故障选线方法。该方法基于分布参数模型，在不同的接地方式、故障距离、过渡电阻和较小的脱谐度情况下，均能只在获得零序电压数据的情形下正确选出故障线路；利用故障发生后的健全线路与故障线路在零序电压沿线分布上的差异作为选线判据；首先，利用线路长度和在母线、各支路末端处测得的故障后零序电压为每条馈线构造故障测度因子；然后，建立相对故障测度矩阵，用以表征故障线路与健全线路在零序电压沿线分布上的差异性、健全与健全线路在零序电压沿线分布上的相似性；根据最大票数原则选出故障线路。该方法选线准确率高，不受故障距离、过渡电阻、中性点接地方式的影响。</t>
  </si>
  <si>
    <t>CN201510220605.6</t>
  </si>
  <si>
    <t>2015-05-04 08:00:00.0</t>
  </si>
  <si>
    <t xml:space="preserve"> 2017-12-29</t>
  </si>
  <si>
    <t>{"先进性描述(shareCt)":"该专利及其同族专利在全球被引用6次，先进性较好 ","保护范围描述(sharedays)":"剩余有效期5462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</si>
  <si>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一种复杂电网下行波测距的TWR最优配置方法</t>
  </si>
  <si>
    <t>本发明公开了一种复杂电网下行波测距的TWR最优配置方法，主要包括建立了一种基于扩展双端测距原理的TWR最优配置算法模型，将TWR最优配置问题转变为非线性的0-1问题；给出了求解该模型的具体步骤。求解后得到TWR最优配置方案，使系统最多故障点可测。该方法解决了使用最少的TWR装置达到系统最大可观性的问题。通过在IEEE-30、IEEE-57系统中的仿真，验证了该方法的正确性和可行性。此方法的适用范围不限配电网类型，即使对庞大系统也可快速得出配置结论。</t>
  </si>
  <si>
    <t>CN201410683177.6</t>
  </si>
  <si>
    <t>2014-11-24 08:00:00.0</t>
  </si>
  <si>
    <t xml:space="preserve"> 2017-05-17</t>
  </si>
  <si>
    <t>{"先进性描述(shareCt)":"该专利及其同族专利在全球被引用1次，先进性一般","保护范围描述(sharedays)":"剩余有效期5301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</si>
  <si>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一种无Al&lt;Sub&gt;3&lt;/Sub&gt;Ti相Al-Ti-C中间合金的制备方法</t>
  </si>
  <si>
    <t>一种无Al&lt;Sub&gt;3&lt;/Sub&gt;Ti相Al‑Ti‑C中间合金的制备方法，包括以下步骤：(1)称取微米级的Al粉，C粉和Ti粉，采用球磨混粉工艺对三种粉体进行混合；(2)将制备好的所述预制块压入到纯铝锭熔体中，机械搅拌，得到中间合金溶体；(3)将中间合金熔体浇注到金属型腔中，凝固后得到夹杂Al&lt;Sub&gt;3&lt;/Sub&gt;Ti的Al‑Ti‑C中间合金；(4)将步骤(3)中的所述夹杂Al&lt;Sub&gt;3&lt;/Sub&gt;Ti的Al‑Ti‑C中间合金铸锭重熔处理，经熔炼、保温，随后再次浇注到金属型腔中，得到成品。本发明的制备方法成本得到了降低，并且具有更好的细化效果。</t>
  </si>
  <si>
    <t>CN201810628700.3</t>
  </si>
  <si>
    <t>2018-06-19 08:00:00.0</t>
  </si>
  <si>
    <t>{"先进性描述(shareCt)":"该专利及其同族专利在全球被引用0次，先进性一般","保护范围描述(sharedays)":"剩余有效期6604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</si>
  <si>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一种微纳双尺度TiC颗粒增强铝基复合材料的制备方法</t>
  </si>
  <si>
    <t>一种微纳双尺度TiC颗粒增强铝基复合材料的制备方法，它涉及铝基复合材料的制备方法，具体涉及一种外加微米级TiC颗粒和原位合成纳米级TiC颗粒双尺度增强铝基复合材料的制备方法。本发明可进一步地提高颗粒增强铝基复合材料的力学性能和摩擦磨损性能。本制备方法：步骤一，将微米级的TiC粉，C粉和Ti粉球磨混合均匀，并制成预制块；步骤二，熔配铝合金熔体，并将熔体温度提高到850℃以上；步骤三，将制成的预制块添加到铝合金熔体中，并在850℃以上下保温超过30min，保温过程中进行简单机械搅拌，得到复合材料熔体；步骤四，将复合材料熔体浇注成型，凝固后制备得微纳双尺度TiC颗粒增强铝基复合材料。</t>
  </si>
  <si>
    <t>CN201510605404.8</t>
  </si>
  <si>
    <t>2015-09-22 08:00:00.0</t>
  </si>
  <si>
    <t>{"先进性描述(shareCt)":"该专利及其同族专利在全球被引用3次，先进性一般","保护范围描述(sharedays)":"剩余有效期5603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</si>
  <si>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一种多孔氧化物/二氧化钛微米球复合催化材料及其制备方法</t>
  </si>
  <si>
    <t>一种多孔氧化物/二氧化钛微米球复合催化材料及其制备方法，适用于污水处理时使用。二氧化钛与氧化物的摩尔比为1/10～1/5复合形成异质结；微米球的直径在10～70μm之间，且微米球内部呈多孔结构；所述的微米球比表面积在20～90m&lt;Sup&gt;2&lt;/Sup&gt;/g之间。采用喷雾的形式将金属铵盐和TiO&lt;Sub&gt;2&lt;/Sub&gt;粉末混合浆料均匀的喷到液氮中，然后在低温低压环境中冷冻干燥，最后在空气气氛下烧结得到多孔的微米球。制备过程简单，易于工业化，所述的多孔微米球由金属氧化物纳米片及均匀分布在纳米片表面的TiO&lt;Sub&gt;2&lt;/Sub&gt;堆积而成，比表面积大，光催化性能良好。</t>
  </si>
  <si>
    <t>CN201710657068.0</t>
  </si>
  <si>
    <t>2017-08-03 08:00:00.0</t>
  </si>
  <si>
    <t xml:space="preserve"> 2020-02-14</t>
  </si>
  <si>
    <t>{"先进性描述(shareCt)":"该专利及其同族专利在全球被引用0次，先进性一般","保护范围描述(sharedays)":"剩余有效期6284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</si>
  <si>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一种均匀闭孔纳米添加泡沫玻璃的制备方法</t>
  </si>
  <si>
    <t>一种均匀闭孔纳米添加泡沫玻璃的制备方法，属于均匀闭孔泡沫玻璃的制备方法。废弃玻璃、石墨、纳米莫来石为原材料，进行球磨混合制备得到混合料，装入磨具后放入炉内烧制，即可得到均匀闭孔的泡沫玻璃。本发明利用了纳米莫来石在发泡阶段提供相界面和填充作用，大幅提高了球磨效率，制得的泡沫玻璃发泡充分、孔径大小和分布均匀、气孔率高、连通孔少，可应用于保温、吸声、绝热材料。该发明制备的泡沫玻璃的平均容重为0.45～0.55g/cm&lt;Sup&gt;3&lt;/Sup&gt;，平均孔径小于0.35mm，吸水率小于3.5％。其工艺简便、快速、成本低，适合工业化批量生产。</t>
  </si>
  <si>
    <t>CN201510714056.8</t>
  </si>
  <si>
    <t>2015-10-28 08:00:00.0</t>
  </si>
  <si>
    <t xml:space="preserve"> 2017-10-27</t>
  </si>
  <si>
    <t>{"先进性描述(shareCt)":"该专利及其同族专利在全球被引用1次，先进性一般","保护范围描述(sharedays)":"剩余有效期5639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</si>
  <si>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抗菌复合粉体、抗菌功能化复合材料及制备方法</t>
  </si>
  <si>
    <t>一种具有抗菌性能的硅酸盐/银复合粉体及制备方法，所述复合粉体包括具有二维纳米层结构的层状硅酸盐，所述硅酸盐的层外吸附有非晶态银；所述硅酸盐的层内，银离子与硅酸盐片层为分子级紧密复合。本发明还提供一种含有所述复合粉体的抗菌功能化复合材料及制备方法。具有二维纳米层结构的层状硅酸盐可控制银颗粒的大小，防止长大与团聚，形成稳定的复合物，克服了抗菌剂纳米银易团聚、难分散的弊端；同时部分银插入到层间，与硅酸盐片层发生分子级紧密复合，在材料今后的使用过程中，可以逐步释放，提高功能高分子抗菌性能的长效性。本发明所用原料简单、价格低，制备工艺简单，成本低，抗菌功能化复合材料的抗菌率最高可达99.2％。</t>
  </si>
  <si>
    <t>CN201810026663.9</t>
  </si>
  <si>
    <t>2018-01-11 08:00:00.0</t>
  </si>
  <si>
    <t xml:space="preserve"> 2019-08-23</t>
  </si>
  <si>
    <t>{"先进性描述(shareCt)":"该专利及其同族专利在全球被引用0次，先进性一般","保护范围描述(sharedays)":"剩余有效期6445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</si>
  <si>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一种钛粘结瓷层的电泳沉积‑微波烧结复合加工方法</t>
  </si>
  <si>
    <t>一种钛粘结瓷层的电泳沉积‑微波烧结复合加工方法，首先将2‑20％重量百分比的钛粉与80‑98％重量百分比的钛粘结瓷粉混合、研磨制成复合钛粘结瓷粉，然后采用电泳沉积的方法在牙科纯钛及钛合金基底表面沉积一定厚度的复合粘结瓷瓷层，然后采用微波加热的方式将瓷层熔覆到牙科纯钛及钛合金基底材料表面，从而制备出牙科钛烤瓷义齿。本发明的加工方法操作方便、工艺过程易于控制；料液可循环利用，无污染物排放；所需设备简单、工艺成本低，可连续生产。</t>
  </si>
  <si>
    <t>CN201611175391.6</t>
  </si>
  <si>
    <t>2016-12-19 08:00:00.0</t>
  </si>
  <si>
    <t xml:space="preserve"> 2018-11-06</t>
  </si>
  <si>
    <t>{"先进性描述(shareCt)":"该专利及其同族专利在全球被引用0次，先进性一般","保护范围描述(sharedays)":"剩余有效期6057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</si>
  <si>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一种钛烤瓷义齿的电泳沉积‑激光熔覆复合加工方法</t>
  </si>
  <si>
    <t>本发明公开了一种钛烤瓷义齿的电泳沉积‑激光熔覆复合加工方法。该加工方法首先采用电泳沉积的方法在牙科纯钛及钛合金表面沉积一定厚度的瓷层，然后采用激光熔覆的方法将瓷层熔覆到牙科纯钛及钛合金上，从而制备出牙科纯钛及钛合金烤瓷义齿。预计该方法将解决烤瓷义齿加工过度依赖人工涂覆、重复性差的缺点，在钛烤瓷义齿加工过程中得到广泛应用。</t>
  </si>
  <si>
    <t>CN201610681343.8</t>
  </si>
  <si>
    <t>2016-08-18 08:00:00.0</t>
  </si>
  <si>
    <t>{"先进性描述(shareCt)":"该专利及其同族专利在全球被引用4次，先进性一般","保护范围描述(sharedays)":"剩余有效期5934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7"}</t>
  </si>
  <si>
    <t>一种镍铬烤瓷义齿的电泳沉积‑微波烧结复合加工方法</t>
  </si>
  <si>
    <t>本发明公开了一种镍铬烤瓷义齿的电泳沉积‑微波烧结复合加工方法，首先采用电泳沉积的方法在镍铬合金表面沉积一定厚度的瓷层，然后采用微波加热的方式将瓷层熔覆到镍铬合金上，从而制备出镍铬合金烤瓷义齿。该方法制备得到的义齿涂层均匀、结合力良好，在镍铬烤瓷义齿加工过程中可以广泛应用。</t>
  </si>
  <si>
    <t>CN201610607772.0</t>
  </si>
  <si>
    <t>2016-07-29 08:00:00.0</t>
  </si>
  <si>
    <t>{"先进性描述(shareCt)":"该专利及其同族专利在全球被引用0次，先进性一般","保护范围描述(sharedays)":"剩余有效期5914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</si>
  <si>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一种钴铬烤瓷义齿的电泳沉积‑激光熔覆复合加工方法</t>
  </si>
  <si>
    <t>本发明公开了一种钴铬烤瓷义齿的电泳沉积‑激光熔覆复合加工方法。该方法先是采用电泳在牙科钴铬合金基底材料表面沉积瓷层，再采用激光熔覆将瓷层熔覆，即制得钴铬烤瓷义齿。本发明方法将解决烤瓷义齿加工过度依赖人工涂覆、重复性差的缺点，在钴铬烤瓷义齿加工过程中得到广泛应用。</t>
  </si>
  <si>
    <t>CN201610681342.3</t>
  </si>
  <si>
    <t xml:space="preserve"> 2018-12-14</t>
  </si>
  <si>
    <t>{"先进性描述(shareCt)":"该专利及其同族专利在全球被引用2次，先进性一般","保护范围描述(sharedays)":"剩余有效期5934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</si>
  <si>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一种钴铬烤瓷义齿的电泳沉积‑微波烧结复合加工方法</t>
  </si>
  <si>
    <t>本发明公开了一种钴铬烤瓷义齿的电泳沉积‑微波烧结复合加工方法，首先采用电泳沉积的方法在牙科钴铬合金表面沉积一定厚度的瓷层，然后采用微波加热的方式将瓷层熔覆到牙科钴铬合金上，从而制备出牙科钴铬合金烤瓷义齿。本发明的加工方法操作方便、工艺过程易于控制；料液可循环利用，无污染物排放；所需设备简单、工艺成本低，可连续生产。</t>
  </si>
  <si>
    <t>CN201610606971.X</t>
  </si>
  <si>
    <t>{"先进性描述(shareCt)":"该专利及其同族专利在全球被引用0次，先进性一般","保护范围描述(sharedays)":"剩余有效期5914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1"}</t>
  </si>
  <si>
    <t>一种减少定向凝固钛铝合金铸件与铸型涂层反应的工艺</t>
  </si>
  <si>
    <t>本发明研究了一种减少定向凝固钛铝合金铸件与铸型涂层反应的工艺，属于高温结构合金的定向凝固铸造方法。本发明的目的在于提供一种定向凝固制备钛铝合金时的最优工艺参数，通过对Ti-48Al-7Nb-2.5V-1.0Cr合金定向凝固参数的设计，在保温时间30分钟，抽拉速率60μm/s时使合金熔体与铸型材料之间的界面反应减弱到最小，反应层厚度降低在10μm以内，铸件表面较光滑，内部污染少。其特征在于既减少了熔体与铸型的接触时间，又避免了抽拉速率大时晶粒数增多、晶粒方向与轴向偏差大的问题。本发明工艺合理、成本低、不影响钛铝合金的定向凝固组织取向，可以应用到钛铝合金的定向凝固工艺中。</t>
  </si>
  <si>
    <t>CN201510944647.4</t>
  </si>
  <si>
    <t>2015-12-17 08:00:00.0</t>
  </si>
  <si>
    <t xml:space="preserve"> 2018-04-03</t>
  </si>
  <si>
    <t>{"先进性描述(shareCt)":"该专利及其同族专利在全球被引用3次，先进性一般","保护范围描述(sharedays)":"剩余有效期5689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7"}</t>
  </si>
  <si>
    <t>一种髋关节假体柄表面纳米生物活性涂层及其制备方法</t>
  </si>
  <si>
    <t>一种髋关节假体柄表面纳米生物活性涂层及其制备方法。特征是关节柄表面依次由Ti6Al4V基体1，金属Ti层2，金属Ti与致密陶瓷混合层3，致密陶瓷层4，致密陶瓷与BAG/HA/Si混合层5和BAG/HA/Si多元生物活性层6构成。采用非平衡磁控溅射技术依次沉积成分连续变化的多功能纳米梯度复合涂层。本发明所制备的涂层具有良好的生物活性、生物相容性和膜?基结合强度，BAG与HA复合可调控涂层的降解速度更接近人体组织，致密过渡层能有效阻止有害金属离子的释放，Si是BAG向磷灰石转化的催化剂、对初始骨钙化有重要作用。本发明能够改善假体柄与表面涂层的结合强度，与人体骨组织形成牢固的化学结合，减少有害金属离子的释放，提高假体柄使用的可靠性。</t>
  </si>
  <si>
    <t>CN201610136729.0</t>
  </si>
  <si>
    <t>{"先进性描述(shareCt)":"该专利及其同族专利在全球被引用2次，先进性一般","保护范围描述(sharedays)":"剩余有效期5773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</si>
  <si>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一种可屏蔽有害离子释放的多孔羟基磷灰石/氮化钛生物活性涂层及用途</t>
  </si>
  <si>
    <t>本发明公开了一种可屏蔽有害离子释放的多孔羟基磷灰石/氮化钛生物活性涂层及用途，所述涂层包括由里到外设置的钛打底层、TiN梯度过渡、TiN层、羟基磷灰石梯度过渡层、多孔羟基磷灰石层，所述多孔羟基磷灰石层具有纳米介孔结构。具有纳米介孔结构的羟基磷灰石层可显著增强医用金属植入体的生物活性，诱导和促进新骨的生长，加速骨创伤的愈合；致密氮化钛过渡层的存在，可有效提高医用金属的耐磨耐蚀性和阻碍有害离子向人体释放，避免因有害离子导致的不良反应(如过敏等)；此外，通过本发明所得涂层表面厚度和性能均匀、涂层与基体结合强度高、制备工艺简单。</t>
  </si>
  <si>
    <t>CN201710328710.0</t>
  </si>
  <si>
    <t>2017-05-11 08:00:00.0</t>
  </si>
  <si>
    <t>{"先进性描述(shareCt)":"该专利及其同族专利在全球被引用1次，先进性一般","保护范围描述(sharedays)":"剩余有效期6200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</si>
  <si>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一种MEMS甲烷传感器及其应用和制备方法</t>
  </si>
  <si>
    <t>一种MEMS甲烷传感器及其应用和制备方法，适用于煤矿检测使用。特别属于采用微电子机械系统加工技术的甲烷传感器及其甲烷检测方法。该传感器以普通单晶硅作为加热元件的材料，加热元件同时作为敏感元件，且不需催化剂载体及催化剂材料；加工工艺与CMOS工艺兼容，加热元件的释放采用双向同时刻蚀的湿法硅刻蚀技术。该传感器具有成本低、灵敏度高、功耗低、灵敏度高、测量不受氧气浓度影响、不受积碳、中毒影响的优点。</t>
  </si>
  <si>
    <t>CN201410606852.5</t>
  </si>
  <si>
    <t>{"先进性描述(shareCt)":"该专利及其同族专利在全球被引用3次，先进性一般","保护范围描述(sharedays)":"剩余有效期5277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</si>
  <si>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一种聚乙烯醇/二氧化硅复合微球的制备方法</t>
  </si>
  <si>
    <t>一种聚乙烯醇/二氧化硅复合微球的制备方法，属于复合微球材料的制备方法。以聚乙烯醇和正硅酸四乙酯为原料，在不添加任何表面活性剂的油包水型体系中制备聚乙烯醇/二氧化硅(PVA/SiO&lt;Sub&gt;2&lt;/Sub&gt;)复合微球；在酸性条件下使正硅酸四乙酯在PVA溶液中充分水解，形成均匀的PVA/SiO&lt;Sub&gt;2&lt;/Sub&gt;复合溶胶；将该溶胶在不含有表面活性剂的油包水型体系中进行分散、交联，最终获得PVA/SiO&lt;Sub&gt;2&lt;/Sub&gt;复合微球。本发明工艺简单，重复性好，能耗和成本低，避免了传统乳化法制备复合微球过程中的表面活性剂残留和纳米无机粒子的团聚；所得微球具有球形规则、分散性高、微观结构均匀，可作为一种药物载体、注射型骨组织修复材料或重金属离子的吸附材料。</t>
  </si>
  <si>
    <t>CN201510750935.6</t>
  </si>
  <si>
    <t>2015-11-06 08:00:00.0</t>
  </si>
  <si>
    <t xml:space="preserve"> 2017-07-04</t>
  </si>
  <si>
    <t>{"先进性描述(shareCt)":"该专利及其同族专利在全球被引用2次，先进性一般","保护范围描述(sharedays)":"剩余有效期5648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</si>
  <si>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多层异构仿生关节软骨材料的制备工艺</t>
  </si>
  <si>
    <t>本发明公开了一种多层异构仿生关节软骨材料制备工艺，制备工艺：以表面活化处理的聚乙烯为基体，采用原位化学接枝及定向凝固技术在其表面交联内部孔隙垂直于基体的聚乙烯醇/羟基磷灰石(PVA/HA)复合水凝胶层；然后利用非定向凝固法锚接内部孔隙互嵌的聚乙烯醇/羟基磷灰石/蚕丝(PVA/HA/Silk)复合水凝胶层；最后利用定向凝固技术及退火技术，在表面构筑内部孔隙平行于基体的聚乙烯醇/羟基磷灰石/聚丙烯酸(PVA/HA/PAA)复合水凝胶致密膜，从而构建高强度、低渗透及耐磨损的多层异构仿生关节软骨材料。制备出的仿生软骨材料与天然软骨结构、功能相类似，不易磨损松动、界面润滑性好、生物活性充足，一定程度上替代了软骨作用。</t>
  </si>
  <si>
    <t>CN201710302611.5</t>
  </si>
  <si>
    <t>2017-05-03 08:00:00.0</t>
  </si>
  <si>
    <t xml:space="preserve"> 2019-06-28</t>
  </si>
  <si>
    <t>{"先进性描述(shareCt)":"该专利及其同族专利在全球被引用0次，先进性一般","保护范围描述(sharedays)":"剩余有效期6192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</si>
  <si>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抗菌型人工关节固定界面的制备方法</t>
  </si>
  <si>
    <t>本发明公开了一种抗菌型人工关节固定界面的制备方法，工艺：1)将医用钛合金试样表面制备出微孔结构；2)将带有微孔结构的医用钛合金试样浸泡在重铬酸氧化溶液中氧化，结束后用氧离子束处理，在表面覆盖硅烷溶液；3)按质量百分比制备出羧甲基壳聚糖/明胶/纳米银/纳米羟基磷灰石溶液，加入到带有微孔结构的医用钛合金试样表面，并使羧甲基壳聚糖/明胶/纳米银/纳米羟基磷灰石溶液达到10μm‑100μm；4)将医用钛合金试样放入透明玻璃箱中密封，并将其置于阴暗处自然干燥一周；5)最后将带有羧甲基壳聚糖/明胶/纳米银/纳米羟基磷灰石复合水凝胶的医用钛合金试样置于50℃下的烘干箱内干燥24h，即可制得抗菌型人工关节固定界面。</t>
  </si>
  <si>
    <t>CN201710303525.6</t>
  </si>
  <si>
    <t xml:space="preserve"> 2019-06-11</t>
  </si>
  <si>
    <t>{"先进性描述(shareCt)":"该专利及其同族专利在全球被引用0次，先进性一般","保护范围描述(sharedays)":"剩余有效期6192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</si>
  <si>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软‑软接触式仿生关节制备工艺</t>
  </si>
  <si>
    <t>本发明公开了一种软‑软接触式仿生关节制备工艺，属于仿生材料制备工艺。制备工艺：1)将医用聚乙烯加工成人工膝关节股骨髁、人工膝关节胫骨衬垫，人工髋关节股骨头、人工髋关节髋臼；2)表面交联PAMPS‑PDMAAm复合水凝胶仿生软骨材料；3)步骤2后的试样再次交联PVA/HA‑PAA复合水凝胶仿生软骨材料；4)步骤3后的试样再次交联PVA水凝胶仿生软骨材料，最终获得软‑软接触形式的仿生关节，该仿生关节具有低弹性模量、高可变形性、优良的润滑和抗磨性能，可以有效的减缓冲击、吸收震荡、减小关节运动时承受的冲击及磨损，解决人工关节磨损和无菌性松动的问题。</t>
  </si>
  <si>
    <t>CN201710302585.6</t>
  </si>
  <si>
    <t xml:space="preserve"> 2019-05-07</t>
  </si>
  <si>
    <t>{"先进性描述(shareCt)":"该专利及其同族专利在全球被引用0次，先进性一般","保护范围描述(sharedays)":"剩余有效期6192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</si>
  <si>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一种基于3D打印的多层梯度仿生关节软骨材料制备工艺</t>
  </si>
  <si>
    <t>一种基于3D打印的多层梯度仿生关节软骨材料制备工艺，属于仿生材料制备工艺。制备材料包括：用于3D打印的改性超高分子量聚乙烯材料；重铬酸氧化溶液；酯化接枝溶液；聚乙二醇溶液；三种仿生关节软骨材料。制备工艺：1)利用3D打印技术制备多孔超高分子量聚乙烯；2)在3D打印多孔超高分子量聚乙烯表面交联PVA/HA复合水凝胶仿生软骨材料；3)步骤2后的试样经酯化处理，再次交联PVA/HA-PAA复合水凝胶仿生软骨材料；4)步骤3后的试样再次酯化处理并交联PVA水凝胶仿生软骨材料；从而获得具有多层梯度结构的仿生关节软骨材料。制备出的仿生软骨材料与天然软骨结构、功能相类似，不易磨损松动、界面润滑性好、生物活性充足，一定程度上替代了软骨的作用。</t>
  </si>
  <si>
    <t>CN201510752927.5</t>
  </si>
  <si>
    <t>{"先进性描述(shareCt)":"该专利及其同族专利在全球被引用8次，先进性较好 ","保护范围描述(sharedays)":"剩余有效期5648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7"}</t>
  </si>
  <si>
    <t>一种瓦斯抽采钻孔非凝固恒压浆液封孔方法</t>
  </si>
  <si>
    <t>本发明公开了一种瓦斯抽采钻孔非凝固恒压浆液封孔方法，通过注浆泵以一定的压力将半流体封孔材料注入两段膨胀封堵材料形成的密闭空间内，注满封孔段后继续注浆一段时间，直至其内部浆液达到一定的压强，停止注浆；然后采用抽采管路对钻孔内的高浓度瓦斯进行初步抽采，同时通过注浆封孔前内置在封孔区间内的测压空心橡胶球实时监测浆液内部的压强变化，并通过与之相连的位于孔口的U形管来获取压力读数；一旦内部压力下降到触发浆液补充的压力，则开始向封孔区间内补充浆液，直至重新达到所需的压强。该方法简单、操作方便、处于恒定压强下的流动性极强的半流体状的浆液可以随时主动封堵钻孔周围新发育的裂隙，提高了封孔效果，具有广泛的适用性。</t>
  </si>
  <si>
    <t>CN201510515514.5</t>
  </si>
  <si>
    <t>2015-08-20 08:00:00.0</t>
  </si>
  <si>
    <t>{"先进性描述(shareCt)":"该专利及其同族专利在全球被引用2次，先进性一般","保护范围描述(sharedays)":"剩余有效期5570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</si>
  <si>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CN201710844774.6</t>
  </si>
  <si>
    <t>{"先进性描述(shareCt)":"该专利及其同族专利在全球被引用3次，先进性一般","保护范围描述(sharedays)":"剩余有效期6331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</si>
  <si>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一种基于DNA编码和混沌的多图像加密方法，属于信息加密领域。</t>
  </si>
  <si>
    <t>cn201710844774.6</t>
  </si>
  <si>
    <t>2017-09-19 00:00:00.0</t>
  </si>
  <si>
    <t>一种双向倒T梁组合楼板</t>
  </si>
  <si>
    <t>一种新型双向倒T梁组合楼板，工程领域建筑结构中使用。包括由多根倒T型钢梁构成的井字型构件，所述井字型构件的倒T型钢梁腹板上依次开有多个小孔，倒T型钢梁腹板上的小孔之间交叉布置有钢筋，多个井字型构件之间通过拼接节点构成施工时起受力作用的双向型钢肋结构，双向型钢肋结构的肋梁间各区格依次布置有作为楼板的永久模板的轻质预制板，所述双向型钢肋结构和轻质预制板上均匀浇铸有混凝土。其机构强度高、刚度大、延性好的特点，无需支模，施工简洁，操作简单，自重轻，结构层高度低，增加有效使用空间，经济效益好。</t>
  </si>
  <si>
    <t>cn201610383641.9</t>
  </si>
  <si>
    <t>2016-06-02 00:00:00.0</t>
  </si>
  <si>
    <t>{"先进性描述(shareCt)":"该专利及其同族专利在全球被引用1次，先进性一般","保护范围描述(sharedays)":"剩余有效期5857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</si>
  <si>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一种非酒精性脂肪肝斑马鱼的制备方法</t>
  </si>
  <si>
    <t>本发明公开了一种非酒精性脂肪肝斑马鱼的制备方法，它通过将斑马鱼置于含50～200μM的棕榈酸或100～400μM的油酸的高脂培养液中进行培育，并根据最终斑马鱼的肝脏脂滴度大小来判断非酒精性脂肪肝斑马鱼的构建是否成功。本案在国内首次采用斑马鱼来构建非酒精性脂肪肝模型，成本低且成熟周期短，可以有效降低病理学和药物筛选成本；此外，斑马鱼模型还可用于构建高通量药物筛选平台，进一步提高生物医药研发效率；本案的成果将为临床非酒精性脂肪肝的发生病理学提供参考，而形成的斑马鱼模型也将提供给各科研机构及制药公司，成为非酒精性脂肪肝病理研究、新型治疗手段开发以及药物高通量筛选的有力工具。</t>
  </si>
  <si>
    <t>中国科学院苏州生物医学工程技术研究所</t>
  </si>
  <si>
    <t>CN201410812208.3</t>
  </si>
  <si>
    <t>2014-12-23 00:00:00.0</t>
  </si>
  <si>
    <t>{"先进性描述(shareCt)":"该专利及其同族专利在全球被引用4次，先进性一般","保护范围描述(sharedays)":"剩余有效期5330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</si>
  <si>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基于小波包变换的生物电脑部信号分析方法</t>
  </si>
  <si>
    <t>本案涉及一种基于小波包变换的生物电脑部信号分析方法，包括：对采集到的脑部信号进行预处理，得到预处理信号；针对该预处理信号，选择匹配度最高的小波基函数进行小波变换分解，获得感兴趣频带或频率子带的特征信号；通过建立阈值T来对所述特征信号进行状态划分，最终得到感兴趣频带或频率子带的状态编码。本案利用小波包变换来更加精确的对感兴趣的频带或频率子带进行提取，并进行状态判别，联合不同的频带状态对患者状态进行刻画，从而指导对患者状态的分析；本方法具有状态特异性和自适应性。</t>
  </si>
  <si>
    <t>CN201610487800.X</t>
  </si>
  <si>
    <t>2016-06-28 08:00:00.0</t>
  </si>
  <si>
    <t>{"先进性描述(shareCt)":"该专利及其同族专利在全球被引用0次，先进性一般","保护范围描述(sharedays)":"剩余有效期5883天","技术稳定性描述(lgiflag)":"无诉讼行为发生","技术稳定性得分":"9","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</si>
  <si>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一种无线程控光刺激装置</t>
  </si>
  <si>
    <t>本发明公开了一种无线程控光刺激装置，包括：上位机；无线发送模块；刺激器，其与所述无线发送模块无线连接，且所述刺激器固定在目标动物身上；光极，其包括基板、设置在所述基板一端的LED焊盘、设置在所述基板另一端的尾部接口，所述LED焊盘上焊接有若干个LED，所述光极焊有LED的一端植入到所述目标动物体内使得若干个所述LED到达目标光感脑区，所述光极另一端上的所述尾部接口暴露在所述目标动物的体外，所述尾部接口通过PFC接插件与所述刺激器导线连接。本发明的装置用于研究光遗传学神经调控技术的小动物身上，取消了光纤模块从而解决了刺激过程中光功率衰退、刺激效率不高的技术问题，整个装置实现微负荷无线控制、多点神经刺激。</t>
  </si>
  <si>
    <t>CN201510654472.3</t>
  </si>
  <si>
    <t>2015-10-10 00:00:00.0</t>
  </si>
  <si>
    <t>{"先进性描述(shareCt)":"该专利及其同族专利在全球被引用2次，先进性一般","保护范围描述(sharedays)":"剩余有效期5621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</si>
  <si>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生物网膜、底栖滤食动物和沉水植物协同净化水质的方法</t>
  </si>
  <si>
    <t>本发明涉及一种对富营养化水体进行生态净化的方法，包括使用生物网膜拦截颗粒物并供附着藻类和微生物生长，悬挂底栖滤食动物，用于快速滤除浮游藻类，提高水体透明度，种植密度合适的高效沉水植物，用于抑制沉积物再悬浮，保障水体长期维持清水状态。本发明在综合已有的生物水质净化技术的基础上，通过布设生物网膜，对垃圾和大颗粒污染物进行拦截，为附着藻类和微生物提供附着基质；在生物网膜上悬挂底栖滤食动物，对浮游藻类和附着藻类残体进行滤除，快速提高水体透明度，为沉水植物的定植提供条件；配置合理种类和密度的沉水植物，抑制沉积物再悬浮，控制水体营养盐含量，从而达到净化水质并长期维持清水状态的目的。</t>
  </si>
  <si>
    <t>中国科学院南京地理与湖泊研究所</t>
  </si>
  <si>
    <t>CN201510230014.7</t>
  </si>
  <si>
    <t>2015-05-08 00:00:00.0</t>
  </si>
  <si>
    <t>{"先进性描述(shareCt)":"该专利及其同族专利在全球被引用1次，先进性一般","保护范围描述(sharedays)":"剩余有效期5466天","技术稳定性描述(lgiflag)":"无诉讼行为发生","技术稳定性得分":"8","有多少项权利要求":"10","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</si>
  <si>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一种河道重污染浮泥原位稳定化的生态修复方法</t>
  </si>
  <si>
    <t>本发明公开一种河道重污染浮泥不疏浚情况下的原位治理的生态修复方法。首先利用羟乙基纤维素和戊二醛及Ca(NO)&lt;Sub&gt;2&lt;/Sub&gt;的混合物对三维植物纤维种植网进行表面改性，增加其网眼之间对颗粒物的物理粘结和网捕桥联作用，拦截浮泥细颗粒物质及有机颗粒物的再悬浮和扩散。然后将改性后的三维植物纤维种植网覆盖在浮泥表层并进行物理固定，将速生且根系发达的水生植物定植在三维种植网上恢复先锋水生植物群落，最终实现浮泥的原位固化和污染沉积物同步生态修复的目的。</t>
  </si>
  <si>
    <t>CN201510817623.2</t>
  </si>
  <si>
    <t>2015-11-23 00:00:00.0</t>
  </si>
  <si>
    <t>{"先进性描述(shareCt)":"该专利及其同族专利在全球被引用0次，先进性一般","保护范围描述(sharedays)":"剩余有效期5665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</si>
  <si>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一种利用沉水植被草皮恢复沉水植物群落的方法</t>
  </si>
  <si>
    <t>“一种利用沉水制备草皮恢复沉水植物群落的方法”荣获2019年度第二十一届中国专利优秀奖。
本发明提供了一种利用沉水植被草皮恢复沉水植物群落的方法，制作复合沉水植物草皮，再将草皮转移、植入待修复的河湖等生态系统中。利用植物纤维毯在浅水池塘培育沉水植物幼苗，利用沉水植物种子、冬芽、断枝等繁殖体快速培育幼苗，每块草皮培育两种沉水植物，共培育伊乐藻+菹草、苦草+轮叶黑藻、微齿眼子菜+轮叶黑藻3种类型草皮，移栽时将培育的幼苗连同植物纤维毯从池塘中成块取出，形成草皮，卷成圆柱状运输至目标水域，再将草皮一块一块放置于要水底，用T型固定签固定。本发明具有以下特点：浅水池塘有利于控制光照和水深及营养条件，沉水植物草皮方便运输和现场栽种，节约现场植物种植时间。</t>
  </si>
  <si>
    <t>CN201610011210.X</t>
  </si>
  <si>
    <t>2016-01-06 00:00:00.0</t>
  </si>
  <si>
    <t>{"先进性描述(shareCt)":"该专利及其同族专利在全球被引用2次，先进性一般","保护范围描述(sharedays)":"剩余有效期5709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</si>
  <si>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一种人工湿地产业化构建方法</t>
  </si>
  <si>
    <t>本发明涉及一种高效高产人工湿地产业化构建方法，包括下列步骤，（1）构建塑料大棚；（2）塑料大棚内构建多级纯水培垂直流人工湿地；（3）用植物纤维制作苗床；（4）在苗床上培育目标植物；（5）将带目标植物的苗床安置入垂直流湿地；（6）一段时间后将苗床与植物整体取走作为生物材料或经济产品。本发明通过目标植物营养生长盛期对污染物的最大化吸收利用达到高效净化和植物材料高产的目的，从而能够实现产业化构建模式，高效净化生活污水、养殖废水、工业废水以及污水处理厂中水等污水，同时产生高经济价值。具有占地少，不受季节和地域影响，经济高效的特点，特别适合在工厂园区、乡村、污染水体周围构建，能达到治污与经济双赢的效果。</t>
  </si>
  <si>
    <t>CN201610113964.6</t>
  </si>
  <si>
    <t>2016-03-01 00:00:00.0</t>
  </si>
  <si>
    <t>{"先进性描述(shareCt)":"该专利及其同族专利在全球被引用0次，先进性一般","保护范围描述(sharedays)":"剩余有效期5764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</si>
  <si>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一种保障水源地安全的蓝藻密度阈值的建立方法</t>
  </si>
  <si>
    <t>本发明公开了一种保障水源地安全的蓝藻密度阈值的建立方法，监测目标水源地蓝藻密度及其代谢产物，区分水源地蓝藻水华发生前、发生时以及发生后三个阶段，对三个阶段中蓝藻密度与代谢产物分别进行相关性分析，选择具有显著相关性的代谢产物种类，建立三个阶段蓝藻密度与所述代谢产物的线性回归方程；根据生活饮用水卫生标准规定的特定代谢产物的限值，结合线性回归方程推算获得不同代谢产物对应的蓝藻密度限值，依据最小容忍原则，取其中蓝藻密度限值的最小值确立为水源地的蓝藻密度阈值。本方法综合考虑了环境因子对单位细胞蓝藻代谢产物产量的影响，真实反映水源地蓝藻生长对饮用水安全的影响，所得到的蓝藻密度阈值具有地域性和独特性。</t>
  </si>
  <si>
    <t>新能源及节能技术</t>
  </si>
  <si>
    <t>CN201410328682.9</t>
  </si>
  <si>
    <t>2014-07-11 00:00:00.0</t>
  </si>
  <si>
    <t>{"先进性描述(shareCt)":"该专利及其同族专利在全球被引用4次，先进性一般","保护范围描述(sharedays)":"剩余有效期5165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</si>
  <si>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一种藻类计数数据语音快速录入及报表生成系统和方法</t>
  </si>
  <si>
    <t>本发明提供了一种藻类计数数据语音快速录入及报表生成系统和方法，所述系统包括：语音输入设备、语音识别单元、比对单元、报表填写单元、报表生成单元、信息反馈设备。本发明使用现在非常成熟的语音识别技术，通过计数者按照约定的顺序口述种类名称、数量或者相应操作指令等信息实现计数数据快速录入，并通过后台程序自动输出报表，最大程度减少计数者后期工作量。藻类名录通过后台数据库管理，方便使用者根据实际情况增补，为整套系统的推广使用提供可能。</t>
  </si>
  <si>
    <t>CN201510198873.2</t>
  </si>
  <si>
    <t>2015-04-24 00:00:00.0</t>
  </si>
  <si>
    <t>{"先进性描述(shareCt)":"该专利及其同族专利在全球被引用3次，先进性一般","保护范围描述(sharedays)":"剩余有效期5452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8","技术稳定性描述(ritype)":"未被申请无效宣告","技术稳定性描述(plegeflag)":"未发生过质押保全","先进性描述(inventors)":"研发人员投入2人","技术先进性得分":"6"}</t>
  </si>
  <si>
    <t>原位快速测定湖泊初级生产力的测量装置和测量方法</t>
  </si>
  <si>
    <t>本发明公开了一种原位快速测定湖泊初级生产力的测量装置和原位快速测定湖泊初级生产力的测量方法。所述原位快速测定湖泊初级生产力的测量装置包括：透光瓶和遮光瓶，透光瓶具有第一开口，遮光瓶具有第二开口；第一和第二瓶盖，第一瓶盖在第一打开位置与第一关闭位置之间可移动地设在透光瓶上，第二瓶盖在第二打开位置与第二关闭位置之间可移动地设在遮光瓶上；以及第一和第二溶解氧传感器，第一溶解氧传感器设在透光瓶上，第二溶解氧传感器设在遮光瓶上。根据本发明实施例的原位快速测定湖泊初级生产力的测量装置具有曝光时间短、测量精度高、测量周期短、能够实现原位实时观测等优点。</t>
  </si>
  <si>
    <t>CN201610342861.7</t>
  </si>
  <si>
    <t>2016-05-23 00:00:00.0</t>
  </si>
  <si>
    <t>{"先进性描述(shareCt)":"该专利及其同族专利在全球被引用1次，先进性一般","保护范围描述(sharedays)":"剩余有效期5847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</si>
  <si>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Method for In-situ  Harmless Treatment of cyanophycean Accumulation  and Suspended Solids in Lakeside Wetlands</t>
  </si>
  <si>
    <t>新华社对本项技术在进行专访，在新华社的中文和日文进行专项报道。
主要科学贡献：研发的复合基质化改良剂为核心的湖滨湿地堆积藻浆的无害化处置成套技术。解决目前蓝藻营养物质高效利用和次生代谢物水体释放的制约瓶颈。
专利攻克的技术难点：利用生态学原理在湿地原位处理蓝藻，极限挖掘“湿地地球之肾” 的解毒功能潜力。湖滨堆积蓝藻具有藻细胞浓度高，营养盐丰富以及易降解有机碳富足的特征，具备天然有机绿肥的特点。其中含有大量可被水生植物再利用的营养盐，利用湿地如何高效、安全地原位清除藻类等有机污染物，解决藻华出路问题是本专利技术解决的核心技术难点问题。利用本技术可湖滨湿地处置堆积蓝藻能力提升8-10倍，周期缩短2/3以上。</t>
  </si>
  <si>
    <t>US 15/924,221.</t>
  </si>
  <si>
    <t>2018-03-18 00:00:00.0</t>
  </si>
  <si>
    <t>一种快速检测湖泛的方法</t>
  </si>
  <si>
    <t>本发明的目的是建立一种快速检测“湖泛”的方法，是一种基于全波长扫描酶标仪的检测“湖泛”的方法。该方法采用“两步”法，针对“湖泛”发生的特点，第一步测试水体的溶解氧（DO）,水体DO含量须保持在1.5mg/L以下，第二步利用全波长扫描酶标仪对水体进行全波长扫描，波段范围从200nm到1000nm,步长为2nm,扫描结果显示发生“湖泛”的水体在700nm到800nm之间有明显的特征吸收峰，以此用来鉴定“湖泛”的发生。该方法省时省力，能快速捕捉“湖泛”的发生，对保障水生态安全和预警起着积极重要的作用。</t>
  </si>
  <si>
    <t>CN201510097317.6</t>
  </si>
  <si>
    <t>2015-03-04 00:00:00.0</t>
  </si>
  <si>
    <t>{"先进性描述(shareCt)":"该专利及其同族专利在全球被引用0次，先进性一般","保护范围描述(sharedays)":"剩余有效期5401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</si>
  <si>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一种复合量子点及其制备方法和应用</t>
  </si>
  <si>
    <t>一种复合量子点及其制备方法和应用，包括以下步骤：第一步：将结构含π键的石墨烯量子点加入木质素磺酸钠的氢氧化钠溶液中，室温下搅拌1-5h，得到浅黄色溶液；第二步：用氢氧化钠溶液将得到的无色溶液pH调至中性，通过3500Da的透析袋透析处理不少于48h，即得到纯净的复合量子点水溶液；第三步：将上述复合量子点水溶液冷冻干燥后得到目标复合量子点。本发明所用原料均是价格便宜、来源广泛的生物质资源，工艺简便、反应条件温和、易于操作、所得复合量子点荧光强度较高。所得复合量子点可用于水体中Fe&lt;Sup&gt;3+&lt;/Sup&gt;的分析检测。</t>
  </si>
  <si>
    <t>中国l林业科学研究院林产化学工业研究所</t>
  </si>
  <si>
    <t>CN201510330133.X</t>
  </si>
  <si>
    <t>中国林业科学研究院林产化学工业研究所</t>
  </si>
  <si>
    <t>2015-06-15 08:00:00.0</t>
  </si>
  <si>
    <t>{"先进性描述(shareCt)":"该专利及其同族专利在全球被引用5次，先进性较好 ","保护范围描述(sharedays)":"剩余有效期5504天","技术稳定性描述(lgiflag)":"无诉讼行为发生","技术稳定性得分":"9","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</si>
  <si>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具有荧光性能的碳量子点及其制备方法和应用</t>
  </si>
  <si>
    <t>具有荧光性能的碳量子点及其制备方法和应用，是将菊花用蒸洗净、干燥，然后置于烘箱中在150～220℃下反应16～48h，反应结束后冷却至室温，将得到的棕黑色产物离心。收集的溶液部分用滤膜过滤，过滤后得到的黄色或者棕色溶液为具有荧光性能的碳量子点。该碳量子点制备工艺简单，原料易得且成本低廉，可作为一种无标记的荧光探针，高选择性和灵敏性地检测pH和三价铁。</t>
  </si>
  <si>
    <t>CN201611018396.8</t>
  </si>
  <si>
    <t>2016-11-17 08:00:00.0</t>
  </si>
  <si>
    <t>{"先进性描述(shareCt)":"该专利及其同族专利在全球被引用3次，先进性一般","保护范围描述(sharedays)":"剩余有效期6025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</si>
  <si>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一种阻燃型蓖麻油基乙烯基酯树脂单体的制备方法</t>
  </si>
  <si>
    <t>一种阻燃型蓖麻油基乙烯基酯树脂单体的制备方法，将蓖麻油酸与环氧氯丙烷反应制得蓖麻油基环氧树脂，然后将蓖麻油基环氧树脂和磷酸酯经环氧开环反应制得阻燃型蓖麻油基磷酸酯，最后与不饱和酸酐反应制得阻燃型蓖麻油基乙烯基酯树脂单体。以蓖麻油为原料制备阻燃型生物基乙烯基酯树脂，其阻燃性可控、碘值高，而且制得的产品在阻燃性和耐候性方面上有望改善传统的不饱和树脂在这两方面的缺点，并同时提高了乙烯基树脂固化物的综合性能。制备工艺简单，条件比较缓和，采用低廉可再生的植物油脂为原料，制备高附加值的乙烯基酯树脂，同时扩展了其在高温地区的应用。</t>
  </si>
  <si>
    <t>CN201610557528.8</t>
  </si>
  <si>
    <t>{"先进性描述(shareCt)":"该专利及其同族专利在全球被引用0次，先进性一般","保护范围描述(sharedays)":"剩余有效期5899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</si>
  <si>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一种基于乙基纤维素/蓖麻油超分子复合膜及其制备方法</t>
  </si>
  <si>
    <t>一种基于乙基纤维素/蓖麻油超分子复合膜及其制备方法，将一定量的蓖麻油酸与环氧氯丙烷反应制得中间产物A，然后将一定量的中间产物A和小分子单体经环氧开环反应制得产物B，最后与溶于冰醋酸的乙基纤维素共混制得乙基纤维素/蓖麻油超分子复合膜。本发明所制备的乙基纤维素/蓖麻油超分子复合膜应用于材料领域，在食品、医药等领域有着广泛的应用前景。乙基纤维素/蓖麻油超分子复合膜是一类比较全新的绿色环保型超分子复合膜,兼具有乙基纤维素和蓖麻油的诸多优异性能；制备的复合膜具有较好的力学性能、耐水性、强韧性、降解性等优点；制备工艺简单，条件缓和，采用低廉可再生的植物油脂和纤维素为原料，制备性能优异的复合膜。</t>
  </si>
  <si>
    <t>CN201610810989.1</t>
  </si>
  <si>
    <t>2016-09-08 08:00:00.0</t>
  </si>
  <si>
    <t>{"先进性描述(shareCt)":"该专利及其同族专利在全球被引用0次，先进性一般","保护范围描述(sharedays)":"剩余有效期5955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</si>
  <si>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PVC用油脂源钠/锌复合液体热稳定剂及其制备方法和应用</t>
  </si>
  <si>
    <t>PVC用油脂源钠/锌复合液体热稳定剂及其制备方法和应用，先制备油脂源液体钠，再制备油脂源液体锌；最后制备得到油脂源钠/锌复合液体热稳定剂。本发明热稳定剂分子体积较大、脂肪酸链锻较长，使油脂源钠/锌复合液体热稳定剂产品具有协同增塑功能的潜力；另外，六元脂环结构、多元羧酸盐结构的存在，有效提高了油脂源钠/锌复合液体热稳定剂产品的热稳定性，弥补了现有硬脂酸钙锌复合热稳定剂性能上的不足。用作PVC用热稳定剂，可减少粉体热稳定剂带来的粉尘污染问题。选用天然油脂的衍生物为原料制备高品质PVC热稳定剂，有利于推动绿色可再生林业资源的高附加值利用，顺应了绿色环保与可持续发展的要求。</t>
  </si>
  <si>
    <t>CN201611216768.8</t>
  </si>
  <si>
    <t>2016-12-26 08:00:00.0</t>
  </si>
  <si>
    <t>{"先进性描述(shareCt)":"该专利及其同族专利在全球被引用1次，先进性一般","保护范围描述(sharedays)":"剩余有效期6064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</si>
  <si>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PVC用月桂烯源复合热稳定剂及其制备方法和应用</t>
  </si>
  <si>
    <t>PVC用月桂烯源复合热稳定剂及其制备方法和应用，先将马来酸酐加入到月桂烯中，二者经Diels‑Alder加成反应后，于真空条件下，收集馏分可得到月桂烯马来酸酐，其再分别与NaHCO&lt;Sub&gt;3&lt;/Sub&gt;、CaCl&lt;Sub&gt;2&lt;/Sub&gt;及ZnSO&lt;Sub&gt;4&lt;/Sub&gt;•7H&lt;Sub&gt;2&lt;/Sub&gt;O反应可得到月桂烯钙盐、锌盐及钠盐，三者经复配可得到月桂烯源钙/钠/锌复合热稳定剂。经配方优化后，月桂烯源钙/钠/锌复合热稳定剂的热稳定性可与市售通用型硬脂酸钙锌复合热稳定剂性能相对比，且其具有良好的初期着色性和长期热稳定性，弥补了现有硬脂酸钙锌复合热稳定剂性能上的不足。选用天然可再生资源的衍生物为原料制备高品质PVC热稳定剂，有利于推动绿色可再生农林业资源的高附加值利用，顺应了绿色环保与可持续发展的要求。</t>
  </si>
  <si>
    <t>CN201710129989.X</t>
  </si>
  <si>
    <t>2017-03-07 08:00:00.0</t>
  </si>
  <si>
    <t>{"先进性描述(shareCt)":"该专利及其同族专利在全球被引用1次，先进性一般","保护范围描述(sharedays)":"剩余有效期6135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</si>
  <si>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一种PVC用增塑剂及其制备方法和应用</t>
  </si>
  <si>
    <t>一种PVC用增塑剂及其制备方法和应用，将三聚氰胺和甲醛经缩合反应得到2,4,6‑三(二羟甲基氨基)‑1,3,5‑三嗪(HHTT)；然后将HHTT与桐马酸酐经酸酐的醇解反应得到桐油基多元醇羧酸；最后将桐油基多元醇羧酸与环氧氯丙烷反应得到液体含羟基和富氮基团桐油基增塑剂。与市场上的品牌增塑剂相比，含该增塑剂的PVC制品的机械性能、相容性能、抗迁移性能、热稳定性能可以得到显著提高，可减少PVC加工过程中硬脂酸钙/锌等热稳定剂的用量。</t>
  </si>
  <si>
    <t>CN201710819102.X</t>
  </si>
  <si>
    <t>2017-09-12 08:00:00.0</t>
  </si>
  <si>
    <t>{"先进性描述(shareCt)":"该专利及其同族专利在全球被引用0次，先进性一般","保护范围描述(sharedays)":"剩余有效期6324天","技术稳定性描述(lgiflag)":"无诉讼行为发生","技术稳定性得分":"9","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</si>
  <si>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一种多效蓖麻油基PVC用液体钙锌热稳定剂及其制备方法和应用</t>
  </si>
  <si>
    <t>一种多效蓖麻油基PVC用液体钙锌热稳定剂及其制备方法和应用，将蓖麻油酸和二氯化苯氧磷酸酯经酰氯的醇解得到苯氧磷酸酯蓖麻油酸；然后将制得的苯氧磷酸酯蓖麻油酸与金属氧化物或金属氢氧化物在溶剂下经一步反应制备液体苯氧磷酸酯蓖麻油酸金属盐；将制得的钙盐与锌盐复配，得到液体复合热稳定剂。与市场上的品牌热稳定剂相比，含该钙锌液体复合热稳定剂的PVC制品的热稳定性能、机械性能、相容性能、抗迁移性能可以得到显著提高，可减少PVC加工过程中DOP等增塑剂的用量。</t>
  </si>
  <si>
    <t>CN201710025713.7</t>
  </si>
  <si>
    <t>2017-01-13 08:00:00.0</t>
  </si>
  <si>
    <t>{"先进性描述(shareCt)":"该专利及其同族专利在全球被引用1次，先进性一般","保护范围描述(sharedays)":"剩余有效期6082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</si>
  <si>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桐油基二元酰胺酸钙锌复合液体热稳定剂及其制备方法和应用</t>
  </si>
  <si>
    <t>桐油基二元酰胺酸钙锌复合液体热稳定剂及其制备方法和应用，将桐马酸酐和二元胺经酸酐的胺解反应得到桐油基二元酰胺酸；将桐油基二元酰胺酸与金属氧化物或金属氢氧化物在溶剂下经一步反应制备液体桐油基二元酰胺酸金属盐；将制得的液体桐油基二元酰胺酸钙盐与锌盐复配，得到液体复合热稳定剂。本发明制备的液体钙锌复合热稳定剂具有无毒、无重金属、环保等特点，是一种高效的复合液体热稳定剂，与PVC相容性好、容易分散，同时赋予PVC制品更好热稳定性、透明性、增塑性能。该制备工艺路线简单、环保，原料来源丰富且价格低廉。</t>
  </si>
  <si>
    <t>CN201611203603.7</t>
  </si>
  <si>
    <t>2016-12-23 08:00:00.0</t>
  </si>
  <si>
    <t>{"先进性描述(shareCt)":"该专利及其同族专利在全球被引用2次，先进性一般","保护范围描述(sharedays)":"剩余有效期6061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</si>
  <si>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一种具有自修复功能的热固性聚氨酯及其制备方法</t>
  </si>
  <si>
    <t>一种具有自修复功能的热固性聚氨酯及其制备方法，将多元酚类化合物、含有多个异氰酸根的化合物和催化剂二月桂酸二丁基锡共混搅拌均匀，在80‑160℃固化12‑16h，得到具有自修复功能的热固性聚氨酯。本发明采用的含酚羟基的化合物为原料替代多元醇来合成热固性聚氨酯，这类功能性热固性聚氨酯可以在遭到破坏的情况下，自我粘合修复，强度可以得到部分恢复，解决了目前热固性聚氨酯由于不能自修复再利用而造成的资源浪费和垃圾污染等问题。</t>
  </si>
  <si>
    <t>CN201610874038.0</t>
  </si>
  <si>
    <t>{"先进性描述(shareCt)":"该专利及其同族专利在全球被引用5次，先进性较好 ","保护范围描述(sharedays)":"剩余有效期5977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</si>
  <si>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对ORR具有催化性能的碳材料及其制备方法和应用</t>
  </si>
  <si>
    <t>对ORR具有催化性能的碳材料及其制备方法和应用，将菊花洗净干燥，称取菊花和蒸馏水加入到设有聚四氟乙烯内胆的反应釜中，在150～220℃下反应16～48h，反应结束后冷却至室温，将得到的棕黑色产物固液分离；将收集得到的黑色固体在室温下用氯化锌活化处理，随后置于管式炉中，在惰性气氛下700～900℃碳化1～4 h，洗涤干燥得到对ORR具有催化性能的氮掺杂碳材料。该碳材料对ORR具有优异的催化性能，优异的持久稳定性，制备工艺简单，原料易得且成本低廉。</t>
  </si>
  <si>
    <t>CN201611013372.3</t>
  </si>
  <si>
    <t>{"先进性描述(shareCt)":"该专利及其同族专利在全球被引用0次，先进性一般","保护范围描述(sharedays)":"剩余有效期6025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</si>
  <si>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木质纤维糖基表面活性剂及其制备方法</t>
  </si>
  <si>
    <t>本发明提出了一种木质纤维糖基表面活性剂及其制备方法，以木质纤维为原料，先通过对木质纤维原料的预处理，得到木材多糖，并利用预处理残渣制备得到炭基固体酸或碱催化剂；将制得的木材多糖在炭基固体酸催化剂催化下水解，制备得到富含纤维二糖和纤维三糖的纤维低聚糖水溶液；再将纤维低聚糖水溶液与来自天然木本油脂的脂肪酸或脂肪酸酯，在炭基固体碱催化剂催化下，发生酯化或酯交换反应，得到木质纤维糖基表面活性剂纤维低聚糖脂肪酸酯。本发明以原料来源广泛、可再生的木质纤维为原料，绿色环保，成本低廉。产品具有良好的表面性能和生物可降解性，且所用溶剂、催化剂等均可高效回收利用，环境友好，适用于工业化生产。</t>
  </si>
  <si>
    <t>CN201510282646.8</t>
  </si>
  <si>
    <t>2015-05-28 08:00:00.0</t>
  </si>
  <si>
    <t>{"先进性描述(shareCt)":"该专利及其同族专利在全球被引用2次，先进性一般","保护范围描述(sharedays)":"剩余有效期5486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</si>
  <si>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一种木本纤维及淀粉合成甲基葡萄糖苷的高效催化与晶习控制方法</t>
  </si>
  <si>
    <t>本发明公开了一种木本纤维及淀粉合成甲基葡萄糖苷的高效催化与晶习控制方法，包括以下步骤：第一步，水热合成法制得介孔材料作为催化剂载体，之后将甲苯磺酸根、硫酸根、以及酸性离子液体通过化学反应键合到载体表面制得高效催化剂。第二步，按质量比m&lt;Sub&gt;木本原料&lt;/Sub&gt;:m&lt;Sub&gt;甲醇&lt;/Sub&gt;:m&lt;Sub&gt;催化剂&lt;/Sub&gt;＝100:400～1200:1～10的比例，称取木本原料(竹屑、杨木屑、纤维素、橡子淀粉等)、甲醇和催化剂同时加入到高压反应釜中。反应温度保持在100℃-200左右反应0.5～8小时。反应结束后，抽滤回收催化剂。滤液经减压蒸馏回收甲醇后，加入混合结晶溶剂(包括基础溶剂及助溶剂)结晶，经过滤得到白色结晶状产品即为甲基葡萄糖苷，原料木本原料转化率80-99％，产品收率50-85％，熔程169-171℃。</t>
  </si>
  <si>
    <t>CN201410804751.9</t>
  </si>
  <si>
    <t>2014-12-22 08:00:00.0</t>
  </si>
  <si>
    <t>{"先进性描述(shareCt)":"该专利及其同族专利在全球被引用1次，先进性一般","保护范围描述(sharedays)":"剩余有效期5329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</si>
  <si>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一种竹子生物质废弃物酶水解产可发酵糖的两步预处理方法</t>
  </si>
  <si>
    <t>本发明公开了一种竹子生物质废弃物酶水解产可发酵糖的两步预处理方法，先用0.75％～2％g/ml的稀H&lt;Sub&gt;2&lt;/Sub&gt;SO&lt;Sub&gt;4&lt;/Sub&gt;或NaOH浸渍24～48h，随之进行蒸汽爆破法再处理；然后利用载量为5～30FPU/克预处理原料的纤维素酶和β-葡萄糖苷酶组合酶水解。本发明所用稀酸/碱联合蒸汽爆破预处理可同步高效移除竹材纤维原料中的半纤维素和木素，经过预处理后竹材纤维素经酶水解所得葡萄糖产率大大提高。本发明有利于降低石化资源的过度开发，缓解日益严重的能源与环境危机，利用林业废弃物生产燃料乙醇，变废为宝，解决了燃料与人争粮的问题，有利于实现可持续发展。</t>
  </si>
  <si>
    <t>CN201410831516.0</t>
  </si>
  <si>
    <t>2014-12-26 08:00:00.0</t>
  </si>
  <si>
    <t>{"先进性描述(shareCt)":"该专利及其同族专利在全球被引用6次，先进性较好 ","保护范围描述(sharedays)":"剩余有效期5333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</si>
  <si>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一种连续化生产环保型增塑剂的装置和方法</t>
  </si>
  <si>
    <t>一种连续化生产环保型增塑剂的装置和方法，将固体酸和液体醇物料加入到预热脱水釜中，搅拌升温至无水脱出，实现物料预热和脱水处理；将上述预热脱水后的反应物料由预热脱水釜通过泵或高位压差输送到串联的多级酯化反应釜中，向首级酯化反应釜中添加催化剂，搅拌升温进行反应；随着反应物料的连续输入，酯化反应釜中的反应物料达到釜上部出料口时，输送到下一级酯化反应釜内继续反应，调控物料进入酯化反应釜进中的流量，反应结束的物液输送到到脱醇釜内进行连续脱醇处理。本发明装置布局合理，工序简单，生产效率高，运行稳定，有效提高单位时间内的产量，实现环保增塑剂的连续化和规模化批量生产。</t>
  </si>
  <si>
    <t>CN201711070334.6</t>
  </si>
  <si>
    <t>{"先进性描述(shareCt)":"该专利及其同族专利在全球被引用0次，先进性一般","保护范围描述(sharedays)":"剩余有效期6376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8","技术稳定性描述(ritype)":"未被申请无效宣告","技术稳定性描述(plegeflag)":"未发生过质押保全","先进性描述(inventors)":"研发人员投入7人","技术先进性得分":"2"}</t>
  </si>
  <si>
    <t>一种磷酸铁催化竹粉液化制备糠醛的方法</t>
  </si>
  <si>
    <t>一种磷酸铁催化竹粉液化制备糠醛的方法，称取竹粉加入到高压反应釜中；水和四氢呋喃的混合液作为溶剂加入到反应釜中；称取催化剂FePO&lt;Sub&gt;4&lt;/Sub&gt;·2H&lt;Sub&gt;2&lt;/Sub&gt;O加入到反应釜中；称取NaCl加入到反应釜中；盖紧高压釜釜盖用氮气、氢气或惰性气体置换釜内的空气；升温，搅拌，恒温液化反应，制得糠醛。本发明仅使竹粉半纤维组分充分液化获得高产率的糠醛组分，同时，该方法获得的糠醛及催化剂易分离，过程简单，容易实现工业化推广。</t>
  </si>
  <si>
    <t>CN201710412879.4</t>
  </si>
  <si>
    <t>2017-06-05 08:00:00.0</t>
  </si>
  <si>
    <t>{"先进性描述(shareCt)":"该专利及其同族专利在全球被引用0次，先进性一般","保护范围描述(sharedays)":"剩余有效期6225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1"}</t>
  </si>
  <si>
    <t>一种甘油三酯热化学转化制备生物航空烃类燃油的方法</t>
  </si>
  <si>
    <t>一种甘油三酯热化学转化制备生物航空烃类燃油的方法，催化裂解：将甘油三酯与碱性催化剂加入裂解反应釜中，进行催化裂解，获得裂解油；常压蒸馏：将所得裂解油加入三口烧瓶中，进行常压蒸馏，收集馏分；芳构化：将所得馏分和芳构化催化剂加入到高压反应釜中，开启搅拌，加热反应，反应结束后，离心除去催化剂，得到以烷烃和芳烃为主要组分的航空烃类燃油组分；加氢：将航空烃类燃油组分和加氢催化剂加入到高压反应釜中，通入氢气，开启搅拌，加热反应；反应结束后，滤出催化剂，得到以烷烃、芳香烃和环烷烃为主要组分液态混合物，即为生物航空烃类燃油。本发明生产的烃类燃油为烷烃、芳香烃和环烷烃的混合物，与航空燃油组分相同，性质相近。</t>
  </si>
  <si>
    <t>CN201711052081.X</t>
  </si>
  <si>
    <t>2017-10-30 08:00:00.0</t>
  </si>
  <si>
    <t>{"先进性描述(shareCt)":"该专利及其同族专利在全球被引用0次，先进性一般","保护范围描述(sharedays)":"剩余有效期6372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</si>
  <si>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一种环保处理DOTP生产废渣回收增塑剂的工艺方法</t>
  </si>
  <si>
    <t>一种环保处理DOTP生产废渣回收增塑剂的工艺方法，属于增塑剂生产固废处理和助滤剂再生、回收DOTP领域，具体步骤包括废渣一次萃取、废渣二次萃取、一次萃取液过滤、萃取渣回收溶剂辛醇和废渣煅烧再生回收白土。本发明有效解决DOTP生产废渣的环保处理问题，同时实现DOTP的回收；采用DOTP生产过程中回收过量的热辛醇作为萃取剂，萃取过程无需额外增加太多热量，同时以辛醇作为萃取剂，过滤后可直接当原料投入酯化反应，无需回收溶剂，节能降耗，也克服了采用别的溶剂萃取对产品的污染问题；萃取和干燥在一个容器内进行，克服了渣的转移困难的问题；采用两次梯度萃取，达到了DOTP萃取率大于95%的高回收率。</t>
  </si>
  <si>
    <t>CN201710598775.7</t>
  </si>
  <si>
    <t>{"先进性描述(shareCt)":"该专利及其同族专利在全球被引用0次，先进性一般","保护范围描述(sharedays)":"剩余有效期6271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</si>
  <si>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一种超级电容器用木质活性炭复合材料及其制备方法</t>
  </si>
  <si>
    <t>本发明提供了一种超级电容器用木质活性炭复合材料及其制备方法，先将木质颗粒原料在氮气保护下炭化，炭化后洗涤烘干，碳化料与硝酸镍溶液混合浸渍后低温烘干。在惰性气氛下煅烧使硝酸镍转化成单质镍。煅烧结束后，冷却升温采用水蒸气进行镍催化活化反应。活化完成后，降温后向活化炉内通入空气，将单质镍转化成氧化镍反应充分后冷却，磨粉，得到超大比表面积且载有氧化镍的超级电容活性炭。本发明即利用了镍的催化活性制备出具有高比表面积活性炭，又利用镍氧化物的法拉第电容效应，得到具有高比表面积并载有镍氧化物的超级电容活性炭。无需进行镍的回收，并将镍转化成镍氧化物制备出超级电容活性炭复合材料。制备过程简单、高效、环保。</t>
  </si>
  <si>
    <t>CN201510192172.8</t>
  </si>
  <si>
    <t>2015-04-21 08:00:00.0</t>
  </si>
  <si>
    <t>{"先进性描述(shareCt)":"该专利及其同族专利在全球被引用8次，先进性较好 ","保护范围描述(sharedays)":"剩余有效期5449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</si>
  <si>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一种亚临界萃取和分子蒸馏耦合制备栀子花精油的方法</t>
  </si>
  <si>
    <t>本发明涉及一种亚临界萃取和分子蒸馏耦合制备栀子花精油的方法。以栀子花为原料，经过以下步骤：(1)将桅子鲜花进行阴干粉碎或盐水发酵进行预处理；(2)对预处理得到栀子花进行亚临界萃取，得到栀子花油；(3)在栀子花油中加入乙醇或丙酮进行脱蜡处理；(4)将脱蜡处理后的栀子花油进行短程分子蒸馏，得到栀子花精油。本发明工艺路线简单，得率高，产品品质好，适合扩大生产。</t>
  </si>
  <si>
    <t>CN201510585007.9</t>
  </si>
  <si>
    <t>{"先进性描述(shareCt)":"该专利及其同族专利在全球被引用5次，先进性较好 ","保护范围描述(sharedays)":"剩余有效期5592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</si>
  <si>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一种生物法除去漆树漆酚过敏性的方法</t>
  </si>
  <si>
    <t>本发明涉及一种生物法除去漆树漆酚过敏性的方法，属于天然产物及生物转化领域。以生漆过敏源漆酚为底物的生物转化菌株的筛选及方法，通过底物诱导筛选出高效降解漆酚的灰色链霉菌诱色变种（&lt;I&gt;Streptomyces griseus var. &lt;/I&gt;&lt;I&gt;ferrugineus&lt;/I&gt;）菌株，对漆酚的转换率达93.38%。该方法操作简便，对漆酚的转化率高，可广泛应用于漆酚过敏去除及无致敏性漆树活性提取物的开发。</t>
  </si>
  <si>
    <t>CN201610481535.4</t>
  </si>
  <si>
    <t>{"先进性描述(shareCt)":"该专利及其同族专利在全球被引用0次，先进性一般","保护范围描述(sharedays)":"剩余有效期5883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</si>
  <si>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一种高速逆流色谱和高效液相色谱联用制备高纯度羟基酪醇的方法</t>
  </si>
  <si>
    <t>本发明公开了一种高速逆流色谱和高效液相色谱联用制备高纯度羟基酪醇的方法。将油橄榄叶提取物酶解，经乙酸乙酯萃取并浓缩为羟基酪醇软膏，其中羟基酪醇含量5％～20％。以石油醚、乙酸乙酯、甲醇和水等溶剂按比例混合作为高速逆流溶剂体系，上相为固定相，下相为流动相，取羟基酪醇软膏溶于下相中作为供试品，将固定相充满高速逆流色谱仪的多层线圈分离柱，设定在500～1800r/min转速下，以1～5mL/min的流速注入流动相，在波长210～280nm的紫外检测器检测，整个离心过程采用正相离心旋转，时间为30～300min。待流动相开始流出色谱柱时，收集馏出液，经HPLC检测，制备纯度为60～90％的羟基酪醇。本发明方法操作简单，污染小，分离的羟基酪醇纯度高。</t>
  </si>
  <si>
    <t>CN201510372026.3</t>
  </si>
  <si>
    <t>2015-06-26 08:00:00.0</t>
  </si>
  <si>
    <t>{"先进性描述(shareCt)":"该专利及其同族专利在全球被引用3次，先进性一般","保护范围描述(sharedays)":"剩余有效期5515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</si>
  <si>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一种没食子酸脱羧酶的分离纯化的方法</t>
  </si>
  <si>
    <t>本发明公开了一种没食子酸脱羧酶的分离纯化方法。以没食子酸为底物，通过底物诱导产生没食子酸酸脱羧酶，再经过粗提、盐析、透析、DEAE纤维素柱和葡聚糖凝胶柱纯化分离，得到了没食子酸脱羧酶样品；再通过PAGE聚丙烯酰氨凝胶电泳初步测定其分子量、MALDI-TOF/TOF质谱鉴定对没食子酸脱羧酶的分子，本方法制备得到了没食子酸脱羧酶可降解没食子酸生产焦性没食子酸，与没食子酸为原料进行没食子酸脱羧酶方法比较，具有副产物少，污染小，对设备要求较低，生产工艺易实施，且制备得到的没食子酸脱羧酶纯度高，能够满足工业化生产的可能性。</t>
  </si>
  <si>
    <t>CN201510961301.5</t>
  </si>
  <si>
    <t>2015-12-18 08:00:00.0</t>
  </si>
  <si>
    <t>{"先进性描述(shareCt)":"该专利及其同族专利在全球被引用2次，先进性一般","保护范围描述(sharedays)":"剩余有效期5690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</si>
  <si>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一种漆酚缩水甘油醚的制备方法</t>
  </si>
  <si>
    <t>一种漆酚缩水甘油醚的制备方法，将漆酚、催化剂和环氧氯丙烷，搅拌加热控温反应，然后降温，再加入漆酚数倍摩尔数的氧化钙和氢氧化钠并持续反应，而后将反应物过滤后除去沉淀物，将得到的澄清液旋蒸除去环氧氯丙烷制得漆酚缩水甘油醚。本发明采用两步法制备，产物拥有较高的环氧值，解决了漆酚缩水甘油醚环氧值较低的问题，这有利于扩展漆酚在环氧树脂方面的应用。</t>
  </si>
  <si>
    <t>CN201610246473.9</t>
  </si>
  <si>
    <t>2016-04-15 08:00:00.0</t>
  </si>
  <si>
    <t>{"先进性描述(shareCt)":"该专利及其同族专利在全球被引用6次，先进性较好 ","保护范围描述(sharedays)":"剩余有效期5809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7"}</t>
  </si>
  <si>
    <t>一种超声辅助提取栀子活性物的装置及方法</t>
  </si>
  <si>
    <t>本发明公开了一种超声辅助提取栀子活性物的装置及方法，包括支架、固定件、气缸、锅体、超声波装置和泵组成，支架一侧设有涡轮和蜗杆，涡轮与蜗杆传动连接，涡轮通过传动轴与锅体传动连接。提取锅为蒸汽加热夹层半球形锅，锅体两端架设在支架上，锅体上方对应设有可上下翻动的锅盖，锅盖两端固定在平行支杆的套环上，锅盖中心上方固定有支撑座，支撑座通过滑动组件与两支柱滑动连接。超声波装置带有电机、圆柱超声探头及其上下移动开孔。栀子加入提取锅，提取液通过泵加入提取锅，启动超声提取装置，实现低温快速提取栀子油、栀子苷和栀子色素，利用气缸实现对超声波装置的升降，提取和排渣操作方便，自动化程度高。</t>
  </si>
  <si>
    <t>CN201510585034.6</t>
  </si>
  <si>
    <t>{"先进性描述(shareCt)":"该专利及其同族专利在全球被引用2次，先进性一般","保护范围描述(sharedays)":"剩余有效期5592天","技术稳定性描述(lgiflag)":"无诉讼行为发生","技术稳定性得分":"7","有多少项权利要求":"14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</si>
  <si>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一种高纯度饱和漆酚及其缩甲醛衍生物的制备方法</t>
  </si>
  <si>
    <t>本发明公开了一种高纯度饱和漆酚及其缩甲醛衍生物的制备方法，首先应用缩甲醛法改性生漆的丙酮提取物-漆酚，得到一种新型结构的漆酚衍生物，同时该过程显著降低具有邻苯二酚结构漆酚单体的极性；以钯碳为催化剂进行加氢反应，得到饱和缩甲醛化漆酚；正相柱分离，使得漆酚单体易于与聚合漆酚以及提取物中极性杂质分离；得到的饱和缩甲醛漆酚脱去缩甲醛基团后得到高纯度的饱和漆酚，漆酚及其衍生物具有强烈的生物活性，具有良好的市场前景。</t>
  </si>
  <si>
    <t>CN201210310773.0</t>
  </si>
  <si>
    <t>2012-08-29 08:00:00.0</t>
  </si>
  <si>
    <t>{"先进性描述(shareCt)":"该专利及其同族专利在全球被引用0次，先进性一般","保护范围描述(sharedays)":"剩余有效期4484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</si>
  <si>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从漆树木粉中提取具有抑制酪氨酸酶活性的硫磺菊素和紫铆花素的方法</t>
  </si>
  <si>
    <t>本发明涉及从漆树木粉中提取具有抑制酪氨酸酶活性的硫磺菊素和紫铆花素的方法，属于天然药物化学与化妆品的开发和应用领域。以漆树木粉为原料、经过提取、萃取、硅胶柱层析及中低压色谱可以快速有效地制备高含量的硫磺菊素和紫铆花素化合物。本发明制备的硫磺菊素和紫铆花素单体具有低浓度抑制酷氨酸酶的活性，对人体无毒害作用，在50μg/mL的浓度时，对酪氨酸酶的抑制率&amp;gt;95%，该制备过程快速简单，是开发潜在的天然酪氨酸酶抑制剂的良好来源，用于美白化妆品、预防和治疗由于人体黑色素过多导致的沉着性疾病，具有很好的商业前景。</t>
  </si>
  <si>
    <t>CN201610154869.0</t>
  </si>
  <si>
    <t>2016-03-18 08:00:00.0</t>
  </si>
  <si>
    <t>{"先进性描述(shareCt)":"该专利及其同族专利在全球被引用1次，先进性一般","保护范围描述(sharedays)":"剩余有效期5781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</si>
  <si>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从漆树木粉中提取具有抗氧化活性的黄颜木素和3,4’,7-三羟基二氢黄酮醇的方法</t>
  </si>
  <si>
    <t>本发明涉及从漆树木粉中提取具有抗氧化活性的黄颜木素和3,4’,7-三羟基二氢黄酮醇的方法，属于植物提取物和天然产物化学的开发和应用领域。以漆树木粉为原料、经过提取、萃取、硅胶柱色谱和中低压色谱得到95%以上的黄颜木素和3,4’,7-三羟基二氢黄酮醇。本发明从漆树中得到具有高效抗氧化活性的成分，在50mg/L浓度以上时，对DPPH、ABTS和羟自由基的清除率高于&amp;gt;95%以上。该制备过程快速简单，是开发潜在的天然抗氧化剂的良好来源，具有很好的商业前景。</t>
  </si>
  <si>
    <t>CN201610154914.2</t>
  </si>
  <si>
    <t>{"先进性描述(shareCt)":"该专利及其同族专利在全球被引用0次，先进性一般","保护范围描述(sharedays)":"剩余有效期5781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</si>
  <si>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一种酶法辅助超声提取制备聚戊烯醇类脂的方法</t>
  </si>
  <si>
    <t>本发明公开了一种酶法辅助超声提取制备聚戊烯醇类脂的方法，从10种酶中，筛选出纤维素酶和果胶酶复合酶，酶法辅助超声提取银杏叶类脂的最优工艺条件为：银杏叶提取液为pH3.6～6.0的醋酸-醋酸钠溶液，超声提取温度40～45℃、加酶量0.3～0.6g、酶解pH为4.0～5.0，固液比1∶10～1∶20、纤维素酶和果胶酶质量比1∶1～1∶2、酶解温度55～65℃、超声时间15～30min、酶解时间2～4h，此时聚戊烯醇的含量为0.7954％。</t>
  </si>
  <si>
    <t>CN201510374609.X</t>
  </si>
  <si>
    <t>{"先进性描述(shareCt)":"该专利及其同族专利在全球被引用1次，先进性一般","保护范围描述(sharedays)":"剩余有效期5515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</si>
  <si>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一种油橄榄叶橄榄苦苷粗提取物制备羟基酪醇的方法</t>
  </si>
  <si>
    <t>本发明公开了一种油橄榄叶橄榄苦苷粗提取物制备羟基酪醇的方法，油橄榄叶橄榄苦苷粗提取物酶解工艺与酸水解、碱水解相比，方法条件较温和，整个过程减少了酸、碱催化剂的使用。从10种酶中，同时以橄榄苦苷降解率和羟基酪醇含量为指标，筛选出半纤维素酶为降解橄榄苦苷效果最好的一种酶，最优工艺条件为温度60℃、pH值5.5、酶量40mg、时间6h，得到HT含量为6.07％，OE降解率为85.28％。</t>
  </si>
  <si>
    <t>CN201510371820.6</t>
  </si>
  <si>
    <t>{"先进性描述(shareCt)":"该专利及其同族专利在全球被引用3次，先进性一般","保护范围描述(sharedays)":"剩余有效期5515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</si>
  <si>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一种分子量11400D和19490D高纯度漆籽多糖的制备方法</t>
  </si>
  <si>
    <t>本发明涉及一种分子量11400D和19490D高纯度漆籽多糖的制备方法。以漆树籽粕为原料、经过脱脂、水提醇沉、脱蛋白、DEAE-52离子交换层析和凝胶柱层析，不浓度的盐进行梯度洗脱，经过透析脱盐，冷冻干燥得到纯度为95%以上的分子量为11400D和19490D的漆树籽粕多糖。其中分子量11400D多糖组分中鼠李糖、阿拉伯糖、甘露糖、半乳糖的摩尔比为41.93:21.8:1.01:9.24，分子量19490D多糖组分中鼠李糖、阿拉伯糖、半乳糖的摩尔比为38.31:16.44:1.1。该方法提供的漆籽多糖纯度高、制备方法简单，原料天然，适合工业化生产。</t>
  </si>
  <si>
    <t>CN201510425870.8</t>
  </si>
  <si>
    <t>2015-07-20 08:00:00.0</t>
  </si>
  <si>
    <t>{"先进性描述(shareCt)":"该专利及其同族专利在全球被引用0次，先进性一般","保护范围描述(sharedays)":"剩余有效期5539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</si>
  <si>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一种具有抗氧化活性的漆籽多糖的制备方法</t>
  </si>
  <si>
    <t>本发明涉及一种具有抗氧化活性的漆籽多糖的制备方法。该漆籽多糖是以经过压榨的漆树籽粕为原料，经过以下步骤：A脱脂：采用非极性溶剂对漆树籽粕进行脱脂，得到脱脂后的籽粕；B：按质量体积比为1:5~1:30(g:mL)，加入蒸馏水进行提取，提取液经过浓缩，加入乙醇，进行醇沉，离心得到沉淀，采用有机溶剂进行多次洗涤。C：采用不同填料的吸附材料进行脱色纯化。D：采用陶瓷膜和超滤膜技术纯化，干燥，得到漆籽多糖。本发明的漆籽多糖制备方法简便，可制备成抗氧化的功能性食品；同时该发明可变废为宝，提升漆树籽粕的综合利用率。</t>
  </si>
  <si>
    <t>CN201510426354.7</t>
  </si>
  <si>
    <t>{"先进性描述(shareCt)":"该专利及其同族专利在全球被引用4次，先进性一般","保护范围描述(sharedays)":"剩余有效期5539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</si>
  <si>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化香树果序提取物的应用</t>
  </si>
  <si>
    <t>化香树果序提取物的应用，具体来说是化香树果序提取物在制备促进水产增产和防治水产疾病添加剂中的应用。所述水产为鱼或虾。所述鱼为青石斑鱼。所述化香树果序提取物为化香树果序水提取物。本发明提取物以水为提取溶剂，提取工艺简单，经济、绿色、环保、安全。以这种植物提取物饲料添加剂养殖青石斑鱼具有促生长效果，经攻毒实验结果表明该提取物饲料添加剂对副溶血弧菌具有抗菌能力。</t>
  </si>
  <si>
    <t>CN201510225149.4</t>
  </si>
  <si>
    <t>2015-05-05 08:00:00.0</t>
  </si>
  <si>
    <t>{"先进性描述(shareCt)":"该专利及其同族专利在全球被引用0次，先进性一般","保护范围描述(sharedays)":"剩余有效期5463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</si>
  <si>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一种荧光淬灭法测定原花青素-金属离子络合能力的方法</t>
  </si>
  <si>
    <t>本发明涉及生物技术领域，公开了一种荧光淬灭法测定原花青素‑金属离子络合能力的方法，该方法利用金属离子对原花青素酚羟基的淬灭作用，将金属离子溶液逐步滴加至原花青素溶液中，记录原花青素的荧光强度衰变曲线，利用Stern‑Volmer荧光淬灭方程计算得到络合反应的结合常数，利用Job’s法测定络合物中金属离子与原花青素的化学计量比。本发明所述分析方法成本低廉，操作简单，检测时间短、准确性高，应用范围广。</t>
  </si>
  <si>
    <t>CN201610289428.1</t>
  </si>
  <si>
    <t>2016-05-04 08:00:00.0</t>
  </si>
  <si>
    <t>{"先进性描述(shareCt)":"该专利及其同族专利在全球被引用0次，先进性一般","保护范围描述(sharedays)":"剩余有效期5828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</si>
  <si>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对孟‑3‑烯‑1‑胺席夫碱衍生物及其制备方法与除草活性应用</t>
  </si>
  <si>
    <t>本发明公开了一种对孟‑3‑烯‑1‑胺席夫碱衍生物及合成方法与除草活性应用。将对孟‑3‑烯‑1‑胺、醛溶入到有机溶剂中，搅拌，0℃～79℃反应。反应结束后，反应液经旋转蒸发除去溶剂，并经硅胶柱层析进一步纯化。本发明制备的系列对孟‑3‑烯‑1‑胺席夫碱衍生物对于一年生黑麦草生长具有良好的抑制作用。本发明的制备方法反应产物收率高，反应条件温和，原辅材料无毒，环境友好，反应过程简单易操作，可连续生产，十分有利于工业化生产。</t>
  </si>
  <si>
    <t>CN201610947955.7</t>
  </si>
  <si>
    <t>2016-10-26 08:00:00.0</t>
  </si>
  <si>
    <t>{"先进性描述(shareCt)":"该专利及其同族专利在全球被引用0次，先进性一般","保护范围描述(sharedays)":"剩余有效期6003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1"}</t>
  </si>
  <si>
    <t>N‑[4‑(异海松酰胺基)苯基]芳磺酰胺类化合物及其制备方法与抗癌活性应用</t>
  </si>
  <si>
    <t>本发明涉及一类N‑[4‑(异海松酰胺基)苯基]芳磺酰胺类化合物及其制备方法与抗癌活性应用。结构通式如下：&lt;Image file="DDA0001121471090000011.GIF" he="455" imgContent="drawing" imgFormat="GIF" inline="no" orientation="portrait" wi="858"/&gt;其中，Ar表示苯基、4‑甲基苯基、4‑甲氧基苯基、4‑叔丁基苯基、4‑氟苯基、4‑溴苯基、3‑氯苯基、3‑溴苯基、2,5‑二甲氧基苯基、2,4‑二氯苯基、5‑氯‑2‑甲氧基苯基、5‑溴‑2‑甲氧基苯基和五氟苯基等。本发明以天然二萜化合物异海松酸为原料，根据其本身活性基团的反应特点，制备了一类结构新颖的N‑[4‑(异海松酰胺基)苯基]芳磺酰胺化合物，此类衍生物在抗癌方面显示出优良的活性，有望将它们用于医药行业。本发明具有反应条件温和，工艺简单、环境污染少等优点。</t>
  </si>
  <si>
    <t>CN201610854617.9</t>
  </si>
  <si>
    <t>2016-09-27 08:00:00.0</t>
  </si>
  <si>
    <t>{"先进性描述(shareCt)":"该专利及其同族专利在全球被引用0次，先进性一般","保护范围描述(sharedays)":"剩余有效期5974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</si>
  <si>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一种β-石竹烯-马来酸酐的共聚物及其制备方法与应用</t>
  </si>
  <si>
    <t>本发明提供了一种β?石竹烯?马来酸酐共聚物及其制备方法与应用，所述的共聚物具有酸酐键，为β?石竹烯与马来酸酐进行共聚制得。是在氮气保护下，将β?石竹烯和马来酸酐按照物料配比4:1～1:6，溶于溶剂中或者直接本体混合，并加入自由基引发剂，然后在加热的条件下反应得到β?石竹烯?马来酸酐共聚物。β?石竹烯?马来酸酐共聚物可以被广泛应用于涂料，化妆品，食品等行业。将本发明的β?石竹烯?马来酸酐共聚物进行皂化，得到一种阴离子表面活性剂。本发明反应条件温和，工艺简单，易于工业化生产。</t>
  </si>
  <si>
    <t>CN201610207017.3</t>
  </si>
  <si>
    <t>2016-04-05 08:00:00.0</t>
  </si>
  <si>
    <t>{"先进性描述(shareCt)":"该专利及其同族专利在全球被引用1次，先进性一般","保护范围描述(sharedays)":"剩余有效期5799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</si>
  <si>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一种水溶性马来海松酸超支化聚酯及其制备方法</t>
  </si>
  <si>
    <t>本发明公开了一种水溶性马来海松酸超支化聚酯及其制备方法。将马来海松酸与多元醇加入反应器中，在氮气保护下，加入适量催化剂，于180℃～240℃下，反应0.5～24h，抽真空，在真空度0.1～100kPa继续反应0.5～5h，制得超支化聚酯。其中马来海松酸与多元醇用量为摩尔比1：(1.0～2.0)。本发明采用熔融聚合无需使用溶剂，反应条件温和，工艺简单，成本低，易于工业化生产。根据本发明制备的超支化聚酯反应活性高、可溶性好，适用于涂料、增塑剂及胶黏剂等领域，有着广阔的应用前景。</t>
  </si>
  <si>
    <t>CN201510483121.0</t>
  </si>
  <si>
    <t>2015-08-07 08:00:00.0</t>
  </si>
  <si>
    <t>{"先进性描述(shareCt)":"该专利及其同族专利在全球被引用2次，先进性一般","保护范围描述(sharedays)":"剩余有效期5557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</si>
  <si>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一种环氧油脂基不饱和酯光固化树脂及其制备方法和应用</t>
  </si>
  <si>
    <t>一种环氧油脂基不饱和酯光固化树脂及其制备方法和应用，在反应器中加入甲基丙烯酸羟乙酯、马来酸酐和阻聚剂，搅匀后加热反应；利用减压蒸馏的方法除去未反应的小分子，得到甲基丙烯酸羟乙酯化马来酸半酯产物；继续往反应器中加入环氧化油脂以及催化剂、阻聚剂，搅拌并升温反应，生成环氧油脂基不饱和酯预聚体；往生成的环氧油脂基不饱和酯预聚体中加入乙烯基单体，并补加阻聚剂，搅拌均匀，得到环氧油脂基不饱和酯光固化树脂。本发明所合成的环氧油脂基光固化树脂中预聚体官能度高，因此固化后材料的交联密度较高，刚硬度、耐热性及涂膜性能优良，可用于光固化涂料。</t>
  </si>
  <si>
    <t>CN201710610443.6</t>
  </si>
  <si>
    <t>2017-07-25 08:00:00.0</t>
  </si>
  <si>
    <t>2020/4/2日</t>
  </si>
  <si>
    <t>{"先进性描述(shareCt)":"该专利及其同族专利在全球被引用2次，先进性一般","保护范围描述(sharedays)":"剩余有效期6275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7人","技术先进性得分":"6"}</t>
  </si>
  <si>
    <t>一种适用于大规模制备食品级卵白蛋白的提纯方法</t>
  </si>
  <si>
    <t>本发明公开了一种适用于大规模制备食品级卵白蛋白的提纯方法，步骤如下：室温下收集鸡蛋清，按照鸡蛋清与新鲜去离子水体积比为1：2的比例进行稀释，不需调节pH，均匀搅拌后离心；向离心所得上清液中加入分子量介于200～20000的聚乙二醇，均匀搅拌后离心，即可得到含有聚乙二醇的高纯度卵白蛋白溶液；对所得含有聚乙二醇的高纯度卵白蛋白溶液进行超滤处理，可以继续制得不含有聚乙二醇的高纯度卵白蛋白。本发明简便快速，成本低廉，条件温和安全，适用于大规模工业化生产，所得卵白蛋白品质很高，方便后续直接加工为各种食品、保健品及医药用品。</t>
  </si>
  <si>
    <t>镇江江苏大学技术转移中心有限公司</t>
  </si>
  <si>
    <t>CN201510342990.1</t>
  </si>
  <si>
    <t>江苏大学</t>
  </si>
  <si>
    <t>2015-06-19 08:00:00.0</t>
  </si>
  <si>
    <t>{"先进性描述(shareCt)":"该专利及其同族专利在全球被引用4次，先进性一般","保护范围描述(sharedays)":"剩余有效期5508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</si>
  <si>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一种共制备卵白蛋白与卵铁传递蛋白的方法</t>
  </si>
  <si>
    <t>本发明公开了一种共制备卵白蛋白与卵铁传递蛋白的方法，涉及生物、医药及食品工业技术领域。步骤如下：室温下收集鸡蛋清，按照鸡蛋清与新鲜去离子水体积比为1：2的比例进行稀释，调节pH至5.0左右，均匀搅拌后离心；向离心所得上清液A中加入分子量介于200～20000的聚乙二醇，均匀搅拌后离心，收集沉淀B；溶解沉淀B后再向其中加入分子量介于200～20000的聚乙二醇，离心，收集上清液C及沉淀D。上清C中含有高纯度卵白蛋白，沉淀D中含有较高纯度卵铁传递蛋白。本发明简便快速，成本低廉，条件温和安全，适用于大规模工业化生产卵白蛋白与卵铁传递蛋白。</t>
  </si>
  <si>
    <t>CN201610300962.8</t>
  </si>
  <si>
    <t>2016-05-09 08:00:00.0</t>
  </si>
  <si>
    <t>{"先进性描述(shareCt)":"该专利及其同族专利在全球被引用2次，先进性一般","保护范围描述(sharedays)":"剩余有效期5833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</si>
  <si>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一种仙人球状磁性Fe&amp;lt;sub&amp;gt;3&amp;lt;/sub&amp;gt;O&amp;lt;sub&amp;gt;4&amp;lt;/sub&amp;gt;/Fe&amp;lt;sub&amp;gt;2&amp;lt;/sub&amp;gt;O&amp;lt;sub&amp;gt;3&amp;lt;/sub&amp;gt;纳米异质体材料及其制备方法</t>
  </si>
  <si>
    <t>本发明属于无机非金属磁性纳米复合材料制备技术领域，具体涉及一种仙人球状磁性Fe&lt;Sub&gt;3&lt;/Sub&gt;O&lt;Sub&gt;4&lt;/Sub&gt;/Fe&lt;Sub&gt;2&lt;/Sub&gt;O&lt;Sub&gt;3&lt;/Sub&gt;纳米异质体材料及其制备方法；本发明以硝酸铁、碳酸二乙酯和无水乙醇为原料，三者混合搅拌溶解制得均匀溶液，将溶液在空气中点火燃烧制得凝胶，将凝胶置于程序控温炉中，升温并保温煅烧后自然冷却至室温即可得仙人球状磁性Fe&lt;Sub&gt;3&lt;/Sub&gt;O&lt;Sub&gt;4&lt;/Sub&gt;/Fe&lt;Sub&gt;2&lt;/Sub&gt;O&lt;Sub&gt;3&lt;/Sub&gt;纳米异质体材料；本发明采用溶液燃烧煅烧的简易方法制备出了仙人球状磁性Fe&lt;Sub&gt;3&lt;/Sub&gt;O&lt;Sub&gt;4&lt;/Sub&gt;/Fe&lt;Sub&gt;2&lt;/Sub&gt;O&lt;Sub&gt;3&lt;/Sub&gt;纳米异质体材料，过程简单易于控制，且对设备要求不高，产品结构形貌均一，磁性强度也易于控制。</t>
  </si>
  <si>
    <t>CN201610627577.4</t>
  </si>
  <si>
    <t>2016-08-03 00:00:00.0</t>
  </si>
  <si>
    <t>{"先进性描述(shareCt)":"该专利及其同族专利在全球被引用0次，先进性一般","保护范围描述(sharedays)":"剩余有效期5919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</si>
  <si>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一种α‑Fe&lt;Sub&gt;2&lt;/Sub&gt;O&lt;Sub&gt;3&lt;/Sub&gt;磁性纳米棒的制备方法</t>
  </si>
  <si>
    <t>本发明属于无机非金属纳米材料制备技术领域，具体涉及一种α‑Fe&lt;Sub&gt;2&lt;/Sub&gt;O&lt;Sub&gt;3&lt;/Sub&gt;磁性纳米棒的制备方法；本发明以无机铁盐和尿素为原料，将Fe&lt;Sup&gt;3+&lt;/Sup&gt;和尿素按照不大于4:1的摩尔比溶解在水中，控制Fe&lt;Sup&gt;3+&lt;/Sup&gt;浓度0.5‑3.0 mol/L，搅拌，升温至70‑85℃之间反应，反应结束后离心分离，并用蒸馏水洗涤沉淀，将沉淀干燥，研磨，置于程序控温电阻炉中在400‑600℃下煅烧可得α‑Fe&lt;Sub&gt;2&lt;/Sub&gt;O&lt;Sub&gt;3&lt;/Sub&gt;磁性纳米棒；本发明的制备方法过程简单，操作简便，成本低，对设备要求低，产品结构形貌均匀、性能稳定。</t>
  </si>
  <si>
    <t>CN201611131663.2</t>
  </si>
  <si>
    <t>2016-12-09 08:00:00.0</t>
  </si>
  <si>
    <t>{"先进性描述(shareCt)":"该专利及其同族专利在全球被引用0次，先进性一般","保护范围描述(sharedays)":"剩余有效期6047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</si>
  <si>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一种磁性镍铁氧体纳米棒的构筑方法</t>
  </si>
  <si>
    <t>本发明属于纳米材料制备技术领域，具体涉及一种磁性镍铁氧体纳米棒的构筑方法；具体方法包括以下步骤：常压下，将醇溶性金属铁盐和镍盐溶解在无水乙醇中形成均一溶液，无水乙醇的量控制在使金属铁盐和镍盐恰好完全溶解，将溶液点火燃烧，燃烧结束将其置于程序控温炉中于350~1100℃下煅烧0.5-6h，即可得到磁性镍铁氧体纳米棒。本方法绿色环保无污染，操作简单，产率高，生产周期短，易于工业化，构筑的磁性镍铁氧体纳米棒形貌均一，该法也适用于其他类铁氧体基纳米棒的构筑。</t>
  </si>
  <si>
    <t>CN201510235761.X</t>
  </si>
  <si>
    <t>2015-05-12 08:00:00.0</t>
  </si>
  <si>
    <t>{"先进性描述(shareCt)":"该专利及其同族专利在全球被引用3次，先进性一般","保护范围描述(sharedays)":"剩余有效期5470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</si>
  <si>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一种电动车飞轮电池用五自由度轴向磁通无轴承电机</t>
  </si>
  <si>
    <t>本发明公开一种电动车飞轮电池用五自由度轴向磁通无轴承电机，转子同轴位于定子内部，定子沿轴向上设有三排齿，转子沿轴向上也设有三排齿，定子的每排齿沿电机旋转的圆周方向上均匀分布有8个定子齿，转子的每排齿沿电机旋转的圆周方向上均匀分布有6个转子齿；转子的三排齿与定子的三排齿在轴向上一一对应，转子齿的齿宽和定子齿的极靴宽度相等；定子的第一排齿和第三排齿的定子齿上均绕有调节绕组，在靠近定子的第二排齿的齿根位置嵌有径向充磁的永磁体，在第二排齿的定子齿上绕有转矩绕组；调节绕组产生的磁场和永磁体与转矩绕组产生的磁场相叠加产生不对称的气息磁场，从而产生沿径向和轴向的悬浮力，能够同时产生可调的径向力和轴向力。</t>
  </si>
  <si>
    <t>CN201610292874.8</t>
  </si>
  <si>
    <t>2016-05-06 00:00:00.0</t>
  </si>
  <si>
    <t>{"先进性描述(shareCt)":"该专利及其同族专利在全球被引用10次，先进性较好 ","保护范围描述(sharedays)":"剩余有效期5830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</si>
  <si>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智能汽车EPS用交流电机抗干扰智能控制器的构造方法</t>
  </si>
  <si>
    <t>本发明公开一种智能汽车EPS用交流电机抗干扰智能控制器的构造方法，将d‑q轴电流解耦控制模块、矢量控制模块、电压坐标变换模块、PWM调节模块以及交流电机依次串联，与电流坐标变换模块、扰动检测模块作为一个整体组成EPS电机系统，将神经网络控制器、优化控制器、鲁棒控制器和鲁棒控制器参数优化模块并联之后与角度给定模块和滤波跟踪误差模型共同构成EPS电机系统的抗干扰智能控制器，提高了EPS电机系统的静态控制性能、抗干扰控制和保证了神经网络控制器的控制精度。</t>
  </si>
  <si>
    <t>CN201610553933.2</t>
  </si>
  <si>
    <t>{"先进性描述(shareCt)":"该专利及其同族专利在全球被引用0次，先进性一般","保护范围描述(sharedays)":"剩余有效期5899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</si>
  <si>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一种飞轮电池用轴向磁轴承抗干扰控制器的构造方法</t>
  </si>
  <si>
    <t>本发明公开一种飞轮电池用轴向磁轴承抗干扰控制器的构造方法，将开关功率放大模块、飞轮电池轴向磁轴承、电涡流位移传感器模块和位移接口电路模块依次串联，与扰动检测模块一起组成磁轴承系统，将位移误差值输入滤波跟踪误差模型获得电流输出信号，将电流输出信号分别作为神经网络控制器、优化控制器的输入，利用位移误差值对神经网络控制器实时训练，分别得到神经网络控制器、优化控制器和鲁棒控制器的输出，将神经网络控制器、优化控制器、鲁棒控制器、鲁棒控制器参数优化模块与位移给定模块、滤波跟踪误差模型一起构成抗干扰控制器，具有较强的抗干扰鲁棒性和动静态控制性能。</t>
  </si>
  <si>
    <t>CN201610553116.7</t>
  </si>
  <si>
    <t>{"先进性描述(shareCt)":"该专利及其同族专利在全球被引用0次，先进性一般","保护范围描述(sharedays)":"剩余有效期5899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</si>
  <si>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混合动力车用开关磁阻BSG系统智能控制器的构造方法</t>
  </si>
  <si>
    <t>本发明公开一种混合动力车用开关磁阻BSG系统智能控制器的构造方法，将电流控制器模块、功率变换模块和开关磁阻电机依次串接，与电流检测模块、扰动检测模块作为一个整体等效开关磁阻BSG系统，通过构造开关磁阻BSG系统的优化控制器、支持向量机控制器以及鲁棒控制器，有效提高系统的动静态特性，显著提高系统的抗干扰能力和鲁棒控制性能，该控制器设计简单、实现方便，并且控制效果较好，将混合动力汽车开关磁阻BSG系统的参数时变特性以及负载突变、外部扰动等效为开关磁阻BSG系统的外部扰动变量，采用支持向量机建立其抗干扰智能控制器的非线性模型，有效提高了该控制器的实时性和鲁棒性。</t>
  </si>
  <si>
    <t>CN201610551691.3</t>
  </si>
  <si>
    <t>{"先进性描述(shareCt)":"该专利及其同族专利在全球被引用1次，先进性一般","保护范围描述(sharedays)":"剩余有效期5899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</si>
  <si>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混合动力车用开关磁阻BSG位置传感器的故障诊断方法</t>
  </si>
  <si>
    <t>本发明公开一种混合动力车用开关磁阻BSG位置传感器的故障诊断方法，由蓄电池输出的电能经功率变换器后为开关磁阻BSG提供电流值i，将实时磁链值ψ和电流值i输入小波神经网络位置估算器，小波神经网络位置估算器输出估算的转子位置角度&lt;Image file="DDA0001083648430000011.GIF" he="55" imgContent="drawing" imgFormat="GIF" inline="no" orientation="portrait" wi="49"/&gt;将估算的转子位置角度&lt;Image file="DDA0001083648430000012.GIF" he="51" imgContent="drawing" imgFormat="GIF" inline="no" orientation="portrait" wi="34"/&gt;和实际转子位置角度θ作为输入信号输入故障诊断模块，故障诊断模块对&lt;Image file="DDA0001083648430000013.GIF" he="50" imgContent="drawing" imgFormat="GIF" inline="no" orientation="portrait" wi="34"/&gt;和θ作残差处理得到残差R&lt;Sub&gt;i&lt;/Sub&gt;，将残差R&lt;Sub&gt;i&lt;/Sub&gt;与设定的阈值T&lt;Sub&gt;i&lt;/Sub&gt;作对比来判断故障类型；采用小波神经网络算法对输入的采集样本进行训练，充分利用小波变换良好的时频局部化特性以及神经网络的快速自学习、高度鲁棒性和容错的能力，与传统神经网络对比，收敛速度增快，准确率上升。</t>
  </si>
  <si>
    <t>CN201610692991.3</t>
  </si>
  <si>
    <t>2016-08-19 08:00:00.0</t>
  </si>
  <si>
    <t>{"先进性描述(shareCt)":"该专利及其同族专利在全球被引用3次，先进性一般","保护范围描述(sharedays)":"剩余有效期5935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7"}</t>
  </si>
  <si>
    <t>一种电动汽车用飞轮储能电机</t>
  </si>
  <si>
    <t>本发明公开一种电动汽车用飞轮储能电机，定子壳体内表面上沿圆周方向均匀分布六个定子齿，六个定子齿同轴套有转子；每个定子齿都由定子齿轭以及沿径向凸出的一个中间齿与两个相同的端齿组成，在每个定子齿的中间齿和端齿的相邻的两齿的正中间的定子齿轭上各嵌有一块永磁体，一个定子齿上的两块永磁体均切向充磁，充磁方向相反且均指向中间齿，在每一个中间齿上都绕有绕组，相隔180°的两组绕组同时通入电流或断开电流；转子上沿圆周方向均匀分布14个转子齿，永磁体产生的磁场与绕组产生的磁场相叠加，主要磁场由嵌入在定子齿上的永磁体产生，绕组内只要通入较小的电流就可以产生较大的转矩，调节绕组内的电流可以调节悬浮力。</t>
  </si>
  <si>
    <t>CN201710079777.5</t>
  </si>
  <si>
    <t>2017-02-15 08:00:00.0</t>
  </si>
  <si>
    <t>{"先进性描述(shareCt)":"该专利及其同族专利在全球被引用0次，先进性一般","保护范围描述(sharedays)":"剩余有效期6115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</si>
  <si>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一种混合驱动汽车空调压缩机转矩的控制系统及方法</t>
  </si>
  <si>
    <t>本发明公开一种混合驱动汽车空调压缩机转矩的控制系统及方法，控制器由压缩机转速计算模块、压缩机动态负载转矩T&lt;Sub&gt;压&lt;/Sub&gt;预测神经网络、直流无刷电机在压缩机端的负载T&lt;Sub&gt;2&lt;/Sub&gt;计算模块和直流无刷电机控制器依序串接组成，建立10个不同的BP弱预测器，获得压缩机动态负载转矩T&lt;Sub&gt;压&lt;/Sub&gt;预测神经网络，将空调压缩机转速、空调系统压力、空调压缩机开度这几个量作为预测BP神经网络的输入量，空调压缩机的动态转矩负载作为输出，有效降低传统BP神经容易陷入局部极小的影响，提高了空调压缩机转矩的预测精度，实现良好的混合驱动效果，保证发动机在空调压缩机端所承担负载的稳定性，提高发动机输出转矩的平稳性，保证了车辆运行的平稳性。</t>
  </si>
  <si>
    <t>CN201810158938.4</t>
  </si>
  <si>
    <t>2018-02-26 08:00:00.0</t>
  </si>
  <si>
    <t>{"先进性描述(shareCt)":"该专利及其同族专利在全球被引用0次，先进性一般","保护范围描述(sharedays)":"剩余有效期6491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</si>
  <si>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一种飞轮电池用四自由度无轴承永磁电机</t>
  </si>
  <si>
    <t>本发明公开一种飞轮电池用四自由度无轴承永磁电机，外定子由左定子、转矩绕组定子、右定子三部分的轭部从左至右沿轴向相接组成，左定子和右定子相对于转矩绕组定子左右对称布置，左右定子的定子齿上各绕有悬浮绕组，转矩绕组定子的定子齿上绕有转矩绕组；左定子的定子齿和转矩绕组定子的定子齿之间的轭部正中间处嵌有左永磁环，右定子的定子齿和转矩绕组定子的定子齿之间的轭部正中间处嵌有右永磁环，悬浮转子的正中间外固定套有隔磁铝套，隔磁铝套外同轴固定套有转矩转子铁芯，转矩转子铁芯外表面沿圆周方向均匀分布四块圆弧形的转矩转子永磁体；将悬浮绕组与转矩绕组分离，通过左右两定子产生的径向力直接调节飞轮电池转轴的横摆运动。</t>
  </si>
  <si>
    <t>CN201810158933.1</t>
  </si>
  <si>
    <t>{"先进性描述(shareCt)":"该专利及其同族专利在全球被引用0次，先进性一般","保护范围描述(sharedays)":"剩余有效期6491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</si>
  <si>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一种双飞轮结构的飞轮电池</t>
  </si>
  <si>
    <t>本发明公开一种双飞轮结构的飞轮电池，转轴的轴向正中间外有间隙地同轴套有轴向绕组结构，轴向绕组结构的左右侧各设置一个同轴固定套在转轴上的飞轮，两个飞轮相对于轴向绕组结构左右对称布置，在左侧飞轮的左侧、右侧飞轮的右侧各设置一个同轴固定套在转轴上的无轴承永磁电机，两个无轴承永磁电机相对于轴向绕组结构左右对称布置；轴向绕组结构的圆盘铁芯的左右两侧的盘面上沿圆周方向上均匀开12个圆环槽，中央圆柱上都绕有轴向绕组线圈，飞轮一侧轮面上设有内、外圆环槽，圆环槽中嵌入环形永磁体；采用一个轴向绕组结构限制转轴轴向移动，在同样半径条件下相比于单飞轮结构飞轮电池，转动惯量为单飞轮结构飞轮电池的两倍，储能更多。</t>
  </si>
  <si>
    <t>CN201810109492.6</t>
  </si>
  <si>
    <t>2018-02-05 08:00:00.0</t>
  </si>
  <si>
    <t>{"先进性描述(shareCt)":"该专利及其同族专利在全球被引用0次，先进性一般","保护范围描述(sharedays)":"剩余有效期6470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</si>
  <si>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一种电动汽车用级联式开关磁阻电机</t>
  </si>
  <si>
    <t>本发明公开一种电动汽车用级联式开关磁阻电机，转轴的轴向两端外分别同轴套有一个端部定子，两个端部定子结构相同且轴向上对称布置，在两个端部定子之间沿轴向设置若干个同轴套在转轴外且交错布置的中部定子和转子，最靠近端部定子的是转子；端部定子的轴向截面呈C型，C型的开口处形成置放有励磁绕组的端部定子槽；中部定子2的轴向截面呈工字型，在轴向上形成两个中部定子槽，两个中部定子槽各自分别面对着在中部定子轴向两侧的转子，中部定子槽中置放励磁绕组，转子与中部定子、端部定子之间均留有轴向气隙；将分块式的定子、分块式的转子轴向级联布置，定子和转子数量都能够改变，容错性能高。励磁方向为轴向，不产生径向力。</t>
  </si>
  <si>
    <t>CN201810297030.1</t>
  </si>
  <si>
    <t>2018-04-04 08:00:00.0</t>
  </si>
  <si>
    <t>{"先进性描述(shareCt)":"该专利及其同族专利在全球被引用0次，先进性一般","保护范围描述(sharedays)":"剩余有效期6528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</si>
  <si>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一种对称永磁转轴式飞轮电池</t>
  </si>
  <si>
    <t>本发明公开了一种对称永磁转轴式飞轮电池，电池机械转轴由永磁体构成，分为中央永磁体与边缘永磁体，且在永磁转轴外包有轴套；飞轮位于转轴轴向中央位置，飞轮两侧为对称的定子结构，包括悬浮定子与转矩定子；悬浮定子中绕有悬浮绕组，利用洛伦兹力产生转轴的悬浮力，转矩定子中绕有转矩绕组，利用洛伦兹力产生转矩；两端定子结构外侧为轴向力壳体，其中绕有环形线圈，利用中央永磁体与边缘永磁体产生的磁场产生轴向力；转轴两侧端部均设有辅助轴承。本发明的飞轮电池所有的力与转矩都由洛伦兹力产生，只需控制线圈中电流大小与方向即可对电池工作状态进行调节、控制简单；同时悬浮定子与转矩定子占用同一轴向空间，可减小电池体积，结构紧凑。</t>
  </si>
  <si>
    <t>CN201810592208.5</t>
  </si>
  <si>
    <t>2018-06-11 08:00:00.0</t>
  </si>
  <si>
    <t>{"先进性描述(shareCt)":"该专利及其同族专利在全球被引用0次，先进性一般","保护范围描述(sharedays)":"剩余有效期6596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</si>
  <si>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一种基于压电陶瓷的智能红绿灯系统及控制方法</t>
  </si>
  <si>
    <t>本发明公开了一种基于压电陶瓷的智能红绿灯系统及控制方法，包括控制单元ECU、南北方向测距信号采集电路、东西方向测距信号采集电路、能量存储装置电压检测电路、南北方向红绿灯控制电路、东西方向红绿灯控制电路、能量存储装置切换电路。本发明在阴雨、大雾、沙尘暴等恶劣天气及夜晚，能够不受光线的影响继续正常工作，较基于摄像头的图像采集方式，硬件需要处理的数据量较少，执行效果更好。红绿灯处为车流量相对较高的路段，对能量回收比较有利，可以节约资源、保护环境。</t>
  </si>
  <si>
    <t>CN201510447290.9</t>
  </si>
  <si>
    <t>2015-07-27 08:00:00.0</t>
  </si>
  <si>
    <t>{"先进性描述(shareCt)":"该专利及其同族专利在全球被引用0次，先进性一般","保护范围描述(sharedays)":"剩余有效期5546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</si>
  <si>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一种基于GPS定位的电控可调悬架系统及控制方法</t>
  </si>
  <si>
    <t>本发明涉及一种基于GPS定位的电控可调悬架系统及控制方法，属于汽车安全性和舒适性的技术领域。ECU接收载波相位GPS位置信号，ECU通过无线数据传输连接服务器网络，ECU将位置信号传输给服务器网络，服务器网络查看是否有与该位置信号匹配的控制策略；如果有，则将控制策略传输给ECU，同时并判断车辆是否在此类型路面的地理位置上保持达到预设的时间，如果到达了ECU就输出控制信号给驱动器，驱动器按照控制策略控制减振器工作；如果未达到预设时间长度，则不予切换状态，不发出信号，减振器保持之前的工作状态。本发明可以少用或不用传感器，这样就大大的减少了能量的消耗。</t>
  </si>
  <si>
    <t>CN201510622617.1</t>
  </si>
  <si>
    <t>2015-09-28 08:00:00.0</t>
  </si>
  <si>
    <t>{"先进性描述(shareCt)":"该专利及其同族专利在全球被引用2次，先进性一般","保护范围描述(sharedays)":"剩余有效期5609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</si>
  <si>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一种整车混合悬架能量回收存储电路及其控制方法</t>
  </si>
  <si>
    <t>本发明公开了一种整车混合悬架能量回收存储电路及其控制方法，包括整车的四个主要的直线电机‑蓄电池馈能电路，六个MOS管，四个二极管，一个控制单元ECU，两个电压检测单元以及两个蓄电池。所述的电压检测单元分别通过检测四个直线电机‑蓄电池馈能电路的输出端电压以及两个蓄电池的充电端电压，将电压信号传至控制单元ECU，再通过控制单元ECU实现对六个MOS管的通断控制，使四个直线电机‑蓄电池馈能电路按顺序协调地给蓄电池充电，从而使两个蓄电池协调工作在储能与供能状态。本发明在利用超级电容回收混合悬架振动能量的基础上，设计了基于蓄电池的能量存储电路，使回馈的振动能量能够得到稳定的存储。</t>
  </si>
  <si>
    <t>CN201610461026.5</t>
  </si>
  <si>
    <t>2016-06-22 08:00:00.0</t>
  </si>
  <si>
    <t>{"先进性描述(shareCt)":"该专利及其同族专利在全球被引用1次，先进性一般","保护范围描述(sharedays)":"剩余有效期5877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</si>
  <si>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一种含有驾驶行为预测模型的可调阻尼馈能悬架系统及其控制方法</t>
  </si>
  <si>
    <t>本发明涉及一种含有驾驶行为预测模型的可调阻尼馈能悬架系统及其控制方法，油气弹簧包括油气弹簧主体、馈能机构和阻尼力控制机构；电子控制单元分别和阻尼力控制机构、交通环境数据采集模块、驾驶行为数据采集模块相连；交通环境数据采集模块用于判断自车周围是否有车辆并采集自车与前后车间距、前后车速度信息；驾驶行为数据采集模块用于采集行驶过程中驾驶人头部水平转动角度，加速、制动踏板踩踏行程和频率；阻尼力控制机构用于调节油气弹簧悬架阻尼系数；馈能机构用于回收车辆行驶过程中的振动能量。同时，根据驾驶行为预测模型，该悬架能够根据交通环境提前预测驾驶行为并及时调整性能参数，以提高驾驶平顺性和操纵稳定性。</t>
  </si>
  <si>
    <t>CN201610474909.X</t>
  </si>
  <si>
    <t>2016-06-24 08:00:00.0</t>
  </si>
  <si>
    <t>{"先进性描述(shareCt)":"该专利及其同族专利在全球被引用1次，先进性一般","保护范围描述(sharedays)":"剩余有效期5879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</si>
  <si>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主动钢板弹簧馈能悬架</t>
  </si>
  <si>
    <t>本发明提供了一种钢板弹簧馈能悬架系统。包括依次连接的钢板弹簧模块、振动幅度放大模块、双向旋转变单向模块、控制力输出模块、双向离合模块和馈能电机。所述钢板弹簧一端连接在车架上，另一端连接吊耳。所述吊耳一端偏心连接在振动幅度放大模块上。车辆行驶过程中，利用振动幅度放大模块放大吊耳行程，带动馈能电机旋转产生电流，经过处理后存储在电池或超级电容中供汽车使用。同时馈能电机也可主动输出控制力，抑制车身振动。利用旋转电机和减振器配合可以提高车辆操纵稳定性和驾驶平顺性。</t>
  </si>
  <si>
    <t>CN201610101805.4</t>
  </si>
  <si>
    <t>2016-02-25 08:00:00.0</t>
  </si>
  <si>
    <t>{"先进性描述(shareCt)":"该专利及其同族专利在全球被引用0次，先进性一般","保护范围描述(sharedays)":"剩余有效期5759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</si>
  <si>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一种车用馈能悬架及其控制方法</t>
  </si>
  <si>
    <t>本发明属于车辆悬架研究领域的一种车用馈能悬架及其控制方法，所述悬架包括液压机构、传动装置、旋转电机和蓄电机构；本发明设计的传动装置简化了系统结构，将液压机构的两个马达的动力整合到同一个输出端，只使用了一个电机，降低了成本。本发明利用馈能液压管路将两个液压缸的上下腔反向互联，可以在不影响汽车行驶平顺性的前提下，提高操纵稳定性，并且把油液往复流动的能量进行回收，转变为电能，供汽车电气设备使用。本发明既提高了汽车的操纵性，又回收了悬架的振动能量，具有广阔的使用前景。</t>
  </si>
  <si>
    <t>CN201610653937.8</t>
  </si>
  <si>
    <t>2016-08-10 08:00:00.0</t>
  </si>
  <si>
    <t>{"先进性描述(shareCt)":"该专利及其同族专利在全球被引用2次，先进性一般","保护范围描述(sharedays)":"剩余有效期5926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</si>
  <si>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基于回归型支持向量机的互联液压缸力学性能预测算法</t>
  </si>
  <si>
    <t>本发明涉及一种基于回归型支持向量机的互联液压缸力学性能预测算法，包括如下步骤:(1)研制互联液压缸装置，并进行相应力学性能测试，获取不同工况下的响应输出；(2)对互联液压缸力学输出实验数据进行理论分析，建立基于回归型支持向量机的互联液压缸力学性能预测模型；(3)选取实验数据作为预测模型的训练集合测试集；(4)选择相应的核函数和初始化模型参数；(5)采用交叉验证方法对模型参数优化；(6)利用预测模型进行互联液压缸力学预测并进行性能评价，本发明可对类似液压耦合元件的力学性能进行有效的预测。</t>
  </si>
  <si>
    <t>CN201610828286.1</t>
  </si>
  <si>
    <t>2016-09-18 08:00:00.0</t>
  </si>
  <si>
    <t>{"先进性描述(shareCt)":"该专利及其同族专利在全球被引用1次，先进性一般","保护范围描述(sharedays)":"剩余有效期5965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</si>
  <si>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一种叶轮式馈能悬架</t>
  </si>
  <si>
    <t>本发明公开了一种叶轮式馈能悬架，包括馈能叶轮机、分别设置在车架两侧悬架上的缓冲器和阻尼液油路；馈能叶轮机内设置有塔状的叶轮，叶轮连接在电机上；阻尼液油路包括阻尼油箱，其中馈能叶轮机的排液口通过导管与阻尼油箱底部连接；缓冲器包括阻尼油进口和阻尼油出口；其中阻尼油出口通过单向阀A与液流空腔的进液口连接，阻尼油进口通过单向阀B连接到阻尼油箱上；本发明通过改良传统的互联式馈能悬架油路，将悬架两侧缓冲器的油路改为并联结构，同时又使得两侧缓冲器通过一个馈能叶轮机进行馈能和增阻控制，实现两侧缓冲器的馈能互联；此外本发明还改进了传统的桨片式叶轮为压缩式叶轮，叶片面积更大，对阻尼油驱动力的转化效率更高。</t>
  </si>
  <si>
    <t>CN201611188319.7</t>
  </si>
  <si>
    <t>2016-12-20 08:00:00.0</t>
  </si>
  <si>
    <t>{"先进性描述(shareCt)":"该专利及其同族专利在全球被引用0次，先进性一般","保护范围描述(sharedays)":"剩余有效期6058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</si>
  <si>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一种过氧化物酶DyP35基因及其表达蛋白和应用</t>
  </si>
  <si>
    <t>本发明涉及生物工程技术领域，特别涉及一种过氧化物酶DyP35基因及其表达蛋白和应用；本发明所涉及的过氧化物酶DyP35，其氨基酸序列如SEQ ID NO.2所示；本发明还公开了表达上述染料脱色酶的基因，其DNA序列如SEQ ID NO.1所示；本发明还公开了上述染料脱色酶的纯化方法及其在去除印染染料、造纸黑液脱色、木质素加工和果汁生产苯酚聚合中的应用；本发明的过氧化物酶DyP35对苯环类染料和木质素分解产物具有高效的脱色活性，具有巨大的应用前景。</t>
  </si>
  <si>
    <t>CN201710666640.X</t>
  </si>
  <si>
    <t>2017-08-07 08:00:00.0</t>
  </si>
  <si>
    <t>{"先进性描述(shareCt)":"该专利及其同族专利在全球被引用0次，先进性一般","保护范围描述(sharedays)":"剩余有效期6288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</si>
  <si>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一种红球菌及其在降解木质素方面的应用</t>
  </si>
  <si>
    <t>本发明涉及一种红球菌及其在降解木质素方面的应用，属于微生物技术领域；该菌种从中国南海海泥中进行分离、纯化获得，为红球菌属的一个变种，命名为（&lt;I&gt;Rhodococcus&lt;/I&gt;&lt;I/&gt;sp.）L17，经鉴定该菌为革兰氏阳性，不形成分生孢子，好氧，过氧化氢酶阳性，芳香基硫酸脂酶阴性；并且其16S rDNA序列已经提交至NCBI数据库，登录号为 KM215139，并于2014年3月20日保藏于中国微生物菌种保藏管理委员会普通微生物中心，保藏编号为CGMCC8943；经实验验证，该菌种具有降解木质素的能力，降解率可达90%-100%，可将其应用于环保领域，尤其是应用于生物降解木质素中。</t>
  </si>
  <si>
    <t>CN201510010883.9</t>
  </si>
  <si>
    <t>2015-01-09 08:00:00.0</t>
  </si>
  <si>
    <t>{"先进性描述(shareCt)":"该专利及其同族专利在全球被引用1次，先进性一般","保护范围描述(sharedays)":"剩余有效期5347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</si>
  <si>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一种微杆菌及其在降解有机污染物中的应用</t>
  </si>
  <si>
    <t>本发明涉及一种微杆菌及其在降解有机污染物中的应用，属于微生物技术领域；该菌种从中国南海海泥中进行分离、纯化获得，为微杆菌属的一个变种，命名为（Exiguobacterium profundum）L20，经鉴定，该菌为革兰氏阳性杆状细菌1.1～1.2μm×1.4～3.2μm，周生鞭毛，无芽孢，兼性厌氧，接触酶阳性，氧化酶阴性，水解明胶和淀粉等，并于2014年3月20日保藏于中国微生物菌种保藏管理委员会普通微生物中心，保藏编号为CGMCC NO.8944；经实验验证，该菌种具有降解双酚A的能力，降解率可达90%-100%，可将其应用于生物降解内分泌干扰素双酚A。</t>
  </si>
  <si>
    <t>CN201510010845.3</t>
  </si>
  <si>
    <t>{"先进性描述(shareCt)":"该专利及其同族专利在全球被引用5次，先进性较好 ","保护范围描述(sharedays)":"剩余有效期5347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</si>
  <si>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一种发动机曲轴的制造方法及其激光冲击强化装置</t>
  </si>
  <si>
    <t>本发明涉及一种发动机曲轴的制造方法及其激光冲击强化方法，制造方法包括曲轴的热处理和激光冲击强化两个步骤工艺。热处理采用等温淬火的方法：步骤①在翻转台车式淬火炉中加热至850±20℃，保温90min；步骤②浸入硝盐槽内等温保持，等温温度为350℃，等温时间60min。等温淬火处理后进行曲轴表面激光冲击强化。激光冲击强化装置由高功率脉冲激光器、激光分束器、可移动激光反射装置、可移动激光聚焦镜头、曲轴转动驱动装置、喷水头、导轨滑动机构和CNC数控装置构成；本发明采用两种工艺叠加使曲轴的基体强度，表面硬度和耐磨性能得到有效的提升。同时本发明的强化装置使用两束激光同时对曲轴的圆角进行强化，生产效率高。</t>
  </si>
  <si>
    <t>CN201610252696.6</t>
  </si>
  <si>
    <t>2016-04-22 08:00:00.0</t>
  </si>
  <si>
    <t>{"先进性描述(shareCt)":"该专利及其同族专利在全球被引用3次，先进性一般","保护范围描述(sharedays)":"剩余有效期5816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</si>
  <si>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一种曲轴油孔的激光空化清洁强化装置及清洁强化方法</t>
  </si>
  <si>
    <t>本发明公开了一种曲轴油孔的激光空化清洁强化装置及其清洁强化方法，包括激光发生单元、运动模组,工作液载具和计算机，激光发生单元位于所述工作液载具上端，工作液载具内装有工作介质，内部安装有第一智能机械手和第二智能机械手，工作液载具底端安装有增气机，激光发生单元、第一智能机械手、第二智能机械手和增气机均与计算机连接。进行清洁强化时，调节激光束能量和无量纲距将空泡的主要作用形式分为冲击波A和溃灭流B两种模式；首先采用模式A清除机械加工后残留的毛刺和切屑，采用B模式对清洁完成的油孔内壁进行性能强化。本发明既满足了对于油孔内壁这样的狭长通道的有效强化，还能极大的提高曲轴油孔的清洁状况，循环有效的进行油孔清洁。</t>
  </si>
  <si>
    <t>CN201610258764.X</t>
  </si>
  <si>
    <t>2016-04-25 08:00:00.0</t>
  </si>
  <si>
    <t>{"先进性描述(shareCt)":"该专利及其同族专利在全球被引用2次，先进性一般","保护范围描述(sharedays)":"剩余有效期5819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</si>
  <si>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一种发动机曲轴疲劳裂纹激光修复与强化的装置和方法</t>
  </si>
  <si>
    <t>本发明公开了一种发动机曲轴疲劳裂纹激光修复与强化的装置和方法，包括计算机控制处理系统、同轴喷雾式送粉单元、激光熔覆单元和辅助工作系统。本方法充分利用激光熔覆对于疲劳裂纹的修复和强化作用，即对发动机曲轴的疲劳裂纹处进行激光熔覆，在曲轴圆角处获得高质量的表面熔覆涂层，产生高幅度残余压应力，有效提高曲轴的疲劳抗力，综合改善曲轴的机械性能，大幅度提高曲轴的疲劳寿命，达到延寿和提高其可靠性的目的。</t>
  </si>
  <si>
    <t>CN201610252694.7</t>
  </si>
  <si>
    <t>{"先进性描述(shareCt)":"该专利及其同族专利在全球被引用1次，先进性一般","保护范围描述(sharedays)":"剩余有效期5816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</si>
  <si>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基于污水处理系统的方形法兰支架</t>
  </si>
  <si>
    <t>本发明涉及一种基于污水处理系统的方形法兰支架，包括支架主体部分以及缸壁，所述支架主体部分上侧为法兰定位部，其上端有长条形槽，用于和方形法兰下半部分的一行螺栓相连，支架中间部分的高度调节部为伸缩铰链结构，缸壁夹紧部装在缸壁上，用夹板和螺栓组定位和紧固。该装置适用于定位和支撑方形法兰，将其固定在缸壁上方，使用方便、可调节，各部分可拆装，方便更换及维修。</t>
  </si>
  <si>
    <t>CN201710799010.X</t>
  </si>
  <si>
    <t>2017-09-07 08:00:00.0</t>
  </si>
  <si>
    <t>{"先进性描述(shareCt)":"该专利及其同族专利在全球被引用0次，先进性一般","保护范围描述(sharedays)":"剩余有效期6319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</si>
  <si>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一种异面多激光束诱导多空泡的装置</t>
  </si>
  <si>
    <t>本发明涉及一种异面多激光束诱导多空泡的装置，包括安装轴，中心锥齿轮通过中心锥齿轮旋钮安装在所述安装轴上，连接体固定安装在所述安装轴3，所述中心锥齿轮上啮合有若干个分支锥齿轮，每个所述分支锥齿轮安装在分支轴a上，所述分支轴a一端与所述连接体转动副连接，另外一端安装有套筒安装座，所述套筒安装座上安装有套筒，所述套筒能够在由所述套筒安装座和所述套筒的中心轴线所构成的平面内沿所述套筒安装座转动。本发明装置用于调节和固定激光光束，使多束激光呈空间异面的分布，以诱导紧凑分布的空泡群。</t>
  </si>
  <si>
    <t>CN201710753744.4</t>
  </si>
  <si>
    <t>2017-08-29 08:00:00.0</t>
  </si>
  <si>
    <t>{"先进性描述(shareCt)":"该专利及其同族专利在全球被引用0次，先进性一般","保护范围描述(sharedays)":"剩余有效期6310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</si>
  <si>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一种提高汽车制动凸轮轴耐磨性的装置与方法</t>
  </si>
  <si>
    <t>本发明涉及一种提高汽车制动凸轮轴耐磨性的装置与方法，包括激光冲击强化系统与PLC控制系统，涉及激光加工处理领域。所述制动凸轮轴由三抓卡盘夹紧并固定在所述水平移动工作台上；所述PLC控制系统可以控制所述第一步进电机沿Y方向运动，并根据所述光斑检测装置的反馈结果进行位置调整，以保证激光光斑直径保持不变，进而提高激光冲击强化的效果。所述第二步进电机沿X方向运动。本发明协同性高，实现全自动控制。通过多次激光冲击诱导等离子体爆炸产生冲击波作用在所述制动凸轮轴，可以产生明显的残余压应力，提高表面硬度，能够显著提升所述制动凸轮轴的耐磨性，延长其使用寿命。</t>
  </si>
  <si>
    <t>CN201710757994.5</t>
  </si>
  <si>
    <t>{"先进性描述(shareCt)":"该专利及其同族专利在全球被引用0次，先进性一般","保护范围描述(sharedays)":"剩余有效期6310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</si>
  <si>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提高增材构件沉积层间结合强度的增材制造装置和方法</t>
  </si>
  <si>
    <t>本发明涉及激光增材制造技术领域，特指一种提高增材构件沉积层间结合强度的增材制造装置和方法，包括激光增材制造模块，激光微织构毛化加工模块，移动平台，加热底板和控制计算机。本发明通过激光增材模块和激光微织构毛化加工模块交替工作，实现在激光增材加工过程中，对已沉积层表面进行激光微织构毛化处理，构造出沉积层表面凹凸间隔分布、润湿性良好的织构形貌，以此来提高后续沉积层与前置沉积层之间的结合强度，并且能够消除增材构件内部残余应力，提高激光增材构件的力学性能，延长其服役寿命。</t>
  </si>
  <si>
    <t>CN201811200310.2</t>
  </si>
  <si>
    <t>2018-10-16 08:00:00.0</t>
  </si>
  <si>
    <t>{"先进性描述(shareCt)":"该专利及其同族专利在全球被引用3次，先进性一般","保护范围描述(sharedays)":"剩余有效期6723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</si>
  <si>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一种激光增材装置及其增材制造的方法</t>
  </si>
  <si>
    <t>本发明提供了一种激光增材的装置，包括旋转光束激光系统、高频短脉冲激光系统和辅助电流系统；所述旋转光束激光系统输出旋转的连续激光，所述连续激光用于将材丝熔化沉积在基材表面；所述高频短脉冲激光系统输出高频短脉冲激光，所述高频短脉冲激光用于向熔池中输入脉冲激光束；所述辅助电流系统用于使材丝与熔池构成电流回路，用于使熔池内部直接产生强电磁力。所述旋转光束激光系统包括连续激光发生器、第一高精度机械手臂和连续激光器激光头；所述高频短脉冲激光系统包括高频短脉冲激光发生器、高频短脉冲激光头和第二高精度机械手臂。本发明可以解决熔池内部容易发生元素偏析、气体无法排出、组织不均匀、热应力集中等缺陷。</t>
  </si>
  <si>
    <t>CN201811140619.7</t>
  </si>
  <si>
    <t>2018-09-28 08:00:00.0</t>
  </si>
  <si>
    <t>{"先进性描述(shareCt)":"该专利及其同族专利在全球被引用0次，先进性一般","保护范围描述(sharedays)":"剩余有效期6705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</si>
  <si>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激光空化强化高性能水泵材料的装置和方法</t>
  </si>
  <si>
    <t>本发明涉及激光空化强化高性能水泵材料的装置和方法，包括容器，承料工作台，压电换能器和激光空化强化装置；所述承料工作台位于所述容器内，所述承料工作台上安装有卡盘，所述卡盘的四周安装有若干压电换能器，所述激光空化强化装置位于所述容器上方；所述压电换能器和所述激光空化强化装置均与计算机连接。本发明通过引导和反馈装置使空泡溃灭时的高压微射流的大小得到控制，从而使原本在材料上产生破坏的空化现象作用在高性能水泵材料上的力不再是破坏，而是产生残余压应力，从而有效改善高性能水泵材料的机械性能，达到强化的目的。</t>
  </si>
  <si>
    <t>CN201510141497.3</t>
  </si>
  <si>
    <t>2015-03-30 08:00:00.0</t>
  </si>
  <si>
    <t>{"先进性描述(shareCt)":"该专利及其同族专利在全球被引用2次，先进性一般","保护范围描述(sharedays)":"剩余有效期5427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6"}</t>
  </si>
  <si>
    <t>一种实现激光高空化强化效率的装置和方法</t>
  </si>
  <si>
    <t>本发明公开了一种实现激光高空化强化效率的装置和方法，包括水槽，水槽底部装有夹紧装置以及安装在夹紧装置上的工件,在工件的两侧安装温度传感器,水槽的壁面安装有液位传感器和电阻加热器；水槽上方安装激光空化系统,激光空化系统与计算机连接,温度传感器,液位传感器和电阻加热器通过数据处理装置与所述计算机连接。利用计算机控制电阻加热器将液体进行加热，改变液体的物理特性以及通过调节液体泵的排量控制水槽中液体的高度，从而实现了对材料表面性能高效率空化强化。本发明通过液体温度和高度这两个参量的调整，实现了对材料的高效率空化强化。</t>
  </si>
  <si>
    <t>CN201510145669.4</t>
  </si>
  <si>
    <t>{"先进性描述(shareCt)":"该专利及其同族专利在全球被引用8次，先进性较好 ","保护范围描述(sharedays)":"剩余有效期5427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7"}</t>
  </si>
  <si>
    <t>一种基于特征导波的对接焊缝缺陷检测系统及检测方法</t>
  </si>
  <si>
    <t>本发明公开了一种基于特征导波的对接焊缝缺陷检测系统及检测方法，检测系统由特征导波收发主机、特征导波传感器和上位机组成；特征导波传感器沿着被检焊缝方向平行布置于被检焊缝上端面，特征导波收发主机的传感器信号输入端、输出端分别与特征导波传感器相连，通讯串口与上位机相连，上位机装有数据处理分析软件及数据库。检测方法采用比值模态分析法分离各模态波包，选取特定模态根据脉冲回波法定位缺陷；利用平滑伪Wigner‑Ville时频图提取能量信息，评定缺陷大小；提取波形特征，查询波形对比数据库判断缺陷类型。该系统可实现在役检测，检测效率高、成本低、方便携带，尤其适用于大型设备结构长距离焊缝的快速、高效检测，自动化程度高。</t>
  </si>
  <si>
    <t>CN201610459406.5</t>
  </si>
  <si>
    <t>{"先进性描述(shareCt)":"该专利及其同族专利在全球被引用3次，先进性一般","保护范围描述(sharedays)":"剩余有效期5877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</si>
  <si>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一种强背景噪声下周期信号隐周期的检测方法</t>
  </si>
  <si>
    <t>本发明公开了一种强背景噪声下周期信号隐周期的检测方法，属于信号的分析检测领域，尤其涉及一种强背景噪声下，时域周期信号中提取其未知周期的方法，可用于机械设备滚动轴承或齿轮的故障诊断与状态监测。本发明方法包括：提出了一个全新的构架提取信号的周期信息，实现强噪声信号下周期的检测；构造了一个周期函数，对被检测信号进行压缩；在没有先验知识的帮助下，成功提取未知周期信号的周期信息。该方法使得检测过程的准确性较高，效率较高。</t>
  </si>
  <si>
    <t>CN201810083617.2</t>
  </si>
  <si>
    <t>2018-01-29 08:00:00.0</t>
  </si>
  <si>
    <t>{"先进性描述(shareCt)":"该专利及其同族专利在全球被引用0次，先进性一般","保护范围描述(sharedays)":"剩余有效期6463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</si>
  <si>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一种空蚀累积加工方法及其装置</t>
  </si>
  <si>
    <t>本发明公开了一种空蚀累积加工方法及装置，涉及去材制造加工技术领域。本发明利用高压水射流制造空化效应来对工件进行剥蚀加工，累积形成所需要的形状。本发明的装置，包括射流发生系统、高压淹没系统、水池（1）、高压软管（13）和过滤器（2）。本发明高压水射流空泡群运动至工件表面时，因工件阻滞产生的滞止压力促使空泡群溃灭，产生约5000±200 K的热点进行材料熔融弱化，降低了材料的疲劳阀值，在高频次高压冲击波复合作用下，引起材料的疲劳断裂，形成圆块状剥蚀，实现去材制造。本发明结构简单，易维护，成本较低，环境影响小。本发明能够对各种难成形材料及微型制件的加工。</t>
  </si>
  <si>
    <t>CN201610589350.5</t>
  </si>
  <si>
    <t>2016-07-26 08:00:00.0</t>
  </si>
  <si>
    <t>{"先进性描述(shareCt)":"该专利及其同族专利在全球被引用1次，先进性一般","保护范围描述(sharedays)":"剩余有效期5911天","技术稳定性描述(lgiflag)":"无诉讼行为发生","技术稳定性得分":"7","有多少项权利要求":"11","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8","技术稳定性描述(ritype)":"未被申请无效宣告","技术稳定性描述(plegeflag)":"未发生过质押保全","先进性描述(inventors)":"研发人员投入7人","技术先进性得分":"6"}</t>
  </si>
  <si>
    <t>一种环境友好型囊袋式井下溶洞封堵装置及其封堵方法</t>
  </si>
  <si>
    <t>本发明提供了一种环境友好型囊袋式井下溶洞封堵装置及方法，涉及到石油钻井领域领域，主要用于对井下溶洞的封堵，本发明包括连杆、铰链、弹簧、单向阀、铰链、滑轨、传感器、棘轮、电磁铁等机械零部件组合传动方式，通过囊袋的方式实现整个环境友好型囊袋式井下溶洞封堵装置的自动封堵溶洞，减少了对堵漏材料和钻杆的要求，大大降低了封堵溶洞的成本与时间，并可在大的溶洞以及蜂窝状溶洞场合使用。</t>
  </si>
  <si>
    <t>CN201710254531.7</t>
  </si>
  <si>
    <t>{"先进性描述(shareCt)":"该专利及其同族专利在全球被引用1次，先进性一般","保护范围描述(sharedays)":"剩余有效期6177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7","技术稳定性描述(ritype)":"未被申请无效宣告","技术稳定性描述(plegeflag)":"未发生过质押保全","先进性描述(inventors)":"研发人员投入9人","技术先进性得分":"6"}</t>
  </si>
  <si>
    <t>一种贯通式冷却水道超高分子量聚乙烯板材成型模具</t>
  </si>
  <si>
    <t>本发明公开了一种贯通式冷却水道超高分子量聚乙烯板材成型模具，涉及超高分子量聚乙烯板材的生产技术，该装置包括模压成型模具、冷却系统、蜂窝结构支撑装置；所述冷却系统的冷却水道为矩形薄壁中空结构，利用蜂窝结构支撑装置支撑水道，弥补了水道强度不足的问题，本发明增大冷却水道面积，使受热均匀，有效消除模压板材边缘产生翘曲现象，提高了产品的质量，保证了生产的连续可靠。</t>
  </si>
  <si>
    <t>CN201710230041.3</t>
  </si>
  <si>
    <t>2017-04-10 08:00:00.0</t>
  </si>
  <si>
    <t>{"先进性描述(shareCt)":"该专利及其同族专利在全球被引用0次，先进性一般","保护范围描述(sharedays)":"剩余有效期6169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</si>
  <si>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超高分子量聚乙烯板材模压模具贯通式冷却水道的蜂窝结构支撑装置</t>
  </si>
  <si>
    <t>本发明公开了超高分子量聚乙烯板材成型模压模具的贯通式冷却水道的蜂窝结构支撑装置，涉及到高分子材料成型冷却领域，包括普通活动铰链、H型支撑片、限制开合角度为0～120度的活动铰链。H型支撑片通过铰链连接成正六边行蜂窝结构。本发明抗弯强度大，承载能力高，消除因减少冷却水道壁厚而带来的不利影响，利用铰链实现折叠功能，便于存放和搬运，节省生产空间，且可以调节支撑装置的长宽尺寸以适应不同规模冷却装置，降低经济成本。</t>
  </si>
  <si>
    <t>CN201710229100.5</t>
  </si>
  <si>
    <t>{"先进性描述(shareCt)":"该专利及其同族专利在全球被引用0次，先进性一般","保护范围描述(sharedays)":"剩余有效期6169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</si>
  <si>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一种微织构凹坑填充固体润滑材料的填充装置和方法</t>
  </si>
  <si>
    <t>本发明提供了一种微织构填充固体润滑材料的填充装置和方法，该装置由支撑系统，填充系统，多工位模具旋转系统，锁死系统，模具头间距调节系统，控制系统组成。通过所述的多工位模具旋转系统和模具头间距调节系统，可以进行连续加工，并且满足不同尺寸、不同间距织构的填充要求。该装置可以把固体润滑材料直接压进工件表面的微织构中，属于纯物理的填充方法，不改变工件的性能。并且该填充装置操作简单，对工况的要求低，具有效率高，成本低，易于实现自动化等优点。</t>
  </si>
  <si>
    <t>CN201710497706.7</t>
  </si>
  <si>
    <t>2017-06-27 08:00:00.0</t>
  </si>
  <si>
    <t>{"先进性描述(shareCt)":"该专利及其同族专利在全球被引用0次，先进性一般","保护范围描述(sharedays)":"剩余有效期6247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</si>
  <si>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一种涡旋压缩机轴承座机加工毛坯的锻造方法</t>
  </si>
  <si>
    <t>本发明提供了一种涡旋压缩机轴承座机加工毛坯的锻造方法，所述材料为4032铝合金挤压棒，直径为φ100，工艺流程如下：去氧化皮－下料－加热涂层一－加热涂层二－预锻－终锻－热处理－抛丸。本发明锻造的轴承座机加工毛坯致密性好、工艺简单、操作方便、材料利用率高、合格率高、后续精加工余量少。本工艺很适合市场需求。</t>
  </si>
  <si>
    <t>CN201710346255.7</t>
  </si>
  <si>
    <t>2017-05-17 08:00:00.0</t>
  </si>
  <si>
    <t>{"先进性描述(shareCt)":"该专利及其同族专利在全球被引用2次，先进性一般","保护范围描述(sharedays)":"剩余有效期6206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</si>
  <si>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一种流量计清洗及其转接器自动安装线</t>
  </si>
  <si>
    <t>本发明提供了一种流量计清洗及其转接器自动安装线，包括有清洗工位，筛选工位，视觉检测工位，装配工位。所述清洗工位由高压水枪、旋转底盘、螺旋导向板组成，所述筛选工位由一级、二级两个姿态矫正运输带组成，所述二级姿态矫正区与运输线相连，所述视觉检测工位由两台共线的摄像机组成，于运输线两侧对称分布，所述装配工位由两台共线的机械手组成，于运输线两侧对称分布。通过依次设置的清洗工位、筛选工位、视觉检测工位、装配工位，来实现流量计清洗及其转接器自动安装，有助于提高流量计鉴定效率，同时简化鉴定流程。</t>
  </si>
  <si>
    <t>CN201710572924.2</t>
  </si>
  <si>
    <t>2017-07-14 08:00:00.0</t>
  </si>
  <si>
    <t>{"先进性描述(shareCt)":"该专利及其同族专利在全球被引用0次，先进性一般","保护范围描述(sharedays)":"剩余有效期6264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</si>
  <si>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一种电子元器件寿命检测装置</t>
  </si>
  <si>
    <t>本发明涉及检测设备技术领域，提供了一种电子元器件寿命检测装置，包括工作台、检测模块、压电陶瓷驱动电源、交流电源模块和计数模块，检测模块包括压电陶瓷驱动器和并联于交流电源模块两端的两个相同的检测电路，检测电路由电子元器件和复位开关串联，复位开关分别位于压电陶瓷驱动器中的金属片的两侧，压电陶瓷驱动器与压电陶瓷驱动电源电连接，压电陶瓷驱动电源产生交变电场使得金属片产生振动形变，使位于金属片产生振动形变一侧的复位开关闭合，计数模块用于获得电子元器件的寿命。本发明可以检测电子元器件在不同开关启闭频率下的使用寿命，也可以检测元器件在开关频繁开启状态下的使用寿命。</t>
  </si>
  <si>
    <t>CN201810441915.4</t>
  </si>
  <si>
    <t>{"先进性描述(shareCt)":"该专利及其同族专利在全球被引用0次，先进性一般","保护范围描述(sharedays)":"剩余有效期6564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8","技术稳定性描述(ritype)":"未被申请无效宣告","技术稳定性描述(plegeflag)":"未发生过质押保全","先进性描述(inventors)":"研发人员投入11人","技术先进性得分":"1"}</t>
  </si>
  <si>
    <t>一种电动汽车飞轮储能用无轴承电机</t>
  </si>
  <si>
    <t>本发明公开一种电动汽车飞轮储能用无轴承电机，外定子的内壁沿圆周方向均匀分布四个外定子齿，每一个外定子齿上都绕有悬浮绕组；在每两个外定子齿之间，沿外定子的内壁表面上固定满贴有一块扇形隔磁层；在每一块扇形隔磁层的内表面的正中间位置上都固定贴有一个内定子，每个内定子的径向截面结构为E型，内定子的两端和正中间各布置一个内定子齿，外定子齿的内径等于内定子齿的内径；在每两个内定子齿正中间的内定子的轭部上均嵌有一块永磁体，每块永磁体均切向充磁，每个内定子上的两块永磁体的充磁方向相反，在每个内定子的正中间的内定子齿上绕有转矩绕组，转矩绕组磁场与悬浮绕组的磁场在内外定子内相互分离，两者耦合度很低。</t>
  </si>
  <si>
    <t>CN201710079778.X</t>
  </si>
  <si>
    <t>2017-02-15 00:00:00.0</t>
  </si>
  <si>
    <t>{"先进性描述(shareCt)":"该专利及其同族专利在全球被引用1次，先进性一般","保护范围描述(sharedays)":"剩余有效期6115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</si>
  <si>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一种传感器实时监控对偶片变形的方法</t>
  </si>
  <si>
    <t>本发明提供一种传感器实时监控对偶片变形的方法，通过在摩擦片的径向等圆心角的m个直径上打n个孔，每个孔内固定安装传感器，传感器用于测量摩擦片与对偶片之间的距离，并传送到计算机；保证开启液粘调速离合器时对偶片处于静止状态；开启液粘调速离合器前，测出摩擦片与对偶片的距离作为基准距离；设备开启若干时间后，记录传感器测量的数据；对记录的数据矩阵进行分析，判断对偶片的变形情况。本发明通过连续不间断检测主被动摩擦片之间的距离变化，从而判断对偶片沿径向和周向的变形情况，便于总结对偶片变形规律。本发明测量精度高，能监测对偶片小范围的形变。本发明工作效率高，能够实时监测对偶片的变形情况，及时发现问题避免故障的发生。</t>
  </si>
  <si>
    <t>CN201710713869.4</t>
  </si>
  <si>
    <t>2017-08-18 08:00:00.0</t>
  </si>
  <si>
    <t>{"先进性描述(shareCt)":"该专利及其同族专利在全球被引用0次，先进性一般","保护范围描述(sharedays)":"剩余有效期6299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</si>
  <si>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可移动在线激光冲击加工装置和方法</t>
  </si>
  <si>
    <t>本发明提供了可移动在线激光冲击加工装置和方法，该装置包括激光平台、激光器、反射镜基座、连接件、导光臂、激光头、吸收层喷管和约束层喷管，激光平台底部设有滚轮和液压柱，激光器设于激光平台上，反射镜基座一端与激光器连接，另一端通过连接件与激光头连接，激光平台上设有吸收层容器、约束层容器，吸收层喷管和约束层喷管为万向管，并在与吸收层容器和约束层容器的连接处设有阀门；本发明能够实现在线激光冲击加工过程中，将激光器的移动、吸收层和约束层的喷涂集成到同一装置中，且可在线调节激光头与待加工部位的距离和角度，以及吸收层和约束层喷涂头与待加工部位的距离和角度，本发明适用场合广，操作简便，效率高。</t>
  </si>
  <si>
    <t>CN201710206139.5</t>
  </si>
  <si>
    <t>2017-03-31 08:00:00.0</t>
  </si>
  <si>
    <t>{"先进性描述(shareCt)":"该专利及其同族专利在全球被引用0次，先进性一般","保护范围描述(sharedays)":"剩余有效期6159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</si>
  <si>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一种激光冲击制造表面微凸起形貌的装置和方法</t>
  </si>
  <si>
    <t>本发明提供了一种激光冲击制造表面微凸起形貌的方法，属于激光加工技术领域。金属工件表面依次覆盖粘性胶、吸收层和约束层。激光透过约束层作用于吸收层，吸收层吸收激光能量后气化电离膨胀产生高压冲击波，作用于金属工件表面。大量冲击波机械能转化为热能，金属工件表面温度急速升高超过其熔点形成微熔池，同时金属工件表面温度也超过粘性胶气化点，粘性胶气化膨胀。粘性胶气化膨胀形成的二次冲击波作用于金属工件表面的微熔池，将熔池中心材料向两边推挤，堆积到熔池边缘。冲击波作用结束后，熔化金属凝固，金属表面形成两边有微凸起的凹坑形貌。本发明所提供方法，同时实现了激光冲击表面改性和激光表面微造型，且工艺简单，易于实现。</t>
  </si>
  <si>
    <t>CN201410439453.4</t>
  </si>
  <si>
    <t>2014-09-01 08:00:00.0</t>
  </si>
  <si>
    <t>{"先进性描述(shareCt)":"该专利及其同族专利在全球被引用8次，先进性较好 ","保护范围描述(sharedays)":"剩余有效期5217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</si>
  <si>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一种基于激光冲击层裂在基体表面制造凸起空腔的方法</t>
  </si>
  <si>
    <t>本发明提供了一种基于激光冲击层裂在基体表面制造凸起空腔的方法，在基体表面紧密贴覆一层金属膜层，依次在贴覆于基体的金属膜层上覆盖一层吸收层和约束层。金属膜层声阻抗不能与基体声阻抗相等。激光光束透过约束层作用于吸收层，吸收层吸收激光能量后气化电离产生等离子体，被约束的等离子体产生冲击波，该冲击波以应力波形式向金属膜层内部传播。当其传输至金属膜层-基体界面时，该应力波发生透射和反射，反射应力波与初始冲击波的卸载部分相遇形成拉伸脉冲，激光冲击区域的金属膜层被该拉伸脉冲向上拉起，所述金属膜层与基体发生层裂分离，最终在金属膜层与基体之间形成凸起微空腔。</t>
  </si>
  <si>
    <t>CN201510849225.9</t>
  </si>
  <si>
    <t>{"先进性描述(shareCt)":"该专利及其同族专利在全球被引用0次，先进性一般","保护范围描述(sharedays)":"剩余有效期5669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</si>
  <si>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一种基于激光诱导空泡溃灭水射流制造超微群孔的方法</t>
  </si>
  <si>
    <t>本发明提供了一种基于激光诱导空泡溃灭水射流制造超微群孔的方法，将工件浸于水中，使工件表面覆盖有水层，激光束透过所述水层聚焦于工件表面，以一定的速度扫描于所述工件的表面，在所述激光束的作用下，所述工件的表面产生群空泡，所述群空泡溃灭产生高压水射流，所述高压水射流作用于所述工件的表面，所述工件的表面被所述高压水射流作用的位置处材料被所述高压水射流冲蚀去除，最终形成超微孔。本发明能够通过单个激光脉冲诱导产生群空泡实现群孔加工，并且本发明为冷加工，基体材料组织和力学性能不变。</t>
  </si>
  <si>
    <t>CN201711214213.4</t>
  </si>
  <si>
    <t>2017-11-28 08:00:00.0</t>
  </si>
  <si>
    <t>{"先进性描述(shareCt)":"该专利及其同族专利在全球被引用0次，先进性一般","保护范围描述(sharedays)":"剩余有效期6401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</si>
  <si>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一种大规模MIMO系统上行链路低复杂度迭代检测算法</t>
  </si>
  <si>
    <t>本发明公开一种大规模MIMO系统上行链路低复杂度迭代检测算法，首先，输入信道矩阵、基站接收信号矢量、算法迭代次数以及算法控制参数等信息；其次，迭代更新检测结果；最后，输出经过若干次迭代后的检测结果。本发明能够解决用户数目较多的大规模MIMO系统上行链路的低复杂度信号检测问题，适用于Rayleigh衰落信道下，算法具有收敛速度快、易于硬件实现以及误码率性能好等优点。</t>
  </si>
  <si>
    <t>CN201710283929.3</t>
  </si>
  <si>
    <t>{"先进性描述(shareCt)":"该专利及其同族专利在全球被引用2次，先进性一般","保护范围描述(sharedays)":"剩余有效期6185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</si>
  <si>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一种多通道阻火器及其工作方法</t>
  </si>
  <si>
    <t>本发明属于阻火器领域，具体涉及一种多通道阻火器及其工作方法。所述多通道阻火器由主管道系统、分管道系统、壳体系统组成。主管道系统由第一温度传感器和主管道组成；分管道系统由第一分管道、第二分管道、第一截止阀、第二温度传感器、第三分管道组成；壳体系统由泄爆阀、壳体、水或其它难溶解甲烷的液体、第二截止阀、入口管道、出口管道、第三截止阀和五个孔道组成。本发明原则上只要壳体、三通球阀、管道的强度符合要求，可阻止爆轰火焰的蔓延，考虑到爆轰火焰的巨大冲击力和危险性，可在壳体中多设置泄爆阀并且采用智能程序远程控制阀门开启，以保证操作人员安全。</t>
  </si>
  <si>
    <t>CN201710711972.5</t>
  </si>
  <si>
    <t>{"先进性描述(shareCt)":"该专利及其同族专利在全球被引用1次，先进性一般","保护范围描述(sharedays)":"剩余有效期6299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</si>
  <si>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一种可调声波吹灰器</t>
  </si>
  <si>
    <t>本发明提供了一种可调声波吹灰器，包括压缩空气储存系统、声波发生系统、声波放大系统和控制系统；所述压缩空气储存系统包括压缩空气连接口、压缩空气储存罐、压力传感器和渐缩通道；所述声波发生系统包括高频电磁阀控制器、止回阀和高频电磁阀；所述声波放大系统包括电机、滚珠丝杠、声波导管可调段和声波导管出口段；所述控制系统包括一个控制终端。本发明实现了声波频率、强度和吹灰范围的可调，并增强了吹灰效果，即声波的强度、频率和吹灰范围可以根据用户需求实现自由调整，能清除各种程度的积灰，对不同工况的适应性更强。</t>
  </si>
  <si>
    <t>CN201710247109.9</t>
  </si>
  <si>
    <t>2017-04-17 08:00:00.0</t>
  </si>
  <si>
    <t>{"先进性描述(shareCt)":"该专利及其同族专利在全球被引用0次，先进性一般","保护范围描述(sharedays)":"剩余有效期6176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</si>
  <si>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一种轮胎橡胶挤出机机头流道优化设计方法</t>
  </si>
  <si>
    <t>本发明提供了一种轮胎橡胶挤出机机头流道优化设计方法，首先建立机头流道模型，通过基于Polyflow模流分析、PlackettBuman试验方法、响应面分析法和模拟退火优化算法，计算出最优的机头流道结构参数设计值；通过挤出胶料横截面积的仿真值与实测值检验Polyflow模流分析方法的有效性；通过响应面分析建立优化目标函数；通过方差分析检验响应面模型的有效性；采用模拟退火优化算法对目标函数进行优化分析。采用本发明方法掌握流道参数影响胶料挤出规律，结合前面计算结果，设计制造出的机头流道使其内部胶料流动速度均匀，边缘翘曲现象消失，从而提高胶料制品质量，缩短新产品开发周期，提高生产效率，满足胶料挤出模具高效化和准确化的客观要求。</t>
  </si>
  <si>
    <t>CN201711309716.X</t>
  </si>
  <si>
    <t>2017-12-11 08:00:00.0</t>
  </si>
  <si>
    <t>{"先进性描述(shareCt)":"该专利及其同族专利在全球被引用0次，先进性一般","保护范围描述(sharedays)":"剩余有效期6414天","技术稳定性描述(lgiflag)":"无诉讼行为发生","技术稳定性得分":"9","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</si>
  <si>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一种子午线轮胎半成品部件设计方法</t>
  </si>
  <si>
    <t>本发明提供了一种子午线轮胎半成品部件的设计方法，显著提高施工设计精度，从而提高产品一致性。将轮胎设计材料分布图分为3个子系统进行逆向设计，包括胎面子系统、胎体组子系统和三角胶子系统。逆向设计边界条件与成型过程相反，根据理论设计材料分布，逆向推出各半成品部件的材料分布。通过这种方法，对轮胎各半成品部件进行精确设计，使各半成品部件成型后的形状与理论材料分布相吻合。本发明应用范围广、精度高，能精确设计轮胎半成品部件材料分布图，显著提高成品胎与理论设计轮胎材料分布的一致性，减小轮胎试制次数，缩减轮胎开发周期，降低轮胎开发成本。</t>
  </si>
  <si>
    <t>CN201610371330.0</t>
  </si>
  <si>
    <t>2016-05-30 08:00:00.0</t>
  </si>
  <si>
    <t>{"先进性描述(shareCt)":"该专利及其同族专利在全球被引用1次，先进性一般","保护范围描述(sharedays)":"剩余有效期5854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</si>
  <si>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一种宽基载重子午线轮胎成型机带束鼓及设计方法</t>
  </si>
  <si>
    <t>本发明提供了一种宽基载重子午线轮胎成型机带束鼓及设计方法，将带束鼓的中间段设计为凸出的曲面结构，带束鼓表面的轮廓线由两段直线段与位于两直线段间的弧形段组成，根据理论材料分布图中主带束层的宽度、曲率半径、1号带束层直径、伸张率初步确定弧形段的宽度d、曲率半径R、带束鼓的直径D、两段直线段的长度l&lt;Sub&gt;1&lt;/Sub&gt;、l&lt;Sub&gt;2&lt;/Sub&gt;。然后，通过轮胎成型仿真方法，以帘线伸张率和胎面胶料流动均匀性作为判断标准，优选确定最佳参数。本发明有效控制带束层的帘线伸张率，彻底解决定型时带束层帘线受力不均匀的问题，消除了机内定型过程中宽基轮胎胎肩胶料向胎冠中心流动的异常现象，提高了轮胎的耐久性能，具有极强的可实施和可操作性。</t>
  </si>
  <si>
    <t>CN201610046211.8</t>
  </si>
  <si>
    <t>2016-01-22 08:00:00.0</t>
  </si>
  <si>
    <t>{"先进性描述(shareCt)":"该专利及其同族专利在全球被引用4次，先进性一般","保护范围描述(sharedays)":"剩余有效期5725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</si>
  <si>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一种判定宽基子午线轮胎胎体帘线弯曲的方法</t>
  </si>
  <si>
    <t>本发明提供了一种判定宽基子午线轮胎胎体帘线弯曲的方法，利用有限元分析方法，建立轮胎生胎模型，仿真分析宽基子午线轮胎成型过程、以及通过硫化机内定型的方式将轮胎生胎转化为成品胎的过程，利用成品胎胎冠处的胎体帘线内力的正负作为判定胎体帘线弯曲的方法。本发明方法通过提出利用硫化机内定型后成品胎胎体帘线内力的正负作为判定胎体帘线是否弯曲，从而有效地解决宽基子午线轮胎生产中的胎体帘线弯曲问题，为提升宽基子午线轮胎性能奠定理论指导和技术支持。</t>
  </si>
  <si>
    <t>CN201510582746.2</t>
  </si>
  <si>
    <t>{"先进性描述(shareCt)":"该专利及其同族专利在全球被引用3次，先进性一般","保护范围描述(sharedays)":"剩余有效期5595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7"}</t>
  </si>
  <si>
    <t>一种表征轮胎滑水和噪声性能的接地参数提取方法</t>
  </si>
  <si>
    <t>本发明公开了一种表征轮胎滑水和噪声性能的接地参数提取方法，包括：1，对若干款同一规格的轮胎进行接地压力分布试验，获得轮胎接地压力分布图像；2，由轮胎接地压力分布图像得到轮胎接地参数；3，基于Pearson相关分析法建立轮胎接地参数与轮胎滑水和噪声性能的关系，研究Pearson相关关系和相关系数分析轮胎滑水与噪声性能间的关系，进行轮胎接地参数筛选和剔除；4，基于主成分分析法分析筛选后的轮胎接地参数对轮胎滑水和噪声性能的影响，计算获得主成分相关关系和相关系数并进行验证，依据相关系数来分析接地参数对轮胎滑水和噪声性能的影响程度，根据影响程度提取表征轮胎滑水与噪声性能的轮胎接地参数，并采用拟合误差分析对提取的参数进行验证。</t>
  </si>
  <si>
    <t>CN201810209197.8</t>
  </si>
  <si>
    <t>2018-03-14 08:00:00.0</t>
  </si>
  <si>
    <t>{"先进性描述(shareCt)":"该专利及其同族专利在全球被引用0次，先进性一般","保护范围描述(sharedays)":"剩余有效期6507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</si>
  <si>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车联网环境下行车服务主动感知系统及方法</t>
  </si>
  <si>
    <t>本发明公开一种道路交通安全领域中车联网环境下行车服务主动感知系统及方法，包括布置在车辆上的相互连接的传感器设备和智能车载终端智能车载终端经4G和DSRC方式与路侧设备通信、经4G方式与行车服务信息处理中心通信，路侧设备与行车服务信息处理中心之间采用4G方式通信；路侧设备设置在道路的两侧，传感器设备将获取到的车辆行驶信息输给智能车载终端，智能车载终端将接收到的车辆行驶信息先初步处理，再进行信息融合后传递到路侧设备与行车服务信息处理中心；行车服务云计算平台对融合信息处理，输出行车服务信息，传递到路侧设备和智能车载终端；在保障车辆安全的前提下提供了更多的行车服务。</t>
  </si>
  <si>
    <t>CN201610658397.2</t>
  </si>
  <si>
    <t>2016-08-11 08:00:00.0</t>
  </si>
  <si>
    <t>{"先进性描述(shareCt)":"该专利及其同族专利在全球被引用8次，先进性较好 ","保护范围描述(sharedays)":"剩余有效期5927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8","技术稳定性描述(ritype)":"未被申请无效宣告","技术稳定性描述(plegeflag)":"未发生过质押保全","先进性描述(inventors)":"研发人员投入7人","技术先进性得分":"7"}</t>
  </si>
  <si>
    <t>车联网环境下基于实时交通信息的智慧导航系统及导航方法</t>
  </si>
  <si>
    <t>本发明公开了车联网环境下基于实时交通信息的智慧导航系统及导航方法，属于车联网智慧服务领域，本发明构建基于实时交通信息的智慧导航系统，通过对各个可能行车路线的实时交通信息统一编码解码进行信息传递，进而对交通信息进行加工处理来修正每一个可行的路径选择方案，最终通过最优路径选择算法得到实时的、智慧的最佳行车导航路线。本发明在提高导航效率、减轻城市交通压力、降低道路交通事故率、减少能耗、节约资源和保护环境方面具有重要的现实意义和实用价值。</t>
  </si>
  <si>
    <t>CN201610811252.1</t>
  </si>
  <si>
    <t>{"先进性描述(shareCt)":"该专利及其同族专利在全球被引用1次，先进性一般","保护范围描述(sharedays)":"剩余有效期5955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</si>
  <si>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前方局部行驶环境感知系统及方法</t>
  </si>
  <si>
    <t>本发明提供了一种前方局部行驶环境感知系统及方法，包括前端数据采集系统、后台服务器数据处理系统，前端数据采集系统包括车载摄像头、激光雷达以及车辆内部感知设备。摄像头用来感知行车前方的行人、车道线；激光雷达用于感知、提取前方车辆等障碍物信息；车辆内部感知设备用来获取车辆本身运行状态参数。通过定义MyProtocolCarData、MyProtocolCameraData和MyProtocolUrgData三个数据传输类型，统一数据格式编码，将摄像头信息数据、激光雷达信息数据和车内部信息数据发送至后台服务器进行解码，将三种传感器数据融合成一帧完整的局部交通环境信息保存于数据存储系统，并提供前方局部行驶环境数据的分析和可视化功能。对前方局部行驶环境实时、高效的感知，降低追尾事故、提高行车安全。</t>
  </si>
  <si>
    <t>CN201610104851.X</t>
  </si>
  <si>
    <t>{"先进性描述(shareCt)":"该专利及其同族专利在全球被引用8次，先进性较好 ","保护范围描述(sharedays)":"剩余有效期5759天","技术稳定性描述(lgiflag)":"无诉讼行为发生","技术稳定性得分":"9","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</si>
  <si>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一种茶园拖拉机远程故障诊断系统及方法</t>
  </si>
  <si>
    <t>本发明公开了一种茶园拖拉机远程故障诊断系统及方法，包括依次相连的信息采集模块、信息编码传输模块以及信息处理模块；信息采集模块采集环境参数和拖拉机自身参数，将采集的参数通过信息编码传输模块进行编码并通过无线网络发送至监控中心，监控中心的信息处理模块将信息进行解码、分析诊断并显示结果；所述分析诊断是通过装有Carsim的计算机构建动态拖拉机理论工况数据库，将接收的实际拖拉机工况数据与理论工况数据进行对比，进而诊断是否有故障，并将对应的故障信息通过LED屏幕显示。本发明通过计算机实时跟踪监测，能够快速诊断，及时发现故障，减少茶园拖拉机维修周期，同时在拖拉机研发阶段的车辆性能评估方面也具有较好的应用价值。</t>
  </si>
  <si>
    <t>CN201610586761.9</t>
  </si>
  <si>
    <t>2016-07-23 08:00:00.0</t>
  </si>
  <si>
    <t>{"先进性描述(shareCt)":"该专利及其同族专利在全球被引用2次，先进性一般","保护范围描述(sharedays)":"剩余有效期5908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</si>
  <si>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一种网络新闻概要提取方法</t>
  </si>
  <si>
    <t>本发明提供了一种网络新闻概要提取方法，首先获取网络新闻，对网络新闻中的文字基于中文词汇链提取关键词，基于深度学习算法进行图片分类；建立新闻ID，新闻入库；新闻对比。本发明根据网络新闻中的文字信息提取关键摘要并对新闻图片进行分类，形成新闻ID，实现了一篇新闻对应一项新闻ID，极大降低了系统的存储要求，提高了存储效率。通过所提及的新闻库的不断实时更新以及提供的快速查询与添加等功能，提高了检索新闻的效率，极大降低了工作人员查看、评价新闻的工作量，起到了有效的新闻甄别辅助工作。</t>
  </si>
  <si>
    <t>CN201610323611.9</t>
  </si>
  <si>
    <t>2016-05-16 08:00:00.0</t>
  </si>
  <si>
    <t>{"先进性描述(shareCt)":"该专利及其同族专利在全球被引用5次，先进性较好 ","保护范围描述(sharedays)":"剩余有效期5840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7"}</t>
  </si>
  <si>
    <t>夹心式电动汽车用磁悬浮飞轮电池及工作方法</t>
  </si>
  <si>
    <t>本发明公开一种夹心式电动汽车用磁悬浮飞轮电池及工作方法，真空室内部正中央是立式转轴，立式转轴的轴向正中间同轴设置盘式飞轮电机，盘式飞轮电机的正上方和正下方各同轴装有一个结构相同、相对于盘式飞轮电机在轴向上下对称布置且空套在立式转轴外的盘形磁轴承，每个盘形磁轴承上绕有一组径向控制线圈；盘式飞轮电机由一个定子、两个转子和两组永磁体组成，定子位于盘式飞轮电机的正中间且同轴空套在立式转轴外，2个转子分别对称布置于定子的上下两侧且同轴固定套接在立式转轴上；2个转子在背对着定子的表面上均沿沿圆周方向贴有一组永磁体，飞轮电池的整体结构为盘式结构，盘式磁轴承与盘式飞轮电机均为扁平结构，抑制转子的陀螺效应。</t>
  </si>
  <si>
    <t>CN201611242637.7</t>
  </si>
  <si>
    <t>2016-12-29 08:00:00.0</t>
  </si>
  <si>
    <t>{"先进性描述(shareCt)":"该专利及其同族专利在全球被引用8次，先进性较好 ","保护范围描述(sharedays)":"剩余有效期6067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</si>
  <si>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一种球形电动汽车用磁悬浮飞轮电池</t>
  </si>
  <si>
    <t>本发明公开一种球形电动汽车用磁悬浮飞轮电池，真空腔内设有内壳体、球形定子、球形腔转子、两个永磁体和两个磁悬浮球面轴承，球形定子设在飞轮外壳的正中央处，球形定子的外部是球形腔转子，球形腔转子的外部是具有同球心的球冠状的内壳体，内壳体的底部开口处无缝固定连接球冠状的第一永磁体，内壳体和球形腔转子之间通过转子连接器固定连接，第一永磁体正下方是固接在飞轮外壳内表面上的球冠状的第二永磁体，在飞轮外壳和内壳体之间设置固接在飞轮外壳内壁上的两个中心轴交叉分布的磁悬浮球面轴承，本发明消除了空气摩擦对飞轮所带来的损耗，便于增加陀螺控制力矩的范围，抑制了飞轮的陀螺效应的产生。</t>
  </si>
  <si>
    <t>CN201611242500.1</t>
  </si>
  <si>
    <t>{"先进性描述(shareCt)":"该专利及其同族专利在全球被引用5次，先进性较好 ","保护范围描述(sharedays)":"剩余有效期6067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</si>
  <si>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一种球形电动汽车用磁悬浮飞轮电池的控制方法</t>
  </si>
  <si>
    <t>本发明公开了一种球形电动汽车用磁悬浮飞轮电池的控制方法，在球形飞轮电池的工作过程中，采用磁场叠加型差动控制方式，即每对上下定子极分别装有偏置线圈和控制线圈，两个定子极的偏置线圈串联连接，并通过恒定的电流，提供磁悬浮球面轴承工作的偏置磁场；每对定子极上的控制线圈串联，使得偏置线圈和控制电流在控制线圈中产生的磁通在一对定子极中相加、在另外一对定子极中相减，从而使得一对定子极与球形飞轮间气隙磁通增加、另一对定子极与球形飞轮间气隙磁通减小，根据&lt;Image file="DDA0001202897330000011.GIF" he="135" imgContent="drawing" imgFormat="GIF" inline="no" orientation="portrait" wi="211"/&gt;B为磁感应强度，S为球面轴承的定子球面面积，μ&lt;Sub&gt;0&lt;/Sub&gt;为空气磁导率，飞轮所受的电磁力一侧增加、另一侧减小，从而调整球面飞轮的位置，使之始终处于平衡位置。</t>
  </si>
  <si>
    <t>CN201710005294.0</t>
  </si>
  <si>
    <t>2017-01-04 08:00:00.0</t>
  </si>
  <si>
    <t>{"先进性描述(shareCt)":"该专利及其同族专利在全球被引用2次，先进性一般","保护范围描述(sharedays)":"剩余有效期6073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</si>
  <si>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一种车载飞轮电池用交直流三自由度轴向单片混合磁轴承</t>
  </si>
  <si>
    <t>本发明公开一种车载飞轮电池用交直流三自由度轴向单片混合磁轴承，转子外从上往下依次地同轴套有径向定子、永磁体和单片的轴向定子，轴向定子外套有拉力盘，拉力盘与转子同轴固定连接；径向定子的轭部沿圆周方向均匀布置三个径向定子极，每个径向定子极上绕有径向控制线圈，三个径向定子极的内端表面是圆弧柱面，该圆柱面与转子之间留有径向气隙；轴向定子内部装有轴向控制线圈，轴向控制线圈紧贴轴向定子的内壁，轴向定子的下端面与拉力盘内底面之间留有轴向气隙；环形永磁体轴向充磁且固定连接径向定子下端和轴向定子上端；径向定子采用单片结构，简化了磁轴承的结构，减轻了磁轴承的质量，降低功耗。</t>
  </si>
  <si>
    <t>CN201710623364.9</t>
  </si>
  <si>
    <t>2017-07-27 08:00:00.0</t>
  </si>
  <si>
    <t>{"先进性描述(shareCt)":"该专利及其同族专利在全球被引用0次，先进性一般","保护范围描述(sharedays)":"剩余有效期6277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</si>
  <si>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一种利用风能的摩擦静电发电机</t>
  </si>
  <si>
    <t>本发明涉及能源领域，特指一种利用风能作为动力的摩擦静电发电机，包括三部分：第一部分由绝缘圆筒外壳和均匀分布在绝缘圆筒外壳内壁上的正负极结构组成，该正负极结构由摩擦电极和弹簧夹头两部分组成，其中摩擦电极以高分子聚合物为主体，在高分子聚合物的乒乓球拍形正面或背面镀金属层，在高分子聚合物的内部嵌入一层人工纤维；第二部分由绝缘转盘和均匀分布在绝缘转盘内壁上的正负极结构组成；第三部分由带孔的空心连接轴及风能机械能结构组成。本发明巧妙利用风力作为动力产生机械能，推动金属层与高分子聚合物摩擦接触，产生得失电子过程，从而产生电势差，有效的将机械能转化为电能。</t>
  </si>
  <si>
    <t>CN201610331613.2</t>
  </si>
  <si>
    <t>2016-05-18 08:00:00.0</t>
  </si>
  <si>
    <t>{"先进性描述(shareCt)":"该专利及其同族专利在全球被引用5次，先进性较好 ","保护范围描述(sharedays)":"剩余有效期5842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</si>
  <si>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一种用于测量温度梯度作用下固液面接触角的实验平台</t>
  </si>
  <si>
    <t>本发明涉及一种用于测量温度梯度作用下不同环境中液体接触角、表面张力的平台，涉及物理测量技术领域。该装置包括平台主体、石英罩、平台控温模块、气体加热控温模块。本发明实验数据采用CCD进行图像采集；成果图后期传输至计算机中，计算机对图像进行拟合处理，可得到接触角、表面张力等参数。本发明的优点是其不需要昂贵设备和超高温环境条件，具有操作简单、易控制、实验结果重复性好等明显的优点，且占地面积小、成本低、效率高。</t>
  </si>
  <si>
    <t>CN201610333772.6</t>
  </si>
  <si>
    <t>2016-05-19 08:00:00.0</t>
  </si>
  <si>
    <t>{"先进性描述(shareCt)":"该专利及其同族专利在全球被引用1次，先进性一般","保护范围描述(sharedays)":"剩余有效期5843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</si>
  <si>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新型三维空间发电车轮</t>
  </si>
  <si>
    <t>本发明涉及静电摩擦领域、车轮技术领域，特指基于静电摩擦的新型三维空间发电车轮。本发明在新型三维空间发电机车轮设计中充分利用车轮在滚动过程中的机械能，根据静电摩擦生电和静电感应的复合原理，利用内轮与摩擦弹性球接触/分离模式和滑动模式复合所产生的能量，有效地将在机械能作用下所产生的电信号通过电压转换电路与负载相连接，从而实现对移动负载和自身供电系统的充电。</t>
  </si>
  <si>
    <t>CN201710115217.0</t>
  </si>
  <si>
    <t>2017-03-01 08:00:00.0</t>
  </si>
  <si>
    <t>{"先进性描述(shareCt)":"该专利及其同族专利在全球被引用4次，先进性一般","保护范围描述(sharedays)":"剩余有效期6129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</si>
  <si>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一种利用摩擦发电原理的风力发电装置</t>
  </si>
  <si>
    <t>本发明涉及能源领域，特指一种利用摩擦发电原理的风力发电装置。该发电机的结构主要由支架(6)，主轴(4)，插片盘(2)，插片杆(8)构成。其中两对支架(6)分别安装固定于支撑处，起支撑整体结构作用。风力带动扇叶，从而带动主轴(4)转动。插片盘(2)安装在主轴(4)上，插片盘(2)上装有摩擦片(1)，同时支架(6)上均匀开八个孔，使得插片杆(8)固定于其上。另外本发明基于摩擦发电原理，构建结构更加完善稳定，性能更加优越的风力发电机。本发明采用模块化设计，便于拆装以及更换摩擦片，使得设备更容易实用化，易制备，易维护，使得使用的寿命得到延长，成本得到降低。从而促进风力发电机的广泛运用。</t>
  </si>
  <si>
    <t>CN201710623438.9</t>
  </si>
  <si>
    <t>{"先进性描述(shareCt)":"该专利及其同族专利在全球被引用2次，先进性一般","保护范围描述(sharedays)":"剩余有效期6277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6"}</t>
  </si>
  <si>
    <t>一种非晶态氮化镓或氮化铟薄膜晶体管及其制备方法</t>
  </si>
  <si>
    <t>本发明涉及一种功能薄膜制备方法及应用领域，特指一种非晶态氮化镓或氮化铟薄膜晶体管及其制备方法。采用等离子体化学气相沉积技术，利用有机源、氨气作为反应源；利用氢气或氮气作为有机源载气源，利用硅烷、三甲基镁作为掺杂剂，在衬底上分别制备n型、p型非晶态氮化镓或氮化铟；并以n型、p型非晶态氮化镓或氮化铟薄膜作为薄膜晶体管的沟道层，通过该方法制作的非晶态氮化镓或氮化铟薄膜及非晶态氮化镓或氮化铟薄膜晶体管是在廉价的衬底上得到的，因此大大降低了制造成本；本发明的材料均匀程度高、杂质含量低、器件与衬底黏附力大等优点；另外本发明方法具有操作简便、适于大面积连续生产等优点。</t>
  </si>
  <si>
    <t>CN201410026623.6</t>
  </si>
  <si>
    <t>2014-01-21 08:00:00.0</t>
  </si>
  <si>
    <t>{"先进性描述(shareCt)":"该专利及其同族专利在全球被引用3次，先进性一般","保护范围描述(sharedays)":"剩余有效期4994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</si>
  <si>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车辆排气管尾气废热回收温差发电装置</t>
  </si>
  <si>
    <t>本发明提供了车辆排气管尾气废热回收温差发电装置，包括管道本体、通气空心管、环形薄壁板、中空圆柱管、弹簧、圆盘、第一热电偶组、第二热电偶组，管道本体包括内外嵌套的内层管道和外层管道，内层管道和外层管道之间形成第一环形空间，管道本体的两端各至少设有一个通气空心管，中空圆柱管设于内层管道内，形成密封的第二环形空间，环形薄壁板设于第二环形空间内，弹簧和圆盘设于中空圆柱管内，第一热电偶组设置于外层管道上，第二热电偶组设置于内层管道上，本发明利用排气管中高温尾气作为热源，环境温度作为冷源进行温差热电转换，采用热电偶内置型温差发电方法取代传统的温差发电片的平板式温差发电，提高换热性能，具有更大的能量密度。</t>
  </si>
  <si>
    <t>CN201810379474.X</t>
  </si>
  <si>
    <t>2018-04-25 08:00:00.0</t>
  </si>
  <si>
    <t>{"先进性描述(shareCt)":"该专利及其同族专利在全球被引用0次，先进性一般","保护范围描述(sharedays)":"剩余有效期6549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</si>
  <si>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一种可连续运行的链传动垂直双向传送装置</t>
  </si>
  <si>
    <t>本发明涉及机械传动技术领域，特指一种可连续运行的链传动垂直双向传送装置。所述装置设有底层水平传送带和载具自动装卸装置，底层水平传送带为一条能实现自动准停功能的水平传送带，将要向上运输的载具放置在传送带入口处，由传送带携带并在垂直传送装置的装载位置准停；当需要取下的载具到达一定高度时，载具自动装卸装置的叉车架将先向前插入载具下面的空当中；再竖直上升，利用叉车架上升速度大于载具支架上升速度的方式或利用叉车架上升方向与载具支架下降方向相反的方式，将载具从载具支架上取下；然后，叉车架带动载具后退，离开垂直传送装置工作空间；最后，叉车架下降到初始高度，将载具放置在两边的水平传送带上，完成一次卸载过程。</t>
  </si>
  <si>
    <t>CN201510761599.5</t>
  </si>
  <si>
    <t>2015-11-11 08:00:00.0</t>
  </si>
  <si>
    <t>{"先进性描述(shareCt)":"该专利及其同族专利在全球被引用1次，先进性一般","保护范围描述(sharedays)":"剩余有效期5653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</si>
  <si>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一种链传动垂直双向传送装置</t>
  </si>
  <si>
    <t>本发明涉及机械传动技术领域，特指一种链传动垂直双向传送装置。其包括链轮、传动链、导轨、载具和链轮支架；链轮在输入转矩的带动下，绕轴定向转动，驱动传动链定向运动，其中，一边传动链向上运动，另一边传动链向下运动；需要向上运输的物资在装入载具后装载在向上运动的传动链上，由传动链带动向上运输，并将在预定位置卸载下来；同理，需要向下输送的物资可由另一边的传动链携带向下运送；整个系统将采取间歇运动，即每次上升或下降只运动一个装夹高度并停留一定时间以完成装载或卸载，本发明使用的工作部位为内外都有导轨包裹的传动链部分，这样就能保证在这部分上运动的载具始终保持在垂直方向的运动。</t>
  </si>
  <si>
    <t>CN201410744368.9</t>
  </si>
  <si>
    <t>2014-12-09 08:00:00.0</t>
  </si>
  <si>
    <t>{"先进性描述(shareCt)":"该专利及其同族专利在全球被引用2次，先进性一般","保护范围描述(sharedays)":"剩余有效期5316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</si>
  <si>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基于磁性金属有机框架材料的双靶向药物载体的制备方法</t>
  </si>
  <si>
    <t>本发明涉及一种基于磁性金属有机框架材料的双靶向药物载体的制备方法，属于生物医药功能材料制备技术领域；本发明首先对四氧化三铁进行了改性形成四氧化三铁包裹多巴胺，紧接着通以四氧化三铁包裹多巴胺(Fe3O4@PDA)为基质材料制备了磁性金属有机框架材料的双靶向药物载体；进行一系列处理后得到吸附剂，并将用于水溶液中阿霉素的选择性识别和分离；本发明制备的磁性金属有机框架材料的双靶向药物载体具有较好的热稳定性，非常大的载药容量，具有酸碱效应以及控制释放药物的功能。</t>
  </si>
  <si>
    <t>CN201610204643.7</t>
  </si>
  <si>
    <t>2016-04-01 08:00:00.0</t>
  </si>
  <si>
    <t>{"先进性描述(shareCt)":"该专利及其同族专利在全球被引用7次，先进性较好 ","保护范围描述(sharedays)":"剩余有效期5795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</si>
  <si>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一种苯硼酸型修饰的高渗透性多孔复合膜吸附剂的制备方法</t>
  </si>
  <si>
    <t>本发明属于环境功能材料制备技术领域，涉及一种苯硼酸型修饰的高渗透性多孔复合膜吸附剂的制备方法。本发明通过紫外光引发聚合策略制备带有硼酸活性位点的多孔复合膜；进行一系列处理后得到吸附剂，并将用于水溶液中天然黄酮木犀草素选择性的吸附分离；本发明制备的硼酸型修饰的多孔复合膜吸附剂，具有理想的吸附容量快速的吸附动力学性能，且有良好的酸碱响应性能。</t>
  </si>
  <si>
    <t>CN201810467843.0</t>
  </si>
  <si>
    <t>2018-05-16 08:00:00.0</t>
  </si>
  <si>
    <t>{"先进性描述(shareCt)":"该专利及其同族专利在全球被引用0次，先进性一般","保护范围描述(sharedays)":"剩余有效期6570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</si>
  <si>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一种磁性多孔分子印迹聚合物的制备方法</t>
  </si>
  <si>
    <t>本发明涉及一种磁性多孔分子印迹聚合物的制备方法，属环境功能材料制备技术领域；本发明首先将修饰过的Fe&lt;Sub&gt;3&lt;/Sub&gt;O&lt;Sub&gt;4&lt;/Sub&gt;纳米颗粒作为稳定粒子，三氟氯氰菊酯（LC）作为模板分子制备了Pickering 高内相乳液（HIPEs）模板，热引发聚合后得到磁性多孔分子印迹聚合物，并将其作为吸附剂用于水溶液中LC污染物的选择性识别和分离；制备的磁性多孔分子印迹聚合物具有较好的机械性能和热稳定性、灵敏的磁响应能力和高度通透的多孔结构，具有较高的吸附容量、较快的平衡时间和显著的LC分子识别性能；在外加磁场下，可以加快磁性多孔分子印迹聚合物的快速分离，提高了吸附剂的操作和重复利用效率。</t>
  </si>
  <si>
    <t>CN201611242521.3</t>
  </si>
  <si>
    <t>{"先进性描述(shareCt)":"该专利及其同族专利在全球被引用2次，先进性一般","保护范围描述(sharedays)":"剩余有效期6067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</si>
  <si>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一种雅努斯型中空单孔磁性分子印迹吸附剂及其制备方法</t>
  </si>
  <si>
    <t>本发明涉及一种雅努斯型中空单孔磁性分子印迹吸附剂及其制备方法，属特异性分离功能材料制备技术领域；本发明首先利用各向异性的乳液模板法制备雅努斯型单孔中空硅球，中空单孔纳米硅球内表面的氨基官能团与酸酐反应后引入羧基，经乙酰丙酮铁的高温分解将制备的磁性氧化铁纳米粒子化学键合在中空单孔纳米硅球内表面的羧基上，得到磁性中空单孔纳米硅球；利用具有硼亲和作用的乙烯基苯硼酸为功能单体，以木犀草素为模板分子，再经原子转移自由基聚合在单孔中空磁性硅球的外表面修饰木犀草素分子的印迹聚合物，获得雅努斯型单孔中空磁性印迹吸附剂；最后结合实验验证，本发明的材料对木犀草素具有特异性分离性能，具有优良的磁性。</t>
  </si>
  <si>
    <t>CN201810095016.3</t>
  </si>
  <si>
    <t>2018-01-31 08:00:00.0</t>
  </si>
  <si>
    <t>{"先进性描述(shareCt)":"该专利及其同族专利在全球被引用0次，先进性一般","保护范围描述(sharedays)":"剩余有效期6465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</si>
  <si>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利用诱变灰树花菌株生产灰树花菌丝体原料的方法</t>
  </si>
  <si>
    <t>本发明利用诱变灰树花菌株生产灰树花菌丝体原料的方法，涉及食品微生物应用技术领域。通过紫外诱变获得的灰树花新菌株发酵液态的添加了半胱氨酸盐酸盐和叶绿素铜钠盐的米糠麸皮全料新培养基，高效转化米糠麸皮为灰树花菌丝体原料和更多的胞外粗多糖，降低生产成本，扩大产量，制造出品质较好的灰树花菌丝体原料，胞外粗多糖则留作为进一步深加工处理的原料。本发明将低值的米糠麸皮转化成具有多种保健功能的灰树花菌丝体原料，对降低生产成本、低端资源高效合理利用、保护大众健康，都具有有益的社会和经济效果，因而具有实用性。</t>
  </si>
  <si>
    <t>CN201510996119.3</t>
  </si>
  <si>
    <t>2015-12-25 08:00:00.0</t>
  </si>
  <si>
    <t>{"先进性描述(shareCt)":"该专利及其同族专利在全球被引用1次，先进性一般","保护范围描述(sharedays)":"剩余有效期5697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</si>
  <si>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乳球蛋白活性肽的超声辅助模拟消化方法及功能食品应用</t>
  </si>
  <si>
    <t>本发明公开了乳球蛋白活性肽的超声辅助模拟消化方法及功能食品应用，属于乳制品精深加工及功能食品制备技术领域。本发明先采用超声预处理β‑乳球蛋白，其次蛋白酶进行酶解制备β‑乳球蛋白抗炎多肽，再通过模拟胃肠道消化追踪β‑乳球蛋白抗炎多肽的活性，然后Caco‑2细胞模拟小肠上皮细胞吸收后，表征出了经过胃肠道消化后，被Caco‑2细胞模拟小肠内壁吸收的高抗炎活性的β‑乳球蛋白抗炎多肽。本发明首次鉴定出了2种经过胃肠道消化后，被Caco‑2细胞模拟小肠内壁吸收具有很强的抗炎活性β‑乳球蛋白功能多肽；本发明首次报道了β‑乳球蛋白水解产物对血管内皮细胞具有良好的抗炎活性。</t>
  </si>
  <si>
    <t>CN201711111464.X</t>
  </si>
  <si>
    <t>2017-11-13 08:00:00.0</t>
  </si>
  <si>
    <t>{"先进性描述(shareCt)":"该专利及其同族专利在全球被引用1次，先进性一般","保护范围描述(sharedays)":"剩余有效期6386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</si>
  <si>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酪蛋白活性肽的超声辅助模拟消化方法及保健食品应用</t>
  </si>
  <si>
    <t>本发明公开了酪蛋白活性肽的超声辅助模拟消化方法及保健食品应用，属于乳制品精深加工及保健食品制备技术领域。本发明先采用超声预处理酪蛋白，其次蛋白酶进行酶解制备酪蛋白ACE抑制活性肽，再通过模拟胃肠道消化追踪酪蛋白活性肽的ACE抑制活性，然后Caco‑2细胞模拟小肠上皮细胞吸收后，表征出了经过胃肠道消化、被Caco‑2细胞模拟小肠内壁吸收的高ACE抑制活性的酪蛋白功能性多肽。本发明首次结合模拟消化系统和Caco‑2细胞模拟小肠内壁吸收系统去追踪酪蛋白ACE抑制多肽的活性变化；本发明首次鉴定出了3种经过胃肠消化、并被Caco‑2细胞模拟小肠内壁吸收的具有很强ACE抑制活性酪蛋白功能多肽。</t>
  </si>
  <si>
    <t>CN201711111423.0</t>
  </si>
  <si>
    <t>{"先进性描述(shareCt)":"该专利及其同族专利在全球被引用1次，先进性一般","保护范围描述(sharedays)":"剩余有效期6386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</si>
  <si>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生产灵芝菌丝体的灵芝诱变菌株</t>
  </si>
  <si>
    <t>本发明公开了生产灵芝菌丝体的灵芝诱变菌株，涉及食品微生物技术应用领域。该诱变菌株已经于2015年1月23日保藏在武汉中国典型培养物保藏中心（CCTCC），编号为CCTCC？M？2015066，可称为Ganoderma？lucidum？CCTCC？M？2015066。该菌株发酵添加了半胱氨酸盐酸盐和叶绿素铜钠盐的液态的米糠麸皮全料新培养基，与原始菌株相比生产能力更高，纯菌丝产量得到提高和品质更好，菌丝多糖和发酵液中的多糖也相应得到提高。米糠和麸皮原料经检验合格才能使用。</t>
  </si>
  <si>
    <t>CN201510992723.9</t>
  </si>
  <si>
    <t>{"先进性描述(shareCt)":"该专利及其同族专利在全球被引用0次，先进性一般","保护范围描述(sharedays)":"剩余有效期5697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</si>
  <si>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一种馈能型主动空气悬架系统及其控制方法</t>
  </si>
  <si>
    <t>本发明提供了一种馈能型主动空气悬架系统及其控制方法，该系统包括空气弹簧减震器、气压执行机构、检测机构、高压储存罐、空气压缩机、低压储存罐、气压马达、电机/发电机和电子控制单元ECU，通过所述电子控制单元ECU控制所述电机/发电机是以发电机的模式进行回收能量，还是以电机模式根据阻尼需求控制电机的转速和转向，带所述动气压马达转动调节空气弹簧阻尼，使阻尼的达到操纵稳定性和乘坐舒适性要求；同时实现了空气弹簧阻尼调节和能量回收，提高车辆的操控性，稳定性和舒适性又有利提高能量的利用率。</t>
  </si>
  <si>
    <t>CN201510800748.4</t>
  </si>
  <si>
    <t>{"先进性描述(shareCt)":"该专利及其同族专利在全球被引用7次，先进性较好 ","保护范围描述(sharedays)":"剩余有效期5661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</si>
  <si>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一种空气悬架的能量回收系统及其方法</t>
  </si>
  <si>
    <t>本发明提供了一种空气悬架的能量回收系统及其方法，所述能量回收系统包括空气弹簧减震器、气压执行机构、检测机构、高压储存罐、空气压缩机、低压储存罐、气压马达、发电设备和电子控制单元ECU，空气悬架系统包括设有主气室和副气室的空气弹簧减震器；所述主气室和所述副气室连接处设置单向阀；振动过程中,单向阀使主气室与副气室之间产生气压差，气体从主气室流向动力机构，动力机构驱动发电设备发电，最后高压气流重新回到空气弹簧副气室，实现了在保证空气弹簧刚度和阻尼的同时，回收汽车振动时损耗的能量；调整车身高度时，通过控制电磁阀，引导高压气体流经动力机构进行发电，实现在保证乘坐舒适性的基础上，进一步提高能量回收的效率。</t>
  </si>
  <si>
    <t>CN201510802454.5</t>
  </si>
  <si>
    <t>{"先进性描述(shareCt)":"该专利及其同族专利在全球被引用3次，先进性一般","保护范围描述(sharedays)":"剩余有效期5661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</si>
  <si>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一种电池寿命预警装置的检测方法</t>
  </si>
  <si>
    <t>本发明提供了一种电池寿命预警装置的检测方法，包括有电流信号检验模块，ECU控制器及报警装置。电流信号检验模块对电动汽车行驶过程中电流信号进行的检测处理，通过ECU控制器预测估算每一个过程，即每小时行驶工况下对电池造成的不可逆循环损耗。累加每阶段循环寿命损耗，得出电池的总循环损耗。以此为依据估计电池的剩余寿命，并在电池总循环损耗达到某预定值时进行报警。本发明直接观察电流循环对电池寿命的影响，不仅算法简单，而且与传统的方法相比对MCU的占用较少，由于精确到每个电流循环，相对地估计结果也更为精确，降低了电动汽车的行驶风险，提高了电动汽车的可靠性。</t>
  </si>
  <si>
    <t>CN201710191981.6</t>
  </si>
  <si>
    <t>2017-03-28 08:00:00.0</t>
  </si>
  <si>
    <t>{"先进性描述(shareCt)":"该专利及其同族专利在全球被引用0次，先进性一般","保护范围描述(sharedays)":"剩余有效期6156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</si>
  <si>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一种用于房车的电磁制动器高精度控制系统及其控制方法</t>
  </si>
  <si>
    <t>本发明公开了一种用于房车的电磁制动器高精度控制系统及其控制方法，该系统包括房车、牵引车、检测机构、执行器、供电电源、PWM控制器、线圈以及ECU。检测机构包括制动踏板行程传感器、载重传感器及加速度传感器，执行器包括可控开关a、可控开关b、可控开关c，该系统设置了三种不同阻值的线圈r&lt;Sub&gt;1&lt;/Sub&gt;、r&lt;Sub&gt;2&lt;/Sub&gt;、r&lt;Sub&gt;3&lt;/Sub&gt;，分别与每个可控开关对应连接，当房车制动时，根据检测机构检测到的信号来判断可控开关的开闭及PWM输出占空比大小，从而接入不同阻值的线圈以及产生相对应的等效电压。当检测到房车轻载、半载或满载时，分别接入线圈r&lt;Sub&gt;1&lt;/Sub&gt;、r&lt;Sub&gt;2&lt;/Sub&gt;或r&lt;Sub&gt;3&lt;/Sub&gt;，PWM输出相应的占空比。本发明可以使PWM有效值以及制动力控制精度得到提高，也可以增加制动系统线圈部分的容错率。</t>
  </si>
  <si>
    <t>CN201710986250.0</t>
  </si>
  <si>
    <t>2017-10-20 08:00:00.0</t>
  </si>
  <si>
    <t>{"先进性描述(shareCt)":"该专利及其同族专利在全球被引用0次，先进性一般","保护范围描述(sharedays)":"剩余有效期6362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</si>
  <si>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一种能够实现左右制动力自动分配的拖挂式房车惯性制动系统</t>
  </si>
  <si>
    <t>本发明公开了一种能够实现左右制动力自动分配的拖挂式房车惯性制动系统，该系统包括牵引杆套筒、两个操纵杠杆、三个液压缸、三个圆柱轴、两个软导管、齿轮、齿条、两个传动系统以及两个车轮制动器。其中两个操纵杠杆并排设置于套筒内，分别与第一液压缸和第二液压缸连接，第一液压缸与第二液压缸间用软导管连接，第一液压缸与第二液压缸通过圆柱轴与传动系统连接，传动系统连接车轮制动器；第一液压缸与第三液压缸用软导管连接，第三液压缸通过圆柱轴与齿条连接，齿条与焊接在套筒上的齿轮啮合。拖挂式房车在制动时，如果出现横摆运动，此系统可使房车的左、右轮产生不同的制动力，利用左、右两侧制动力之差产生的横摆力偶矩防止侧滑现象。</t>
  </si>
  <si>
    <t>CN201711130054.X</t>
  </si>
  <si>
    <t>2017-11-15 08:00:00.0</t>
  </si>
  <si>
    <t>{"先进性描述(shareCt)":"该专利及其同族专利在全球被引用0次，先进性一般","保护范围描述(sharedays)":"剩余有效期6388天","技术稳定性描述(lgiflag)":"无诉讼行为发生","技术稳定性得分":"9","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</si>
  <si>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一种用于拖挂式房车的坡道驻车装置及其控制方法</t>
  </si>
  <si>
    <t>本发明提供一种用于拖挂式房车的坡道驻车装置及其控制方法，包括检测机构、执行机构、ECU；在房车后车车架装上电机、齿轮、钢丝盘等机构，进行坡道驻车时，通过拉手刹将前车制动的同时，ECU控制电磁继电器b，电磁继电器c与电磁离合器a结合，电机使齿轮a转动，从而带动钢丝盘转动与钢丝运动，最终使制动蹄与轮毂结合，实现后车的驻车。完成驻车后，单向锁止装置将钢丝盘锁死，防止后溜。同时，电磁继电器b和电磁继电器c断开。当解除驻车状态时，松动手刹，ECU控制电磁离合器a断开，电磁继电器a、电磁继电器d与电磁离合器b结合，电机反转，制动蹄与轮毂解除接触状态，实现驻车状态的解除。提高了拖挂式房车驾驶员坡道驻车的便利性与安全性。</t>
  </si>
  <si>
    <t>CN201810004688.9</t>
  </si>
  <si>
    <t>2018-01-03 08:00:00.0</t>
  </si>
  <si>
    <t>{"先进性描述(shareCt)":"该专利及其同族专利在全球被引用0次，先进性一般","保护范围描述(sharedays)":"剩余有效期6437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</si>
  <si>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一种拖挂式车辆后车倒车轨迹控制装置</t>
  </si>
  <si>
    <t>本发明涉及一种拖挂式车辆后车倒车轨迹控制装置，用于在拖挂式车辆倒车时对后车的行驶轨迹进行调整，并使后车按照期望的轨迹行驶。拖挂式车辆后车倒车轨迹控制装置安装在拖挂式车辆前后车之间，通过控制电磁换向阀的工作位置和油泵的工作，来推动液压缸内活塞的运动，进而带动连接杆系的运动，改变前后车的折叠角，并实现对后车行驶轨迹的调整。本发明能够在拖挂式车辆倒车时实现对前后车折叠角的控制，进而实现对后车行驶轨迹的调整，解决了拖挂式车辆倒车时后车随意摆动、前后车折叠角和行驶轨迹难以控制的问题，便于驾驶员对拖挂式车辆的操控。</t>
  </si>
  <si>
    <t>CN201810228687.2</t>
  </si>
  <si>
    <t>2018-03-20 08:00:00.0</t>
  </si>
  <si>
    <t>{"先进性描述(shareCt)":"该专利及其同族专利在全球被引用0次，先进性一般","保护范围描述(sharedays)":"剩余有效期6513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</si>
  <si>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一种车用动力电池的SOC实时在线估计方法及系统</t>
  </si>
  <si>
    <t>本发明公开了一种车用动力电池的SOC实时在线估计方法及系统，包括步骤一：构建准确的动力电池数学模型，并将准确的动力电池属性模型输入到ECU中；步骤二：采集电流信号并进行放电工况预测：通过CAN总线获取电流传感器检测到T&lt;Sub&gt;1&lt;/Sub&gt;之前的电流信号，在T&lt;Sub&gt;1&lt;/Sub&gt;时通过智能交通技术与ECU存储模块预测出t时间之后的放电情况，记为T&lt;Sub&gt;2&lt;/Sub&gt;时刻；步骤三：对电池进行虚拟静置仿真：在T&lt;Sub&gt;2&lt;/Sub&gt;时刻令ECU中动力电池数学模型的输入电流为0A，进行虚拟静置，通过ECU计算出当输入电流为0A，24小时后电池端电压U&lt;Sub&gt;2&lt;/Sub&gt;的大小，仿真时间为t；由此得出的U&lt;Sub&gt;2&lt;/Sub&gt;即为T&lt;Sub&gt;2&lt;/Sub&gt;时刻预测的实时在线的电池开路电压OCV的大小；步骤四：修正步骤二的预测误差并重复步骤三；步骤五：根据得到的OVC通过电池SOC‑OCV关系得到实时的电池SOC值。</t>
  </si>
  <si>
    <t>CN201710324208.2</t>
  </si>
  <si>
    <t>2017-05-10 08:00:00.0</t>
  </si>
  <si>
    <t>{"先进性描述(shareCt)":"该专利及其同族专利在全球被引用1次，先进性一般","保护范围描述(sharedays)":"剩余有效期6199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</si>
  <si>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一种生产富硒冬虫夏草菌丝原料的方法</t>
  </si>
  <si>
    <t>本发明公开了一种生产富硒冬虫夏草菌丝原料的方法，涉及食品微生物应用技术领域。利用一种冬虫夏草新菌株，在液态的加硒的和添加了半胱氨酸盐酸盐和叶绿素铜钠盐的米糠麸皮全料新培养基中发酵，生产富硒的冬虫夏草菌丝原料。本发明将低值的米糠麸皮转化成具有多种保健功能的品质较优的富硒冬虫夏草菌丝原料，对降低生产成本、低端资源高效合理利用、保护大众健康，都具有有益的社会和经济效果，因而具有实用性。</t>
  </si>
  <si>
    <t>CN201510992589.2</t>
  </si>
  <si>
    <t>{"先进性描述(shareCt)":"该专利及其同族专利在全球被引用2次，先进性一般","保护范围描述(sharedays)":"剩余有效期5697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</si>
  <si>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曲面自定心夹具</t>
  </si>
  <si>
    <t>本发明提供一种曲面自定心夹具，包括数控分度头，径向定位座，分度头端主轴，主轴夹紧弹簧，径向夹紧轴，径向夹紧轴座、径向夹紧轴座复位弹簧，径向夹紧轴复位弹簧，斜向滚道钢珠，斜向滚道钢珠限位套，直线移动端主轴，移动端固定座，直线滚道固定座，直线滚道移动座，直线滚道钢珠，轴承，气缸，气缸支座，基座等，可以在轴类零件两端实现径向自定心同步夹紧，并能实现连续的数控旋转运动，装夹原理是通过结构设计使得夹具的轴向直线运动和旋转运动相互独立，并将轴向直线运动转换成夹具径向的夹紧运动，在夹紧过程以滚动摩擦为主，夹具加工方便使用寿命长，定位精度高。</t>
  </si>
  <si>
    <t>扬州工业职业技术学院</t>
  </si>
  <si>
    <t>CN201610116673.2</t>
  </si>
  <si>
    <t>2016-02-22 00:00:00.0</t>
  </si>
  <si>
    <t>{"先进性描述(shareCt)":"该专利及其同族专利在全球被引用0次，先进性一般","保护范围描述(sharedays)":"剩余有效期5756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</si>
  <si>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一种草坪机刀具制备方法</t>
  </si>
  <si>
    <t>本发明公开了一种草坪机刀具制备方法，包括如下步骤：钎焊前确保65Mn材料硬度不低于62HRC，45Mn材料硬度不高于40HRC；将磷铜钎料置于45钢刀片基体表面进行钎焊，保证65Mn刀片与45基体要留有一定的间隙，钎焊时，加热接头区域，当钎料开始流动后，持续添加直至接头充满，一旦钎料开始流动，沿接头前后移动钎炬，使上件和下件均匀加热，火焰枪燃烧时间不超过3s，钎料厚度不超过0.3mm；焊接完成后进行焊后热处理。本发明将5mm的刀具基体(选材45钢)与0.5mm厚的刀片(选材65Mn)通过钎焊相连接，以形成一种“锋刃”刀口，不仅可以有效保证刀具的韧性，也能保持较好的耐磨性和强硬度。</t>
  </si>
  <si>
    <t>CN201610590214.8</t>
  </si>
  <si>
    <t>2016-07-15 00:00:00.0</t>
  </si>
  <si>
    <t>{"先进性描述(shareCt)":"该专利及其同族专利在全球被引用2次，先进性一般","保护范围描述(sharedays)":"剩余有效期5900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</si>
  <si>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一种永磁失电制动器及其检测方法</t>
  </si>
  <si>
    <t>一种永磁失电制动器，包括检测电路、法兰、外磁极、内磁极、线圈、永磁体、衔铁、弹性体、轴套；外磁极经由永磁体固定在所述法兰上；内磁极固定在所述法兰上并位于外磁极与永磁体径向内侧；外磁极与内磁极之间安装线圈；弹性体安装在所述轴套上；衔铁套装在所述弹性体上，永磁铁、外磁极、内磁极和法兰构成磁铁系统；衔铁与磁铁系统在线圈通电与断电状态下实现分离与吸合；检测电路与外磁极和法兰相连。本发明还公开了一种用于检测和控制永磁失电制动器的方法。本发明考虑衔铁的吸合和释放影响制动器的内外磁极间电流通路阻抗的变化，结构简单，安装方便，工作可靠性高，有助于提高控制系统的自动化程度和智能化水平。</t>
  </si>
  <si>
    <t>CN201710631563.4</t>
  </si>
  <si>
    <t>2017-07-28 00:00:00.0</t>
  </si>
  <si>
    <t>{"先进性描述(shareCt)":"该专利及其同族专利在全球被引用1次，先进性一般","保护范围描述(sharedays)":"剩余有效期6278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</si>
  <si>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一种交通信号机控制系统及其控制方法</t>
  </si>
  <si>
    <t>一种交通信号机控制系统，包括若干个交通信号机、与所述交通信号机对应的Wi-Fi通讯单元、安装有控制软件的智能移动终端。所述智能移动终端和所述交通信号机通过Wi-Fi通讯单元进行点对点的无线连接，实现双向数据通信。控制方法为：交通信号机把当前工作状态和工作参数传送给所述移动终端，所述智能移动终端通过控制软件向所述交通信号机发送控制命令，交通信号机根据控制命令修改工作状态和工作参数。本发明为交通警察提供了种在道路路口现场实时控制交通信号机的方法，使用方便，工作可靠。</t>
  </si>
  <si>
    <t>CN201510067244.6</t>
  </si>
  <si>
    <t>2015-02-10 00:00:00.0</t>
  </si>
  <si>
    <t>{"先进性描述(shareCt)":"该专利及其同族专利在全球被引用6次，先进性较好 ","保护范围描述(sharedays)":"剩余有效期5379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</si>
  <si>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一种便携式激光升压电源驱动模块</t>
  </si>
  <si>
    <t>本发明公开了一种便携式激光升压电源驱动模块，包括电池直流输入电路、软启动电路、高频升压变换电路、恒流取样电路、稳流电路、保护电路、输出电源电路和反馈控制电路；所述的电池直流输入电路、软启动电路、高频升压变换电路、稳流电路、输出电源电路依次相连，输出不低于+50V电压；所述的软启动电路和高频升压变换电路均与保护电路相连，输出电源电路与反馈控制电路相连，反馈控制电路与恒流取样电路相连，恒流取样电路与高频升压变换电路相连。该驱动模块，便于移动使用，提高变换效率，缩小体积，减轻重量，便于携带，调试使用方便。</t>
  </si>
  <si>
    <t>CN201611065777.1</t>
  </si>
  <si>
    <t>2016-11-28 00:00:00.0</t>
  </si>
  <si>
    <t>{"先进性描述(shareCt)":"该专利及其同族专利在全球被引用1次，先进性一般","保护范围描述(sharedays)":"剩余有效期6036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</si>
  <si>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一种葡萄糖激酶活化剂及其在制备降糖药物中的应用</t>
  </si>
  <si>
    <t>本发明涉及一种葡萄糖激酶活化剂及其在制备降糖药物中的应用，具体涉及一种分离自生地黄的式I、式II结构的化合物或其药学上可接受的盐，其特征在于所述式I、式II结构如下：&lt;Image file="DDA0001527076930000011.GIF" he="199" imgContent="drawing" imgFormat="GIF" inline="no" orientation="portrait" wi="700"/&gt;</t>
  </si>
  <si>
    <t>CN201711457867.X</t>
  </si>
  <si>
    <t>2017-12-27 00:00:00.0</t>
  </si>
  <si>
    <t>{"先进性描述(shareCt)":"该专利及其同族专利在全球被引用0次，先进性一般","保护范围描述(sharedays)":"剩余有效期6430天","技术稳定性描述(lgiflag)":"无诉讼行为发生","技术稳定性得分":"9","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</si>
  <si>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一种快速检测土壤中乙草胺残留的方法及检测装置</t>
  </si>
  <si>
    <t>一种快速检测土壤中乙草胺残留的方法，包括以下步骤：a、制作乙草胺浓度与电流的线性关系图。将工作电极、参比电极和辅助电极分别放入电解池中；电解池下方设置卤素灯光光源；在偏置电位为0V的条件下，卤素灯光光源自电解池下方向上对乙草胺电解液进行照射，分别测量得到不同已知浓度的乙草胺溶液的光电流信号值；制作乙草胺浓度与抑制光电流的线性关系图。b、测量待测的乙草胺溶液的光电流信号值，计算出测试样品中乙草胺浓度。一种快速检测土壤中乙草胺残留的装置，包括电化学工作站、光源、电解池、工作电极、参比电极和辅助电极。本发明检测成本低、自动化程度高、操作简便和取样量小，耗时短。</t>
  </si>
  <si>
    <t>CN201510996149.4</t>
  </si>
  <si>
    <t>2015-12-28 00:00:00.0</t>
  </si>
  <si>
    <t>{"先进性描述(shareCt)":"该专利及其同族专利在全球被引用4次，先进性一般","保护范围描述(sharedays)":"剩余有效期5700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</si>
  <si>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一种埃罗替尼中间体的制备方法</t>
  </si>
  <si>
    <t>本发明涉及一种埃罗替尼中间体的制备方法，具体包括如下步骤：&lt;Image file="DDA0001326142230000011.GIF" he="147" imgContent="drawing" imgFormat="GIF" inline="no" orientation="portrait" wi="700"/&gt;将化合物2加入氨水中，室温下加入催化量的四丁基溴化铵，超声5‑30min，生成化合物3；超声频率为30‑50kHz。</t>
  </si>
  <si>
    <t>CN201710472253.2</t>
  </si>
  <si>
    <t>2017-06-20 00:00:00.0</t>
  </si>
  <si>
    <t>{"先进性描述(shareCt)":"该专利及其同族专利在全球被引用1次，先进性一般","保护范围描述(sharedays)":"剩余有效期6240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</si>
  <si>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一种用于制备埃罗替尼的中间体</t>
  </si>
  <si>
    <t>本发明涉及一种用于制备埃罗替尼的中间体。本发明所述中间体具有化合物2所示结构。&lt;Image file="DDA0001326166350000011.GIF" he="311" imgContent="drawing" imgFormat="GIF" inline="no" orientation="portrait" wi="518"/&gt;</t>
  </si>
  <si>
    <t>CN201710472271.0</t>
  </si>
  <si>
    <t>{"先进性描述(shareCt)":"该专利及其同族专利在全球被引用1次，先进性一般","保护范围描述(sharedays)":"剩余有效期6240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</si>
  <si>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一种新型磁性纳米材料及其在安奈格列汀药物检测中的应用</t>
  </si>
  <si>
    <t>本发明涉及一种新型磁性纳米材料及其在安奈格列汀药物检测中的应用。本发明所述的新型磁性纳米材料的制备方法包括如下步骤：(1)取适量的蒸馏水，加入C&lt;Sub&gt;70&lt;/Sub&gt;富勒烯、七水合硫酸亚铁、无水氯化铁，通入氮气或氩气搅拌15‑20分钟后，加热至回流温度，保持回流20‑30分钟后，降温至85‑90℃，维持该温度(85‑90℃)滴加氨水，继续搅拌反应1‑1.5h，反应液呈黑色浑浊状态，自然降至室温，静置0.5h后，用磁铁吸附分离，得到黑色固体；(2)将步骤(1)得到的黑色固体用蒸馏水洗3‑5次后，于60℃真空干燥12‑24h得到黑色固体粉末，即为磁性C&lt;Sub&gt;70&lt;/Sub&gt;富勒烯纳米材料。</t>
  </si>
  <si>
    <t>CN201710440501.5</t>
  </si>
  <si>
    <t>2017-06-12 00:00:00.0</t>
  </si>
  <si>
    <t>{"先进性描述(shareCt)":"该专利及其同族专利在全球被引用0次，先进性一般","保护范围描述(sharedays)":"剩余有效期6232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</si>
  <si>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基于氧化锌纳米材料的牛伽马干扰素阻抗型免疫传感器的制备方法</t>
  </si>
  <si>
    <t>基于氧化锌纳米材料的牛伽马干扰素阻抗型免疫传感器的制备方法，属于电化学免疫分析技术领域，将不同形貌、性能优良的氧化锌纳米材料修饰玻碳电极固定牛伽马干扰素抗体，制备得到新颖的电化学阻抗型免疫传感器，可将其应用于牛伽马干扰素的无标记电化学免疫分析，该免疫传感器无需标记、简单、快速、成本低、灵敏度高、重现性和稳定性好，可以用于牛结核病的早期诊断和牛细胞免疫机理的研究。</t>
  </si>
  <si>
    <t>扬州大学技术转移中心</t>
  </si>
  <si>
    <t>CN201410348998.4</t>
  </si>
  <si>
    <t>扬州大学</t>
  </si>
  <si>
    <t>2014-07-21 08:00:00.0</t>
  </si>
  <si>
    <t>{"先进性描述(shareCt)":"该专利及其同族专利在全球被引用3次，先进性一般","保护范围描述(sharedays)":"剩余有效期5175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</si>
  <si>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一种三维大孔碳/碳纳米管/二氧化钛/银催化降解偏二甲肼的复合材料的制备方法</t>
  </si>
  <si>
    <t>一种三维大孔碳/碳纳米管/二氧化钛/银催化降解偏二甲肼的复合材料的制备方法，涉及环境技术领域。本发明利用聚合物泡沫模板通过碳纳米管分散液、酚醛树脂溶液沉积和炭化活化制备三维大孔碳纳米管/活性炭复合泡沫材料，再在其表面修饰一层银掺杂的二氧化钛的纳米颗粒。本发明所用材料绿色环保，制备方法简单，结构比较结实，大孔有助于多方位采光和水体流通，介孔有助于吸附偏二甲肼，银掺杂的二氧化钛的纳米颗粒可以光催化降解偏二甲肼，有望成为一种具有高效光催化降解偏二甲肼的新型绿色水处理材料。</t>
  </si>
  <si>
    <t>CN201510212240.2</t>
  </si>
  <si>
    <t>2015-04-30 08:00:00.0</t>
  </si>
  <si>
    <t>{"先进性描述(shareCt)":"该专利及其同族专利在全球被引用5次，先进性较好 ","保护范围描述(sharedays)":"剩余有效期5458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</si>
  <si>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一种新型煤炭浮选剂的合成</t>
  </si>
  <si>
    <t>本发明涉及一种新型煤炭浮选剂的合成。本发明在邻苯二甲酸酐和正丁醇中缓慢滴加浓酸，反应混合物微沸，冷却到30-70℃时，用碳酸钠溶液中和后至有机层呈中性，分离后用减压蒸馏除去过量的正丁醇和水，在油浴锅加热搅拌下缓慢滴加二乙醇胺，冷却后用减压蒸馏除去未反应的正丁醇和二乙醇胺，得到邻甲酸丁酯苯甲酸烷醇酰胺即新型煤炭浮选剂。本发明克服了现有的浮选剂只有单一的浮选功能，需要另外加入起泡剂的缺陷。本发明一种具有浮选兼起泡功能新型浮选剂，制备方法简单，成本低，浮选效率高。</t>
  </si>
  <si>
    <t>CN201410269484.X</t>
  </si>
  <si>
    <t>2014-06-17 08:00:00.0</t>
  </si>
  <si>
    <t>{"先进性描述(shareCt)":"该专利及其同族专利在全球被引用6次，先进性较好 ","保护范围描述(sharedays)":"剩余有效期5141天","技术稳定性描述(lgiflag)":"无诉讼行为发生","技术稳定性得分":"9","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</si>
  <si>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一种聚乳酸纳米复合材料的制备方法</t>
  </si>
  <si>
    <t>一种聚乳酸纳米复合材料的制备方法，涉及材料制备技术领域，将锂辉石矿渣与NaOH在水中混合进行反应，取得反应生成液，以酸调节反应生成液的pH至6～8后，取得沉淀物，再以乙醇和三氯甲烷对沉淀物进行洗涤，经过滤，取得滤饼，将滤饼和聚乳酸加入到三氯甲烷中搅拌均匀，烘干，得到锂辉石矿渣的聚乳酸纳米复合材料。本发明便于工业化生产，节能环保，制作简单。</t>
  </si>
  <si>
    <t>CN201510851464.8</t>
  </si>
  <si>
    <t>2015-11-30 08:00:00.0</t>
  </si>
  <si>
    <t>{"先进性描述(shareCt)":"该专利及其同族专利在全球被引用0次，先进性一般","保护范围描述(sharedays)":"剩余有效期5672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</si>
  <si>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生物可降解的高分子导电复合材料及其制备方法</t>
  </si>
  <si>
    <t>生物可降解的高分子导电复合材料及其制备方法，本发明涉及高分子导电复合材料的制备技术领域，将聚己内酯、聚乳酸和碳纤维加入到密炼机中，在密炼机的转子剪切速率为25s&lt;Sup&gt;-1&lt;/Sup&gt;～50s&lt;Sup&gt;-1&lt;/Sup&gt;、温度为170℃的条件下密炼后，经模压定型。形成的复合材料中聚己内酯分散相焊接了碳纤维的搭接点，使碳纤维在聚乳酸基体中形成牢固的网络结构。本发明极大地提高了复合材料的导电性能，使其可以广泛应用于电子工业、通用领域及许多工程领域。</t>
  </si>
  <si>
    <t>CN201410532245.9</t>
  </si>
  <si>
    <t>2014-10-11 08:00:00.0</t>
  </si>
  <si>
    <t>{"先进性描述(shareCt)":"该专利及其同族专利在全球被引用0次，先进性一般","保护范围描述(sharedays)":"剩余有效期5257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</si>
  <si>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一种胰岛素缓释口服制剂的制备方法</t>
  </si>
  <si>
    <t>一种胰岛素缓释口服制剂的制备方法，属于生物医药技术领域。本发明以聚乙二醇化壳聚糖（PEG-CS）作为包封材料，采用离子凝胶法制备载胰岛素聚乙二醇化壳聚糖微球，即先将一定浓度的PEG-CS溶液和胰岛素溶液混合，在磁力搅拌下滴加低浓度的三聚磷酸钠（TPP），用盐酸调节pH至5.5，反应完成后，将悬浊液离心，收集微球即可。本发明制备方法简单，条件温和，所得微球生物相容性好，可在模拟肠液中稳定释放7天，具有缓释功能，且可保证药物的生物活性，有望实现胰岛素的口服给药。</t>
  </si>
  <si>
    <t>CN201410712238.7</t>
  </si>
  <si>
    <t>2014-12-02 08:00:00.0</t>
  </si>
  <si>
    <t>{"先进性描述(shareCt)":"该专利及其同族专利在全球被引用4次，先进性一般","保护范围描述(sharedays)":"剩余有效期5309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</si>
  <si>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一种球形中空钛酸锂/石墨烯复合材料作为锂电池负极材料的制备方法</t>
  </si>
  <si>
    <t>一种球形中空钛酸锂/石墨烯复合材料作为锂电池负极材料的制备方法，属于锂电池负极材料领域，本发明采用模板法制备二氧化硅二氧化钛的核壳结构，然后采用氢氧化锂作为锂源经水热反应将二氧化钛转化生成钛酸锂，同时借助于氢氧化锂腐蚀性去掉内部的二氧化硅，生成球形中空结构的钛酸锂。制成的球形中空钛酸锂属于尖晶石型，结构较为均一，结晶度好，内部有中空结构，具有极大的比表面积，大大增加了其与电解液的接触面积，利于充放电过程中Li&lt;Sup&gt;+&lt;/Sup&gt;的脱嵌，极大地改善了电池充放电性能。</t>
  </si>
  <si>
    <t>CN201510045837.2</t>
  </si>
  <si>
    <t>2015-01-29 08:00:00.0</t>
  </si>
  <si>
    <t>{"先进性描述(shareCt)":"该专利及其同族专利在全球被引用5次，先进性较好 ","保护范围描述(sharedays)":"剩余有效期5367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</si>
  <si>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一种河水中的氯硝柳胺施药量快速探测器</t>
  </si>
  <si>
    <t>本发明涉及一种检测仪器，具体涉及一种河水中的灭螺药物氯硝柳胺的施药量的现场快速检测、监控仪器。包括检测装置、传感装置和数据处理显示装置，所述的检测装置包括LED单色光源、比色通道、光电池以及进水口和出水口，所述的LED单色光源和光电池分别位于比色通道相对的两侧，所述的比色通道连通进水口和出水口；所述的检测装置通过传感装置和数据处理显示装置相连。检测装置对药品浓度产生信号，经传感装置传至数据处理显示装置。当药品浓度达标时还可产生鸣叫提醒。本发明之仪器兼取样、检测和搅拌于一体，可在人员配备少的条件下实现氯硝柳胺的施药。本发明的光源经改换，也可用于水体中其他物质的现场快速检测。</t>
  </si>
  <si>
    <t>CN201410786186.8</t>
  </si>
  <si>
    <t>2014-12-18 08:00:00.0</t>
  </si>
  <si>
    <t>{"先进性描述(shareCt)":"该专利及其同族专利在全球被引用0次，先进性一般","保护范围描述(sharedays)":"剩余有效期5325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</si>
  <si>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氧化石墨相氮化碳修饰电极的制备方法及其对重金属离子检测的应用</t>
  </si>
  <si>
    <t>氧化石墨相氮化碳修饰电极的制备方法，包括：（1）氧化石墨相氮化碳的制备；（2）氧化石墨相氮化碳传感器的制备。上述电极在对重金属离子检测方面的应用。氧化石墨相氮化碳具有三维孔洞结构，比表面积大，表面含有羟基、羧基和环氧基团等亲水性基团，将氧化石墨相氮化碳应用在电化学传感器上，采用差示脉冲溶出伏安法检测重金属离子Cu&lt;Sup&gt;2+&lt;/Sup&gt;，优化富集时间、富集电位、溶液pH值、修饰量等因素对溶出峰电流的影响。在富集时间为300s，富集电位为-0.6V，溶液pH为4.68，修饰量为12μL的实验条件，标准曲线呈现良好的线性关系，线性范围为1.60×10&lt;Sup&gt;-15 &lt;/Sup&gt;mol/L~6.31×10&lt;Sup&gt;-5 &lt;/Sup&gt;mol/L，线性方程为i&lt;Sub&gt;p &lt;/Sub&gt;(μA)= 1.2533C(μmol/L)+6.2232，相关系数(R)为0.9989，检出限(S/N=3)达1×10&lt;Sup&gt;-16 &lt;/Sup&gt;mol/L，对重金属离子检测具有超高灵敏度。</t>
  </si>
  <si>
    <t>CN201510029968.1</t>
  </si>
  <si>
    <t>2015-01-21 08:00:00.0</t>
  </si>
  <si>
    <t>{"先进性描述(shareCt)":"该专利及其同族专利在全球被引用5次，先进性较好 ","保护范围描述(sharedays)":"剩余有效期5359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</si>
  <si>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一种复合光催化剂的制备方法</t>
  </si>
  <si>
    <t>一种复合光催化剂的制备方法，属于新型光催化剂材料技术领域，在磁力搅拌下，将水合肼水溶液与石墨相氮化碳、硝酸铁混合，再将混合物低温加热后，得到g-C&lt;Sub&gt;3&lt;/Sub&gt;N&lt;Sub&gt;4&lt;/Sub&gt;/α-Fe&lt;Sub&gt;2&lt;/Sub&gt;O&lt;Sub&gt;3&lt;/Sub&gt;/γ-Fe&lt;Sub&gt;2&lt;/Sub&gt;O&lt;Sub&gt;3&lt;/Sub&gt;复合材料。本发明无需惰性气体保护，合成温度低，生产设备、工艺条件和步骤相对简单，且易于调节复合产品的组成，适用于工业化生产，所制的复合光催化剂材料具有高效处理六价铬废水的能力。</t>
  </si>
  <si>
    <t>CN201510248653.6</t>
  </si>
  <si>
    <t>{"先进性描述(shareCt)":"该专利及其同族专利在全球被引用1次，先进性一般","保护范围描述(sharedays)":"剩余有效期5473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</si>
  <si>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一种氧化石墨相氮化碳及其制备方法与应用</t>
  </si>
  <si>
    <t>本发明公开了石墨相氮化碳（g-C&lt;Sub&gt;3&lt;/Sub&gt;N&lt;Sub&gt;4&lt;/Sub&gt;）表面改性的处理方法，合成了氧化石墨相氮化碳。本发明还公开了利用氧化石墨相氮化碳作为重金属离子的吸附剂。本发明解决了石墨相氮化碳难溶于溶剂及与各种材料均匀复合的问题。将石墨相氮化碳经浓硫酸及高锰酸钾氧化处理，再经双氧水还原，得到表面带有羟基、羧基和环氧基等亲水性官能团的水溶性氧化石墨相氮化碳。所得表面改性的氧化石墨相氮化碳形貌呈现为不规则三维蜂窝孔洞结构，比表面积大大增加，具有很好的亲水性和分散性，有利于石墨相氮化碳与其他材料的相容性，对重金属离子具有很强的吸附能力。</t>
  </si>
  <si>
    <t>CN201510031354.7</t>
  </si>
  <si>
    <t>{"先进性描述(shareCt)":"该专利及其同族专利在全球被引用11次，先进性较好 ","保护范围描述(sharedays)":"剩余有效期5359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</si>
  <si>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超分子石墨烯负载四氧化三铁自组装体的制备方法</t>
  </si>
  <si>
    <t>超分子石墨烯负载四氧化三铁自组装体的制备方法，属于超分子化学技术领域，本发明通过结合Fe&lt;Sub&gt;3&lt;/Sub&gt;O&lt;Sub&gt;4&lt;/Sub&gt;的氧化还原反应，将Fe&lt;Sub&gt;3&lt;/Sub&gt;O&lt;Sub&gt;4&lt;/Sub&gt;修饰到石墨烯的表面，进一步提高电容性质。本发明以聚乙二醇二金刚烷为桥联剂，然后通过环糊精与金刚烷分子之间的超分子作用力。制备的石墨烯四氧化三铁三维自组装体不但解决了石墨烯本身团聚造成的比电容减小，反而大大的增加了其比电容，最大可达392.9F/g，这表明石墨烯四氧化三铁组装体有很大的超级电容器应用前景。</t>
  </si>
  <si>
    <t>CN201510320165.1</t>
  </si>
  <si>
    <t>2015-06-12 08:00:00.0</t>
  </si>
  <si>
    <t>{"先进性描述(shareCt)":"该专利及其同族专利在全球被引用4次，先进性一般","保护范围描述(sharedays)":"剩余有效期5501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</si>
  <si>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一种脱除二氧化铅中硫酸钡杂质的方法</t>
  </si>
  <si>
    <t>本发明涉及一种脱除二氧化铅中硫酸钡杂质的方法，该方法是以含硫酸钡的二氧化铅为原料，以浓硫酸为浸取剂和洗涤剂，先将二氧化铅中的硫酸钡浸取溶解到浓硫酸中；然后，经固液分离后的固相物料再进行酸洗除杂以进一步脱除硫酸钡；最后，经固液分离得到二氧化铅以及含硫酸钡的硫酸溶液。经分离脱除硫酸钡的二氧化铅直接作为制备铅蓄电池电极活性物质的原料，含硫酸钡的硫酸可进一步分离除杂，实现资源化利用。本发明的方法是一种环境友好、工艺简单、能耗较低、过程安全可靠的工艺技术，易于实现大规模工业化。</t>
  </si>
  <si>
    <t>CN201610230723.X</t>
  </si>
  <si>
    <t>2016-04-14 08:00:00.0</t>
  </si>
  <si>
    <t>{"先进性描述(shareCt)":"该专利及其同族专利在全球被引用0次，先进性一般","保护范围描述(sharedays)":"剩余有效期5808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</si>
  <si>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一种由烯烃合成酮的方法</t>
  </si>
  <si>
    <t>本发明提供了一种由烯烃合成酮的简便合成方法，涉及羰基化合物的合成技术领域。本发明以硝酸铈铵为催化剂，氧气为氧化剂，催化氧化双取代的端烯制备羰基化合物。与传统方法相比，本发明具有绿色环保、产率高、反应条件温和、不使用任何配体、催化剂用量低、底物应用范围广，是合成酮类化合物的简便合成方法。</t>
  </si>
  <si>
    <t>CN201510579594.0</t>
  </si>
  <si>
    <t>{"先进性描述(shareCt)":"该专利及其同族专利在全球被引用0次，先进性一般","保护范围描述(sharedays)":"剩余有效期5595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</si>
  <si>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一种稀土镁合金制品表面处理方法</t>
  </si>
  <si>
    <t>本发明提供了一种稀土镁合金制品表面处理方法，依次包括如下步骤：(1)表面处理液配制：在表面处理液配制设备中，将水、稀土硫酸盐配制成水溶液，然后向上述稀土硫酸盐水溶液中添加氧化镁，接着向上述溶液中添加硫酸铝或者硫酸锌中的任意一种或者二种，配制成表面处理液；(2)稀土镁合金制品表面前处理；(3)电化学氧化-化学沉积耦合技术处理：在电化学氧化-化学沉积表面处理反应器内，对稀土镁合金制品表面进行电化学氧化-化学沉积耦合技术处理；(4)稀土镁合金制品表面后处理。在稀土镁合金制品表面生成耐腐蚀、抗氧化、阻燃、光滑、致密的保护膜。</t>
  </si>
  <si>
    <t>CN201410517131.7</t>
  </si>
  <si>
    <t>2014-09-30 08:00:00.0</t>
  </si>
  <si>
    <t>{"先进性描述(shareCt)":"该专利及其同族专利在全球被引用4次，先进性一般","保护范围描述(sharedays)":"剩余有效期5246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</si>
  <si>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基于丙烯腈共聚物基纳米碳纤维复合材料的生物传感器的制备方法</t>
  </si>
  <si>
    <t>基于丙烯腈共聚物基纳米碳纤维复合材料的生物传感器的制备方法，属于生物传感器的制备技术领域，本发明通过丙烯腈共聚物电纺纤维碳化处理后制备多孔含氮纳米碳纤维，通过预氧化和碳化处理对纳米碳纤维进行改性，共聚组分在碳化时热解生成气体，在纳米碳纤维表面留下孔隙，增加了碳纤维的比表面积和孔积率，同时此种碳纤维表面由于高含量的共聚组分影响了环化反应的进行，其表面具有较高的含氮基团，使碳纤维与酶的相容性能与亲水性能增加，同时碳纤维的引入相较于传统酶固载材料具有更高的电导率，促进底物与电极表面的电子传递，致使此种生物膜电极具有更高的底物响应性能。</t>
  </si>
  <si>
    <t>CN201510271640.0</t>
  </si>
  <si>
    <t>{"先进性描述(shareCt)":"该专利及其同族专利在全球被引用0次，先进性一般","保护范围描述(sharedays)":"剩余有效期5484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</si>
  <si>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一种贵金属纳米粒子包覆光子晶体编码微球制备方法</t>
  </si>
  <si>
    <t>本发明涉及一种贵金属纳米粒子包覆光子晶体编码微球制备方法。本发明通过在光子晶体编码微球的表面进行化学键修饰后，利用原位合成的方法将贵金属纳米粒子包覆在光子晶体编码微球表面，即在光子晶体编码微球表面引入贵金属纳米粒子来实现增强表面拉曼光谱效果，利用光子晶体编码微球的特征反射峰，同时检测多种待测样品，实现超高灵敏度的无标记多元生物免疫检测。本发明克服了荧光光谱所存在的易受光照、温度、存储时间等限制导致稳定性不高，生物相容性等问题，及溶剂对环境影响等缺陷。本发明灵敏度度，检测简单且快速，成本低廉，性质十分稳定，检测效率提高。</t>
  </si>
  <si>
    <t>CN201310115308.6</t>
  </si>
  <si>
    <t>2013-04-02 08:00:00.0</t>
  </si>
  <si>
    <t>{"先进性描述(shareCt)":"该专利及其同族专利在全球被引用3次，先进性一般","保护范围描述(sharedays)":"剩余有效期4700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</si>
  <si>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一种钛基不溶性阳极的制备方法</t>
  </si>
  <si>
    <t>本发明涉及一种钛基不溶性阳极的制备方法，属于电极材料的制备技术和废铅蓄电池资源化利用技术领域。特别是一种以金属钛为电极基体，以废铅蓄电池铅经过分离精制得到的PbSO&lt;Sub&gt;4&lt;/Sub&gt;为原料，采用聚合前驱体热分解-硫酸铅电化学氧化耦合技术，PbSO&lt;Sub&gt;4&lt;/Sub&gt;阳极氧化制备得到PbO&lt;Sub&gt;2&lt;/Sub&gt;，得到的PbO&lt;Sub&gt;2&lt;/Sub&gt;直接作为电催化电极材料使用。主要包括钛基体表面处理、中间层涂覆、干燥焙烧、活性层涂覆、电极干燥、PbSO&lt;Sub&gt;4&lt;/Sub&gt;电化学氧化等工艺过程。本发明方法简单，通过改变电解液和操作条件可适应不同的电极使用要求，同时在电化学氧化溶液中添加稀土混合物，电极表面经稀土改性技术可进一步改善电极性能，实现电极性能的调控。</t>
  </si>
  <si>
    <t>CN201510733021.9</t>
  </si>
  <si>
    <t>2015-11-02 08:00:00.0</t>
  </si>
  <si>
    <t>{"先进性描述(shareCt)":"该专利及其同族专利在全球被引用2次，先进性一般","保护范围描述(sharedays)":"剩余有效期5644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</si>
  <si>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超分子石墨烯负载二氧化锰自组装体的制备方法</t>
  </si>
  <si>
    <t>超分子石墨烯负载二氧化锰自组装体的制备方法，涉及超分子化学技术领域。本发明以石墨烯为基础的超级电容器，结合二氧化锰的法拉第电容的性质与石墨烯的高比表面积和高导电性来提高电化学性能，利用超分子作用，通过一个快速简单的制备了石墨烯-二氧化锰复合物，然后通过超分子作用将石墨烯组装，最后得到石墨烯夹心二氧化锰纳米颗粒的三维自组装体。实验证明，石墨烯负载二氧化锰的自组装体相对纯二氧化锰有较高的比电容，比电容最大可达867.8Fg&lt;Sup&gt;-1&lt;/Sup&gt;。</t>
  </si>
  <si>
    <t>CN201510319605.1</t>
  </si>
  <si>
    <t>{"先进性描述(shareCt)":"该专利及其同族专利在全球被引用1次，先进性一般","保护范围描述(sharedays)":"剩余有效期5501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</si>
  <si>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铁氧体/导电高分子多相复合吸波材料的制备方法</t>
  </si>
  <si>
    <t>铁氧体/导电高分子多相复合吸波材料的制备方法，属于吸波材料技术领域，先将纳米级铁氧体、导电高分子单体和盐酸水溶液混合超声分散后滴加引发剂过硫酸铵，取所得反应产物经过滤分离，再以水、乙醇清洗至滤液无色后，经真空干燥，即得复合材料；再将复合材料压制成片状材料，经微波辐照处理，再将微波处理后的粉体与盐酸溶液混合12小时后，以去离子水清洗，然后再经真空干燥，即得铁氧体/导电高分子多相复合吸波材料。通过该方法可将微波能量迅速转换为热能，实现对铁氧体/导电高分子复合材料中铁氧体表层聚苯胺结构碳化改性，从而形成多相结构的吸波材料，优化复合材料的阻抗匹配性，提升材料吸波性能。</t>
  </si>
  <si>
    <t>CN201410678652.0</t>
  </si>
  <si>
    <t>{"先进性描述(shareCt)":"该专利及其同族专利在全球被引用2次，先进性一般","保护范围描述(sharedays)":"剩余有效期5301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</si>
  <si>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一种合成聚吡咯的方法</t>
  </si>
  <si>
    <t>本发明涉及一种合成聚吡咯的方法，该方法是将十二烷基硫酸钠、聚乙二醇2000、乙醇、丁醇、过氧乙酸、吡咯单体混合并充分搅拌,再经过超声、洗涤、干燥即得到聚吡咯产物。本发明以区别于传统的合成聚吡咯的方法，以过氧乙酸为强氧化剂且具有强酸性而制备出的聚吡咯。本发明制备出的聚吡咯具有纯度高、易于分离、产能高、反应条件温和、环境友好、稳定性高等优点。</t>
  </si>
  <si>
    <t>CN201610115327.2</t>
  </si>
  <si>
    <t>2016-03-01 08:00:00.0</t>
  </si>
  <si>
    <t>{"先进性描述(shareCt)":"该专利及其同族专利在全球被引用1次，先进性一般","保护范围描述(sharedays)":"剩余有效期5764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</si>
  <si>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一种氧化钼/碳小球复合材料的制备方法</t>
  </si>
  <si>
    <t>一种氧化钼/碳小球复合材料的制备方法，涉及纳米材料或电极材料的生产技术领域，利用介孔碳小球为载体，钼酸铵为钼源，首先将碳小球分散在钼酸铵水溶液中，用HCl将混合溶液酸化，然后用微波法合成六方相氧化钼/碳小球复合材料。该复合材料在氮气氛围中煅烧，可以转变为正交相氧化钼/碳小球复合材料。本发明提供了一种利用微波法一步合成氧化钼/碳小球复合材料的制备方法，工艺简单，反应周期短，所制备的复合材料有着良好的电化学性能。</t>
  </si>
  <si>
    <t>CN201510190423.9</t>
  </si>
  <si>
    <t>{"先进性描述(shareCt)":"该专利及其同族专利在全球被引用2次，先进性一般","保护范围描述(sharedays)":"剩余有效期5449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</si>
  <si>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一种气相法多孔载体负载氮掺杂二氧化钛的制备方法</t>
  </si>
  <si>
    <t>本发明涉及一种气相法多孔材料负载氮掺杂二氧化钛的制备方法。本发明将多孔材料和氮源混合，其中氮源∶多孔材料的质量分数比为1-5∶1，混合后的粉体放置到反应容器上部，反应容器下部放入钛源，反应容器密封后放入到烘箱中高温加热处理，取出冷却后，粉体放入马夫炉中高温焙烧，冷却取出后即得到多孔材材料负载氮掺杂二氧化钛材料。本发明克服传统的物理负载法和化学负载法存在的工艺费复杂、成本高、副产物多，污染严重、成本高等缺点。本发明负载率高、结合力强、负载颗粒细小均匀，同时制备方法简单，成本低，产物和原料容易发生分离和污染少。</t>
  </si>
  <si>
    <t>CN201410272627.2</t>
  </si>
  <si>
    <t>{"先进性描述(shareCt)":"该专利及其同族专利在全球被引用1次，先进性一般","保护范围描述(sharedays)":"剩余有效期5141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</si>
  <si>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一种以蜂窝状多孔膜为模版构筑功能性有序多孔膜的方法</t>
  </si>
  <si>
    <t>本发明涉及通过蜂窝状多孔膜辅助纳米微粒来制备一种功能性有序多孔复合膜的新方法，该方法中利用水滴模板法制备高度有序多孔膜；然后将有序多孔膜浸入给定尺寸、表面带电荷的纳米粒子的水或其他分散液中，利用蜂窝状多孔膜的亲疏水性，以及对不同表面电荷的无机或有机纳米粒子的筛选作用，在多孔膜表面实现不同纳米粒子定向自组装，纳米粒子通过静电吸附作用在多孔膜上实现高度有序选择性分布。最后将多孔膜取出，晾干，得到功能性有序多孔复合膜。本发明技术工艺简单，制备周期短，效率高，易于控制且重复性好；可以生长多种功能性有序多孔复合膜，并且适用于多种粒径和种类的纳米粒子的高度有序选择性分布。</t>
  </si>
  <si>
    <t>CN201410435926.3</t>
  </si>
  <si>
    <t>2014-08-29 08:00:00.0</t>
  </si>
  <si>
    <t>{"先进性描述(shareCt)":"该专利及其同族专利在全球被引用5次，先进性较好 ","保护范围描述(sharedays)":"剩余有效期5214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</si>
  <si>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油性溶剂中合成聚吡咯的方法</t>
  </si>
  <si>
    <t>本发明涉及一种油性溶剂中合成聚吡咯的方法，该方法是将十二烷基硫酸钠、聚乙二醇6000、聚乙烯吡咯烷酮、乙醇、丁醇、过氧乙酸、过氧化苯甲酰、吡咯单体、以及油性溶剂在室温或冰浴条件下充分搅拌，再经过超声、洗涤、干燥即得到黑色的聚吡咯产物。本发明中以过氧化苯甲酰为强氧化剂，以三氯甲烷(异丙醇、环己烷、丙酮、甲苯等)为油性溶剂，可以制备出纯度高、产量大、稳定性好、反应快、反应条件温和、耐高温、抗压能力好、成本投入低等优点的聚吡咯高聚物。</t>
  </si>
  <si>
    <t>CN201610115359.2</t>
  </si>
  <si>
    <t>{"先进性描述(shareCt)":"该专利及其同族专利在全球被引用1次，先进性一般","保护范围描述(sharedays)":"剩余有效期5764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</si>
  <si>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一种利用新型复配单晶硅制绒腐蚀液制备具绒单晶硅的方法</t>
  </si>
  <si>
    <t>本发明属于太阳能单晶硅片制绒技术领域，特别是涉及一种利用新型单晶硅片腐蚀液制绒的方法。该方法是将单晶硅片放置于85～95℃的含有1.8～2.2％的氢氧化钠、0.3～0.4％的碳酸钠、1.1～1.3‰的聚丙烯酸钠、0.01～0.02‰的海藻酸钠和2.5～3.2％的硅酸钠的水溶液中腐蚀8～12min即可得到具绒太阳能电池用单晶硅片。本发明具有环境友好；成本较低；腐蚀时间短；温度适中的优点。</t>
  </si>
  <si>
    <t>CN201510970884.8</t>
  </si>
  <si>
    <t>2015-12-21 08:00:00.0</t>
  </si>
  <si>
    <t>{"先进性描述(shareCt)":"该专利及其同族专利在全球被引用0次，先进性一般","保护范围描述(sharedays)":"剩余有效期5693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1"}</t>
  </si>
  <si>
    <t>一种合成多取代炔烃的方法</t>
  </si>
  <si>
    <t>一种合成多取代炔烃的方法，涉及多取代炔烃的合成技术领域，本发明提供了一种由聚苯胺负载纳米钯催化剂催化的末端炔烃与sp&lt;Sup&gt;2&lt;/Sup&gt;型碳的卤化物合成多取代炔烃的方法。该方法以聚苯胺负载纳米钯为催化剂，以二异丙基-2-乙氧基乙基胺做碱，通过交叉偶联一步直接合成。与传统方法相比，本发明提供的方法原料简单易得，成本低廉，催化剂温和，绿色环保，丰富，溶剂清洁，对环境友好。因此，本发明为合成这类重要化合物提供了清洁而实用的合成方法。</t>
  </si>
  <si>
    <t>CN201610000698.6</t>
  </si>
  <si>
    <t>2016-01-04 08:00:00.0</t>
  </si>
  <si>
    <t>{"先进性描述(shareCt)":"该专利及其同族专利在全球被引用0次，先进性一般","保护范围描述(sharedays)":"剩余有效期5707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</si>
  <si>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可膨胀氮化碳及其制备方法、膨化方法</t>
  </si>
  <si>
    <t>可膨胀氮化碳及其制备方法、膨化方法，涉及环保、阻燃技术领域，通过液相插层的方法，制备了可膨胀氮化碳，本发明合成了一种经硫酸插层处理的可膨胀氮化碳，经过高温膨化处理后的体积变为原来的100倍；本发明合成的可膨胀氮化碳具有优异的膨胀性能，极大的比较面积，可以进一步制为高性能阻燃材料，光催化材料，吸波材料、相变储能材料和污染物吸附材料，大大拓展了g‑C&lt;Sub&gt;3&lt;/Sub&gt;N&lt;Sub&gt;4&lt;/Sub&gt;的应用范围。</t>
  </si>
  <si>
    <t>CN201610238831.1</t>
  </si>
  <si>
    <t>2016-04-18 08:00:00.0</t>
  </si>
  <si>
    <t>{"先进性描述(shareCt)":"该专利及其同族专利在全球被引用0次，先进性一般","保护范围描述(sharedays)":"剩余有效期5812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</si>
  <si>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一种高含渣污油的处理工艺</t>
  </si>
  <si>
    <t>一种高含渣污油的处理工艺，涉及高含渣污油的分离技术领域。本发明采用KMnO&lt;Sub&gt;4&lt;/Sub&gt;作为预氧化剂对渣表面的胶质沥青质等进行氧化降解，同时破坏固体颗粒对界面膜的稳固作用，即发挥氧化剂的“洗渣”作用，将聚合物的大分子结构降解为小分子，破坏表活剂在油水界面上形成的规则层状结构，降低空间位阻，促进油珠聚并，为随后的破乳剂进入发挥作用起到良好的预处理作用。然后依次添加复配型破乳剂、絮凝剂，由于破乳浮渣呈电负性，故加入无机阳离子絮凝剂中和固体颗粒所带的电荷，减少固体颗粒与水分子的亲和力，增大颗粒之间的凝聚力以增大絮体的粒径，从而使部分残留在油层的浮渣进一步的絮凝沉降分离，实现脱水、脱渣和回收原油。</t>
  </si>
  <si>
    <t>CN201610016603.X</t>
  </si>
  <si>
    <t>2016-01-12 08:00:00.0</t>
  </si>
  <si>
    <t>{"先进性描述(shareCt)":"该专利及其同族专利在全球被引用0次，先进性一般","保护范围描述(sharedays)":"剩余有效期5715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</si>
  <si>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二氧化锰包覆中空碳纤维的电极材料的制备方法</t>
  </si>
  <si>
    <t>二氧化锰包覆中空碳纤维的电极材料的制备方法，涉及电极材料的制备技术领域，用酸洗去碳纤维内部的金属氧化物纳米棒，取得中空碳纤维；采用水热法在碳纤维的表面负载MnO&lt;Sub&gt;2&lt;/Sub&gt;；以聚四氟乙烯为粘结剂，以乙炔黑为导电辅助剂，以泡沫镍为集流体，制备HCNFMnO&lt;Sub&gt;2&lt;/Sub&gt;电极材料。本发明制备过程条件温和，环境友好；在经济上，廉价的金属氧化物的使用降低了工艺成本，适于大量生产。</t>
  </si>
  <si>
    <t>CN201610080256.7</t>
  </si>
  <si>
    <t>2016-02-05 08:00:00.0</t>
  </si>
  <si>
    <t>{"先进性描述(shareCt)":"该专利及其同族专利在全球被引用5次，先进性较好 ","保护范围描述(sharedays)":"剩余有效期5739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</si>
  <si>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一种超级电容器用基于超分子作用的石墨烯自组装体的制备方法</t>
  </si>
  <si>
    <t>一种超级电容器用基于超分子作用的石墨烯自组装体的制备方法，涉及超分子化学技术领域，本发明采用将环糊精通过物理吸附到石墨烯的表面，再添加聚乙二醇二金刚烷作为桥链分子，从而实现石墨烯三维自组装。本发明制备的石墨烯三维自组装体，不但解决了石墨烯本身团聚造成的比电容减小，反而大大的增加了其比电容，这表明石墨烯组装体有很大的超级电容器应用前景。</t>
  </si>
  <si>
    <t>CN201510320213.7</t>
  </si>
  <si>
    <t>{"先进性描述(shareCt)":"该专利及其同族专利在全球被引用0次，先进性一般","保护范围描述(sharedays)":"剩余有效期5501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</si>
  <si>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一种合成聚吡咯微胶囊的方法</t>
  </si>
  <si>
    <t>一种合成聚吡咯微胶囊的方法，涉及聚吡咯的合成以及聚吡咯微胶囊合成技术领域，先将过氧化苯甲酰、十二烷基硫酸钠和聚乙二醇2000与去离子水混合，然后加入少量丁醇和乙醇，经搅拌后再以过氧乙酸调节混合体系呈强酸性，然后再加入吡咯单体，搅拌反应，取得黑色固体，以环己烷和无水乙醇洗涤后真空干燥，即得聚吡咯微胶囊。本发明成本低、能耗少，利用率高，包裹的芯材可以经过在油性溶剂中释放做乳液聚合的引发剂。</t>
  </si>
  <si>
    <t>CN201510877747.X</t>
  </si>
  <si>
    <t>2015-12-04 08:00:00.0</t>
  </si>
  <si>
    <t>{"先进性描述(shareCt)":"该专利及其同族专利在全球被引用10次，先进性较好 ","保护范围描述(sharedays)":"剩余有效期5676天","技术稳定性描述(lgiflag)":"无诉讼行为发生","技术稳定性得分":"9","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</si>
  <si>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一种酰化纤维素纳米晶体的制备方法</t>
  </si>
  <si>
    <t>一种酰化纤维素纳米晶体的制备方法，涉及生物可降解纳米材料的领域。本发明通过溶剂辅助离心方法去除酸解的微晶纤维素悬浊液体系中的水，连续地进行纤维素纳米晶体乙酰化反应。利用本方法可以避免由于传统冷冻干燥法除水导致的纤维素纳米晶体团聚，可以将纤维素的尺度稳定地控制在纳米级。</t>
  </si>
  <si>
    <t>CN201610002162.8</t>
  </si>
  <si>
    <t>2016-01-06 08:00:00.0</t>
  </si>
  <si>
    <t>{"先进性描述(shareCt)":"该专利及其同族专利在全球被引用4次，先进性一般","保护范围描述(sharedays)":"剩余有效期5709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</si>
  <si>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密胺树脂改性的富氮多孔碳纤维电极材料的制备方法</t>
  </si>
  <si>
    <t>密胺树脂改性的富氮多孔碳纤维电极材料的制备方法，涉及功能化材料的生产技术领域，用三聚氰胺和甲醛合成密胺树脂；将聚丙烯腈溶解于N,N-二甲基甲酰胺中，再加入密胺树脂配制成纺丝液；通过静电纺丝制得MF/PAN复合纤维原丝；将MF/PAN复合纤维进行预氧化、碳化等热处理得到富氮碳纤维；将NCNF制成超级电容器电极，解决了现有碳纤维掺氮和造孔需分布进行，生产工艺繁琐，成本较高的问题。</t>
  </si>
  <si>
    <t>CN201610081485.0</t>
  </si>
  <si>
    <t>{"先进性描述(shareCt)":"该专利及其同族专利在全球被引用4次，先进性一般","保护范围描述(sharedays)":"剩余有效期5739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</si>
  <si>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纳米分层结构钴酸镍/二硫化钼微球的制备方法</t>
  </si>
  <si>
    <t>纳米分层结构钴酸镍/二硫化钼微球的制备方法，属于纳米材料生产技术领域，水热合成钴酸镍纳米球前驱体，然后煅烧形成多孔核‑壳钴酸镍纳米球，以此核‑壳多孔钴酸镍纳米球为模板，再次水热在其表面包裹了层状二硫化钼薄片，形成纳米分层结构的钴酸镍/二硫化钼微球。本发明方法简单，制备成本低，反应过程所需材料绿色环保，通过调节组分的比例可得到形貌均一，分散均匀的形貌，同时可大量生产。这种材料复合结构在核‑壳多孔钴酸镍纳米球的表面原位生长层状二硫化钼薄片，此复合材料具有协同作用，且层状的二硫化钼薄片使此结构具有大的比表面积，具有广泛的应用前景。</t>
  </si>
  <si>
    <t>CN201610463723.4</t>
  </si>
  <si>
    <t>{"先进性描述(shareCt)":"该专利及其同族专利在全球被引用5次，先进性较好 ","保护范围描述(sharedays)":"剩余有效期5879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</si>
  <si>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利用高硫石油焦制备富硫活性炭的方法</t>
  </si>
  <si>
    <t>本发明公开一种用高硫石油焦制备富硫活性炭的方法，包括如下步骤：(10)原料混合：将氢氧化钾固体粉末与高硫石油焦颗粒按配比混合，搅拌均匀；(20)煅烧活化：将混合物煅烧活化，收集煅烧活化过程中产生的硫化氢气体，固体冷却、水洗、干燥，得到粉末状活性炭；(30)石油焦燃烧：另外燃烧高硫石油焦颗粒，生成二氧化硫气体；(40)单质硫生成：将硫化氢气体与二氧化硫气体混合，反应得到单质硫；(50)炭粒浸渍：将活性炭颗粒浸渍于由单质硫配制的浸渍溶液中0.1～72小时后，干燥，得到富硫活性炭。本发明的方法，可以大幅降低活性炭的制造成本，降低高硫石油焦对环境的污染，达到“固硫脱汞”的目的。</t>
  </si>
  <si>
    <t>CN201610249895.1</t>
  </si>
  <si>
    <t>2016-04-21 08:00:00.0</t>
  </si>
  <si>
    <t>{"先进性描述(shareCt)":"该专利及其同族专利在全球被引用1次，先进性一般","保护范围描述(sharedays)":"剩余有效期5815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</si>
  <si>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2-（香豆素-3-基）-6-甲基吡啶并[5,4-C]香豆素的合成方法</t>
  </si>
  <si>
    <t>2-（香豆素-3-基）-6-甲基吡啶并[5,4-C]香豆素的合成方法，属于化学合成技术领域，本发明以水杨醛、乙酰乙酸乙酯和尿素为原料，以DMF（N,N-二甲基甲酰胺）为溶剂，以Ni(Ac)&lt;Sub&gt;2&lt;/Sub&gt;为催化剂，一步法反应生成2-（香豆素-3-基）-6-甲基吡啶并[5,4-C]香豆素。该方法操作简单，原料和溶剂廉价易得。</t>
  </si>
  <si>
    <t>CN201610060930.5</t>
  </si>
  <si>
    <t>{"先进性描述(shareCt)":"该专利及其同族专利在全球被引用0次，先进性一般","保护范围描述(sharedays)":"剩余有效期5732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</si>
  <si>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聚苯胺磷钨酸复合材料复合材料的制备方法</t>
  </si>
  <si>
    <t>聚苯胺磷钨酸复合材料的制备方法，本发明属于化学电池技术领域，将过硫酸铵水溶液和聚苯胺、磷钨酸水溶液、稀硫酸混合后在混合体系的温度为0℃下进行反应，反应结束后分离出固相进行干燥，取得聚苯胺磷钨酸复合材料。本发明具有粒径均匀、粒度可控、操作简单等优点，能够使产物晶型结构更加好，而且产物不会因为高温发生形貌变化。</t>
  </si>
  <si>
    <t>CN201510710247.7</t>
  </si>
  <si>
    <t>{"先进性描述(shareCt)":"该专利及其同族专利在全球被引用2次，先进性一般","保护范围描述(sharedays)":"剩余有效期5639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</si>
  <si>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2-甲基-4,5-二苯基咪唑和2,4,5-三苯基噁唑的合成方法</t>
  </si>
  <si>
    <t>本发明提供一种在一个反应体系内同时合成2-甲基-4，5-二苯基咪唑和2，4，5-三苯基噁唑的新的方法。将摩尔比为1︰3︰10的二苯乙二酮、丁二酮和乙酸铵加入无水乙醇中，搅拌均匀后加热到70～78℃并保温反应液至反应结束，将回流装置改为蒸馏装置，蒸除溶剂后，残余物经薄层层析分离得到2-甲基-4，5-二苯基咪唑和2，4，5-三苯基噁唑本发明的2-甲基-4，5-二苯基咪唑和2，4，5-三苯基噁唑的合成方法操作简单，具有较高的实用价值。</t>
  </si>
  <si>
    <t>CN201510016856.2</t>
  </si>
  <si>
    <t>2015-01-14 08:00:00.0</t>
  </si>
  <si>
    <t>{"先进性描述(shareCt)":"该专利及其同族专利在全球被引用0次，先进性一般","保护范围描述(sharedays)":"剩余有效期5352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</si>
  <si>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3,4,5-三苯基吡唑的合成方法</t>
  </si>
  <si>
    <t>本发明提供一种合成3，4，5-三苯基吡唑的新方法。先将摩尔比为1︰2︰2的反应原料1，2-二苯基丙烯腈、碳酸钾、苯甲醛对甲苯磺酰肼基腙加入DMF中，搅拌均匀后加热到95～105℃并保温反应液至反应结束，将混合物倒入一定量水中后用乙酸乙酯萃取，有机相蒸除溶剂后残余物经薄层层析分离得到3，4，5-三苯基吡唑。本发明的方法操作简单，具有较高的实用价值。</t>
  </si>
  <si>
    <t>CN201510016662.2</t>
  </si>
  <si>
    <t>{"先进性描述(shareCt)":"该专利及其同族专利在全球被引用0次，先进性一般","保护范围描述(sharedays)":"剩余有效期5352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</si>
  <si>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一种尺度可控的中空碳纤维的制备方法</t>
  </si>
  <si>
    <t>一种尺度可控的中空碳纤维的制备方法，涉及碳纤维的制备技术领域。先水热法制备金属氧化物纳米棒，再将金属氧化物纳米棒和高聚物混溶于有机溶剂中，搅拌均匀；经静电纺丝得到金属氧化物(MO&lt;Sub&gt;X&lt;/Sub&gt;)/高聚物（MP）混纺原丝；随后混纺原丝经预氧化，碳化等热处理技术，得到MO&lt;Sub&gt;X&lt;/Sub&gt;/CNF复合碳纤维，再经酸洗，过滤，烘干，即得中空碳纤维。水热法制备的金属氧化物硬模板剂的尺度可控性好，可制备不同尺度中空结构的碳纤维同时克服了目前同轴静电纺丝制备中空碳纤维过程中内外层溶液互溶的问题；静电纺丝技术的使用可以有效地调控纤维的尺度，并且可以实现大量生产的目的。</t>
  </si>
  <si>
    <t>CN201610079960.0</t>
  </si>
  <si>
    <t>{"先进性描述(shareCt)":"该专利及其同族专利在全球被引用8次，先进性较好 ","保护范围描述(sharedays)":"剩余有效期5739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</si>
  <si>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3-氨甲酰基香豆素的一种合成方法</t>
  </si>
  <si>
    <t>3?氨甲酰基香豆素的一种合成方法，属于化学合成技术领域，在封管内，以4,6,10,12,16,18,22,24?八羟基?2,8,14,20?四正戊基?5,11,17,23?四甲酰基杯[4]芳烃甘氨酸席夫碱和氯化镍配合后作为反应催化剂，在这种杯芳烃络合金属催化下，一步法将水杨醛、丙二酸二乙酯和醋酸铵转化为3?氨甲酰基香豆素，如反应温度偏高或反应时间过长则副产物增加，温度降低或反应时间过短则反应不完全。本发明操作简单。</t>
  </si>
  <si>
    <t>CN201610185173.4</t>
  </si>
  <si>
    <t>2016-03-29 08:00:00.0</t>
  </si>
  <si>
    <t>{"先进性描述(shareCt)":"该专利及其同族专利在全球被引用0次，先进性一般","保护范围描述(sharedays)":"剩余有效期5792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</si>
  <si>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Cu/Mg/Al/Zr高分散铜基脱氢催化剂的制备方法</t>
  </si>
  <si>
    <t>本发明涉及Cu/Mg/Al/Zr高分散铜基脱氢催化剂的制备方法。本发明将铜盐、镁盐、铝盐和锆盐按比例溶于去离子水中，配成溶液A，沉淀剂碳酸钠和氢氧化钠溶于去离子水中，配成溶液B，混合质量比为1∶0.5～2；搅拌条件下将溶液A和溶液B滴加在去离子水中老化处理；将混合液过滤、洗涤、干燥后得到铜镁铝锆催化剂前体，将水滑石研磨成粉，加入水形成调和液，进行成型处理，取得成型物；干燥后经过焙烧处理，取得复合金属氧化物催化剂；装入反应器中，在氢气氛围中还原活化处理，得到用于制备邻苯基苯酚的铜镁铝催化剂。本发明克服了催化剂寿命太短且机理以及失活原因不清楚的缺陷。本发明降低了生产邻苯基苯酚的成本，催化活性高及提高了催化剂的稳定性。</t>
  </si>
  <si>
    <t>CN201510074775.8</t>
  </si>
  <si>
    <t>{"先进性描述(shareCt)":"该专利及其同族专利在全球被引用0次，先进性一般","保护范围描述(sharedays)":"剩余有效期5380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</si>
  <si>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一种含咪唑基离子液体的纳米乳液缓蚀剂及其制备方法</t>
  </si>
  <si>
    <t>本发明属于缓蚀剂制备技术领域。提供了一种含咪唑基离子液体的纳米乳液缓蚀剂及其制备方法。本发明的含离子液体纳米乳液缓蚀剂中，离子液体物质的量浓度为10mmol/L，非离子表面活性剂3份，油相7份，其余量为水。本发明通过弱极化法以及电化学阻抗法测定了缓蚀剂的缓蚀效果，并通过动态光散射法研究缓蚀剂的稳定性。本发明使用的含咪唑基离子液体的纳米乳液缓蚀剂能够应用于强酸性工作液对仪器的防蚀防腐。并且该缓蚀剂含绿色友好型的咪唑基离子液体，能够促进经济绿色发展。</t>
  </si>
  <si>
    <t>CN201610543001.X</t>
  </si>
  <si>
    <t>2016-07-11 08:00:00.0</t>
  </si>
  <si>
    <t>{"先进性描述(shareCt)":"该专利及其同族专利在全球被引用3次，先进性一般","保护范围描述(sharedays)":"剩余有效期5896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</si>
  <si>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一种基于石墨烯包裹聚苯乙烯复合纳米球的无标记电化学免疫传感器的制备方法</t>
  </si>
  <si>
    <t>本发明提供了一种基于石墨烯包裹聚苯乙烯复合纳米球的无标记电化学免疫传感器的制备方法，涉及电化学免疫分析领域。首先合成石墨烯包裹聚苯乙烯复合纳米球，利用链霉亲和素将其生物功能化并修饰于玻碳电极表面，通过链酶亲和素对生物素的特异亲和作用，将生物素化的抗体固定于功能化界面上，用牛血清蛋白封闭得到无标记电化学免疫传感器。石墨烯包裹聚苯乙烯复合纳米球电化学界面具有大的比表面积，良好的生物相容性，表现出优异的电化学性能。用该复合纳米球所制得的无标记电化学免疫传感器，在铁氰化钾溶液体系中，可快速简便地实现对肿瘤标志物的高灵敏度无标记检测。</t>
  </si>
  <si>
    <t>CN201610211760.6</t>
  </si>
  <si>
    <t>2016-04-06 08:00:00.0</t>
  </si>
  <si>
    <t>{"先进性描述(shareCt)":"该专利及其同族专利在全球被引用3次，先进性一般","保护范围描述(sharedays)":"剩余有效期5800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</si>
  <si>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一种合成大茴香腈的方法</t>
  </si>
  <si>
    <t>本发明涉及一种合成大茴香腈的方法。在苯亚硒酸催化剂的催化下，以及在无溶剂、反应温度40℃-80℃的条件下，大茴香醛肟在空气中脱水生成大茴香腈。本发明方法不需要使用当量的脱水剂、不需要使用溶剂、不产生任何有害废弃物，并且不使用有毒的过渡金属，因此不会造成金属残留。该方法原料易得，产率高，原子经济性强，不产生有害废物，无金属残留，对环境友好，是合成大茴香腈的简便合成方法，特别适合药物合成和精细化工中间体的生产。</t>
  </si>
  <si>
    <t>CN201510674514.X</t>
  </si>
  <si>
    <t>2015-10-16 08:00:00.0</t>
  </si>
  <si>
    <t>{"先进性描述(shareCt)":"该专利及其同族专利在全球被引用1次，先进性一般","保护范围描述(sharedays)":"剩余有效期5627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</si>
  <si>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大气中挥发性有机物的平均相对浓度和活性的检测方法</t>
  </si>
  <si>
    <t>大气中挥发性有机物的平均相对浓度和活性的检测方法，涉及环境保护、大气污染防治技术领域。本发明通过因变量臭氧O&lt;Sub&gt;3&lt;/Sub&gt;浓度对自变量NOx浓度作图，采用公式计算出控制区转变点处对应的O&lt;Sub&gt;3&lt;/Sub&gt;浓度、NOx（或NO&lt;Sub&gt;2&lt;/Sub&gt;）浓度以及两个控制区曲线的斜率，从而计算出VOCs的平均相对浓度和平均相对活性。本发明采用实时的监测数据，经数据统计，并由公式计算出某区域或市区VOCs的平均相对浓度和活性，可用来比较不同区域、不同时间段的VOCs的变化，分析VOCs的传输过程，这对于分析城市PM2.5的来源及治理具有重要的意义。</t>
  </si>
  <si>
    <t>CN201610348991.1</t>
  </si>
  <si>
    <t>2016-05-24 08:00:00.0</t>
  </si>
  <si>
    <t>{"先进性描述(shareCt)":"该专利及其同族专利在全球被引用4次，先进性一般","保护范围描述(sharedays)":"剩余有效期5848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</si>
  <si>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疏水物质膜的一种制备方法</t>
  </si>
  <si>
    <t>疏水物质膜的一种制备方法，属于膜制备技术领域，也涉及电极材料的制备技术领域。将由pH响应性聚电解质类表面活性剂包裹的疏水物质的纳米颗粒分散于水中，形成稳定的纳米悬浊液，将电极置于其中，并通入直流电后，使纳米颗粒电沉积到电极表面，取出电极用水冲洗、晾干后，制得电沉积在电极表面的疏水物质膜。本发明方法电沉积的疏水物质膜与传统方法相比，疏水物质在电极表面的电化学有效浓度和有效利用率更高，成膜更均匀，相应电极的响应性高、稳定性高、可多次使用，膜致密不易脱落，膜厚可控等优点。该疏水物质膜可用于如疏水电活性物质电子传递过程的研究，以及相对应底物分子的检测。</t>
  </si>
  <si>
    <t>CN201610298379.8</t>
  </si>
  <si>
    <t>{"先进性描述(shareCt)":"该专利及其同族专利在全球被引用0次，先进性一般","保护范围描述(sharedays)":"剩余有效期5833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</si>
  <si>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一种可控制释放毫米级胶囊的制备方法</t>
  </si>
  <si>
    <t>一种可控制释放毫米级胶囊的制备方法，属于材料、新能源、化学化工等技术领域，在磁力搅拌下，将过氧化苯甲酰、十二烷基硫酸钠、聚乙二醇6000与去离子水预乳化后，再加入乙醇，将升温的混合体滴加入由苯乙烯与丙烯酸丁酯组成的混合物中进行反应，反应结束后冷却至室温，取固相洗涤、干燥，即得可控制释放毫米级胶囊。本发明成本低，操作方便、安全，经济环保，制备的胶囊稳定性好，且粒径都为毫米级，粒径分布主要集中在2～5mm。</t>
  </si>
  <si>
    <t>CN201610266913.7</t>
  </si>
  <si>
    <t>2016-04-27 08:00:00.0</t>
  </si>
  <si>
    <t>{"先进性描述(shareCt)":"该专利及其同族专利在全球被引用0次，先进性一般","保护范围描述(sharedays)":"剩余有效期5821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</si>
  <si>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可膨胀氮化碳阻燃环氧树脂的制备方法</t>
  </si>
  <si>
    <t>可膨胀氮化碳阻燃环氧树脂的制备方法，涉及阻燃环氧树脂体系的阻燃技术领域，以可膨胀氮化碳为阻燃剂，环氧树脂为基体，固化剂为固化，通过物理协效制备阻燃环氧树脂复合材料。采用极限氧指数，扫描电镜图分析方法进行测试和表征，可膨胀氮化碳与可膨胀石墨相比有较好的相容性，经过受热膨胀后形成更加致密的炭层，能很好的起到隔热隔氧作用，延缓或抑制了体系的燃烧。本发明成功制备出一种无卤、高效、无毒、低烟新一代的高性能阻燃材料。</t>
  </si>
  <si>
    <t>CN201610238941.8</t>
  </si>
  <si>
    <t>{"先进性描述(shareCt)":"该专利及其同族专利在全球被引用0次，先进性一般","保护范围描述(sharedays)":"剩余有效期5812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</si>
  <si>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引发剂微胶囊的一种制备方法</t>
  </si>
  <si>
    <t>引发剂微胶囊的一种制备方法，属于材料、能源、化学化工技术领域。本发明先将十二烷基硫酸钠、聚乙二醇6000、引发剂和去离子水混合，机械搅拌进行预乳化，可使十二烷基硫酸钠、聚乙二醇6000充分溶解于去离子水中，十二烷基硫酸钠、聚乙二醇6000作为乳化剂溶解于水中，一方面可以使溶液形成乳液，另一方面也可以使引发剂很好的分散到溶剂当中，形成稳定的体系。</t>
  </si>
  <si>
    <t>CN201610151393.5</t>
  </si>
  <si>
    <t>2016-03-17 08:00:00.0</t>
  </si>
  <si>
    <t>{"先进性描述(shareCt)":"该专利及其同族专利在全球被引用3次，先进性一般","保护范围描述(sharedays)":"剩余有效期5780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</si>
  <si>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一种空心材料CeO&amp;lt;sub&amp;gt;2&amp;lt;/sub&amp;gt;@TiO&amp;lt;sub&amp;gt;2&amp;lt;/sub&amp;gt;的制备方法及其应用</t>
  </si>
  <si>
    <t>一种空心材料CeO&lt;Sub&gt;2&lt;/Sub&gt;@TiO&lt;Sub&gt;2&lt;/Sub&gt;的制备及其应用，涉及染料敏化太阳能电池光阳极材料的制备技术领域。先以水热法制备出碳小球，再用水热法制备出空心材料CeO&lt;Sub&gt;2&lt;/Sub&gt;@TiO&lt;Sub&gt;2&lt;/Sub&gt;，再将P25浆料和空心材料CeO&lt;Sub&gt;2&lt;/Sub&gt;@TiO&lt;Sub&gt;2&lt;/Sub&gt;用丝网印刷分别涂覆在FTO玻璃上，高温煅烧，得到光阳极材料，最后再制备光阳极。制成的空心材料CeO&lt;Sub&gt;2&lt;/Sub&gt;@TiO&lt;Sub&gt;2&lt;/Sub&gt;纳米膜能够有效的吸收可见光，增强对太阳光的利用率，加快电子的传输，减小电荷的复合，而且空心结构增大了其比表面积，有利于增加对染料的吸附量，很大程度的改善了电池的性能。</t>
  </si>
  <si>
    <t>CN201610492803.2</t>
  </si>
  <si>
    <t>2016-06-29 08:00:00.0</t>
  </si>
  <si>
    <t>{"先进性描述(shareCt)":"该专利及其同族专利在全球被引用0次，先进性一般","保护范围描述(sharedays)":"剩余有效期5884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</si>
  <si>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多孔石墨化碳包覆四氧化三铁纳米纤维制品的制备方法及其在锂离子电池中的应用</t>
  </si>
  <si>
    <t>多孔石墨化碳包覆四氧化三铁纳米纤维制品的制备方法及其在锂离子电池中的应用，属材料生产技术领域，将DMF、Fe(acac)&lt;Sub&gt;3&lt;/Sub&gt;和PAN混合后通过静电纺取得纳米纤维纺丝物。以预氧化加固静电纺丝纳米纤维的形貌，并在氩气气氛中高温煅烧将碳材料进行石墨化，将煅烧的纤维在空气中煅烧制备多孔高导电性的石墨化碳，将铁的化合物转化为铁氧化物，在氩气气氛中煅烧制备多孔石墨化碳包覆四氧化三铁纳米纤维复合物，经扣式电池的组装，多孔石墨化碳包覆四氧化三铁纳米纤维在0.5Ag&lt;Sup&gt;-1&lt;/Sup&gt;的电流密度下充放电循环100和200圈后放电容量分别维持在717.2和685.1mA？h？g&lt;Sup&gt;-1&lt;/Sup&gt;，展现了较高的充放电容量和循环稳定性。</t>
  </si>
  <si>
    <t>CN201510550211.7</t>
  </si>
  <si>
    <t>2015-09-01 08:00:00.0</t>
  </si>
  <si>
    <t>{"先进性描述(shareCt)":"该专利及其同族专利在全球被引用7次，先进性较好 ","保护范围描述(sharedays)":"剩余有效期5582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</si>
  <si>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一种脂肪叔胺接枝的海藻酸衍生物的制备方法</t>
  </si>
  <si>
    <t>一种脂肪叔胺接枝的海藻酸衍生物的制备方法，涉及开关型表面活性剂的制备技术领域。本发明包括溶解、酯化和纯化步骤，特点是酯化时，搅拌条件下，将海藻酸钠溶液与溴代脂肪叔胺和四丁基溴化铵混合，于在40℃～60℃环境中进行酯化反应。本发明该酯化步骤反应物及溶剂无须经脱水预处理，反应条件温和，原料转化率高，整全工艺原料为无毒、生物易降解和生物相容性好的高分子材料，符合当今绿色环保的理念。同时，本发明的制备工艺简单，无需特殊的装置，易于工业化生产。</t>
  </si>
  <si>
    <t>CN201610100556.7</t>
  </si>
  <si>
    <t>{"先进性描述(shareCt)":"该专利及其同族专利在全球被引用0次，先进性一般","保护范围描述(sharedays)":"剩余有效期5758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</si>
  <si>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一种贵金属掺杂氧化锌纳米棒的葡萄糖传感器的制备方法</t>
  </si>
  <si>
    <t>本发明公开了一种贵金属掺杂氧化锌纳米棒的葡萄糖传感器的制备方法，将贵金属-氧化锌纳米复合材料与葡萄糖氧化酶共同修饰到玻碳电极，制得电化学生物传感器。本发明所述的电化学葡萄糖生物传感器的制备方法，包括以下步骤：(1)制备贵金属掺杂的氧化锌纳米复合材料；(2)在超声下，将贵金属掺杂的氧化锌纳米复合材料分散于去离子水中，形成贵金属掺杂的氧化锌的水溶液；(3)制得预处理的玻碳电极；(4)制得电化学葡萄糖生物传感器。本发明的传感器制备简单、快速、成本低、灵敏度高，重现性和稳定性好。可以用于葡萄糖浓度的检测。</t>
  </si>
  <si>
    <t>CN201410670240.2</t>
  </si>
  <si>
    <t>2014-11-20 08:00:00.0</t>
  </si>
  <si>
    <t>{"先进性描述(shareCt)":"该专利及其同族专利在全球被引用2次，先进性一般","保护范围描述(sharedays)":"剩余有效期5297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</si>
  <si>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微纳米气泡絮凝-气浮新工艺</t>
  </si>
  <si>
    <t>本发明涉及微纳米气泡絮凝-气浮新工艺。本发明微纳米气泡导入系统连接至曝气头，PAC投加系统、PAM投加系统连接源水提升系统，源水提升系统连接至布水头，提升桶及提升叶轮设置在絮凝-气浮区中部，提升叶轮连接电机；絮凝-气浮区下部进入布水区，经斜管区上部连接出水槽，下部连接浓缩区。本发明克服了高效沉淀工艺带来的机械絮凝效果较差、PAC药剂投加量多、额外投加PAM促凝剂和环境污染问题。本发明利用微纳米气泡可通过多相流泵的抽吸将空气吸入到泵内，并通过叶轮的高速切削产生，也可采用专门的微纳米气泡发生装置产生。微纳米气泡相对于传统的加压罐释放的气泡，具有气泡尺寸小、比表面积大、吸附效率高、在水中上升速度慢等特点。</t>
  </si>
  <si>
    <t>CN201410623880.8</t>
  </si>
  <si>
    <t>2014-11-05 08:00:00.0</t>
  </si>
  <si>
    <t>{"先进性描述(shareCt)":"该专利及其同族专利在全球被引用2次，先进性一般","保护范围描述(sharedays)":"剩余有效期5282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</si>
  <si>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干室潜水式太阳能微纳米气泡曝气机</t>
  </si>
  <si>
    <t>本发明涉及曝气机，具体涉及干室潜水式太阳能微纳米气泡曝气机，适用于景观水体、水产养殖、污水处理的高效新型曝气机。该曝气机主要包括干室浮箱（1）、微纳米气泡泵（2）、旋转喷射装置、环形浮筒、太阳能板。其中干室浮箱上部安装微纳米气泡泵和蓄电池，中部一边设进水箱，另一边设压力配水区，下部是圆锥形配重区。干室浮箱上部开进气孔，下部通过固定连通管连通压力配水区与旋转喷射装置。由太阳能电池供电驱动微纳米气泡泵，吸入空气和水，气水混合物依次通过固定连通管经密封旋转轴承进入旋转喷射装置，360&lt;Sup&gt;o&lt;/Sup&gt;喷射曝气。</t>
  </si>
  <si>
    <t>CN201410785661.X</t>
  </si>
  <si>
    <t>{"先进性描述(shareCt)":"该专利及其同族专利在全球被引用3次，先进性一般","保护范围描述(sharedays)":"剩余有效期5325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</si>
  <si>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一种再生聚酯生产废水的处理方法</t>
  </si>
  <si>
    <t>本发明涉及一种再生聚酯生产废水的处理方法。本发明将再生聚酯生产废水入第一化学氧化池，化学氧化后进入第一中和调节池，pH调至6.5，经第一离心脱水机脱水，经缺氧池-第一沉淀池-第一好氧池-第二沉淀池进行第一次生化处理，第二化学氧化池进行化学处理，调节pH＝4，去除部分COD，进入第二中和调节池，pH调至7.5，通过第二离心脱水机脱水，经第二好氧池-第三沉淀池进行第二次生化处理，进入第三化学氧化池进行化学处理，调节pH＝4，进入第三中和调节池，pH调至6，第三离心脱水机脱水后排放。本发明克服了耗能高、成本极高缺陷。本发明友好，与蒸馏法相比，废水处理成本低、能耗低，提高了COD去除率，避免了蒸馏法带来的危险母液不能处理的问题。</t>
  </si>
  <si>
    <t>CN201510094389.5</t>
  </si>
  <si>
    <t>2015-03-03 08:00:00.0</t>
  </si>
  <si>
    <t>{"先进性描述(shareCt)":"该专利及其同族专利在全球被引用0次，先进性一般","保护范围描述(sharedays)":"剩余有效期5400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</si>
  <si>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一种移动式秸秆生物炭的制备装置及方法</t>
  </si>
  <si>
    <t>本发明公开了一种移动式秸秆生物炭的制备装置及其方法，所述移动式秸秆生物炭的制备装置包括通气管(1)、上盖(4)和炉体；所述炉体两侧设置有炉体手柄(7)；炉体包括筒体(8)、内柱体(6)和支撑面(9)，所述内柱体(6)设置在炉体中部，所述内柱体(6)上均匀垂直分布有热量孔(12)；所述内柱体(6)与支撑面(9)相连接，支撑面(9)与内柱体(6)的接触面上设置有栅格(10)；支撑面(9)与筒体(8)相分离；所述上盖(4)上设置有主出气孔道(5)和副出气孔道(3)，所述主出气孔道(5)设置于上盖(4)的中部，所述主出气孔道(5)的上部与通气管(1)相连接，本发明具备移动性，温度分布均匀，成本低的特点。</t>
  </si>
  <si>
    <t>CN201510170153.5</t>
  </si>
  <si>
    <t>2015-04-10 08:00:00.0</t>
  </si>
  <si>
    <t>{"先进性描述(shareCt)":"该专利及其同族专利在全球被引用3次，先进性一般","保护范围描述(sharedays)":"剩余有效期5438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</si>
  <si>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生活污泥快速熟化滩涂土壤的方法</t>
  </si>
  <si>
    <t>本发明涉及生活污泥快速熟化滩涂土壤的方法。本发明将符合农用标准的生活污泥进行处理，作为有机肥源，将处理后的生活污泥施于滩涂土壤中，形成原始肥力，循环种植绿肥植物，然后直接还田，腐解，形成土壤腐殖质，滩涂土壤逐步熟化。本发明克服了增施商品有机肥所带来的成本太高，且无法使滩涂土壤有机质不断自积累的缺陷。本发明将生活污泥，其有机质及养分含量高、粘性强，作为滩涂土壤改良的“原始肥力驱动剂”，使原本几乎没有肥力的滩涂土壤具备生长绿肥植物的原始肥力，从而可以激发滩涂绿肥植物地上部生物量的积累，经原地还田腐解，再次种植绿肥植物，如此循环，可迅速提升滩涂土壤有机质的循环式自积累过程。</t>
  </si>
  <si>
    <t>CN201410781983.7</t>
  </si>
  <si>
    <t>2014-12-12 08:00:00.0</t>
  </si>
  <si>
    <t>{"先进性描述(shareCt)":"该专利及其同族专利在全球被引用1次，先进性一般","保护范围描述(sharedays)":"剩余有效期5319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</si>
  <si>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兼具改土与肥效功能的滩涂盐碱地土壤改良剂及其制备方法和应用</t>
  </si>
  <si>
    <t>本发明涉及一种兼具改土与肥效功能的滩涂盐碱地土壤改良剂及其制备和应用方法，所述土壤改良剂以质量份计含有：生活污泥80‑90份，氧化钙1.5份，生物炭3.5‑7.5份，作物秸秆5‑11份。本发明有效的解决了低成本条件下滩涂土壤快速改良的技术瓶颈：应用生活污泥与生物炭相结合，可有效促进滩涂土壤团聚体的形成，降低土壤返盐，降低pH，增加土壤有机质，及N、P等养分，有效促进滩涂盐碱地土壤结构改良和培肥，为增加我国农业耕地后备资源提供保证。</t>
  </si>
  <si>
    <t>CN201610367228.3</t>
  </si>
  <si>
    <t>2016-05-27 08:00:00.0</t>
  </si>
  <si>
    <t>{"先进性描述(shareCt)":"该专利及其同族专利在全球被引用1次，先进性一般","保护范围描述(sharedays)":"剩余有效期5851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12人","技术先进性得分":"6"}</t>
  </si>
  <si>
    <t>一种滩涂盐碱地土壤专用有机肥及其制备方法和应用</t>
  </si>
  <si>
    <t>本发明涉及一种滩涂盐碱地土壤专用有机肥及其制备和应用方法，以质量份计含有：牛粪85‑90份，作物秸秆5‑10份，硫酸钙2份，生物炭3份。本发明有效的解决了滩涂盐碱地土壤快速改良的技术瓶颈：应用牛粪、作物秸秆、硫酸钙和生物炭相结合制作而成的专业有机肥，可有效促进滩涂土壤团聚体的形成，降低土壤返盐，降低pH，增加土壤有机质，及N、P等养分，有效促进滩涂盐碱地土壤结构改良和培肥，为增加我国农业耕地后备资源提供保证。</t>
  </si>
  <si>
    <t>CN201610361922.4</t>
  </si>
  <si>
    <t>{"先进性描述(shareCt)":"该专利及其同族专利在全球被引用4次，先进性一般","保护范围描述(sharedays)":"剩余有效期5851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12人","技术先进性得分":"7"}</t>
  </si>
  <si>
    <t>一种污水生物处理活性污泥模型自适应参数校准方法</t>
  </si>
  <si>
    <t>本发明提供一种污水生物处理活性污泥模型自适应参数校准方法，其具体步骤如下：步骤一、建立活性污泥数学模型；步骤二、数学模型参数敏感度分析；步骤三、活性污泥数学模型参数的分类，根据步骤二的分析结果，将模型参数分为非敏感模型参数和敏感模型参数；步骤四、设置不同的测量传感器组合；步骤五、活性污泥模型参数自适应校准，根据步骤四所确定的传感器组合，应用扩展卡尔曼滤波器和随机漫步理论，对敏感模型参数进行估计,可以连续校准模型参数，能够使模型预测更加精准地反映污水生物处理过程,在测定不同传感器组合条件下的参数估计效果后，选择成本较低，参数估计效果较好的传感器组合作为实际应用。</t>
  </si>
  <si>
    <t>CN201310694701.5</t>
  </si>
  <si>
    <t>2013-12-17 08:00:00.0</t>
  </si>
  <si>
    <t>{"先进性描述(shareCt)":"该专利及其同族专利在全球被引用5次，先进性较好 ","保护范围描述(sharedays)":"剩余有效期4959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</si>
  <si>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一种储氚用AB&lt;Sub&gt;5&lt;/Sub&gt;型稀土储氢合金及其制备方法</t>
  </si>
  <si>
    <t>本发明公开了储氢合金领域内的一种储氚用AB&lt;Sub&gt;5&lt;/Sub&gt;型稀土储氢合金及其制备方法，该合金的组分通式为La&lt;Sub&gt;1&lt;/Sub&gt;&lt;Sub&gt;－&lt;/Sub&gt;&lt;Sub&gt;x&lt;/Sub&gt;Mg&lt;Sub&gt;x&lt;/Sub&gt;Ni&lt;Sub&gt;5&lt;/Sub&gt;&lt;Sub&gt;－&lt;/Sub&gt;&lt;Sub&gt;y&lt;/Sub&gt;M&lt;Sub&gt;y&lt;/Sub&gt;，其中M为Mn或Al，0＜x≤0.2，0＜y≤1.2。本发明的储氢合金是采用真空磁悬浮感应熔炼炉，通过原料金属在水冷铜坩埚中的空间摆放顺序，以及采用Ni箔包裹Mg块的做法，分三步进行熔炼，最后将其封装在石英管内，在900－1100℃高温下，进行热处理4－10h之后随炉冷却获得。该合金生产方法简单，Mg挥发少，成分稳定，容易活化，平台压力低，吸放氢滞后小，同时具有良好的吸放氢动力学性能，适合用于储氚。</t>
  </si>
  <si>
    <t>CN201510003654.4</t>
  </si>
  <si>
    <t>2015-01-06 08:00:00.0</t>
  </si>
  <si>
    <t>{"先进性描述(shareCt)":"该专利及其同族专利在全球被引用2次，先进性一般","保护范围描述(sharedays)":"剩余有效期5344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</si>
  <si>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一种碳化锆颗粒增强三硅化五钛基复合材料及其制备方法</t>
  </si>
  <si>
    <t>一种碳化锆颗粒增强三硅化五钛基复合材料及其制备方法，涉及到一种陶瓷颗粒强韧化陶瓷基复合材料。主要通过控制真空热压烧结工艺参数，利用ZrC、Ti与Si粉末之间的低温固相反应，一次性热压烧结成型，获得界面清洁、无玻璃相及其它杂质相的ZrC/Ti&lt;Sub&gt;5&lt;/Sub&gt;Si&lt;Sub&gt;3&lt;/Sub&gt;两相陶瓷复合材料。得到的复合材料具有优异力学性能，是一种新型高性能高温结构材料。</t>
  </si>
  <si>
    <t>CN201410779506.7</t>
  </si>
  <si>
    <t>2014-12-17 08:00:00.0</t>
  </si>
  <si>
    <t>{"先进性描述(shareCt)":"该专利及其同族专利在全球被引用0次，先进性一般","保护范围描述(sharedays)":"剩余有效期5324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</si>
  <si>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五轴联动超声复合电火花微精加工数控机床</t>
  </si>
  <si>
    <t>本发明涉及一种五轴联动超声复合电火花微精加工数控机床，包括工具电极、变幅杆、法兰盘、压电换能器、支架盘、支撑架、立柱、底座、A向旋转工作台机构、C向旋转液槽机构、Z轴升降台机构、Y轴滑动机构、X轴滑鞍机构。本发明在工具电极横向增加了振动激励，使得工具电极可以横向加工工件，去除了机床工件成形机理的限制，实现工件的多方向加工。本发明的工作台机构由五轴联动驱动进给，进给方向稳定，进给速度由伺服电机控制调节，实现工件在复杂线路上微细进给加工，为工具电极加工复杂异形面增加了可能性。机床加工中，工作台移动促进了工作液流动，利于排除加工热量与加工产物，实现工作液更新，提高工件加工的效率与精度。</t>
  </si>
  <si>
    <t>CN201510840353.7</t>
  </si>
  <si>
    <t>{"先进性描述(shareCt)":"该专利及其同族专利在全球被引用7次，先进性较好 ","保护范围描述(sharedays)":"剩余有效期5669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</si>
  <si>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一种测量微纳金属纤维表面形貌的装置及其使用方法和该装置中驱动器运动距离的测量方法</t>
  </si>
  <si>
    <t>一种测量微纳金属纤维表面形貌的装置及其使用方法和该装置中驱动器运动距离的测量方法，基座通过导轨安装在底座上，支梁置于基座上方；模板安装在基座上，其中部搭在支梁上；横梁置于支梁正上方，侧梁一端与横梁的支撑腿连接，另一端设有驱动器；电极一端安装在侧梁上，另一端置于模板上方，电极指向模板的一端与模板表面的距离为0.01-100nm。本发明通过产生的隧道电流效应来扫描被测物体的表面，通过电流大小的不一样得到被测物体表面的立体形态。</t>
  </si>
  <si>
    <t>CN201510336232.9</t>
  </si>
  <si>
    <t>{"先进性描述(shareCt)":"该专利及其同族专利在全球被引用4次，先进性一般","保护范围描述(sharedays)":"剩余有效期5506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</si>
  <si>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基于Jmatpro材料性能计算的奥贝球铁合金成分的优化设计方法</t>
  </si>
  <si>
    <t>一种基于Jmatpro材料性能计算的奥贝球铁合金成分的优化设计方法，包括以下步骤：（1）先选各元素变化的范围，确定各个组分；（2）打开Jmatpro软件，调用CastIron模块和相应数据库；（3）选定一个组分的成分输入软件，选择需要计算的材料性能进行计算；（4）计算结束输出曲线图和数据文件；（5）依次重复步骤（3）、（4），得到其余组分的计算结果；（6）分别对不同成分下的每一项材料性能进行对比分析，得出最优的成分配比。本项发明的合金成分优化方法简便易行，有较强的理论支撑，不需要大量的试铸和性能检测，大大节省了时间，提高了效率，降低了成本。</t>
  </si>
  <si>
    <t>CN201410581283.3</t>
  </si>
  <si>
    <t>2014-10-27 08:00:00.0</t>
  </si>
  <si>
    <t>{"先进性描述(shareCt)":"该专利及其同族专利在全球被引用3次，先进性一般","保护范围描述(sharedays)":"剩余有效期5273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8人","技术先进性得分":"7"}</t>
  </si>
  <si>
    <t>铝合金精密压铸件机加工时表面孔洞控制的DOE方法</t>
  </si>
  <si>
    <t>本发明公开了一种使用Design-Expert软件有效地控制铝合金精密压铸零件在加工时表面孔洞尺寸及数量的新型技术，表面孔洞的尺寸、数量和分布是衡量铸件质量的重要标志，目前铝合金精密压铸零件在机加工时表面经常发生、难于预测和控制的铸造孔洞，从而降低铝合金精密压铸零件质量的现象，本发明是在铝合金精密压铸零件毛坯生产结束后，选取适量样品，按照Design-Expert软件的选区标准，测量其内部铸造孔洞尺寸及数量，模拟出该批次相同生产参数下铝合金精密压铸零件内部铸造孔洞尺寸及数量的规律，在此基础上通过调整零件的加工余量，使最终铝合金压铸零件的表面孔洞及尺寸满足图纸要求，产品的合格率达到90％，从而有效地降低了废品率。</t>
  </si>
  <si>
    <t>CN201410749204.5</t>
  </si>
  <si>
    <t>{"先进性描述(shareCt)":"该专利及其同族专利在全球被引用0次，先进性一般","保护范围描述(sharedays)":"剩余有效期5316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</si>
  <si>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多轴联动超声调制微细电解加工系统</t>
  </si>
  <si>
    <t>多轴联动超声调制微细电解加工系统，包括超声振动系统、超声同步系统、电解加工供电系统、多轴机床控制系统、工作液循环系统、加工定位与间隙检测系统、在线参数观测与控制系统。通过在变幅杆节点处增设横纵向激励装置，机床可加工出复杂三维曲面或异型孔槽；机床工作台为多轴联动控制进给机构，实现工作台多维空间的微细进给移动，保证了加工过程的稳定；通过在机床进给机构上增设编码器与微位移传感器，有利于加工间隙的控制以及工件精确的定位进给移动；加工过程参数变化可实时在线观测，通过控制工作液配送装置完成所需工作液的配置与输送，通过控制电磁阀开关与多轴机床控制系统，实现加工区碰撞或短路时对工件与工具电极的保护。</t>
  </si>
  <si>
    <t>CN201510848977.3</t>
  </si>
  <si>
    <t>{"先进性描述(shareCt)":"该专利及其同族专利在全球被引用11次，先进性较好 ","保护范围描述(sharedays)":"剩余有效期5669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</si>
  <si>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一种从葎草茎中提取纤维素纳米纤维的方法</t>
  </si>
  <si>
    <t>本发明涉及纳米材料制备技术领域，更具体的涉及一种从葎草茎中提取纤维素纳米纤维的方法，本发明提供一种从葎草茎中提取纤维素纳米纤维的方法，包括：1剪切粉粹、2酸碱处理去除果胶素色、3高温高压条件下漂白处理、4高温高压条件下碱液处理、5超声处理、6冷冻解冻过滤、7冷冻干燥。本发明首次创造性的将葎草作为生物质原料，高温高压结合超声粉碎工艺制备纤维素纳米纤维，既可以变废为宝，减少除草农药的使用，减轻环境污染，又解决了强酸水解法制备的纤维素纳米晶须长径比不足的弊端。</t>
  </si>
  <si>
    <t>CN201610586726.7</t>
  </si>
  <si>
    <t>2016-07-22 08:00:00.0</t>
  </si>
  <si>
    <t>{"先进性描述(shareCt)":"该专利及其同族专利在全球被引用0次，先进性一般","保护范围描述(sharedays)":"剩余有效期5907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</si>
  <si>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一种基于平行四边形机构的风洞试验模型支撑机构</t>
  </si>
  <si>
    <t>一种基于平行四边形机构的风洞试验模型支撑机构，属于飞行器研制试验设备技术领域。由底座、旋转伺服电机、旋转杆、摆动伺服电机、摆动杆一、摆动杆二、摆动杆三、摆动杆四、滚转伺服电机、滚转固定支架、模型支撑杆、飞行器模型的安装组成。旋转伺服电机、摆动伺服电机、滚转伺服电机驱动控制旋转机构、摆动旋转机构和滚转机构，实现飞行器模型在机构的导引下绕虚拟中心进行三维运动，实现飞行器模型3个自由度的偏航运动、俯仰运动和滚转运动。该模型支撑机构能保证飞行器模型有足够大的运动范围，并且使飞行器模型在机构的导引下其质心位置保持不变的特性，满足飞行器模型进行风洞试验的要求，提高飞行器模型进行风洞试验的效果。</t>
  </si>
  <si>
    <t>CN201410641585.5</t>
  </si>
  <si>
    <t>2014-11-14 08:00:00.0</t>
  </si>
  <si>
    <t>{"先进性描述(shareCt)":"该专利及其同族专利在全球被引用3次，先进性一般","保护范围描述(sharedays)":"剩余有效期5291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</si>
  <si>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一种双向弧线圆柱齿轮</t>
  </si>
  <si>
    <t>一种双向弧线圆柱齿轮，属于机械传动零件技术领域。齿轮的齿峰为凸曲面，齿谷为凹曲面，齿线为圆弧线。齿轮的分度圆处各齿的周向齿厚相等，周向齿槽宽相等，齿轮的周向齿距相等，齿线的圆弧半径大于齿轮厚度的一半，凸齿面的齿峰齿廓曲线为圆弧，凹齿面的齿谷齿廓曲线为相啮合齿轮齿峰齿廓曲线的共轭曲线。双向弧线圆柱齿轮具有传动平稳，传动噪声低，抗弯强度高，承载能力强，传动效率高，寿命长等特点。特别适用于重载，高速运动传动方面。</t>
  </si>
  <si>
    <t>CN201410648870.X</t>
  </si>
  <si>
    <t>2014-11-17 08:00:00.0</t>
  </si>
  <si>
    <t>{"先进性描述(shareCt)":"该专利及其同族专利在全球被引用2次，先进性一般","保护范围描述(sharedays)":"剩余有效期5294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</si>
  <si>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自润滑支承的变容积新型双螺杆泵</t>
  </si>
  <si>
    <t>自润滑支承的变容积新型双螺杆泵，属于螺杆泵技术领域，左泵壳体上设有介质输入端，右泵壳体上设有介质输出端，左泵壳体与右泵壳体连接处内部设有自润滑轴承装置，泵体内贯穿设有变螺距的主动螺杆和从动螺杆，左泵壳体端部连接设有后支承盖，后支承盖内设有相啮合的主动齿轮和从动齿轮，后支承盖的端面设有后端盖，右泵壳体的端部连接设有前支承盖，前支承盖的端面设有前端盖，主动螺杆的头部伸出前端盖作为双螺杆泵的动力输入端；通过改变螺杆固定的螺距而改变容积，使得能够降低双螺杆泵工作工程中螺杆的中部的变形、以及降低运输气液介质时的振动与噪声、改善了螺杆泵传动的平稳性，提高了齿轮的承载力，从而提高了螺杆泵的工作效率。</t>
  </si>
  <si>
    <t>CN201610292279.4</t>
  </si>
  <si>
    <t>2016-05-05 08:00:00.0</t>
  </si>
  <si>
    <t>{"先进性描述(shareCt)":"该专利及其同族专利在全球被引用1次，先进性一般","保护范围描述(sharedays)":"剩余有效期5829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</si>
  <si>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磁悬浮感应电机电动车驱动系统</t>
  </si>
  <si>
    <t>磁悬浮感应电机电动车驱动系统，包括壳体、电机转子、电机定子、电机轴、端盖、辅助轴承、磁钢、外绕组和检测控制系统。电机转子与壳体紧配连接，磁钢安装在电机转子左右两侧端面上，在壳体内侧安装有外绕组，在外绕组内侧于壳体上沿圆周方向安装有轴向位置传感器，电机定子固定在电机轴上，在电机定子外侧沿圆周方向安装有径向位置传感器和转速传感器。本发明通过磁悬浮技术实现了转子与定子之间无接触，无摩擦，无磨损支承车身，直接通过电磁转矩驱动车轮旋转，缩短传动链，提高驱动效率，显著地降低了能耗，改善了电动自行车的动力性能，响应速度快。</t>
  </si>
  <si>
    <t>CN201510440265.8</t>
  </si>
  <si>
    <t>2015-07-24 08:00:00.0</t>
  </si>
  <si>
    <t>{"先进性描述(shareCt)":"该专利及其同族专利在全球被引用4次，先进性一般","保护范围描述(sharedays)":"剩余有效期5543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</si>
  <si>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一种生物质秸秆粉碎及混料装置</t>
  </si>
  <si>
    <t>本发明提供了农业机械技术领域内的一种生物质秸秆粉碎及混料装置，包括进料道一、粗粉碎机、细粉碎机和混料装置，进料道一的底端连接液压升降装置，进料道一的出料端连接进料道二，进料道二的出料端与粗粉碎机的进料口连接，粗粉碎机的出料口连接输送通道一，输送通道一的外壁设有红外加热装置，输送通道一的出料口与细粉碎机的进料口连接，细粉碎机的出料口相通连接输送通道二，混料装置包括多通道料斗和搅拌机，输送通道二的出料口与多通道料斗的进料口连接，多通道料斗的底端连接出料比例调节装置，搅拌机设在多通道料斗正下方；本发明的粉碎效率高，粉碎效果好，不同粉料混合的均匀度高，可应用于秸秆粉碎和不同粉料混合的工作中。</t>
  </si>
  <si>
    <t>CN201610252861.8</t>
  </si>
  <si>
    <t>{"先进性描述(shareCt)":"该专利及其同族专利在全球被引用5次，先进性较好 ","保护范围描述(sharedays)":"剩余有效期5816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7"}</t>
  </si>
  <si>
    <t>圆锥式变径带轮无级变速器</t>
  </si>
  <si>
    <t>圆锥式变径带轮无级变速器，涉及一种变速装置。包括转动调节蜗杆轴，通过转动调节蜗杆轴上的蜗杆驱动连接在两圆锥盘传动丝杆上涡轮带动两个方向相反的输入圆锥盘、输出圆锥盘同速同向轴向移动，输入圆锥盘、输出圆锥盘推动分段推杆皮带轮的半径随输入圆锥盘、输出圆锥盘在传动圈处的截面半径变化而均匀变化，实现无级变速。本发明工作时带轮变径机构的位置不变，通过改变输入圆锥盘、输出圆锥盘的位置实现无级变速。其具有结构简单，可用人工进行调速，操作简单方便，体积小且零件少，质量轻，工作效率高，传递力矩大，使用寿命长等优点。</t>
  </si>
  <si>
    <t>CN201610046924.4</t>
  </si>
  <si>
    <t>2016-01-25 08:00:00.0</t>
  </si>
  <si>
    <t>{"先进性描述(shareCt)":"该专利及其同族专利在全球被引用2次，先进性一般","保护范围描述(sharedays)":"剩余有效期5728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</si>
  <si>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一种农业大棚空气智能调节装置及调节方法</t>
  </si>
  <si>
    <t>本发明涉及一种农业大棚空气智能调节装置及调节方法，包括地下水源供应站、水幕墙、空气置换控制器、温度传感器、湿度传感器和PLC控制器，地下水源供应站设置在大棚外，温度传感器、湿度传感器、PLC控制器、空气置换控制器、水幕墙设置在所述大棚内，空气置换控制器放置在大棚一侧山墙处，水幕墙放置在大棚另一侧山墙处，温度传感器、湿度传感器、空气置换控制器、地下水源供应站经信号线连接PLC控制器，水幕墙上方与地下水源供应站连接，水幕墙下方与大棚下面土壤层。本发明结构合理简单、生产制造容易、使用方便，使得大棚内空气得到充分调节，温度、湿度得到均匀控制，保持大棚内新鲜空气。</t>
  </si>
  <si>
    <t>CN201510449181.0</t>
  </si>
  <si>
    <t>2015-07-28 08:00:00.0</t>
  </si>
  <si>
    <t>{"先进性描述(shareCt)":"该专利及其同族专利在全球被引用5次，先进性较好 ","保护范围描述(sharedays)":"剩余有效期5547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</si>
  <si>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大流量斜、卧式水泵机组的制动装置及应用方法</t>
  </si>
  <si>
    <t>本发明公开了大流量斜、卧式水泵机组的制动装置及应用方法，属于水利工程泵站技术领域。其特征是：采用对大流量斜、卧式水泵机组电机转子进行制动的方法防止其停机时发生飞逸；大流量斜、卧式水泵机组制动装置由停机制动器、编码式转速转向检测器和控制回路等3个部分组成；停机制动器由铸铁制动轮和一对卡钳活塞机构组成，编码式转速转向检测器由编码齿盘、磁电传感器和转速转向测算仪组成，控制回路由电路和气路组成；在水泵机组电机转子的转速对时间的变化率为负且转速小于其额定转速的0.05倍时对其进行制动。本发明具有结构简单、使用方便、制动及时可靠和造价低等优点，可有效消除水泵机组停机时因转动部件发生飞逸而带来的安全隐患。</t>
  </si>
  <si>
    <t>CN201510969954.8</t>
  </si>
  <si>
    <t>2015-12-22 08:00:00.0</t>
  </si>
  <si>
    <t>{"先进性描述(shareCt)":"该专利及其同族专利在全球被引用2次，先进性一般","保护范围描述(sharedays)":"剩余有效期5694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</si>
  <si>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一种将单用途泵站改造为多用途泵站的施工方法和应用</t>
  </si>
  <si>
    <t>一种将单用途泵站改造为多用途泵站的施工和应用方法，属于水利工程泵站技术领域。本发明的特征是：保留单用途泵站的前池、进水池、进水池隔墩、进水池底板、泵房和水泵机组；将单用途泵站的出水池由单层通道改为上、下两层通道；打通单用途泵站开敞式进水池的后壁，使所述出水池下层通道的进口与所述进水池连通，所述出水池下层通道的出口与所述出水渠道连通，并在出水池下层通道出口处设控制闸门；在所述出水池上层通道的底面开设与所述出水池下层通道连通的圆孔、配置圆孔盖板，并在所述出水池上层通道的出口设控制闸门；通过调度所述进、出水池各控制闸门和圆孔盖板的不同启闭组合，改造后的泵站可应用于提灌、提排和自引、自排的用途。</t>
  </si>
  <si>
    <t>CN201510614850.5</t>
  </si>
  <si>
    <t>2015-09-24 08:00:00.0</t>
  </si>
  <si>
    <t>{"先进性描述(shareCt)":"该专利及其同族专利在全球被引用0次，先进性一般","保护范围描述(sharedays)":"剩余有效期5605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</si>
  <si>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雨水井盖处积水负压式智能增排方法</t>
  </si>
  <si>
    <t>本发明公开了一种雨水井盖处积水智能增排方法，属于城市道路路面排水的技术领域，可据雨水井盖处积水情况自动控制的通气系统，在路面雨水使排水井盖口呈淹没进流时，通过自控装置形成自由式进流，自动增排路面雨水；或在排水井盖口呈淹没进流时自动形成吸入式负压，增排雨水，具有实时性、主动性、自动化、智能化、无需看管，以及使用范围广，维护方便等优点。</t>
  </si>
  <si>
    <t>CN201510125452.7</t>
  </si>
  <si>
    <t>2014-03-25 08:00:00.0</t>
  </si>
  <si>
    <t>{"先进性描述(shareCt)":"该专利及其同族专利在全球被引用7次，先进性较好 ","保护范围描述(sharedays)":"剩余有效期5057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6"}</t>
  </si>
  <si>
    <t>高性能大流量泵站出水流道三维形体过流面设计方法</t>
  </si>
  <si>
    <t>本发明公开了大流量泵站出水流道三维形体过流面的设计方法，属于水利工程泵站技术领域。其特征是：对大流量泵站出水流道进行三维流场数值仿真，为掌控出水流道三维形体过流面的流态及水力性能提供必要条件；采用以出水流道三维形体过流面水力性能指标达到最优为要求的设计方法；将影响出水流道三维形体过流面的流态及其水力性能指标的主要几何尺寸分为I级尺寸和II级尺寸，并以I级尺寸和II级尺寸为几何变量，构建出水流道三维形体过流面；根据对各种型式出水流道优化计算的结果并兼顾控制泵站土建尺寸的要求，得到I级尺寸和II级尺寸的最优取值范围。应用本发明设计的出水流道具有水流转向有序、扩散均匀、流道水头损失小等优点。</t>
  </si>
  <si>
    <t>CN201610018693.6</t>
  </si>
  <si>
    <t>{"先进性描述(shareCt)":"该专利及其同族专利在全球被引用2次，先进性一般","保护范围描述(sharedays)":"剩余有效期5715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</si>
  <si>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高性能大流量泵站进水流道三维形体过流面设计方法</t>
  </si>
  <si>
    <t>本发明公开了高性能大流量泵站进水流道三维形体过流面的设计方法，属于水利工程泵站技术领域。其特征是：对大流量泵站进水流道进行三维流场数值仿真，为掌控进水流道三维形体过流面的流态及水力性能提供必要条件；采用以进水流道三维形体过流面水力性能指标达到最优为要求的设计方法；将进水流道三维形体过流面的主要几何尺寸分为I级尺寸和II级尺寸，并以它们为几何变量构建进水流道三维形体过流面，采用单因素分步优化的方法对各种型式进水流道的I级尺寸和II级尺寸进行优化计算，给出I级尺寸和II级尺寸的最优取值范围。应用本发明设计的进水流道具有水流平顺均匀、水力性能优异等优点，可保障水泵机组安全、稳定和高效运。</t>
  </si>
  <si>
    <t>CN201610018554.3</t>
  </si>
  <si>
    <t>{"先进性描述(shareCt)":"该专利及其同族专利在全球被引用4次，先进性一般","保护范围描述(sharedays)":"剩余有效期5715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</si>
  <si>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一种电机后置侧卧式轴伸泵装置及应用方法</t>
  </si>
  <si>
    <t>本发明公开了一种电机后置侧卧式轴伸泵装置及其应用方法，属于水利工程泵站技术领域。其特征是：电机后置侧卧式轴伸泵装置由平面方向布置的进水流道、轴流泵泵体和出水流道组成，电机布置在出水流道的外侧；将所述出水流道设计成沿水平方向弯曲的弯曲形，水泵轴由泵体的导叶体出口穿出出水流道，与水泵轴承及轴承座和卧式电机布置在出水流道外侧，依次与水泵轴连接；进水流道由进口直线段、平面弯曲段和出口圆台段组成，其中进口直线段的底边下降角和长度可在一定范围内进行调整；出水流道由平面弯曲段和出口直线段组成，其中出口直线段的底边上升角和长度可在一定范围内进行调整。本发明具有结构较为简单、电机散热条件较好、造价较低等优点。</t>
  </si>
  <si>
    <t>CN201610049523.4</t>
  </si>
  <si>
    <t>{"先进性描述(shareCt)":"该专利及其同族专利在全球被引用0次，先进性一般","保护范围描述(sharedays)":"剩余有效期5728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</si>
  <si>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一种消除闸站一字形布置条件下泵站进水口吸气涡的方法</t>
  </si>
  <si>
    <t>本发明公开了一种消除闸站一字形布置条件下泵站进水口吸气涡的方法，属于水利工程泵站技术领域。其特征是：利用泵站进水侧的清污机桥桥墩遏制泵站前池由横向流速引发的大回旋流动，从而达到消除泵站进水口吸气旋涡的目的；为实现消除泵站进水口吸气涡的目的，所述清污机桥布置在距泵站进水流道进口断面4&amp;lt;i&amp;gt;D&amp;lt;/i&amp;gt;&lt;Sub&gt;0&lt;/Sub&gt;处，其孔数为所述泵站机组台数的2倍，其桥墩中心线与所述泵站进水口隔墩的中心线在平面方向上对齐；在所述节制闸与所述泵站之间设隔墙；所述清污机桥的位置、长度及宽度和隔墙的长度等尺寸可在一定范围内进行调整。本发明可有效消除闸、站一字形布置条件下泵站进水口的吸气涡，对于保证泵站安全和稳定运行具有重要意义。</t>
  </si>
  <si>
    <t>CN201610048405.1</t>
  </si>
  <si>
    <t>{"先进性描述(shareCt)":"该专利及其同族专利在全球被引用0次，先进性一般","保护范围描述(sharedays)":"剩余有效期5728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</si>
  <si>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一种双筒式一体化泵站</t>
  </si>
  <si>
    <t>本发明涉及一种双筒式一体化泵站，包泵站筒体以及在泵站筒体内设置的检修平台、潜水排污泵、进水管道、出水管道，所述检修平台设置在泵站筒体内的中上部，潜水排污泵设置于检修平台下方，进水管道、出水管道设置于泵站筒体上；所述泵站筒体内设有内筒,泵站筒体底部设有4个液压升降装置，液压升降装置连接在内筒底部，内筒位于所述潜水排污泵下方且开口面向潜水排污泵；所述泵站筒体的内侧壁上安装有滑槽，滑槽内加装有滑轮，内筒与泵站筒体侧壁经滑轮滑动连接，内筒在液压升降装置、设置于滑槽内的滑轮的作用下可上下移动。通过本发明，既能保护水泵正常工作又能实现一体化泵站的自清洁。市场前景广阔，会带来巨大的经济效益。</t>
  </si>
  <si>
    <t>CN201511006308.8</t>
  </si>
  <si>
    <t>2015-12-29 08:00:00.0</t>
  </si>
  <si>
    <t>{"先进性描述(shareCt)":"该专利及其同族专利在全球被引用2次，先进性一般","保护范围描述(sharedays)":"剩余有效期5701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</si>
  <si>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一种预制泵站底部拉杆升降自清洁装置</t>
  </si>
  <si>
    <t>本发明涉及一种预制泵站底部拉杆升降自清洁装置，包括泵站筒体以及设置于泵站筒体内的检修平台、潜水排污泵，检修平台设置在泵站筒体内的中上部，潜水排污泵设置于检修平台下方，泵站筒体上设有进水管道、出水管道；其特征是：所述检修平台上设有电动升降机以及经电动升降机驱动可升降的拉杆，拉杆置于检修平台下方的一端固定连接有不锈钢底板，不锈钢底板四周与所述泵站筒体内壁密封配合；所述泵站筒体内设有液位浮球传感器。本发明结构简单，安装方便，既能保护水泵正常工作又能实现预制泵站的自清洁。延长了水泵及泵站的使用寿命，节约了大量的人力物力，维护和清理成本较低。市场前景会很光明，会带来巨大的经济效益。</t>
  </si>
  <si>
    <t>CN201511006307.3</t>
  </si>
  <si>
    <t>{"先进性描述(shareCt)":"该专利及其同族专利在全球被引用0次，先进性一般","保护范围描述(sharedays)":"剩余有效期5701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</si>
  <si>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一种低扬程模型泵叶片角度测量数字化的方法</t>
  </si>
  <si>
    <t>本发明公开了一种低扬程模型泵叶片角度测量数字化的方法，属于水利工程泵站技术领域。该方法的特征是：(1)在模型泵叶片圆形基座上加工1条基准线沟槽，在轮毂体叶片基座孔上分别加工+8°和－8°叶片角度线沟槽，在沟槽中填入黑色颜料；(2)采用双线同步激光扫描器对+8°叶片角度线至所述基准线和－8°叶片角度线至所述基准线之间的距离L&lt;Sub&gt;+8&lt;/Sub&gt;和L&lt;Sub&gt;‑8&lt;/Sub&gt;进行扫描，由计时器A和计时器B分别对L&lt;Sub&gt;+8&lt;/Sub&gt;和L&lt;Sub&gt;‑8&lt;/Sub&gt;的扫描时间进行计时，得到记时值T&lt;Sub&gt;A&lt;/Sub&gt;和T&lt;Sub&gt;B&lt;/Sub&gt;；(3)由于激光的扫描速度相等，故有：&lt;Image file="DDA0001060772350000011.GIF" he="119" imgContent="drawing" imgFormat="GIF" inline="no" orientation="portrait" wi="234"/&gt;或&lt;Image file="DDA0001060772350000012.GIF" he="111" imgContent="drawing" imgFormat="GIF" inline="no" orientation="portrait" wi="363"/&gt;应用CAD软件绘制各个叶片角度α时的图形，在图形上量得各个叶片角度时L&lt;Sub&gt;+8&lt;/Sub&gt;和L&lt;Sub&gt;‑8&lt;/Sub&gt;的值，通过计算得到函数关系α＝F(λ)，将该函数关系式输入电脑，根据测量所得的T&lt;Sub&gt;A&lt;/Sub&gt;和T&lt;Sub&gt;B&lt;/Sub&gt;计算叶片角度α。</t>
  </si>
  <si>
    <t>CN201610601685.4</t>
  </si>
  <si>
    <t>2016-07-27 08:00:00.0</t>
  </si>
  <si>
    <t>{"先进性描述(shareCt)":"该专利及其同族专利在全球被引用0次，先进性一般","保护范围描述(sharedays)":"剩余有效期5912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</si>
  <si>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一种消除大流量斜式轴流泵站出水流道偏流的方法</t>
  </si>
  <si>
    <t>本发明公开了一种消除大流量斜式轴流泵站出水流道偏流的方法，属于水利工程泵站技术领域。该方法的特征是：在斜式出水流道常规中隔墩长度的基础上，适当增加中隔墩长度；采用CFD方法，对具有不同中隔墩长度增加量的斜式出水流道计算方案分别进行三维流场计算；计算所述各个方案左右两孔的出流比，并绘制所述两孔出流比与中隔墩长度增加量相对值之间的关系曲线，在该曲线上找到两孔出流比为1时所对应的中隔墩长度增加量；在出水流道常规中隔墩长度的基础上增加所得到的最适宜中隔墩长度增加量，构成拟采用的出水流道方案。本发明主要用于解决因大流量斜式轴流泵站出水流道内的水流严重偏流而导致的安装在工作闸门上的拍门产生振动的问题。</t>
  </si>
  <si>
    <t>CN201610395695.7</t>
  </si>
  <si>
    <t>2016-06-06 08:00:00.0</t>
  </si>
  <si>
    <t>{"先进性描述(shareCt)":"该专利及其同族专利在全球被引用4次，先进性一般","保护范围描述(sharedays)":"剩余有效期5861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</si>
  <si>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一种避免大流量导叶式混流泵装置在低扬程工况下产生振动的方法及其应用</t>
  </si>
  <si>
    <t>本发明公开了一种避免大流量导叶式混流泵装置在低扬程工况下产生振动的方法及其应用，属于水利工程泵站技术领域。该方法的特征是：为确保导叶式混流泵装置在较低扬程的设计扬程工况具有良好的抗空化性能，在水泵选型时，尽可能采用较低的&lt;I&gt;nD&lt;/I&gt;值；在泵装置的最高扬程工况，采用变频电源适当提高水泵转速，以使泵装置的工况点进入水泵的稳定工作区；以泵装置抗空化安全系数、水泵轴功率和叶轮直径三个主要因素的综合得分最高为依据，优选最适用于所述泵站的导叶式混流泵装置方案。本发明主要用于设计扬程较低、最高扬程较高，两者相差较大的大流量泵站。本发明的方法对保证设计扬程与最高扬程相差较大的大流量排涝泵站的安全、稳定运行具有重要意义。</t>
  </si>
  <si>
    <t>CN201610344143.3</t>
  </si>
  <si>
    <t>2016-05-23 08:00:00.0</t>
  </si>
  <si>
    <t>{"先进性描述(shareCt)":"该专利及其同族专利在全球被引用0次，先进性一般","保护范围描述(sharedays)":"剩余有效期5847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</si>
  <si>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一种水力性能优异的前置型卧式泵装置出水流道及应用方法</t>
  </si>
  <si>
    <t>本发明公开了一种水力性能优异的前置型卧式泵装置出水流道及应用方法，属于水利工程泵站技术领域。本发明所提供的出水流道三维形体过流面通过基于CFD的优化水力设计研究方法得到；所述出水流道由进口圆台段、曲线过渡段和出口上升段组成，出水流道的断面形状由进口的圆形渐变为出口的矩形；提供曲线过渡段立面示意图（含断面位置线）、平面示意图（含断面位置线）和断面尺寸数据表；所述出水流道过流面的各几何尺寸均用以水泵叶轮直径&amp;lt;i&amp;gt;D&amp;lt;/i&amp;gt;&lt;Sub&gt;0&lt;/Sub&gt;为基准的相对值表示；所述出水流道主要几何参数可在一定范围内进行调整，以适应不同泵站的实际情况。应用本发明得到的前置型卧式泵装置出水流道水流转向有序、扩散平缓、流道水头损失小。</t>
  </si>
  <si>
    <t>CN201610046683.3</t>
  </si>
  <si>
    <t>{"先进性描述(shareCt)":"该专利及其同族专利在全球被引用2次，先进性一般","保护范围描述(sharedays)":"剩余有效期5725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</si>
  <si>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一种水力性能优异的灯泡体前置式贯流泵装置进水流道及应用方法</t>
  </si>
  <si>
    <t>一种水力性能优异的灯泡体前置式贯流泵装置进水流道及应用方法，属于水利工程泵站技术领域。本发明的特征是：将灯泡体从出水流道内移出，彻底解决因出水流道内水流的流动属性为扩散流动而极易产生旋涡的问题；将灯泡体置于进水流道内，利用进水流道内水流的流动属性为收缩流动的特点，保证水流流经灯泡体时不因脱流而产生旋涡；所述进水流道沿水流方向顺序分为直线形进口段、灯泡体过流段和瓶颈形圆台整流段，在灯泡体过流段与水泵叶轮室之间设置用于调整进水流态的瓶颈形圆台整流段。应用本发明所得到的灯泡体前置式贯流泵装置进水流道不仅水力性能优异，而且彻底解决了灯泡体后置式贯流泵装置出水流道内的旋涡问题。</t>
  </si>
  <si>
    <t>CN201610035774.7</t>
  </si>
  <si>
    <t>2016-01-19 08:00:00.0</t>
  </si>
  <si>
    <t>{"先进性描述(shareCt)":"该专利及其同族专利在全球被引用0次，先进性一般","保护范围描述(sharedays)":"剩余有效期5722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</si>
  <si>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一种水力性能优异的后置型卧式泵装置进水流道及应用方法</t>
  </si>
  <si>
    <t>本发明公开了一种水力性能优异的后置型卧式泵装置进水流道及应用方法，属于水利工程泵站技术领域。本发明所提供的进水流道三维形体过流面通过基于CFD的优化水力设计研究方法得到；所述进水流道由进口直线段、曲线过渡段和出口圆台段组成；进水流道断面形状由进口的矩形渐变为出口的圆形；提供进水流道的立面图（含断面位置线）、平面图（含断面位置线）和断面尺寸数据表；所述进水流道过流面的各几何尺寸均用以水泵叶轮直径&amp;lt;i&amp;gt;D&amp;lt;/i&amp;gt;&lt;Sub&gt;0&lt;/Sub&gt;为基准的相对值表示；所述进水流道主要参数可在一定范围内进行调整，以适应不同泵站的实际情况。应用本发明得到的后置型卧式泵装置进水流道水流转向有序、收缩均匀、流道水头损失小。</t>
  </si>
  <si>
    <t>CN201610046018.4</t>
  </si>
  <si>
    <t>{"先进性描述(shareCt)":"该专利及其同族专利在全球被引用0次，先进性一般","保护范围描述(sharedays)":"剩余有效期5725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</si>
  <si>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带副导叶的泵装置出水流道</t>
  </si>
  <si>
    <t>带副导叶的泵装置出水流道，属于水利工程技术领域。包括置于出水流道内的叶轮、导叶体，其特征是，还设有副导叶，该副导叶位于出水流道内水泵导叶体的后面，副导叶距离导叶体轮毂顶端（0.1‑0.2）D,D为水泵叶轮直径；所述副导叶由副导叶小叶片、副导叶大叶片组成，副导叶小叶片置于水泵装置弯曲段的纵剖面内，副导叶大叶片所在断面与所述纵剖面相垂直。本发明适用于各种水泵装置的出水流道，能够改善出水的螺旋型流动，使水流更加平顺，泵装置整体性能显著提高，节能降耗。</t>
  </si>
  <si>
    <t>CN201610956884.7</t>
  </si>
  <si>
    <t>2016-10-28 08:00:00.0</t>
  </si>
  <si>
    <t>{"先进性描述(shareCt)":"该专利及其同族专利在全球被引用0次，先进性一般","保护范围描述(sharedays)":"剩余有效期6005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</si>
  <si>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一种新型泵站检修平台整流防涡装置及方法</t>
  </si>
  <si>
    <t>本发明涉及一种新型泵站检修平台整流防涡装置及方法，属于水利工程、市政工程技术领域，包括设置在进水池内的检修平台，其特征是：所述检修平台的平台迎水面设有若干迎水面圆通孔，检修平台的平台水平面上设有若干平台水平面圆通孔。通过本发明，检修平台置于进水池的进水口与喇叭口之间，当泵站进水池喇叭口吸水时，进水池内中部水流流经检修平台平台迎水面时，水体从平台迎水面处带一定夹角的迎水面圆通孔内流入检修平台下方；检修平台上部水体流经平台水平面时，水体从平台水平面处垂直平的若干平台水平面圆通孔流入检修平台下方，从而，消除了检修平台下方的回流区，平顺了流态，避免的漩涡产生。</t>
  </si>
  <si>
    <t>CN201610059109.1</t>
  </si>
  <si>
    <t>2016-01-28 08:00:00.0</t>
  </si>
  <si>
    <t>{"先进性描述(shareCt)":"该专利及其同族专利在全球被引用0次，先进性一般","保护范围描述(sharedays)":"剩余有效期5731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</si>
  <si>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一种基于泵装置的轴流泵必需汽蚀余量的预测方法</t>
  </si>
  <si>
    <t>一种基于泵装置的轴流泵必需汽蚀余量的预测方法，属于泵站工程技术领域。本发明基于轴流泵装置三维定常数值计算的基础上，采用数值求解方法对多工况时泵装置的轴流泵必需汽蚀余量进行预测，该方法简便，成本低，耗时短，同时可对任意工况运行时轴流泵站的必需汽蚀余量进行预测，弥补物理模型试验未测或泵站运行时偶遇的工况。有利于比较不同水力模型时轴流泵装置的汽蚀性能，有利于实际泵站的安全稳定运行，避免轴流泵站的汽蚀发生，达到确保轴流泵站安全稳定运行的目的。</t>
  </si>
  <si>
    <t>CN201610954244.2</t>
  </si>
  <si>
    <t>2016-10-27 08:00:00.0</t>
  </si>
  <si>
    <t>{"先进性描述(shareCt)":"该专利及其同族专利在全球被引用2次，先进性一般","保护范围描述(sharedays)":"剩余有效期6004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</si>
  <si>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一种新型泵站水泵梁防涡装置及方法</t>
  </si>
  <si>
    <t>本发明涉及一种新型泵站水泵梁防涡装置及方法，属于水利工程、市政工程技术领域，包括设置在进水池内的水泵梁，其特征是，所述水泵梁由前水泵梁、后水泵梁组成，前水泵梁、后水泵梁分别置于进水池中出水弯管的两侧，且前水泵梁面向进水池的进水侧；所述前水泵梁迎水面为双半圆弧连接的流线型断面，前水泵梁迎水侧为流线型，无矩形菱角；所述后水泵梁的断面为半圆弧形，后水泵梁靠近进水池后壁的侧面为弧线型。通过本发明，新型水泵梁会有效改善进水池内流态，减少进水池后壁回流的出现，起到整流作用。同时，也会减少水泵梁周围漩涡的出现,避免形成涡带。本发明应用于泵站建设与改造，可有效提高泵站运行效率，改善泵装置汽蚀性能。</t>
  </si>
  <si>
    <t>CN201610060303.1</t>
  </si>
  <si>
    <t>{"先进性描述(shareCt)":"该专利及其同族专利在全球被引用0次，先进性一般","保护范围描述(sharedays)":"剩余有效期5731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</si>
  <si>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一种泵装置出水流道的自动优化方法及其应用</t>
  </si>
  <si>
    <t>一种泵装置出水流道的自动优化设计方法，属于泵站工程技术领域，采用非支配解排序遗传算法对出水流道进行优化求解，建立出水流道形体的三维数学参数化模块、出水流道的三维湍流数值求解模块、目标函数求解及集成模块，本发明原理清晰，与现有技术相比，采用泵装置出水流道的自动优化方法可降低泵站设计人员的工作量，加快工程项目的预研进度，节约泵站方案比较的时间周期，达到加快泵站工程建设的目的。本发明在考虑了导叶出口剩余环量的基础上对出水流道进行了自动优化，故所得结果更接近于出水流道的实际情况。</t>
  </si>
  <si>
    <t>CN201610041807.9</t>
  </si>
  <si>
    <t>2016-01-21 08:00:00.0</t>
  </si>
  <si>
    <t>{"先进性描述(shareCt)":"该专利及其同族专利在全球被引用0次，先进性一般","保护范围描述(sharedays)":"剩余有效期5724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</si>
  <si>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一种底部液压可调式一体化泵站</t>
  </si>
  <si>
    <t>一种底部液压可调式一体化泵站，包括泵站筒体，泵站筒体内设有潜水排污泵、检修平台，检修平台设置在所述泵站筒体中上部，所述检修平台下方设置所述潜水排污泵，泵站筒体上设有进水管道、出水管道，所述泵站筒体底部设有液压升降装置，所述液压升降装置上设有不锈钢底板，不锈钢底板位于所述潜水排污泵下方，不锈钢底板四周与所述泵站筒体内壁密封配合；所述泵站筒体内设有液位浮球传感器。本发明结构简单，安装方便，既能保护水泵正常工作又能实现一体化泵站的自清洁；延长了水泵及泵站的使用寿命，节约了大量的人力物力，维护和清理成本较低。</t>
  </si>
  <si>
    <t>CN201511000872.9</t>
  </si>
  <si>
    <t>{"先进性描述(shareCt)":"该专利及其同族专利在全球被引用0次，先进性一般","保护范围描述(sharedays)":"剩余有效期5701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</si>
  <si>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一种基于定常数值计算的泵装置水力稳定性分析方法</t>
  </si>
  <si>
    <t>本发明涉及一种泵站水力稳定性的分析方法，特别是对于多工况运行的泵站，属于水利工程泵站技术领域。基于泵装置全流道的三维定常数值计算结果获取出水流道进口断面各点的切向速度；构建了动量参数S&lt;Sub&gt;M&lt;/Sub&gt;的计算式；采用动量参数S&lt;Sub&gt;M&lt;/Sub&gt;计算式对出水流道进口断面的切向速度进行求解。本发明方法先进科学，采用该方法可综合比较不同方案泵装置的水力稳定性，避免仅采用泵装置效率作为评价指标的单一性，也解决了采用三维非定常数值计算求解泵装置全流道计算耗时长和对硬件设备要求高的问题，有利于实际泵站的水力稳定性快速分析，节约泵站方案比较的时间周期，达到加快泵站工程方案选择进度的目的，也为不同方案泵装置的优选提供了一种可靠的方法。</t>
  </si>
  <si>
    <t>CN201610038984.1</t>
  </si>
  <si>
    <t>{"先进性描述(shareCt)":"该专利及其同族专利在全球被引用7次，先进性较好 ","保护范围描述(sharedays)":"剩余有效期5723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</si>
  <si>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发光非晶碳化硅纳米颗粒的制备方法</t>
  </si>
  <si>
    <t>本发明涉及一种发光非晶碳化硅纳米颗粒的制备方法，属于光电材料技术领域。本发明的主要特点是将碳化硅多晶陶瓷片表面进行抛光处理后用准分子脉冲激光聚焦到浸于去离子水中的多晶陶瓷片上，在照射过程中，三维可控平台载着烧杯缓慢平移，使激光照射在陶瓷片的位置不断变化，最后得到悬浮于去离子水中的直径10nm左右的非晶碳化硅纳米颗粒,表面呈亲水性，这些保证非晶纳米颗粒可以较稳定地悬浮于去离子水中而不至于沉降,这种非晶碳化硅纳米颗粒强而稳定的蓝光发射，在光电领域、乃至生物医学领域有较好的应用前景。</t>
  </si>
  <si>
    <t>CN201510583991.5</t>
  </si>
  <si>
    <t>{"先进性描述(shareCt)":"该专利及其同族专利在全球被引用3次，先进性一般","保护范围描述(sharedays)":"剩余有效期5596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</si>
  <si>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压缩光纤激光器自锁模脉冲的结构</t>
  </si>
  <si>
    <t>本发明涉及一种压缩光纤激光器自锁模脉冲的结构,属于光纤激光器和光纤放大器技术领域，主要特点是将光纤放大器用于改善光纤激光器的输出性能,本发明通过在光纤激光器的输出端连接包括光纤放大器和可调光衰减器构成的处理级，有自锁模现象的连续模式工作的光纤激光器的输出表现为稳定直流分量上叠加了周期的光脉冲,而光脉冲的强度显著大于直流分量的强度,本发明可全部使用市场上可以购买到的材料和器件搭建处理系统，从而可以实现高性价比,本技术方案不改变光纤激光器的本身结构，而通过后置处理系统和简单的调节来实现提高光纤激光器性能。</t>
  </si>
  <si>
    <t>CN201510271036.8</t>
  </si>
  <si>
    <t>{"先进性描述(shareCt)":"该专利及其同族专利在全球被引用0次，先进性一般","保护范围描述(sharedays)":"剩余有效期5484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</si>
  <si>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三端口直流变换器装置及其混合调制方法和闭环控制方法</t>
  </si>
  <si>
    <t>本发明公开了一种三端口直流变换器装置及其混合调制方法和闭环控制方法，所述直流变换器装置包括主电路和控制电路：主电路包括双输入全桥逆变器、高频变压器、半桥全控整流器以及稳压电容，所述控制电路包括输出端连接在数字信号处理器上的蓄电池电压采样电路、蓄电池电流采样电路、光伏电池电压采样电路、光伏电池电流采样电路、全桥逆变器电流采样电路、输出电压采样电路，所述数字信号处理器的信号输出端连接有第一MOS管驱动电路、第二MOS管驱动电路、第三MOS管驱动电路、第四MOS管驱动电路、第五IGBT管驱动电路、第六IGBT管驱动电路，本发明节约了成本，可用于电力设备中。</t>
  </si>
  <si>
    <t>CN201410700892.6</t>
  </si>
  <si>
    <t>2014-11-28 08:00:00.0</t>
  </si>
  <si>
    <t>{"先进性描述(shareCt)":"该专利及其同族专利在全球被引用2次，先进性一般","保护范围描述(sharedays)":"剩余有效期5305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</si>
  <si>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一种电动车无线充电电路及其控制方法</t>
  </si>
  <si>
    <t>本发明公开了无线充电领域内的一种电动车无线充电电路及其控制方法，所述主电路包括耦合连接的发射端主电路和接收端主电路，所述发射端主电路包括顺序连接的低压直流电源、高频逆变电路以及初次侧谐振电路，所述接收端主电路包括顺序连接的二次侧谐振电路、全桥整流电路以及功率匹配变换电路；所述控制电路包括发射端控制电路和接收端控制电路，控制方法包括检测状态和工作状态，本发明利用电磁感应和负载检测电路的原理，实现了对二次侧有无负载的检测，根据有无负载来适时的进入工作状态和检测状态，避免了过大的电流，提高了电路的安全性能，可用于无线充电中。</t>
  </si>
  <si>
    <t>CN201510165030.2</t>
  </si>
  <si>
    <t>2015-04-09 08:00:00.0</t>
  </si>
  <si>
    <t>{"先进性描述(shareCt)":"该专利及其同族专利在全球被引用7次，先进性较好 ","保护范围描述(sharedays)":"剩余有效期5437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</si>
  <si>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一种汽车用直流-直流变换器电路及其控制方法</t>
  </si>
  <si>
    <t>本发明公开了汽车领域内的一种汽车直流-直流变换器电路及其控制方法。所述电路包括变换器主电路和控制电路，所述变换器主电路包括输入滤波电感、模块化功率MOS管半桥电路和共用能量传递电容，所述控制电路包括数字信号控制器和采样滤波电路。本发明提出的电路拓扑可以对输入电压进行灵活升压，实现能量在高低压侧之间的传递，该电路可以用于能量回馈型负载；模块化的电路结构可以扩展系统的功率，同时利用软件算法减小了能量传递电容功率损耗，提高了电路的可靠性，本设计可用于电动汽车低压供电系统中。</t>
  </si>
  <si>
    <t>CN201510177555.8</t>
  </si>
  <si>
    <t>2015-04-15 08:00:00.0</t>
  </si>
  <si>
    <t>{"先进性描述(shareCt)":"该专利及其同族专利在全球被引用0次，先进性一般","保护范围描述(sharedays)":"剩余有效期5443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</si>
  <si>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基于最大温差的高炉冷却水系统变阀优化运行与选泵方法</t>
  </si>
  <si>
    <t>基于最大温差的高炉冷却水系统变阀优化运行与选泵方法，属于工业节能减排技术领域。本发明根据钢厂高炉炉缸、风口、炉腹、炉腰、炉身各部位冷却水进出水最大允许温差，确定各部位冷却水最小需要流量。在各部位冷却水支路出水管上设置调节阀门，针对循环冷却水系统水泵运行台数不变、水泵运行台数优化减少和重新优选水泵三种方案，各支路通过最小需要流量，以各支路阀门阻力系数为未知量，联立各支路能量平衡方程和系统水泵流量‑扬程性能方程，求解各支路阀门阻力系数、系统水泵运行参数和系统能耗，并与系统原运行方案比较，在高炉安全可靠前提下，实现循环冷却水系统变阀优化运行和优选水泵，优选水泵变阀优化运行方案节能效果最为显著。</t>
  </si>
  <si>
    <t>CN201610207586.8</t>
  </si>
  <si>
    <t>{"先进性描述(shareCt)":"该专利及其同族专利在全球被引用2次，先进性一般","保护范围描述(sharedays)":"剩余有效期5799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</si>
  <si>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钢厂高炉循环冷却水系统分区供水定量优化方法</t>
  </si>
  <si>
    <t>钢厂高炉循环冷却水系统分区供水定量优化方法，属于工业节能减排技术领域，本发明提出高炉循环冷却水系统供水优化分区的原则及连接方式，并进行优化分区；对各种分区连接供水方式实施水泵运行台数与变阀组合优化运行，计算运行费用，计算比较不同分区供水方式的运行费用、节能效果和设备投资，确定寿命期内运行费用和设备投资总费用最低的供水方案，即为高炉循环冷却水系统定量优化的最优分区连接供水方案。本发明提出的钢厂高炉循环冷却水系统分区供水定量优化方法，可以显著节省钢厂高炉循环冷却水系统能耗和运行费用。</t>
  </si>
  <si>
    <t>CN201610425070.0</t>
  </si>
  <si>
    <t>2016-06-15 08:00:00.0</t>
  </si>
  <si>
    <t>{"先进性描述(shareCt)":"该专利及其同族专利在全球被引用0次，先进性一般","保护范围描述(sharedays)":"剩余有效期5870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</si>
  <si>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冷却塔半调节风机全年变角优化运行方案的确定方法</t>
  </si>
  <si>
    <t>冷却塔半调节风机全年变角优化运行方案的确定方法，属于工业系统节能领域，计算冷却塔通风总阻力与总阻抗；计算确定风机在冷却塔内不同叶片安装角的实际工作参数；以周为时间单位，计算冷却塔全年各周的最小需要通风量，确定风机对应的叶片安装角和配套电动机输入功率；以能源费用最低为目标，计算确定冷却塔风机全年采用不同叶片安装角种数的变角优化运行方案；比较全年采用不同叶片安装角种数的变角优化运行方案的风机运行、调角的总费用，以总费用最低为目标，确定最优变角优化运行方案，包括风机全年运行的叶片安装角种数、各叶片安装角数值和运行时间段；结果表明，本发明确定的冷却塔半调节风机变角优化运行方案节能效果显著。</t>
  </si>
  <si>
    <t>CN201710546587.X</t>
  </si>
  <si>
    <t>2017-07-06 08:00:00.0</t>
  </si>
  <si>
    <t>{"先进性描述(shareCt)":"该专利及其同族专利在全球被引用0次，先进性一般","保护范围描述(sharedays)":"剩余有效期6256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</si>
  <si>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冷却塔半调节风机全年变频变角优化运行方案的确定方法</t>
  </si>
  <si>
    <t>冷却塔半调节风机全年变频变角优化运行方案的确定方法，属于工业系统节能技术领域，计算冷却塔通风总阻力；计算确定冷却塔内风机不同叶片安装角运行参数，计算确定全年各周冷却塔需要通风量；以能耗最低为目标，设定全年运行叶片安装角不同种数，采用每小时变频变速使风机风量等于冷却塔需要风量的方法，计算确定变频变角优化运行方案；考虑风机调角及变频器费用，比较冷却塔风机全年不同叶片安装角种数的数种变频变角优化运行方案的总费用，以总费用最低为原则，确定最优全年变频变角运行方案，包括风机每小时变频、全年运行的叶片安装角种数、各叶片安装角数值和变角时间点。本发明确定的冷却塔风机全年变频变角最优运行方案节能效果显著。</t>
  </si>
  <si>
    <t>CN201710546566.8</t>
  </si>
  <si>
    <t>{"先进性描述(shareCt)":"该专利及其同族专利在全球被引用0次，先进性一般","保护范围描述(sharedays)":"剩余有效期6256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</si>
  <si>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一种中小型水泵高精度叶片全调节装置及其设计方法</t>
  </si>
  <si>
    <t>中小型立式轴流泵叶片全调节装置，属于能源动力技术领域，主要包括叶片转动机构、操作机构和显示机构三部分；叶片转动机构由叶片、转臂、连杆、耳柄和操作架构成；操作机构由上操作杆、轮毂底盖及密封装置、分离轴承、下操作杆、铰A、滑块A、杠杆、铰B、滑块C、铰C、外操作杆、外操作杆限位导向装置、蜗轮蜗杆机构、手轮构成；显示机构由角度指针及刻度盘构成；观察显示机构指示的叶片角度值，顺时针转动手轮，通过操作机构和叶片转动机构的传动，使叶片向大角度方向调节；反之，逆时针转动手轮，使叶片向小角度方向调节；结构新颖，易于操作，增加费用少，可在停机时和运行过程中随时调节叶片角度，满足泵站变角经济运行和调节流量的要求。</t>
  </si>
  <si>
    <t>CN201710747637.0</t>
  </si>
  <si>
    <t>{"先进性描述(shareCt)":"该专利及其同族专利在全球被引用0次，先进性一般","保护范围描述(sharedays)":"剩余有效期6306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</si>
  <si>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改性沥青剪切溶胀仪</t>
  </si>
  <si>
    <t>本发明公开了一种改性沥青剪切溶胀仪。包括加热设备和置于加热设备中的沥青罐以及设置在沥青罐上方的剪切搅拌机和控制系统，还包括双层安全橱柜与通风装置，所述加热设备、沥青罐和剪切搅拌机均安装于所述双层安全橱柜内，所述通风装置设置在双层安全橱柜的顶部并设有排风口；所述双层安全橱柜为由内层玻璃板和外层隔板组成的可视化多功能的安全橱柜，双层安全橱柜内层两侧设有门片和控制门片自动打开或关闭的微型电机。加热设备的凹形加热皿底部与四周有电阻布线螺纹槽，电阻丝环绕在电阻布线螺纹槽中。改性沥青剪切溶胀仪能实现改性沥青制备过程的自动化、改性效果稳定，提高了工作人员工作效率，改善了工作环境。</t>
  </si>
  <si>
    <t>CN201410607678.6</t>
  </si>
  <si>
    <t>2014-11-03 08:00:00.0</t>
  </si>
  <si>
    <t>{"先进性描述(shareCt)":"该专利及其同族专利在全球被引用0次，先进性一般","保护范围描述(sharedays)":"剩余有效期5280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</si>
  <si>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一种确定交叉口交通流行驶轨迹的方法</t>
  </si>
  <si>
    <t>一种确定交叉口交通流行驶轨迹的方法，涉及交通工程中混合交通流交通冲突领域。通过视图软件获得某一交通个体的图像坐标，通过图像坐标与实际坐标的转换公式即可求得某一交通个体在任意时刻的实际坐标。转换公式中有8个未知矩阵转换系数，通过在交叉口标定4个图像坐标和实际坐标已知的点，将标定点的图像坐标与实际坐标带入转换公式就可求得矩阵转换系数。在8个转换系数确定的基础上，将待求的某一交通个体的所有时刻的实际坐标求出，并将坐标系描绘出来即为该交通个体的行驶轨迹。本发明对于交叉口交通冲突的量化、交通事故黑点的预测以及交通安全的提高均具有重要的意义。</t>
  </si>
  <si>
    <t>CN201510246667.4</t>
  </si>
  <si>
    <t>2015-05-14 08:00:00.0</t>
  </si>
  <si>
    <t>{"先进性描述(shareCt)":"该专利及其同族专利在全球被引用2次，先进性一般","保护范围描述(sharedays)":"剩余有效期5472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</si>
  <si>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一种基于静电吸附和光触媒的口罩</t>
  </si>
  <si>
    <t>一种基于静电吸附和光触媒的口罩，属于卫生防护技术领域。包括罩体和带绳，其特征是，所述罩体为五层结构：光触媒过滤层、外侧活性导电碳纤维布、精细过滤绝缘层、内侧活性导电碳纤维布、导流贴合过滤层；所述外侧、内侧活性导电碳纤维布由夹在两者之间的精细过滤绝缘层隔离，两者之间并设有驱动模块、记忆定型片、电池模块和导线，外侧、内侧活性导电碳纤维布分别通过导线与驱动模块、电池模块的正、负极相连，构成静电吸附机构；所述光触媒过滤层由2-4层包覆有复合纳米光触媒的纱布组成；所述导流贴合过滤层由内侧的贴合层和其外侧的导流层构成。该口罩综合利用光触媒消毒、静电吸附、多孔材料吸附和织物阻尘等技术，在保证口罩佩戴舒适的情况下，大大提高了其过滤空气的能力。</t>
  </si>
  <si>
    <t>CN201510767213.1</t>
  </si>
  <si>
    <t>2015-11-12 08:00:00.0</t>
  </si>
  <si>
    <t>{"先进性描述(shareCt)":"该专利及其同族专利在全球被引用2次，先进性一般","保护范围描述(sharedays)":"剩余有效期5654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</si>
  <si>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一种基于静电吸附和光触媒的窗纱</t>
  </si>
  <si>
    <t>一种基于静电吸附和光触媒的窗纱，属于建筑材料技术领域。包括纱网，其特征是，设有驱动板，所述纱网为三层：外层导电纱网、中间绝缘纱网、内层导电纱网，所述外层导电纱网、内层导电纱网分别通过接插件与驱动板的正、负极相连，所述中间绝缘纱网的表面包覆有纳米光触媒。本发明提高了窗纱的杀菌、消毒、清除空气中有机污染物的能力。本发明属于建筑材料领域内的一种健康环保型窗纱，市场需求量巨大。同时，本发明中已提出了具体的技术参数和生产工艺，具有较高的可操作性。因此，本发明产业化之后经济效益十分可观。</t>
  </si>
  <si>
    <t>CN201510769642.2</t>
  </si>
  <si>
    <t>{"先进性描述(shareCt)":"该专利及其同族专利在全球被引用0次，先进性一般","保护范围描述(sharedays)":"剩余有效期5654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</si>
  <si>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光水耦合沥青老化仪</t>
  </si>
  <si>
    <t>本发明涉及一种光水耦合沥青老化仪，属于沥青老化测试技术领域，主要特点是在具有高压汞灯和温控电机的主机内高压汞灯的下方固定石英玻璃层，在石英玻璃层下方设置降雨模拟装置。本发明可根据实验需要自行控制储水盒中水的总量，以精确控制样品盘的加水量；也可通过控制电磁阀开启时间的长短控制样品盘的加水量。石英玻璃防水材料可根据实验需要自行更换为光强吸收能力符合实验条件的材料。本发明工艺简单，操作安全。其有益效果是：(1)将降雨环境与紫外光老化试验条件耦合，增加了实验条件；（2）更换光强吸收能力不同的防水层可控制紫外光的强度，丰富了设备的实验条件；（3）通过控制储水盒的水量可实现不同的降雨量。</t>
  </si>
  <si>
    <t>CN201410647275.4</t>
  </si>
  <si>
    <t>{"先进性描述(shareCt)":"该专利及其同族专利在全球被引用2次，先进性一般","保护范围描述(sharedays)":"剩余有效期5291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</si>
  <si>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集污水分时取样与透水系数测试为一体的多功能联动装置及其工作方法</t>
  </si>
  <si>
    <t>本发明涉及土木工程材料测试技术领域，尤其涉及一种集污水分时取样与透水系数测试为一体的多功能联动装置及其工作方法。该装置主要分为两个部分。第一部分为装置A，它主要由供水通道、圆筒溢流口、水圆筒、溢流水槽、水槽溢流口、试样支架、试样、刻度表、污水取样管、高精度流量计、电子温度计和工作台等组成。第二部分为装置B，它主要由工作水桶、排水桶、螺旋桨、水泵、电源开关、水泵电控、螺旋桨电控、导杆旋转驱动器和工作台等组成。装置A和装置B之间用一根给水导管和两根排水导管连接，形成一个多功能联动装置。本发明可模拟真实环境中透水路面遭遇污水渗透的情况，在不同时刻取得经过试样过滤后污水的样品，同时测出试样的透水系数，水源循环利用，操作简单。</t>
  </si>
  <si>
    <t>CN201510098903.2</t>
  </si>
  <si>
    <t>2015-03-05 08:00:00.0</t>
  </si>
  <si>
    <t>{"先进性描述(shareCt)":"该专利及其同族专利在全球被引用0次，先进性一般","保护范围描述(sharedays)":"剩余有效期5402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11人","技术先进性得分":"1"}</t>
  </si>
  <si>
    <t>木构架变形控制与抗震耗能的雀替式装置</t>
  </si>
  <si>
    <t>本发明公开了一种木构架变形控制与耗能的雀替式装置,属于木结构技术领域。木构架变形控制与抗震耗能的雀替式装置，设有铰链式钢板件和雀替式木构件；铰链式钢板件端部设有用于连接被加固木构架的螺栓孔，铰链式钢板件铰接处设有变形限位装置和摩擦耗能垫片；雀替式木构件固定于铰链式钢板件上并覆盖所述铰链式钢板件外部。本发明将木构架的变形控制、抗震耗能与加固装置综合设计，与木构件雀替结合，具有外形美观、构造简单、安装方便、力学性能好的特点，为木构架的修缮加固提供了一种新的方法。</t>
  </si>
  <si>
    <t>CN201510046453.2</t>
  </si>
  <si>
    <t>{"先进性描述(shareCt)":"该专利及其同族专利在全球被引用3次，先进性一般","保护范围描述(sharedays)":"剩余有效期5368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</si>
  <si>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道路生态渗滤系统处治径流污染的模拟装置及其实现方式</t>
  </si>
  <si>
    <t>道路生态渗滤系统处治径流污染的模拟装置及其实现方式，涉及一种渗滤系统的模拟装置。包括箱体，其特征是，箱体顶部为敞开式结构，箱体内设有若干层水平透水隔板以及若干块纵向密封隔板；箱体左侧或右侧为敞开式结构，并设有一可启闭的密封门，纵向密封隔板设置在有密封门的一侧；箱体上方设有喷头，箱体内侧底部设有两相向而置的斜坡，两斜坡坡底交会处设有出水口。本发明可控制箱体四角的高程，根据需要，选择合适数量的水平透水隔板和纵向密封隔板，在由水平透水隔板和纵向密封隔板组成的空间内分别填充待测净化材料或净化植被，通过喷头喷洒模拟径流污水，模拟污水通过各层植被或材料，箱体底部的斜坡及出水口，便于水样的收集。</t>
  </si>
  <si>
    <t>CN201510047434.1</t>
  </si>
  <si>
    <t>{"先进性描述(shareCt)":"该专利及其同族专利在全球被引用0次，先进性一般","保护范围描述(sharedays)":"剩余有效期5368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</si>
  <si>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一种铁氧菌及利用其去除土体中重金属的方法</t>
  </si>
  <si>
    <t>本发明涉及一种铁氧菌及利用其去除土体中重金属的方法。本发明涉及铁氧菌S1969呈红色杆状，表面粗糙，边缘不整齐，为革兰氏阳性菌，通过制备标准培养液、菌液、吸附土中重金属。本发明克服了土壤重金属污染的常规修复方法如物理修复法、化学修复法、植物修复法和微生物修复法等各自存在的缺陷。本发明S1969菌株来源于国内一般土壤，从土壤中分离筛选出的微生物，适应性强，能去除重金属，且其来源丰富，易于培养，经S1969菌液灌注后，土体中Pb&lt;Sup&gt;2+&lt;/Sup&gt;、Cd&lt;Sup&gt;2+&lt;/Sup&gt;、Cr&lt;Sup&gt;3+&lt;/Sup&gt;、Cu&lt;Sup&gt;2+&lt;/Sup&gt;、Zn&lt;Sup&gt;2+&lt;/Sup&gt;等重金属离子的生物有效性明显降低。故可利用S1969菌液对重金属的吸附和沉淀作用来固定污染土中的重金属，降低其进入植物体、生物体和水体的能力，从而减轻他们对生态环境的危害。</t>
  </si>
  <si>
    <t>CN201410249793.0</t>
  </si>
  <si>
    <t>2014-06-04 08:00:00.0</t>
  </si>
  <si>
    <t>{"先进性描述(shareCt)":"该专利及其同族专利在全球被引用0次，先进性一般","保护范围描述(sharedays)":"剩余有效期5128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</si>
  <si>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板式三维隔振体装置</t>
  </si>
  <si>
    <t>板式三维隔振体装置，属于隔振耗能设备技术领域，由可变形外壳、平面内竖向耗能装置、平面内水平向耗能装置、平面外水平向耗能装置、柔性填充材料及连接件构成，平面内竖向耗能装置与平面内水平向耗能装置垂直且成对分布，在平面内竖向耗能装置和平面内水平耗能装置的外部均填充有柔性填充材料。该装置设置在街区与建筑之间，能形成振动屏障，隔离来自建筑周围由交通荷载传来的低频率振动，既能减少建筑相邻街区的大型车辆与设备运行时对建筑结构的扰动，又可降低建筑因振动所造成的累积损伤性破坏，又可消除因振动所引起的建筑舒适性低等问题，对居住建筑、公共建筑，尤其是对古建筑可进行有效的保护。</t>
  </si>
  <si>
    <t>CN201510614975.8</t>
  </si>
  <si>
    <t>{"先进性描述(shareCt)":"该专利及其同族专利在全球被引用0次，先进性一般","保护范围描述(sharedays)":"剩余有效期5605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</si>
  <si>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一种丝光光触媒乳胶漆面漆及其生产工艺</t>
  </si>
  <si>
    <t>一种丝光光触媒乳胶漆面漆及其生产工艺，属于建筑装饰材料技术领域，将复合纳米光触媒和部分去离子水加入高速分散研磨机中充分分散研磨，再按复合纳米光触媒粉体质量的2%加入分散剂进行研磨和超声分散30分钟，制得光触媒胶体；在另一部分去离子水中加入纤维素进行搅拌、分散至纤维素完全溶解，之后加入有机硅丙乳液和另一部分分散剂进行搅拌均匀；本发明的特点是乳胶漆面漆配方中还包括复合纳米光触媒，复合纳米光触媒是以锐钛矿型纳米二氧化钛为主的改性光触媒粉体。本发明适用于各类乳胶漆的面漆，具有杀菌消毒、净化空气、永不发黄、环保健康等功能和特点。</t>
  </si>
  <si>
    <t>CN201510766822.5</t>
  </si>
  <si>
    <t>{"先进性描述(shareCt)":"该专利及其同族专利在全球被引用2次，先进性一般","保护范围描述(sharedays)":"剩余有效期5654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</si>
  <si>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一种采用无粘结预应力的压型钢板与混凝土的组合板</t>
  </si>
  <si>
    <t>一种采用无粘结预应力的压型钢板与混凝土的组合板，属于建筑用材技术领域，在波形钢板的波峰上开有若干插槽，在插槽中设有加劲肋，在加劲肋上开有定位孔，在波形钢板的两端设有预应力钢筋锚具，预应力钢筋的一端穿过定位孔与预应力钢筋锚具固定相连，预应力钢筋的另一端上设有外螺纹，在外螺纹上设有预应力钢筋张拉套筒，在预应力钢筋张拉完毕以及板面钢筋绑扎完成后浇筑混凝土制成组合板，组合板通过栓钉与钢梁固定相连。本发明有效的提高了构件的刚度，减小了构件的挠度，从而改善了结构的使用性能，具有良好的承载能力，大大减小预应力钢筋张拉的成本，缩短了加工周期。</t>
  </si>
  <si>
    <t>CN201510300488.4</t>
  </si>
  <si>
    <t>2015-06-04 08:00:00.0</t>
  </si>
  <si>
    <t>{"先进性描述(shareCt)":"该专利及其同族专利在全球被引用3次，先进性一般","保护范围描述(sharedays)":"剩余有效期5493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</si>
  <si>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一种用于水泥与混凝土用纤维单丝拉伸强度测试的方法</t>
  </si>
  <si>
    <t>一种用于水泥与混凝土用纤维单丝拉伸强度测试的方法，属于纤维强度测试方法技术领域。在一平面纸张上设置一根对折直线记号，对称地将纸张裁制成具有等距的多个锯齿长条，将纤维单丝粘合在位于对折直线同一侧的各个锯齿长条中；将平面纸张对折并使纤维单丝包裹在纸张中；对各个相邻的锯齿长条中部进行剪切，取得纤维单丝拉伸试样；将两只试验夹具分别夹持在分别具有纸张包裹的纤维单丝的两端，两层闭合纸，对纤维单丝拉伸试样进行拉伸试验。本发明解决了夹具在夹持过程中损伤纤维的问题，还可有效防止夹具夹持不牢而造成纤维单丝滑脱的现象，使检测出的数据客观、准确。</t>
  </si>
  <si>
    <t>CN201510473541.0</t>
  </si>
  <si>
    <t>2015-08-05 08:00:00.0</t>
  </si>
  <si>
    <t>{"先进性描述(shareCt)":"该专利及其同族专利在全球被引用6次，先进性较好 ","保护范围描述(sharedays)":"剩余有效期5555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7"}</t>
  </si>
  <si>
    <t>一种生态型道路附属组合装置</t>
  </si>
  <si>
    <t>本发明公开了一种生态型道路附属组合装置，包括带侧腔槽体、盖板、软式透水管，软式透水管设置在侧腔槽体的U型槽中，在软式透水管内部填充部分细滤污料，软式透水管外的U型槽的槽体空间填充粗滤污料；侧腔内的底部填充植生土，上部填充尾气滤料；所述侧腔的外侧为绿化带；在支撑台上铺设连锁式盖板将U型槽封盖。本发明的结构具备强大的排水功能，减少路面雨水积存，保证交通、行人安全；内部填有粗滤污料、细滤污料及尾气滤料，具有良好的路表径流雨水净化、尾气处置功能；侧腔连通孔设计可有效排水，并使过滤后的水及时渗入地下，补充地下水，缓解城市“热岛效应”及“干岛效应”。</t>
  </si>
  <si>
    <t>CN201610104691.9</t>
  </si>
  <si>
    <t>{"先进性描述(shareCt)":"该专利及其同族专利在全球被引用5次，先进性较好 ","保护范围描述(sharedays)":"剩余有效期5758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</si>
  <si>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可调式自平衡木柱长期受压试验装置</t>
  </si>
  <si>
    <t>本发明公开了一种可调式自平衡木柱长期受压试验装置，包括至少三根相互平行的螺纹杆，螺纹杆上从上至下依次活动套装有第一钢板、第二钢板、第三钢板、第四钢板和第五钢板；螺纹杆上位于第一钢板上侧设有上定位螺母，螺纹杆上位于第五钢板下侧设有下定位螺母，螺纹杆上位于第四钢板下侧还设有锁定螺母；第二钢板和第三钢板之间设有压力传感器；第三钢板和第四钢板之间设有弹簧；第四钢板和第五钢板之间设有液压油缸；第一钢板下侧设有上刀铰机构，第二钢板上侧设有下刀铰机构，上刀铰机构和下刀铰机构之间留有木柱安装空间。该装置解决了足尺木柱难以施加长期竖向压力的问题，且易于拆卸安装，其专用于木柱的长期受压测试。</t>
  </si>
  <si>
    <t>CN201510099910.4</t>
  </si>
  <si>
    <t>2015-03-06 08:00:00.0</t>
  </si>
  <si>
    <t>{"先进性描述(shareCt)":"该专利及其同族专利在全球被引用1次，先进性一般","保护范围描述(sharedays)":"剩余有效期5403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</si>
  <si>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一种生态型装配式护岸组合结构</t>
  </si>
  <si>
    <t>本发明涉及一种生态型装配式护岸组合结构，包括挡墙、底板、景观平台、斜面体；斜面体由透水混凝土制作，包括鱼类栖息斜面体、植生斜面体，鱼类栖息斜面体上设有第一鱼类栖息洞、纤维仿生草；植生斜面体上部的景观平台设有植生洞，植生洞从景观平台贯通至植生斜面体底部，植生洞中填有陶粒袋，陶粒袋上部种植水生植物；挡墙包括鱼类栖息挡墙、植生挡墙，鱼类栖息斜面体设置于鱼类栖息挡墙上，植生斜面体设置于植生挡墙上；植生挡墙上设有连通孔；鱼类栖息挡墙上设有第二鱼类栖息洞，第二鱼类栖息洞贯穿鱼类栖息挡墙，且与第一鱼类栖息洞贯通，鱼类栖息挡墙、植生挡墙拼接连接。通过本发明，具有滤污、植生、景观、护岸及生态等综合功能。</t>
  </si>
  <si>
    <t>CN201610459369.8</t>
  </si>
  <si>
    <t>2016-06-23 08:00:00.0</t>
  </si>
  <si>
    <t>{"先进性描述(shareCt)":"该专利及其同族专利在全球被引用5次，先进性较好 ","保护范围描述(sharedays)":"剩余有效期5878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</si>
  <si>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砖砌模壳抗震构造柱与圈梁一体化建造方法</t>
  </si>
  <si>
    <t>砖砌模壳抗震构造柱与圈梁一体化建造方法，包括：砖模壳和砖墙砌筑，钢筋骨架安放，拉结钢筋网片放置，混凝土浇筑、振捣和养护。该方法综合运用小尺寸砖和普通砖砌筑柱、梁模壳，将现浇钢筋混凝土柱、圈梁和普通砖砌墙体连接成整体，可有效地提高砌体结构的抗震性能。砖砌模壳具有较好的封闭性和整体刚度，有利于壳内混凝土的浇筑、振捣和养护，可增加钢筋的保护层厚度，减少钢筋锈蚀程度。该方法采用新型砖模壳代替常规的钢木模板，能有效地降低立模成本和施工周期，有利于实现抗震构造柱、圈梁与砖砌墙体的整体结合和建筑外观的一致性，适用于烧结普通砖、蒸压粉煤灰普通砖、蒸压灰砂普通砖、混凝土普通砖等砌筑的多层砌体房屋。</t>
  </si>
  <si>
    <t>CN201510421176.9</t>
  </si>
  <si>
    <t>2015-07-17 08:00:00.0</t>
  </si>
  <si>
    <t>{"先进性描述(shareCt)":"该专利及其同族专利在全球被引用0次，先进性一般","保护范围描述(sharedays)":"剩余有效期5536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</si>
  <si>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一种制备微纳结构石墨烯粉体的方法</t>
  </si>
  <si>
    <t>本发明公开了一种制备微纳结构石墨烯粉体的方法。将水热法合成的氢氧化钴粉体浸入质量浓度为0.5～2％的聚甲基丙烯酸甲酯的二甲基甲酰胺溶液中，不少于20分钟后取出烘干；将修饰聚甲基丙烯酸甲酯的氢氧化钴粉体在700～1100℃下于氢气气氛中退火2分钟以上，得到黑色粉末；将黑色粉体置于浓度为稀盐酸溶液中浸泡24h以上，干燥后即得所述微纳结构石墨烯粉体。本发明制备的微纳结构的石墨烯能继承氢氧化钴模板的形貌，其结晶质量较高，且制备方法简单、绿色、成本低、可控、易于大量合成。</t>
  </si>
  <si>
    <t>CN201510501600.0</t>
  </si>
  <si>
    <t>2015-08-14 08:00:00.0</t>
  </si>
  <si>
    <t>{"先进性描述(shareCt)":"该专利及其同族专利在全球被引用2次，先进性一般","保护范围描述(sharedays)":"剩余有效期5564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</si>
  <si>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ZnO量子点基深紫外传感器及制备方法</t>
  </si>
  <si>
    <t>本发明涉及ZnO量子点基深紫外传感器及制备方法。本发明将超细的ZnO量子点网络结构作为光电响应的活跃层，是通过ZnO量子点的制备再到ZnO量子点基深紫外传感器的制备过程。本发明解决了过去所存在的光电流的开关基于ZnO表面发生的氧吸附和解吸附的过程非常缓慢以及器件中设计一个有效的肖特基势垒难度大的缺陷。本发明采用简易的、低成本的自组装工艺设计了一个基于ZnO量子点的新型深紫外探测器件，其展现出高的光谱选择性、稳定的光开关行为、高的光电流响应度和快速的响应速度，具有显著的、快速且稳定的光电流开关特性：光电流开关比大于10&lt;Sup&gt;3&lt;/Sup&gt;，光电流上升和衰减时间都小于1s，提高了UV探测器的响应速度。</t>
  </si>
  <si>
    <t>CN201310346886.0</t>
  </si>
  <si>
    <t>2013-08-08 08:00:00.0</t>
  </si>
  <si>
    <t>{"先进性描述(shareCt)":"该专利及其同族专利在全球被引用2次，先进性一般","保护范围描述(sharedays)":"剩余有效期4828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</si>
  <si>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三电平直流变换器输出电容均压控制系统及其控制方法</t>
  </si>
  <si>
    <t>本发明公开了电子工程领域内的三电平直流变换器输出电容均压控制系统及其控制方法，包括为Boost直流变换器供电的PV模拟电源，Boost直流变换器输入端的电压电流信号送至输入调理电路，Boost直流变换器输出端的电压信号送至输出调理电路，输入调理电路的信号输出端、输出调理电路的信号输出端均连接在数字信号处理器的信号输入端，数字信号处理器的信号输出端连接有驱动电路，驱动电路控制Boost直流变换器中功率管开闭，本发明可以消除由于调制策略、电路本身参数和驱动延时不一致所造成的中点不平衡问题，当该发明应用在两级式非隔离并网发电装置中时，可确保后级逆变器发电质量。</t>
  </si>
  <si>
    <t>CN201410161810.5</t>
  </si>
  <si>
    <t>2014-04-22 08:00:00.0</t>
  </si>
  <si>
    <t>{"先进性描述(shareCt)":"该专利及其同族专利在全球被引用5次，先进性较好 ","保护范围描述(sharedays)":"剩余有效期5085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</si>
  <si>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一种润滑摩擦特征测量分析系统及其工作方法</t>
  </si>
  <si>
    <t>本发明涉及一种润滑摩擦特征测量分析系统及其工作方法，本分析系统包括：数据采集单元，用于采集被测摩擦片与摩擦片之间润滑油粘度、摩擦片的粗糙度以及摩擦片的内外径；离合器的主动轴转速计算单元，根据离合器作动装置的推力、主动轴的初始转速以及摩擦片的内外径建立离合器拟合动力学模型以获得所述主动轴的转速；以及摩擦特性曲线计算单元，通过所述润滑油粘度、摩擦片的粗糙度与该离合器的主动轴的转速构建摩擦片的摩擦系数与转速的计算模块，且根据所述摩擦系数与转速的计算模型获得摩擦片的摩擦特性曲线；本发明能够在各种条件下准确便捷的检测汽车、摩托车和飞机等的各种湿式离合器、制动片、同步环、ATF润滑油等试验对象的摩擦参数。</t>
  </si>
  <si>
    <t>CN201410585637.1</t>
  </si>
  <si>
    <t>2014-10-28 08:00:00.0</t>
  </si>
  <si>
    <t>{"先进性描述(shareCt)":"该专利及其同族专利在全球被引用3次，先进性一般","保护范围描述(sharedays)":"剩余有效期5274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12人","技术先进性得分":"7"}</t>
  </si>
  <si>
    <t>一种基于LDA模型的多粒度层次软件聚类方法</t>
  </si>
  <si>
    <t>本发明公开了软件工程技术领域内的一种基于LDA模型的多粒度层次软件聚类方法，旨在解决现有技术中软件聚类技术忽略了软件功能特征导致开发人员不能根据聚类结果快速理解软件系统的技术问题。本发明通过LDA模型在类和方法两个不同层次提取主题，实现了粗粒度层次到细粒度层次的聚类，为开发人员建立一个更加易于理解的系统结构，使得聚类的结果更加有效、更加实用化；通过本发明提供的方法开发人员可清楚的了解软件程序的功能点，快速找到所需的功能源代码。本方法应用于辅助软件维护与演化过程中的程序理解，可为开发人员提供一个从系统到方法的逐步理解的过程，具有聚类性能好、实用性强、工作效率高的特点。</t>
  </si>
  <si>
    <t>CN201410028677.6</t>
  </si>
  <si>
    <t>2014-01-22 08:00:00.0</t>
  </si>
  <si>
    <t>{"先进性描述(shareCt)":"该专利及其同族专利在全球被引用5次，先进性较好 ","保护范围描述(sharedays)":"剩余有效期4995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</si>
  <si>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基于LDA模型和PageRank算法建立特征接口有向图的方法</t>
  </si>
  <si>
    <t>本发明公开了软件工程领域内的基于LDA模型和PageRank算法建立特征接口有向图的方法，包括如下步骤：1)选取适当的开源软件库作为代码支持；2)通过LDA主题模型提取出项目对应的主题作为该项目的特征集合；3)检索各项目中的接口信息，与各项目对应的特征集合建立联系，构成由项目特征集合指向项目接口集合的特征-接口有向图，利用PageRank算法计算接口在项目内部的调用次数作为特征-接口有向图中边的权值；4)在构成特征-接口有向图后，程序开发人员根据待开发项目的特征与所述特征-接口有向图中的特征进行匹配，根据有向图边的指向关系推荐可能的最优接口列表供开发人员选择使用，本发明提高了软件开发的效率，可用于软件开发中。</t>
  </si>
  <si>
    <t>CN201410156746.1</t>
  </si>
  <si>
    <t>2014-04-18 08:00:00.0</t>
  </si>
  <si>
    <t>{"先进性描述(shareCt)":"该专利及其同族专利在全球被引用5次，先进性较好 ","保护范围描述(sharedays)":"剩余有效期5081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</si>
  <si>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一种基于层次主题模型的程序特征树的生成方法</t>
  </si>
  <si>
    <t>本发明公开了软件工程领域内的一种基于层次主题模型的程序特征树的生成方法，程序特征树以树的形式将系统的特征按层次展示出来，在该树中，父节点是各种特征的混合，孩子节点都是父节点的子特征，叶子节点则为划分最细的特征，我们还将叶子节点的特征与相应的类文件进行匹配识别，该方法可有效地辅助软件维护过程中的程序理解。本发明涉及到的关键操作包括：（1）对整个软件系统进行预处理，提取其中的用户自定义标识符和注释（2）对预处理后的整个软件系统采用层次主题模型，为软件系统构建程序特征树。（3）将叶子节点的特征与相应的代码进行匹配识别。</t>
  </si>
  <si>
    <t>CN201410156738.7</t>
  </si>
  <si>
    <t>{"先进性描述(shareCt)":"该专利及其同族专利在全球被引用5次，先进性较好 ","保护范围描述(sharedays)":"剩余有效期5081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</si>
  <si>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一种基于动态主题模型的软件演化建模方法</t>
  </si>
  <si>
    <t>本发明公开了软件工程领域内的一种基于动态主题模型的软件演化建模方法，包括预处理、建立时间序列文档、建立向量空间模型文档、动态主题建模、转化“文档-主题”矩阵、转化“主题-单词”矩阵以上各步骤，帮助开发人员和项目管理者理解项目开发过程中各个时间段内的开发侧重点以及整个时间周期内的开发特征的演化过程，缩短开发人员的开发维护时间，提高软件的开发效率，可用于软件的开发维护中。</t>
  </si>
  <si>
    <t>CN201410355483.7</t>
  </si>
  <si>
    <t>2014-07-24 08:00:00.0</t>
  </si>
  <si>
    <t>{"先进性描述(shareCt)":"该专利及其同族专利在全球被引用1次，先进性一般","保护范围描述(sharedays)":"剩余有效期5178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</si>
  <si>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一种面向对象程序的注释质量评价和注释建议方法</t>
  </si>
  <si>
    <t>本发明公开了软件工程领域内的一种面向对象程序的注释质量评价和注释建议方法，包括以下步骤：1）遍历目标代码文件，提取代码文件中主类的注释和其所注释的类名、方法的注释和其所注释的方法名，步骤2-1）：根据关于主类注释的分析规则对主类文件中的注释部分与类名进行质量分析，并对不满足分析规则的注释给出相应的建议；步骤2-2）：根据关于方法注释的分析规则对方法文件中的注释部分与方法名进行质量分析，并对不满足分析规则的注释给出相应的建议；步骤3）：根据上述的建议的数量来给出整体的质量评价，本发明根据所计算的结果给出关于头注释和方法注释的建议，提高代码注释的质量，有利于对软件代码质量的完善，可用于软件的维护开发中。</t>
  </si>
  <si>
    <t>CN201410355299.2</t>
  </si>
  <si>
    <t>{"先进性描述(shareCt)":"该专利及其同族专利在全球被引用3次，先进性一般","保护范围描述(sharedays)":"剩余有效期5178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</si>
  <si>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触发式视频监控的智能箱控制系统及其控制方法</t>
  </si>
  <si>
    <t>本发明公开了视频监控领域的一种触发式视频监控的智能箱控制系统及其控制方法，控制系统包括用以存放物品的箱体，在箱体外部装有摄像头、人体红外探测器、感光器、LED灯以及操作面板，操作面板包括触摸屏、射频卡读卡器以及按键；箱体内部装有控制器、蓄电池、振动传感器以及存储器，其中振动传感器应安置在柜体内侧，摄像头安装在箱体上方，存储视频图像的存储器安放在箱体内部，振动传感器、人体红外探测器、感光器、操作面板的输出端均连接在控制器的输入端，控制器控制LED灯的亮灭；控制方法，包括以下步骤：触发-录像-视频保存；本发明通过高精度人脸识别进一步提高了智能箱使用时的安全性，可用于公共储物箱中。</t>
  </si>
  <si>
    <t>CN201410529560.6</t>
  </si>
  <si>
    <t>2014-10-10 08:00:00.0</t>
  </si>
  <si>
    <t>{"先进性描述(shareCt)":"该专利及其同族专利在全球被引用3次，先进性一般","保护范围描述(sharedays)":"剩余有效期5256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</si>
  <si>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一种基于协相关主题模型的面向软件修改的个性化任务推荐方法</t>
  </si>
  <si>
    <t>一种基于协相关主题模型的面向软件修改的个性化任务推荐方法，帮助软件管理人员找出最适合修改某一特定变化请求的开发人员，同时结合该开发人员开发的历史任务记录，推荐出开发人员熟悉的与变化请求相关的一些辅助信息。</t>
  </si>
  <si>
    <t>CN201410804898.8</t>
  </si>
  <si>
    <t>{"先进性描述(shareCt)":"该专利及其同族专利在全球被引用5次，先进性较好 ","保护范围描述(sharedays)":"剩余有效期5329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</si>
  <si>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并网运行模式和独立运行模式切换的前馈控制方法</t>
  </si>
  <si>
    <t>本发明涉及并网运行模式和独立运行模式切换的前馈控制方法。本发明将信号均连接到调理电路，接AD采样输入端，接离网电压基准前馈、电网电压前馈模块、电流控制器和电网电压前馈模块；离网电压基准分别接电压控制器，并网电流基准接电流控制器，电压控制器和电流控制器输出接模式开关，其输出接电流调节器，电流调节器输出接加法器，离网电压基准前馈和电网电压前馈接选择开关，选择开关的输出再连接到加法器，加法器的输出连接到PWM发生器，再连接到驱动电路，驱动电路的输出连接到逆变器。本发明克服了产生突变和难以测定电网电压缺陷。本发明抑制了逆变器在并网运行和独立运行两模式切换时的电量冲击，实现所述两模式的平滑切换。</t>
  </si>
  <si>
    <t>CN201510180779.4</t>
  </si>
  <si>
    <t>2015-04-14 08:00:00.0</t>
  </si>
  <si>
    <t>{"先进性描述(shareCt)":"该专利及其同族专利在全球被引用3次，先进性一般","保护范围描述(sharedays)":"剩余有效期5442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</si>
  <si>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应用于功率变换器的数模混合移相倍频调制方法</t>
  </si>
  <si>
    <t>本发明涉及应用于功率变换器的数模混合移相倍频调制方法。本发明功率变换器将输入端信号和输出端信号送至输入调理电路和输出调理电路，再到AD采样，再连到控制器，再连到移相调制发生器，移相调制发生器由软件初始化进行配置，控制器输出信号确定移相角度，并实时更新移相寄存器值，移相调制发生器输出的控制脉冲信号连到倍频驱动电路，驱动信号连到功率变换器主电路中开关管的门极限流电阻。本发明克服了输出控制脉冲频率的提高带来的缺陷。本发明程序运算资源得到大大增加，提高变换器的功率密度，提高变换器的性价比，占空比能在0～100％范围内调节，且能在一个低频周期(如市电工作周期)内连续变化。</t>
  </si>
  <si>
    <t>CN201510320991.6</t>
  </si>
  <si>
    <t>{"先进性描述(shareCt)":"该专利及其同族专利在全球被引用2次，先进性一般","保护范围描述(sharedays)":"剩余有效期5501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</si>
  <si>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一种面向代码修改的概要及标签自动生成方法</t>
  </si>
  <si>
    <t>本发明公开了一种面向代码修改的概要及标签自动生成方法。该方法根据提交的代码修改可以自动生成关于代码修改的描述信息，再根据生成的代码修改的描述信息生成内容概要，并且生成与代码修改相关的标签。所述方法为软件维护人员提供代码修改概要，方便软件开发人员阅读和理解软件历史修改，提高修改提交的质量，帮助开发人员更好地理解修改。</t>
  </si>
  <si>
    <t>CN201510325268.7</t>
  </si>
  <si>
    <t>{"先进性描述(shareCt)":"该专利及其同族专利在全球被引用2次，先进性一般","保护范围描述(sharedays)":"剩余有效期5501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</si>
  <si>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一种基于相关主题模型的程序理解和特征定位方法</t>
  </si>
  <si>
    <t>本发明公开了软件开发领域内的一种基于相关主题模型的程序理解和特征定位方法，包括以下步骤：1）导入需要理解的软件系统的源代码，提取类文件，并对其进行预处理；2）利用相关主题模型为经过预处理的类文件进行建模，生成程序特征网络；3）输入特征并将特征扩展为特征集，利用相关主题模型预测上述程序特征网络中与该特征集有边的结点；4）将所预测的结点进行排序；5）为排序后的结点生成内容摘要和排序摘要以供使用者参考；6）输出排序后的结点对应的类文件及其摘要，利用本方法可使得开发人员可对整个系统有一个更加简单和快速的理解以及在定位软件特征时候为开发人员更加精准的结果，本发明可用于软件开发维护中。</t>
  </si>
  <si>
    <t>CN201510027127.7</t>
  </si>
  <si>
    <t>2015-01-20 08:00:00.0</t>
  </si>
  <si>
    <t>{"先进性描述(shareCt)":"该专利及其同族专利在全球被引用1次，先进性一般","保护范围描述(sharedays)":"剩余有效期5358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</si>
  <si>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一种抱轴式刹车装置</t>
  </si>
  <si>
    <t>本发明涉及一种抱轴式刹车装置，包括刹车支架、刹车盘、法兰盘、转动轴；所述法兰盘固定在刹车支架上，刹车盘支撑于法兰盘上，并在法兰盘上摆动；其特征是：所述刹车支架上设有导向板，导向板内穿有刹车杆，所述刹车杆上固定有销轴，销轴上设有轴承，刹车盘上设有若干圆弧槽，轴承与刹车盘的圆弧槽接触；根据刹车盘的摆动，轴承在刹车盘的圆弧槽内移动位置，销轴推动刹车杆在导向板内上下运动；所述刹车杆一端设有刹车头，刹车头上设有刹车片，刹车杆在导向板内的上下运动带动刹车片是否接触转动轴，实现刹车或不刹车。本发明结构合理简单科学，用材普通，生产制造容易，成本低，使用方便，适应性强，便于推广使用。</t>
  </si>
  <si>
    <t>CN201610061073.0</t>
  </si>
  <si>
    <t>{"先进性描述(shareCt)":"该专利及其同族专利在全球被引用2次，先进性一般","保护范围描述(sharedays)":"剩余有效期5732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</si>
  <si>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一种自组装核壳SnO&amp;lt;sub&amp;gt;2&amp;lt;/sub&amp;gt;紫外探测器的制备方法</t>
  </si>
  <si>
    <t>本发明涉及光电元器件技术领域内一种自组装核壳SnO&lt;Sub&gt;2&lt;/Sub&gt;紫外探测器的制备方法，具体为，将摩尔比为1：1.85：0.3的尿素粉末，NaOH粉末和Na&lt;Sub&gt;2&lt;/Sub&gt;SnO&lt;Sub&gt;3&lt;/Sub&gt;•4H&lt;Sub&gt;2&lt;/Sub&gt;O粉末溶于乙醇水溶液中，搅拌1‑1.5小时至完全溶解，制成混合溶液；将清洗并烘干的石英玻璃片置于反应釜中作为衬底，加入上述混合溶液，使石英玻璃片完全浸没于混合溶液中，然后使反应釜在155℃—165℃下水热反应3—3.5小时，使石英玻璃表面生长一层SnO&lt;Sub&gt;2&lt;/Sub&gt;微球衬底，再取出反应釜，自然冷却至常温；将生长SnO&lt;Sub&gt;2&lt;/Sub&gt;微球衬底石英玻璃片从反应釜取出，在无水乙醇中清洗，并在60℃的烘箱中烘干30min；将烘干后的生长SnO&lt;Sub&gt;2&lt;/Sub&gt;微球衬底石英玻璃片表面中间保留180‑220u透光缝隙，其余部分表面涂一层银浆制成银电极，制得自组装核壳SnO&lt;Sub&gt;2&lt;/Sub&gt;紫外探测器。</t>
  </si>
  <si>
    <t>CN201610553315.8</t>
  </si>
  <si>
    <t>{"先进性描述(shareCt)":"该专利及其同族专利在全球被引用1次，先进性一般","保护范围描述(sharedays)":"剩余有效期5899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</si>
  <si>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一种不倒翁压电发电装置</t>
  </si>
  <si>
    <t>本发明涉及一种不倒翁压电发电装置。本发明底座上连接弹簧，弹簧连接振动板，振动板上连接竖向的两个支架，支架上连接悬臂梁，悬臂梁根部贴覆压电片，压电片的电极面通过导线连接于能量转换和储存电路，悬臂梁自由端连接磁性质量块，两个支架之间设置滑槽，滑槽中滑动连接磁性滑块，滑槽两端分别在两个悬臂梁自由端连接的磁性质量块的斥力距离之内。本发明克服了很难振动起来，振幅也不会很大也不持久的缺陷。本发明不倒翁压电发电装置能够使得磁性滑块不受悬臂梁的限制，通过磁力驱使悬臂梁压电振子发生形变，大大提高了压电发电效率，克服了压电发电量小、不持久、能量转换效率低的缺点，具有结构简单、成本低、发电量大而持久等优点。</t>
  </si>
  <si>
    <t>CN201410711977.4</t>
  </si>
  <si>
    <t>2014-11-26 08:00:00.0</t>
  </si>
  <si>
    <t>{"先进性描述(shareCt)":"该专利及其同族专利在全球被引用0次，先进性一般","保护范围描述(sharedays)":"剩余有效期5303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</si>
  <si>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一种生物强化碳调节剂及利用其降低次生盐渍化土壤可溶性盐含量的方法</t>
  </si>
  <si>
    <t>本发明涉及一种生物强化碳调节剂及利用其降低次生盐渍化土壤可溶性盐含量的方法。所述生物强化碳调节剂由混合碳剂和快腐菌剂组成，每吨生物强化碳调节剂中含0.3～1kg快腐菌剂。本发明通过向土壤中添加由混合碳剂和快腐菌剂制备的生物强化碳调节剂，有效缓解土壤次生盐渍化。提出了一个经济、环保、简便的治理土壤次生盐渍化的新技术。</t>
  </si>
  <si>
    <t>CN201410202958.9</t>
  </si>
  <si>
    <t>2014-05-14 08:00:00.0</t>
  </si>
  <si>
    <t>{"先进性描述(shareCt)":"该专利及其同族专利在全球被引用6次，先进性较好 ","保护范围描述(sharedays)":"剩余有效期5107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</si>
  <si>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一种废弃油脂制备生物燃料的方法及混合燃料的制备方法</t>
  </si>
  <si>
    <t>本发明涉及生物质燃料油的制备技术领域，提供了一种废弃油脂制备生物燃料的方法，包括如下步骤：将聚氧乙烯醚、吐温、曲拉通和十二烷基苯磺酸钠中的至少一种与油酸酯混合制得微乳化剂；将废弃油脂与微乳化剂混合均匀，得第一混合液；将强碱溶液与第一混合溶液进行混合并搅拌得第二混合液；将助乳化剂加入第二混合液中搅拌得微乳化废弃油脂，将微乳化废弃油脂裂解得生物燃料。该方法制备生物燃料工艺简单、成本低且制得的生物燃料性能稳定热值高。本发明该提供了一种混合燃料的制备方法，其包括本发明提供的废弃油脂制备生物燃料的方法，其工艺简单，成本低，绿色环保。</t>
  </si>
  <si>
    <t>盐城工业职业技术学院</t>
  </si>
  <si>
    <t>CN201710328704.5</t>
  </si>
  <si>
    <t>2017-05-11 00:00:00.0</t>
  </si>
  <si>
    <t>{"先进性描述(shareCt)":"该专利及其同族专利在全球被引用0次，先进性一般","保护范围描述(sharedays)":"剩余有效期6200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</si>
  <si>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管内填充纳米材料的纺织面料加工工艺</t>
  </si>
  <si>
    <t>本发明提供了一种管内填充纳米材料的纺织面料加工工艺，包括以下步骤：1)将10‑20克聚氨酯粉末均匀倒入装有200‑300毫升二甲基甲酰胺溶液的溶解杯，使聚氨酯粉末完全溶解，得到聚氨酯溶液。2）将5‑10克纳米功能粉体均匀倒入装有100‑200毫升二甲基甲酰胺溶液的溶解杯，得到纳米功能粉体混合液。3)将纳米功能粉体混合液倒入聚氨酯溶液中，使两种混合液混合均匀，形成功能涂层液。4）将100‑150粒决明子或其它载体颗粒加到功能涂层液中，保证决明子或其它载体颗粒分离而不相互粘合。5）用红外烘燥器对决明子或其它载体颗粒进行烘燥，形成功能载体颗粒。6）在机织面料的经向管或纬向管，针织面料的局部管中填充功能颗粒。</t>
  </si>
  <si>
    <t>CN201810128278.5</t>
  </si>
  <si>
    <t>2018-02-08 00:00:00.0</t>
  </si>
  <si>
    <t>{"先进性描述(shareCt)":"该专利及其同族专利在全球被引用0次，先进性一般","保护范围描述(sharedays)":"剩余有效期6473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</si>
  <si>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一种脉冲定量阀</t>
  </si>
  <si>
    <t>本发明提出了一种脉冲定量阀，该阀门结构简单、体积小巧，能在一个脉冲周期的作用下，控制一定量液体介质进入到液压执行元件。</t>
  </si>
  <si>
    <t>CN201310702876.6</t>
  </si>
  <si>
    <t>2013-12-13 00:00:00.0</t>
  </si>
  <si>
    <t>{"先进性描述(shareCt)":"该专利及其同族专利在全球被引用1次，先进性一般","保护范围描述(sharedays)":"剩余有效期4955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</si>
  <si>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百变模特</t>
  </si>
  <si>
    <t>百变模特，包括立柱、滑板、横向运动电机、抓取机械手、垂直运动电机、底座、球头伸缩杆、支承套筒、立轴、径向球轴承、推力球轴承、回转支架、回转运动电机、直线导轨副、支承平板，所述立柱上的直线导轨副连接滑板，垂直运动电机通过丝杆传动滑板上下运动，抓取机械手通过气缸控制完成抓取球头伸缩杆运动及精确定位，球头伸缩杆支承在支承平板内孔沿圆周若干等分，高度上设计有多层，回转运动电机通过齿轮传动副驱动支承套筒做回转运动，控制系统依据人体测量的相应数据进行录入编程，分别驱动垂直运动电机、横向运动电机、回转运动电机，全部球头伸缩杆的球头体完成一个人体外形的包络面，服装制作可以依据此百变模特量体裁衣及试穿验证。</t>
  </si>
  <si>
    <t>CN201610640466.7</t>
  </si>
  <si>
    <t>2016-08-01 00:00:00.0</t>
  </si>
  <si>
    <t>{"先进性描述(shareCt)":"该专利及其同族专利在全球被引用0次，先进性一般","保护范围描述(sharedays)":"剩余有效期5917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</si>
  <si>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断经位置检测装置及织机</t>
  </si>
  <si>
    <t>本发明实施例提供一种断经位置检测装置及织机。其中，所述断经检测装置应用于织机，所述织机包括插放在经纱上的经停片。所述装置包括恒流源单元、信号采集单元、处理控制单元及设置在经停片下方的经停条，其中，经停条包括第一电极及第二电极。恒流源单元通过与第一电极的两端电性连接，使恒流源单元与第一电极形成闭合回路。信号采集单元通过连接于所述第一电极的一端与所述第二电极的一端之间，获得经停片在掉落在经停条上将第一电极分为两部分时其中任意一部分的电压信号。处理控制单元根据接收的与其电性连接的信号采集单元发送的电压信号获得经停片在第一电极上的位置，从而实现断经位置的检测。</t>
  </si>
  <si>
    <t>CN201710146842.1</t>
  </si>
  <si>
    <t>2017-03-13 00:00:00.0</t>
  </si>
  <si>
    <t>{"先进性描述(shareCt)":"该专利及其同族专利在全球被引用0次，先进性一般","保护范围描述(sharedays)":"剩余有效期6141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</si>
  <si>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一种带有抽拉式马桶盖子的全自动蹲式马桶</t>
  </si>
  <si>
    <t>本发明是一种带有抽拉式马桶盖子的全自动蹲式马桶。整个系统由马桶盖、马桶体、中转台、凸轮、电动机、控制器与驱动器、光电传感器、行程开关等主要组件构成。这样的马桶相对于其他马桶可增加卫生间的平地面积、增加卫生间便于利用的空间。使卫生间整体更加整洁、大方、雅观。</t>
  </si>
  <si>
    <t>CN201310441345.6</t>
  </si>
  <si>
    <t>2013-09-17 00:00:00.0</t>
  </si>
  <si>
    <t>{"先进性描述(shareCt)":"该专利及其同族专利在全球被引用1次，先进性一般","保护范围描述(sharedays)":"剩余有效期4868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</si>
  <si>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一种便于安装和拆卸的纺纱盘</t>
  </si>
  <si>
    <t>本发明公开了纺纱技术领域的一种便于安装和拆卸的纺纱盘，包括纱盘，所述纱盘的右侧壁连接有安装罩，所述纱盘的外壁的中心处开有第一轴孔，所述第一轴孔的顶部与底部均设置有轴座，两组所述轴座均位于安装罩的内腔，所述轴座的右端通过销轴连接有卡嘴，所述卡嘴的外壁设置有连接头，所述安装罩的内壁设置有支撑台，且支撑台位于卡嘴的右侧，所述支撑台外壁的中心处开有第二轴孔，所述第二轴孔的顶部与底部均开有插接口，所述支撑台的右侧壁插接有拆卸装置，该便于安装和拆卸的纺纱盘，方便安装和拆卸，使用时，安装比较方便，节省工作人员的时间，拆卸时，比较轻松，对于纺纱盘的维修，降低人力物力。</t>
  </si>
  <si>
    <t>CN201611009182.4</t>
  </si>
  <si>
    <t>2016-11-17 00:00:00.0</t>
  </si>
  <si>
    <t>{"先进性描述(shareCt)":"该专利及其同族专利在全球被引用0次，先进性一般","保护范围描述(sharedays)":"剩余有效期6025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</si>
  <si>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一种含氟活性荧光染料</t>
  </si>
  <si>
    <t>本发明公开了一种1,8‑萘酰亚胺类含氟活性荧光染料。该活性荧光染料是具有如下通式（Ⅰ）结构的化合物。本发明提供的活性荧光染料制备工艺简单，荧光效果好，产品溶解度高，色泽鲜艳，应用性能优异，使用方便，是一种适用性强的活性荧光染料。&lt;Image file="RE-RE-DEST_PATH_IMAGE002.GIF" he="162" imgContent="drawing" imgFormat="GIF" inline="no" orientation="portrait" wi="605"/&gt;（Ⅰ）。</t>
  </si>
  <si>
    <t>CN201810287445.0</t>
  </si>
  <si>
    <t>2018-03-31 00:00:00.0</t>
  </si>
  <si>
    <t>{"先进性描述(shareCt)":"该专利及其同族专利在全球被引用0次，先进性一般","保护范围描述(sharedays)":"剩余有效期6524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</si>
  <si>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一种人造羽绒生产设备</t>
  </si>
  <si>
    <t>本发明提供了一种人造羽绒生产设备包含水溶性PVA长丝卷轴、间段涂胶装置、静电植绒装置、红外快速烘燥装置、浮游绒回收器、旋转绕纱装置和车头，其特征在于静电植绒装置上面设有植绒箱，静电植绒装置上下极板通过导线分别连接高压静电发生器。车头固装一变频电机，变频电机通过机轴与旋转绕纱装置连接，旋转绕纱装置上固装一微型电机，微型电机机轴与间段植绒纱卷绕辊相连，旋转绕纱装置安装导杆，导杆上设有移动导纱钩。水溶性PVA长丝卷轴上卷绕着水溶性PVA长丝，水溶性PVA长丝依次穿过间段涂胶装置、静电植绒装置、红外快速烘燥装置、浮游绒回收器和移动导纱钩卷绕至间段植绒纱卷绕辊。</t>
  </si>
  <si>
    <t>CN201510988301.4</t>
  </si>
  <si>
    <t>2015-12-27 00:00:00.0</t>
  </si>
  <si>
    <t>{"先进性描述(shareCt)":"该专利及其同族专利在全球被引用3次，先进性一般","保护范围描述(sharedays)":"剩余有效期5699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7"}</t>
  </si>
  <si>
    <t>一种服装面料裁剪用画线装置</t>
  </si>
  <si>
    <t>一种服装面料裁剪用画线装置，包括底座，底座左右两端上部固定安装支架，两个支架的上端之间通过横板固定连接，横板为不锈钢材质，底座上部中间固定安装竖向的第一电动伸缩杆，第一电动伸缩杆上端固定安装横向的料板，料板的上部设有盒体，盒体上端靠近四个边角处均固定安装竖向的弹力伸缩杆，弹力伸缩杆的上端均安装万向球头，盒体的顶部中间固定安装电磁铁，万向球头能与横板底面接触配合。本发明相对于传统的电脑控制的画线或裁剪设备具有结构简单小巧，造价低，电脑配套的软件更加简单等优点。</t>
  </si>
  <si>
    <t>CN201810175427.3</t>
  </si>
  <si>
    <t>2018-03-02 00:00:00.0</t>
  </si>
  <si>
    <t>{"先进性描述(shareCt)":"该专利及其同族专利在全球被引用0次，先进性一般","保护范围描述(sharedays)":"剩余有效期6495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</si>
  <si>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一种水田秸秆还田装置</t>
  </si>
  <si>
    <t>本发明涉及一种水田秸秆还田装置，由连接装置、动力输入轴、变速箱、带传动装置、前置刀辊总成、铰链、前置压草刀具、后置刀辊总成、后置压草纵刀、后置压草横刀组成，其特征是：动力输入轴一端与变速箱相连，另一端与拖拉机相连，连接装置一端与拖拉机相连，另一端与变速箱相连，变速箱与带传动装置相连，带传动装置与前置刀辊总成相连，前置刀辊总成与后置刀辊总成相连。前置刀辊总成上安装有一定数量的前置压草刀具，前置压草刀具由左压草刀、中间压草刀、右压草刀组成，后置刀辊总成上装有后置压草纵刀、后置压草横刀，后置压草纵刀、横刀压草端部加工有45度的锯齿，断面加工成圆弧状，保证了秸秆埋入的深度，还能将秸秆全部埋入水田。</t>
  </si>
  <si>
    <t>CN201510505508.1</t>
  </si>
  <si>
    <t>2015-08-13 00:00:00.0</t>
  </si>
  <si>
    <t>{"先进性描述(shareCt)":"该专利及其同族专利在全球被引用0次，先进性一般","保护范围描述(sharedays)":"剩余有效期5563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</si>
  <si>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用于计算机或其它大功率电器的可固定或移动插座</t>
  </si>
  <si>
    <t>本发明提供用于计算机或其它大功率电器的可固定或移动插座，包括圆筒、第三台阶圆柱和第二弹簧；所述第二插座主体也扣接有所述二孔插座防护装置和所述三孔插座防护装置；所述第二插座主体与所述第一插座主体之间通过一根所述螺旋电源线电性相连接。在携带本发明时，可将第一插座主体和第二插座主体通过第三台阶圆柱限位在圆筒内，且第一插座主体和第二插座主体之间相连接的螺旋电源线呈螺旋状收纳在圆筒内，然后第二插座主体通过电源线所连接的插头扣接在插头扣接凹槽内，本发明插头顶端固定连接有一组圆环，这时可通过抓取圆环从而便于携带本发明。</t>
  </si>
  <si>
    <t>CN201810300733.5</t>
  </si>
  <si>
    <t>2018-04-04 00:00:00.0</t>
  </si>
  <si>
    <t>{"先进性描述(shareCt)":"该专利及其同族专利在全球被引用0次，先进性一般","保护范围描述(sharedays)":"剩余有效期6528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</si>
  <si>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单侧驱动钢筘横动机构</t>
  </si>
  <si>
    <t>本发明公开了一种单侧驱动钢筘横动机构，包括与打纬机构连接的筘座脚、设置在所述筘座脚上的上下筘帽以及位于上下筘帽之间的钢筘连接件，其特征在于：在所述钢筘连接件上设置有有一传动螺母，在所述传动螺母上连接有一传动螺杆，该传动螺杆的另一端设有一与固定设置在织机机架上的内齿轮啮合的传动齿轮。织机运转时，筘座脚前后摆动，带动传动齿轮和传动螺杆回转，进而驱动滑块左右运动，从而实现钢筘左右横动。本发明结构简单、单侧驱动，适合单侧引纬的无梭织机。</t>
  </si>
  <si>
    <t>CN201610357654.9</t>
  </si>
  <si>
    <t>2016-05-26 00:00:00.0</t>
  </si>
  <si>
    <t>{"先进性描述(shareCt)":"该专利及其同族专利在全球被引用0次，先进性一般","保护范围描述(sharedays)":"剩余有效期5850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</si>
  <si>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汽车泊车定位器</t>
  </si>
  <si>
    <t>汽车泊车定位器，包括基座、前倾支承板、轴承、回转铰链、螺钉、水平支承板、后倾支承板、限位螺钉、支承套、压缩弹簧、法兰，所述前倾支承板、后倾支承板、水平支承板通过回转铰链连接在一起，水平支承板通过螺钉连接有支承套，支承套配合在基座内，支承套内孔装配压缩弹簧，限位螺钉限制了支承套上极限位置和转动，水平支承板、前倾支承板、后倾支承板表面设计为防滑菱形沟槽，车轮从泊位器一侧压住后倾支承板直至水平支承板，汽车自重大于压缩弹簧力，支承套下沉，汽车车轮被水平支承板、前倾支承板、后倾支承板牢牢固定住，汽车离开时，由于车轮驱动力及支承板表面防滑沟槽作用，汽车迅速爬高移位，支承板在压缩弹簧作用下回弹至水平状态。</t>
  </si>
  <si>
    <t>CN201610640412.0</t>
  </si>
  <si>
    <t>{"先进性描述(shareCt)":"该专利及其同族专利在全球被引用0次，先进性一般","保护范围描述(sharedays)":"剩余有效期5917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1"}</t>
  </si>
  <si>
    <t>一种杀鱼去鳞机</t>
  </si>
  <si>
    <t>本发明提出了一种结构简单、体积小巧、使用方便、能够完成杀鱼去鳞机器，这种杀鱼去鳞机，可辅助人完成杀鱼、去鳞这种工作，降低杀鱼、去鳞工作强度，提高杀鱼、去鳞工作效率，节省杀鱼、去鳞需要的时间。</t>
  </si>
  <si>
    <t>CN201310732142.2</t>
  </si>
  <si>
    <t>2013-12-10 00:00:00.0</t>
  </si>
  <si>
    <t>{"先进性描述(shareCt)":"该专利及其同族专利在全球被引用0次，先进性一般","保护范围描述(sharedays)":"剩余有效期4952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</si>
  <si>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一种有多个转刷的清洗机</t>
  </si>
  <si>
    <t>使用者把要清洗的对象放到一种有多个转刷的清洗机的滑板上，抬起或按下操作手柄，使清洗剂喷涂到被洗对象表面，使电动机和控制清洗用水的电磁阀通电，使旋转的电动毛刷和被洗对象表面接触，就能实现对被洗对象清洗。一种有多个转刷的清洗机有使用方便、快捷，而且具有体积小、重量轻、外形美观等特点，可应用与家庭、食堂、酒店、宾馆等场所。</t>
  </si>
  <si>
    <t>CN201310616611.4</t>
  </si>
  <si>
    <t>2013-11-22 00:00:00.0</t>
  </si>
  <si>
    <t>{"先进性描述(shareCt)":"该专利及其同族专利在全球被引用12次，先进性较好 ","保护范围描述(sharedays)":"剩余有效期4934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7"}</t>
  </si>
  <si>
    <t>一种智能行车辅助避障系统与方法</t>
  </si>
  <si>
    <t>本发明公开了一种智能行车辅助避障系统，包括纵向距离探测元件、相机、补光灯、提示系统、横向距离探测元件以及中央控制器；所述的纵向距离探测元件、相机、补光灯、提示系统以及横向距离探测元件均与所述中央控制器连接。本发明的智能行车辅助避障系统与方法通过纵向距离探测元件与横向距离探测元件从两个方向探测较低的障碍物，不会遗漏，且发现障碍物后可拍照分析障碍物与车辆的位置关系与相对运动趋势，并给出报警信息或语言提醒，智能化程度高。</t>
  </si>
  <si>
    <t>CN201610166412.1</t>
  </si>
  <si>
    <t>2016-03-22 00:00:00.0</t>
  </si>
  <si>
    <t>{"先进性描述(shareCt)":"该专利及其同族专利在全球被引用0次，先进性一般","保护范围描述(sharedays)":"剩余有效期5785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</si>
  <si>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一种载药缓释体系及药物</t>
  </si>
  <si>
    <t>本发明公开了一种载药缓释体系及药物，涉及制药技术领域。该载药缓释体系由以下方法制备而得：将以细菌纤维素为原料，在酸性水溶液中进行化学降解后离心分离并透析至中性得到细菌纤维素纳米晶束，将纳米晶束进行羧基化反应和醛基化反应，最后以改性细菌纤维素纳米晶束为药物载体，以抗生素类药物为模型药物，以吸附载药的方式制备载药缓释体系。工艺过程中制备的细菌纤维素纳米晶束具有特殊的超精细纳米纤维束状结构，比表面积很大，化学改性使得细菌纤维素纳米晶束表面的活性基团更加丰富，反应活性更高，同时吸附载药性能更好。该药物包括将上述载药缓释体系进行成型处理，载药率高且具有良好的药物缓释性能。</t>
  </si>
  <si>
    <t>CN201710280600.1</t>
  </si>
  <si>
    <t>2017-04-26 00:00:00.0</t>
  </si>
  <si>
    <t>{"先进性描述(shareCt)":"该专利及其同族专利在全球被引用1次，先进性一般","保护范围描述(sharedays)":"剩余有效期6185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</si>
  <si>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一种丝蛋白细胞复合血管支架及其制备方法</t>
  </si>
  <si>
    <t>本发明公开了一种丝蛋白细胞复合血管支架及其制备方法，采用简单、快捷的三维生物打印技术按照高仿真3D血管模型打印丝蛋白细胞复合血管支架，因而所制备的血管支架具有与天然人体血管在宏微观结构上高度相似，支架材料的宏微观结构与尺寸达到可控性，且制备的血管支架具有高分辨率的特点。而采用丝蛋白与细胞复合，又可使血管支架具有优异的组织形容性和血液相容性，该丝蛋白细胞复合血管支架可作为优异的血管替代物。</t>
  </si>
  <si>
    <t>CN201510666594.4</t>
  </si>
  <si>
    <t>2015-10-15 00:00:00.0</t>
  </si>
  <si>
    <t>{"先进性描述(shareCt)":"该专利及其同族专利在全球被引用3次，先进性一般","保护范围描述(sharedays)":"剩余有效期5626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</si>
  <si>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晒被锁</t>
  </si>
  <si>
    <t>晒被锁，包括固定夹爪、销、移动夹爪、导向轴、锁紧销、挡圈、锁芯、压缩弹簧、紧固螺钉，所述的固定夹爪通过销将导向轴一端固定，导向轴另一端外圆上分布有锯形齿槽，移动夹爪通过轴孔配合装配在导向轴上，锁紧销垂直于导向轴、端齿卡入导向轴的锯形齿槽中，锁紧销可以沿导向轴的齿槽斜面单向滑动，锁芯转动时其端面销可以带动锁紧销脱离导向轴齿槽，紧固螺钉和压缩弹簧顶住锁紧销端面，固定夹爪、移动夹爪结合处设计成半圆弧形状，在圆弧开口处设计有齿形夹口，应用时晒被锁扣到被锁物体上，推动移动夹爪向固定夹爪靠紧，锁紧销卡入相应的齿形槽中，拔出钥匙，通过固定夹爪、移动夹爪的卡口交错压力锁紧弹性物体。</t>
  </si>
  <si>
    <t>CN201610640468.6</t>
  </si>
  <si>
    <t>{"先进性描述(shareCt)":"该专利及其同族专利在全球被引用0次，先进性一般","保护范围描述(sharedays)":"剩余有效期5917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1"}</t>
  </si>
  <si>
    <t>一种有洗澡与按摩功能的护理机器人</t>
  </si>
  <si>
    <t>本发明提出了一种有洗澡与按摩功能的护理机器人，该机器人可辅助被护理人员完成如翻身、坐起、躺下、按摩、洗澡，而且还有电动轮椅和床的功能。可为被护理人员提供一定的护理工作，可有效减轻护理者的负担。本发明不仅实用，而且功能强大。一种有洗澡与按摩功能的护理机器人可应用于医院、家庭等场所。</t>
  </si>
  <si>
    <t>CN201310616500.3</t>
  </si>
  <si>
    <t>{"先进性描述(shareCt)":"该专利及其同族专利在全球被引用3次，先进性一般","保护范围描述(sharedays)":"剩余有效期4934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</si>
  <si>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一种凹土/海藻酸钠有机‑无机杂化材料在对棉织物改性中的应用以及棉织物整理方法</t>
  </si>
  <si>
    <t>本发明涉及材料领域，且特别涉及一种凹土/海藻酸钠有机‑无机杂化材料在对棉织物改性中的应用以及棉织物整理方法。本发明提供的一种凹土/海藻酸钠有机‑无机杂化材料在对棉织物进行改性中的应用，将海藻酸钠溶液与凹土溶液在50‑70℃混合后，连续搅拌固化制得的凹土/海藻酸钠有机‑无机杂化材料，通过考察凹土/海藻酸钠有机‑无机杂化材料用于对棉织物改性时的抗紫外性能、力学性能以及透气性，表明这种凹土/海藻酸钠有机‑无机杂化材料能够有效地应用于对棉织物改性，并且提高棉织物的抗紫外性能，且棉织物的力学性能和透气性不会降低太多。</t>
  </si>
  <si>
    <t>CN201710559066.8</t>
  </si>
  <si>
    <t>2017-07-11 00:00:00.0</t>
  </si>
  <si>
    <t>{"先进性描述(shareCt)":"该专利及其同族专利在全球被引用0次，先进性一般","保护范围描述(sharedays)":"剩余有效期6261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</si>
  <si>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一种用于风力发电机组的集成散热装置及系统</t>
  </si>
  <si>
    <t>本发明提供了一种用于风力发电机组的集成散热装置及系统，该装置包括：冷却水套、电动水泵、散热器、冷却水参数采集器和控制单元；其中，冷却水套用于放置齿轮油冷却管路，齿轮油经齿轮油冷却管路流至风力发电机组的齿轮油箱；电动水泵的进水口与冷却水套的出水口相连接，电动水泵的出水口与散热器的进水口相连；散热器的出水口与冷却水套的进水口相连；冷却水参数采集器设置在电动水泵和散热器之间的冷却水管路内，用于采集并输出冷却水的参数；控制单元分别与电动水泵和冷却水参数采集器电连接，用于接收冷却水参数采集器输出的冷却水的参数，根据冷却水的参数控制电动水泵运行。本发明能够对风力发电机组进行有效散热。</t>
  </si>
  <si>
    <t>CN201610671660.1</t>
  </si>
  <si>
    <t>2016-08-15 00:00:00.0</t>
  </si>
  <si>
    <t>{"先进性描述(shareCt)":"该专利及其同族专利在全球被引用2次，先进性一般","保护范围描述(sharedays)":"剩余有效期5931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</si>
  <si>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多联滑移齿轮的复合操纵机构</t>
  </si>
  <si>
    <t>多联滑移齿轮的复合操纵机构，包括滑移拨叉、花键轴、定位钢球组、拨销、转轴、导向键、分度转套、箱体、拨叉、齿轮、支承轴、手柄、定位轴、定位板、转套、锥齿轮、支承套。所述滑移拨叉有四组，滑移拨叉在花键轴上定位实现每组滑移齿轮的精确定位，所述分度转套上的拨销轴向与四组滑移拨叉槽对应、圆周四等分布置，分度转套转动时一个拨销与滑移拨叉槽卡入带动滑移齿轮的左中右运动，其余三个拨销与滑移拨叉槽脱离，所述的分度转套的旋转由内手柄通过转轴、锥齿轮完成四等分分度，分度转套的左中右移动由外手柄通过转套、齿轮及端面上的拨叉控制，实现多联滑移齿轮啮合控制的齿轮组数可以是四组或更多。</t>
  </si>
  <si>
    <t>CN201410634977.9</t>
  </si>
  <si>
    <t>2014-10-28 00:00:00.0</t>
  </si>
  <si>
    <t>{"先进性描述(shareCt)":"该专利及其同族专利在全球被引用2次，先进性一般","保护范围描述(sharedays)":"剩余有效期5274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</si>
  <si>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一种蓖麻蚕平板丝制作方法及其一种面膜</t>
  </si>
  <si>
    <t>本发明涉及保健护肤材料领域，涉及一种面膜材料，特别涉及一种蓖麻蚕平板丝制作方法及其一种面膜。一种蓖麻蚕平板丝制作方法，包括将在结丝板以层板状铺展开的蓖麻蚕丝剖下得到蓖麻蚕丝板，对蓖麻蚕丝板进行双向同步拉伸。蓖麻蚕平板丝可用于制作面膜的材料。本发明通过双向拉伸及定型得到一种可用于做面膜材料的蓖麻蚕平板丝。加工方法简单，省去了传统工艺中剥茧、煮茧、取丝的工序，使平板丝在制作过程中不会断丝，并且色泽、气味、蓬松度等优于传统加工方法。通过双向拉伸的作用，使平板丝具有优良的结构和弹性，使制作出来的蓖麻蚕平板丝在用于面膜材料是具有良好的收缩功能，不会产生折皱，能够起到防皱祛皱的技术效果。</t>
  </si>
  <si>
    <t>CN201710200884.9</t>
  </si>
  <si>
    <t>2017-03-29 00:00:00.0</t>
  </si>
  <si>
    <t>{"先进性描述(shareCt)":"该专利及其同族专利在全球被引用0次，先进性一般","保护范围描述(sharedays)":"剩余有效期6157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</si>
  <si>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一种墙壁变色装置</t>
  </si>
  <si>
    <t>一种墙壁变色装置，包括箱体，箱体的内壁前后两面分别开设滑槽，每个滑槽分为两个弧形槽和两个相互平行的水平槽，箱体的内壁背面的上下两部分别开设水平槽，箱体的内壁背面两侧分别开设弧形槽，两个弧形槽的凹面相对，且弧形槽的两端分别同时与对应的水平槽内部相通，箱体的内壁前后两面分别固定安装两个链轮，链轮分别与对应的弧形槽的中心线共线。本发明适用于写字间内，箱体固定安装在墙壁顶面，不会占用人们的工作空间，条形透槽朝下且贴近墙壁，通过上述操作即可实现壁纸的更换，壁纸通过薄铁片和磁条平铺在墙壁上，能够使壁纸重复使用，更换壁纸使其与墙壁分离时也很方便。</t>
  </si>
  <si>
    <t>CN201810481208.8</t>
  </si>
  <si>
    <t>2018-05-18 00:00:00.0</t>
  </si>
  <si>
    <t>{"先进性描述(shareCt)":"该专利及其同族专利在全球被引用0次，先进性一般","保护范围描述(sharedays)":"剩余有效期6572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</si>
  <si>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一种车床自润滑中心架</t>
  </si>
  <si>
    <t>本发明涉及一种车床自润滑中心架，本发明的目的在于，提供一种车床自润滑中心架，本发明的目的是这样实现的：该装置由气缸、活塞杆、螺母、导向键、支承架、中心架体、锁紧螺母、调节螺母、钢珠、支承体、弹簧、调节弹簧螺母、吸油条管、吸油条组成，其特征是：气缸、活塞杆、螺母与支承架左端相连，中心架体左侧通过导向键与支承架相连，钢珠安装在调节螺母内，钢珠右侧与支承体通过吸油条相连，支承体右侧为弹簧，弹簧右侧与调节弹簧螺母相连，调节弹簧螺母内装有吸油条管，吸油条管中装有吸油条与钢珠右侧吸油条连成一个整体。本发明具有的优点和积极效果是：减小中心架与工件的接触面积，自动进行润滑，降低生产成本。</t>
  </si>
  <si>
    <t>CN201510505507.7</t>
  </si>
  <si>
    <t>{"先进性描述(shareCt)":"该专利及其同族专利在全球被引用0次，先进性一般","保护范围描述(sharedays)":"剩余有效期5563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1"}</t>
  </si>
  <si>
    <t>一种机械式单向阻尼器</t>
  </si>
  <si>
    <t>一种机械式单向阻尼器，包括齿轮轴、固定支架、轴承、孔用挡圈、回转楔块、滚柱、轴用挡圈、螺母、蝶形弹簧、外摩擦片、内摩擦片、回转套、传动键、衬套，所述齿轮轴通过轴承支承在固定支架内，回转楔块齿轮轴相连、外圆周布置有等分单向楔形槽，在回转套与回转楔块配合的楔形槽内装配有滚柱，回转套上装配的内摩擦片与装配在固定支架上的外摩擦片在蝶形弹簧作用下摩擦配合，齿轮轴单向转动时，滚柱紧贴楔形槽的大端并与回转楔块同步转动，回转套不转动，机械传动反向运动时，回转楔块的楔形槽及滚柱反向运动，滚柱在惯性力作用下卡入楔形槽的小端形成摩擦力，回转楔块通过滚柱带动回转套同步转动，内外摩擦片滑动摩擦对齿轮轴运动产生阻尼作用。</t>
  </si>
  <si>
    <t>CN201610640337.8</t>
  </si>
  <si>
    <t>{"先进性描述(shareCt)":"该专利及其同族专利在全球被引用2次，先进性一般","保护范围描述(sharedays)":"剩余有效期5917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</si>
  <si>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一种载药缓释体系及药物的制备方法</t>
  </si>
  <si>
    <t>本发明公开了一种载药缓释体系及药物的制备方法，涉及制药技术领域。该载药缓释体系的制备方法包括将以细菌纤维素为原料，在酸性水溶液中进行化学降解后离心分离并透析至中性得到细菌纤维素纳米晶束，将纳米晶束进行羧基化反应和醛基化反应，最后以改性细菌纤维素纳米晶束为药物载体，以抗生素类药物为模型药物，以吸附载药的方式制备载药缓释体系。工艺过程中制备的细菌纤维素纳米晶束具有特殊的超精细纳米纤维束状结构，比表面积很大，化学改性使得细菌纤维素纳米晶束表面的活性基团更加丰富，反应活性更高，同时吸附载药性能更好。该药物的制备方法包括应用上述方法制备载药缓释体系，载药率高且具有良好的药物缓释性能。</t>
  </si>
  <si>
    <t>CN201710280602.0</t>
  </si>
  <si>
    <t>{"先进性描述(shareCt)":"该专利及其同族专利在全球被引用0次，先进性一般","保护范围描述(sharedays)":"剩余有效期6185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</si>
  <si>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普通真空管太阳能发电机</t>
  </si>
  <si>
    <t>本发明涉及一种普通真空管太阳能发电机。其结构包括：在支架(7)与(8)上装有普通玻璃真空集热管(6)；支架(8)最高端装有防水瓦(12)；反光膜(1)、泡沫保温套管(2)、下端打有对穿孔的塑料进气管(3)组成1、2、3组合体，并将组合体下端插入真空集热管底部的封闭端，1、2、3组合体的上端用可弯曲橡胶接头管(4)与进气管(5)连接；进气管(5)的下端口由可弯曲橡胶接头管(4)与集气筒(11)的细管口连接；集气筒(11)的粗接口用粗橡胶管(15)与进气箱(9)的出气口相连接；进气箱(9)内装有叶轮发电机；进气箱(9)的进气口设置有防杂物网格(13)。支架(7)、(8)的低端装有配重块(14)。</t>
  </si>
  <si>
    <t>CN201510398168.7</t>
  </si>
  <si>
    <t>2015-07-03 00:00:00.0</t>
  </si>
  <si>
    <t>{"先进性描述(shareCt)":"该专利及其同族专利在全球被引用0次，先进性一般","保护范围描述(sharedays)":"剩余有效期5522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</si>
  <si>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具有过滤器的水面景观装置</t>
  </si>
  <si>
    <t>具有过滤器的水面景观装置，包括基座，基座固定安装在水观池的底面，基座的顶面固定连接支撑管的底面，支撑管的顶面开设一圈安装槽，安装槽与支撑管的中心线共线，支撑管的外周开设数个水槽，水槽均与支撑管内部相通，支撑管的顶面活动安装套筒，套筒的下端能够插入至安装槽内，且套筒的外周底部能够与安装槽的内壁紧密接触配合，套筒的上端固定连接球形壳的底部，套筒与球形壳为一体结构且内部相通，套筒的内壁上部开设一圈第一环形槽，套筒内设有第一圆环，第一圆环的外周开设一端第二环形槽。本发明的生产及制造费用降低，通过定期清洁球形壳，能够使球形壳内保持洁净，使游客能够清楚地观看球形壳内的景观，提升游客的观看体验。</t>
  </si>
  <si>
    <t>CN201810529702.7</t>
  </si>
  <si>
    <t>2018-05-29 00:00:00.0</t>
  </si>
  <si>
    <t>{"先进性描述(shareCt)":"该专利及其同族专利在全球被引用0次，先进性一般","保护范围描述(sharedays)":"剩余有效期6583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</si>
  <si>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一种凹土/海藻酸钠有机‑无机杂化材料及其制备方法以及应用</t>
  </si>
  <si>
    <t>本发明涉及材料领域，且特别涉及一种凹土/海藻酸钠有机‑无机杂化材料及其制备方法以及应用。该凹土/海藻酸钠有机‑无机杂化材料，通过将海藻酸钠溶液与凹土溶液在50‑70℃混合，连续搅拌固化0.5‑2.5小时制备得到。选用凹土为无机相、海藻酸钠为有机相制备有机‑无机杂化材料，由于凹土水解后的羟基(‑OH)与海藻酸钠(SA)羧基(‑COOH)产生共价键，同时凹土水解后两性电荷与海藻酸钠表面的阴离子发生电荷配位，使合成的杂化材料更加稳定。该制备方法操作简单，容易实现。将该材料应用于对织物进行改性，可以克服有机或无机材料的固有缺陷，从而解决织物功能的持久性不强、缓释性较差的问题。</t>
  </si>
  <si>
    <t>CN201710559077.6</t>
  </si>
  <si>
    <t>一种大行程辅助支承</t>
  </si>
  <si>
    <t>本发明涉及的是机械制造行业，具体为一种大行程辅助支承。包括辅助支承缸、推进缸活塞杆、前端盖、推进缸体、后端盖，辅助支承缸安装在推进缸活塞杆上，推进缸活塞杆置于前端盖及后端盖中，前端盖、后端盖安装在推进缸体的两端，并置于推进缸活塞杆上，本发明将辅助支承缸安装在推进缸中，推进缸加大行程，辅助支承缸实现辅助支承，通过改变推进缸的行程，从而可以满足不同行程的辅助支承。</t>
  </si>
  <si>
    <t>CN201611271208.2</t>
  </si>
  <si>
    <t>2016-12-23 00:00:00.0</t>
  </si>
  <si>
    <t>{"先进性描述(shareCt)":"该专利及其同族专利在全球被引用0次，先进性一般","保护范围描述(sharedays)":"剩余有效期6061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</si>
  <si>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一种凹土/海藻酸钠有机‑无机杂化材料在对涤纶织物改性中的应用以及涤纶织物整理方法</t>
  </si>
  <si>
    <t>本发明涉及材料领域，且特别涉及一种凹土/海藻酸钠有机‑无机杂化材料在对涤纶织物改性中的应用以及涤纶织物整理方法。本发明提供的一种凹土/海藻酸钠有机‑无机杂化材料在对涤纶织物进行改性中的应用，将海藻酸钠溶液与凹土溶液在50‑70℃混合后，连续搅拌固化制得的凹土/海藻酸钠有机‑无机杂化材料，通过考察凹土/海藻酸钠有机‑无机杂化材料用于对涤纶织物改性时的抗紫外性能、力学性能以及透气性，表明这种凹土/海藻酸钠有机‑无机杂化材料能够有效地应用于对涤纶织物改性，并且提高涤纶织物的抗紫外性能，且涤纶织物的力学性能和透气性不会降低太多。</t>
  </si>
  <si>
    <t>CN201710559073.8</t>
  </si>
  <si>
    <t>一种对硝基乙苯氧化制对硝基苯乙酮用催化剂及其制备方法</t>
  </si>
  <si>
    <t>本发明提供了一种对硝基乙苯氧化制对硝基苯乙酮用催化剂及其制备方法，是一种以粘土、滑石为主要构成原料，加入铈(+3价)、锰(+2)的氢氧化物在球磨中湿磨至小于320目的粉粒，加入以MC或PVA为主要成分的粘和剂，经挤出成型的工艺流程，生产出蜂窝陶坯，经过1240～1280℃烧制而成的催化剂。所述催化剂包括活性催化组份三氧化二铈、二氧化锰和陶瓷载体。本发明的Ce&lt;Sub&gt;2&lt;/Sub&gt;O&lt;Sub&gt;3&lt;/Sub&gt;-MnO&lt;Sub&gt;2&lt;/Sub&gt;/陶瓷载体的蜂窝陶瓷催化剂，具有催化效果好，使用寿命长的特点。用于纯氧催化对硝基乙苯制备对硝基苯乙酮，对硝基苯乙酮的产率在65％以上。</t>
  </si>
  <si>
    <t>CN201510158391.4</t>
  </si>
  <si>
    <t>2015-04-01 00:00:00.0</t>
  </si>
  <si>
    <t>{"先进性描述(shareCt)":"该专利及其同族专利在全球被引用1次，先进性一般","保护范围描述(sharedays)":"剩余有效期5429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</si>
  <si>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棉杆处理工艺及棉杆皮纤维制备工艺</t>
  </si>
  <si>
    <t>本发明涉及纤维制备领域，且特别涉及一种棉杆处理工艺及棉杆皮纤维制备工艺。其包括以下步骤：将棉杆皮纤维与等离子体状态的脱胶处理液混合后依次进行漂白、软化以及烘干。其中，按重量份计，所述脱胶处理液主要由2‑5份无机碱、1‑3份钠盐、2‑6份果胶酶、3‑5份β‑葡聚糖酶、3‑5份金属蛋白酶和1‑3份木瓜蛋白酶制成。该工艺能够快速且高效对棉杆进行处理得到纤维结构完整棉杆皮纤维，并且该工艺操作简单，不需要重复操作。</t>
  </si>
  <si>
    <t>CN201710312046.0</t>
  </si>
  <si>
    <t>2017-05-05 00:00:00.0</t>
  </si>
  <si>
    <t>{"先进性描述(shareCt)":"该专利及其同族专利在全球被引用1次，先进性一般","保护范围描述(sharedays)":"剩余有效期6194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</si>
  <si>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基于视觉的智能驾驶辅助系统及辅助方法</t>
  </si>
  <si>
    <t>本发明公开了一种基于视觉的智能驾驶辅助系统及基于该系统的辅助方法，包括景深广角相机、探测雷达、门锁系统、报警系统、中央处理器以及人工干预装置；汽车左右的后视镜上分别安装一个所述景深广角相机与一个探测雷达，所述探测雷达安装在后视镜远离车身的一端，可相对于后视镜作俯仰运动以及水平摆动；景深广角相机、探测雷达、门锁系统、报警系统、人工干预装置均与所述中央处理器连接；本发明的智能驾驶辅助系统可以在汽车停下乘客要开门时，提前探测车侧后方有无车辆，若有的话探测其距离运动趋势等信息，门锁系统可防止乘客冒然开门，此外还可以在司机在要变道、转弯、靠边等状况下预先探知有无危险并发出报警，智能化程度高。</t>
  </si>
  <si>
    <t>CN201610166089.8</t>
  </si>
  <si>
    <t>{"先进性描述(shareCt)":"该专利及其同族专利在全球被引用0次，先进性一般","保护范围描述(sharedays)":"剩余有效期5785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</si>
  <si>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多向移动机器人</t>
  </si>
  <si>
    <t>多向移动机器人，包括盒体和车体，盒体的上端与车体的底盘通过液压千斤顶连接，液压千斤顶的缸体与车体的底盘固定连接，液压千斤顶的活塞杆与盒体的顶部固定连接，盒体的底面靠近四个边角的位置分别开设第一球形槽，第一球形槽将盒体内外贯穿，第一球形槽内设有球，第一球形槽的上部设有气缸，气缸的活塞杆朝下，气缸的上端与盒体固定连接，气缸的活塞杆的端部固定连接轮架，轮架包括水平杆和漏斗形的环状侧板，环状侧板的中轴线与气缸的活塞杆的中轴线共线，环状侧板小口的一端朝上并与水平板的底面固定连接为一体结构。本发明安装在汽车底盘的底部，可以帮助汽车实现各个水平方向的移动，能有效的帮助驾驶者应对各种复杂的情况。</t>
  </si>
  <si>
    <t>CN201710214266.X</t>
  </si>
  <si>
    <t>2017-04-01 00:00:00.0</t>
  </si>
  <si>
    <t>{"先进性描述(shareCt)":"该专利及其同族专利在全球被引用0次，先进性一般","保护范围描述(sharedays)":"剩余有效期6160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</si>
  <si>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建筑钢结构连接装置及连接结构</t>
  </si>
  <si>
    <t>本发明提供了一种建筑钢结构连接装置及连接结构，属于建筑工程领域。建筑钢结构连接装置包括中心套、第一夹体、第二夹体、驱动装置和夹紧装置。第一夹体固定于中心套的外侧，第一夹体包括基部、第一夹持部和第二夹持部，第一夹持部和第二夹持部均与基部连接。第二夹体可移动的设于中心套的外侧，第二夹体上设有挤压部。驱动装置能够驱动第二夹体向靠近第一夹体的方向移动，使得挤压部挤压第一夹体和第二夹体，以使第一夹体与第二夹体相互靠近。夹紧装置包括执行件，执行件与中心套活动连接，执行件具有夹紧端，夹紧端与基部的距离可调。这种连接装置可在两个方向上限制横梁相对立柱摆动，横梁与立柱通过该连接装置连接后具有很好的牢固性。</t>
  </si>
  <si>
    <t>CN201810101113.9</t>
  </si>
  <si>
    <t>2018-01-31 00:00:00.0</t>
  </si>
  <si>
    <t>{"先进性描述(shareCt)":"该专利及其同族专利在全球被引用1次，先进性一般","保护范围描述(sharedays)":"剩余有效期6465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</si>
  <si>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一种滑板式擦鞋机</t>
  </si>
  <si>
    <t>本发明是一种滑板式擦鞋机。在设计时，充分考虑了使用的方便性。使用者只要把鞋子踏在擦鞋机的小平板上，相对旋转的毛刷反复移动几次脚，即可完成对鞋子表面擦拭。该擦鞋机不但使用舒适、方便、快捷，而且具有体积小、重量轻、外形美观等特点，可应用于家庭、酒店、宾馆、皮鞋美容中心等场所。</t>
  </si>
  <si>
    <t>CN201310441344.1</t>
  </si>
  <si>
    <t>{"先进性描述(shareCt)":"该专利及其同族专利在全球被引用3次，先进性一般","保护范围描述(sharedays)":"剩余有效期4868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</si>
  <si>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一种蚕丝蛋白/细菌纤维素复合水凝胶及其制备方法和应用</t>
  </si>
  <si>
    <t>本发明提供一种蚕丝蛋白/细菌纤维素复合水凝胶及其制备方法和应用，将经缩水甘油三甲基氯化铵表面改性的细菌纤维素水凝胶、骨形态发生蛋白‑2和蚕丝蛋白作为原料，经电凝胶技术将蚕丝蛋白在表面改性的细菌纤维素水凝胶的表面和内部网络孔隙结构中形成网络孔隙结构，继而构成双网络孔隙结构，骨形态发生蛋白‑2附着于双网络孔隙结构中，形成蚕丝蛋白/细菌纤维素复合水凝胶。该制备方法，简单高效，绿色环保，复合水凝胶材料的机械强度高、孔隙率高，孔隙内部连通性好，生物相容性好，适合作为软骨修复支架，应用于软骨修复组织工程领域。</t>
  </si>
  <si>
    <t>CN201610833206.1</t>
  </si>
  <si>
    <t>2016-09-19 00:00:00.0</t>
  </si>
  <si>
    <t>{"先进性描述(shareCt)":"该专利及其同族专利在全球被引用0次，先进性一般","保护范围描述(sharedays)":"剩余有效期5966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</si>
  <si>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一种生物燃油及燃料</t>
  </si>
  <si>
    <t>本发明涉及生物质燃料油的制备技术领域，提供了一种生物燃油，其制作方法包括如下步骤：将聚氧乙烯醚、吐温、曲拉通和十二烷基苯磺酸钠中的至少一种与油酸酯混合制得微乳化剂；将废弃油脂与微乳化剂混合均匀，得第一混合液；将强碱溶液与第一混合溶液进行混合并搅拌得第二混合液；将助乳化剂加入第二混合液中搅拌得微乳化废弃油脂，将微乳化废弃油脂裂解得生物燃油。该方法制备生物燃油工艺简单、成本低且制得的生物燃油性能稳定热值高。本发明该提供了一种燃料，其包括本发明提供的生物燃油，其制作工艺简单，成本低，稳定性好，绿色环保。</t>
  </si>
  <si>
    <t>CN201710328725.7</t>
  </si>
  <si>
    <t>{"先进性描述(shareCt)":"该专利及其同族专利在全球被引用0次，先进性一般","保护范围描述(sharedays)":"剩余有效期6200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</si>
  <si>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防止核扩散污染的核电站主房体</t>
  </si>
  <si>
    <t>本发明公开了一种防止核扩散污染的核电站主房体，包括墙体和房顶，所述墙体和房顶均采用混凝土浇筑而成，其中混凝土包含按重量份配比的如下组分：水泥：100～200份；沙子：100～200份；石子：100～300份：纳米纤维：100～200份，在所述墙体的内表面和或外表面形成有涂层，其中涂层包含按重量份配比的如下组分：纳米纤维：100～200份；水泥：50～100份，其中纳米纤维的直径为30~100nm，纳米纤维的长度为28~45mm；所述墙体的厚度为200～500cm，所述涂层的厚度为3~10mm。本发明核电站主房体，具有建造成本低、方便快捷、安全系数高等的特点，特别是可以在短时间内防止核电站核污染扩散，给工作人提供一个防止核污染和处理核污染的缓冲期。</t>
  </si>
  <si>
    <t>CN201510510366.8</t>
  </si>
  <si>
    <t>2015-08-19 00:00:00.0</t>
  </si>
  <si>
    <t>{"先进性描述(shareCt)":"该专利及其同族专利在全球被引用0次，先进性一般","保护范围描述(sharedays)":"剩余有效期5569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</si>
  <si>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一种防雨通气窗及防雨通气结构</t>
  </si>
  <si>
    <t>本发明提供了一种防雨通气窗及防雨通气结构，属于建筑工程领域。包括窗框、内窗扇和外窗扇。窗框的底部设有出液通道。内窗扇设于窗框内，内窗扇上设有第一通气孔。外窗扇设于窗框内，外窗扇上设有第二通气孔，第二通气孔的位置低于第一通气孔的位置。窗框、内窗扇和外窗扇共同限定容液腔，第一通气孔、第二通气孔和出液通道均与容液腔连通。外界的空气可通过第二通气孔和第一通气孔进入到室内，但由于第一通气孔的位置高于第二通气孔的位置，外界的雨水则无法从第一通气孔进入到室内。这种防雨通气窗既有通气功能也有防雨功能。</t>
  </si>
  <si>
    <t>CN201810057905.0</t>
  </si>
  <si>
    <t>2018-01-19 00:00:00.0</t>
  </si>
  <si>
    <t>{"先进性描述(shareCt)":"该专利及其同族专利在全球被引用1次，先进性一般","保护范围描述(sharedays)":"剩余有效期6453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</si>
  <si>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棉杆脱胶工艺及棉杆处理工艺</t>
  </si>
  <si>
    <t>本发明涉及纤维制备领域，且特别涉及一种棉杆脱胶工艺及棉杆处理工艺。棉杆脱胶工艺包括以下步骤：将棉杆皮纤维与等离子体状态的脱胶处理液混合后水洗。其中，按重量份计，所述脱胶处理液主要由2‑5份无机碱、1‑3份钠盐、2‑6份果胶酶、3‑5份β‑葡聚糖酶、3‑5份金属蛋白酶和1‑3份木瓜蛋白酶制成。上述物质相互协同作用能特异性地温和、快速且高效的将棉杆皮纤维表面的胶质、木质素、纤维素等杂质溶解并去除。其能够快速、高效彻底对棉杆皮纤维进行脱胶并且保证棉杆皮纤维内纤维结构完整，该工艺操作简单。</t>
  </si>
  <si>
    <t>CN201710312050.7</t>
  </si>
  <si>
    <t>{"先进性描述(shareCt)":"该专利及其同族专利在全球被引用0次，先进性一般","保护范围描述(sharedays)":"剩余有效期6194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</si>
  <si>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一种方便多人观看的计算机显示屏</t>
  </si>
  <si>
    <t>本发明公开了一种方便多人观看的计算机显示屏，包括第一框架，所述第一框架的内侧固定嵌入有主屏幕，所述第一框架的外侧两端均固定连接有把手，所述主屏幕的背部两端均固定连接有轴座，所述轴座的内侧固定套接有转轴，所述转轴的表面转动连接有轴套，所述轴套的内部设有通孔，所述转轴的内部设有凹槽，所述凹槽的内侧固定连接有第一弹簧，所述第一弹簧的另一端固定连接有卡销，所述卡销的表面滑动套接通孔的内侧。该方便多人观看的计算机显示屏，能够方便多人观看，保证观看的质量，同时副屏幕便于打开和收回，操作方便，减少占用空间，并且主屏幕能够根据实际需要进行角度调整。</t>
  </si>
  <si>
    <t>CN201810750551.8</t>
  </si>
  <si>
    <t>2018-07-09 00:00:00.0</t>
  </si>
  <si>
    <t>{"先进性描述(shareCt)":"该专利及其同族专利在全球被引用0次，先进性一般","保护范围描述(sharedays)":"剩余有效期6624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</si>
  <si>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织机断经检测方法及系统</t>
  </si>
  <si>
    <t>本发明提供一种织机断经检测方法及系统，织机断经检测方法应用于织机断经检测系统，所述织机断经检测系统包括相互电性连接的开关单元、处理控制单元及信号采集单元。处理控制单元检测织机是否发生断经。当发生断经时，处理控制单元控制所述开关单元进行状态切换，将所述开关单元的状态切换为断经位置检测状态。处理控制单元获取所述信号采集单元采集的电信号。处理控制单元基于预设公式及所述电信号进行计算，得到发生断经的位置。由此，能在织机的经纱发生断经时，准确得到发生断经的位置，并且具有较好的稳定性及实用性，降低了机械结构的复杂性及成本。</t>
  </si>
  <si>
    <t>CN201710146419.1</t>
  </si>
  <si>
    <t>{"先进性描述(shareCt)":"该专利及其同族专利在全球被引用0次，先进性一般","保护范围描述(sharedays)":"剩余有效期6141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</si>
  <si>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一种旋压机胎具</t>
  </si>
  <si>
    <t>一种旋压机胎具，包括固定模板、螺钉、接盘、主轴、液压转角缸、活动模板、压板、螺套、压缩弹簧、顶针、锥套，所述的固定模板通过螺钉连接在接盘上，接盘通过螺钉安装在旋压机主轴上，液压转角缸通过螺钉安装在固定模板内部，活动模板通过孔轴配合与固定模板形成整体，活动模板与固定模板的外轮廓形成被旋压零件的内腔胎具，所述的活动模板中心设置有可移动式锥套，所述的压缩弹簧、螺套旋合在活动模板中心，被旋压加工零件毛坯在顶针定位、压板轴向顶压下紧贴活动模板端面，所述的液压转角缸的压板头转动90°轴向压紧活动模板，顶针的锥轴顶入活动模板中心的锥套，尾架顶针、被旋压零件的回转精度与固定模板一致。</t>
  </si>
  <si>
    <t>CN201810441378.3</t>
  </si>
  <si>
    <t>2018-04-26 00:00:00.0</t>
  </si>
  <si>
    <t>{"先进性描述(shareCt)":"该专利及其同族专利在全球被引用0次，先进性一般","保护范围描述(sharedays)":"剩余有效期6550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</si>
  <si>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活塞环倒角机</t>
  </si>
  <si>
    <t>活塞环倒角机，包括机床底座、滑板底座、主轴支架、气缸动支架、主轴、压缩弹簧、顶杆、主轴电机支架、主轴电机、带轮、调整垫、定位法兰、夹具支架、定位套、顶板、进给套筒、进给支架、丝杆、进给电机支架、系统支持杆、进给电机、气缸静支架、直线导轨副、数控系统、刀具支架、气缸，所述定位套通过夹具支架支承，进给电机通过进给电机支架、丝杆、进给套筒、顶板连接完成活塞环工件的送料，定位套设计为锥孔过渡到直孔结构，送料机构推送活塞环工件由锥孔进入直孔闭合，主轴电机通过带传动驱动刀具支架旋转进行切削加工，加工一个活塞环后，主轴在气缸作用下后退，送料系统向前推送活塞环工件，活塞环加工循环由数控系统程序控制。</t>
  </si>
  <si>
    <t>CN201610640415.4</t>
  </si>
  <si>
    <t>{"先进性描述(shareCt)":"该专利及其同族专利在全球被引用3次，先进性一般","保护范围描述(sharedays)":"剩余有效期5917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</si>
  <si>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一种基坑防护栏</t>
  </si>
  <si>
    <t>本发明提供了一种基坑防护栏，属于建筑工程领域。包括第一竖杆、第二竖杆和防护本体，第一竖杆与第二竖杆通过防护本体连接。防护本体包括第一防护体和第二防护体，第一防护体与第一竖杆连接，第二防护体与第二竖杆连接，第一防护体与第二防护体滑动连接，第二防护体能够相对第一防护体横向滑动，以使防护本体伸长或缩短。这种基坑防护栏可根据具体情况调整其长度，适用范围广。</t>
  </si>
  <si>
    <t>CN201810101112.4</t>
  </si>
  <si>
    <t>{"先进性描述(shareCt)":"该专利及其同族专利在全球被引用0次，先进性一般","保护范围描述(sharedays)":"剩余有效期6465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</si>
  <si>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一种可收缩的室内养花窗台</t>
  </si>
  <si>
    <t>一种可收缩的室内养花窗台，包括圆管，圆管的上端封闭，圆管内壁顶侧的中间轴承连接竖轴的上端，竖轴的下端固定连接电机的转轴，电机的外周与圆管下部的内壁固定连接，竖轴的上部与下部分别固定安装第一齿轮，圆管的左侧与右侧开设左右对称的第一条形透槽，第一条形透槽内分别设有齿轮柱，齿轮柱的上端、下端分别与对应的第一条形透槽的上侧或下侧轴承连接，第一齿轮分别与齿轮柱啮合配合。本发明能够根据不同季节阳光透过窗台投射的光线的高度来调节花盆的高度，使所培养的花能够处于最佳光照位置，避免经常更换花架而造成资源浪费。</t>
  </si>
  <si>
    <t>CN201810372990.X</t>
  </si>
  <si>
    <t>2018-04-24 00:00:00.0</t>
  </si>
  <si>
    <t>{"先进性描述(shareCt)":"该专利及其同族专利在全球被引用0次，先进性一般","保护范围描述(sharedays)":"剩余有效期6548天","技术稳定性描述(lgiflag)":"无诉讼行为发生","技术稳定性得分":"9","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</si>
  <si>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棉杆脱胶漂白工艺及棉杆处理工艺</t>
  </si>
  <si>
    <t>本发明涉及纤维制备领域，且特别涉及一种棉杆脱胶漂白工艺及棉杆处理工艺。其包括以下步骤：将棉杆皮纤维与等离子体状态的脱胶漂白处理液混合后水洗。其中，按重量份计，脱胶漂白处理液主要由2‑5份无机碱、1‑2份醋酸钠、1‑2份碳酸氢钠、5‑8份焦亚硫酸化合物、2‑6份果胶酶、3‑5份β‑葡聚糖酶、3‑5份金属蛋白酶和1‑3份木瓜蛋白酶制成。利用上述工艺能够快速且同时地实现脱胶和漂白，得到的棉杆皮纤维结构完整、表面光滑。</t>
  </si>
  <si>
    <t>CN201710312431.5</t>
  </si>
  <si>
    <t>{"先进性描述(shareCt)":"该专利及其同族专利在全球被引用0次，先进性一般","保护范围描述(sharedays)":"剩余有效期6194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</si>
  <si>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一种多功能绘图桌</t>
  </si>
  <si>
    <t>一种多功能绘图桌，包括绘图桌主体，绘图桌主体的其中一个桌腿外侧固定安装洗笔筒，洗笔筒的上部开口，洗笔筒的内壁底面固定安装电机，电机为正反转电机，电机的输出轴朝上，洗笔筒内设有柱形杆，柱形杆的底面开设盲孔，电机的输出轴插入至盲孔内，且电机的输出轴的外周与盲孔的内壁紧密接触配合。本发明适用于学校油画画室内使用，学生只需将需要清洗的画笔插入对应的第一通孔和第二通孔内固定即可，极大地节省学生们的时间，避免对下节课需要使用的学生造成不便，清洗画笔期间，学生能够将自己的作品从绘图桌主体上取下，学生手上不会沾染水渍，能够避免油画颜色变化甚至掉色，有利于学生完好的保存油画。</t>
  </si>
  <si>
    <t>CN201810085669.3</t>
  </si>
  <si>
    <t>2018-01-29 00:00:00.0</t>
  </si>
  <si>
    <t>{"先进性描述(shareCt)":"该专利及其同族专利在全球被引用1次，先进性一般","保护范围描述(sharedays)":"剩余有效期6463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</si>
  <si>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一种搅拌设备及搅拌系统</t>
  </si>
  <si>
    <t>本发明提供了一种搅拌设备及搅拌系统，属于建筑施工设备领域。搅拌设备包括罐体、搅拌装置、第一驱动装置和第二驱动装置，罐体内部形成容纳空间，罐体上设有进料口和出料口，进料口和出料口均与容纳空间连通。搅拌装置包括搅拌轴和至少一个搅拌组件，搅拌轴竖向延伸于容纳空间内，搅拌轴与罐体转动连接，搅拌轴能够相对罐体绕竖向轴线转动，搅拌组件包括至少一个搅拌体，搅拌体横向布置，搅拌体与搅拌轴转动连接，搅拌体能够相对搅拌轴绕横向轴线转动。第一驱动装置用于驱动搅拌轴转动。第二驱动装置用于驱动搅拌体转动。这种搅拌设备可对混凝土在两个相互垂直的方向进行搅拌，以对混凝土充分搅拌，从而将混凝土搅拌得更加均匀。</t>
  </si>
  <si>
    <t>CN201711401321.2</t>
  </si>
  <si>
    <t>2017-12-21 00:00:00.0</t>
  </si>
  <si>
    <t>{"先进性描述(shareCt)":"该专利及其同族专利在全球被引用1次，先进性一般","保护范围描述(sharedays)":"剩余有效期6424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</si>
  <si>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本发明涉及纤维制备领域，且特别涉及一种棉杆处理工艺及棉杆皮纤维制备工艺。其包括以下步骤：将等离子体状态的脱胶漂白处理液喷涂棉杆皮纤维粗品后依次进行软化和给油以及梳理。其中，软化采用软化剂，给油使用乳化剂。乳化剂主要由麻油、乳化油和水以质量比为1?3：1?3：20混合制备而得。软化剂主要由酯基季铵盐、硅氧烷、丙烯基磺酸钠、硬脂酸钠和聚丙烯酰胺以质量比为5?8：1?3：2?5：8?10：25混合制备而得。该工艺同时对棉杆进行脱胶和漂白，同时通过软化、给油，保证棉杆皮纤维的结构的完整性，增加了棉花种植中废物的利用率。</t>
  </si>
  <si>
    <t>CN201710312047.5</t>
  </si>
  <si>
    <t>一种多孔纳米纤维膜的制备方法</t>
  </si>
  <si>
    <t>本发明提供一种多孔纳米纤维膜的制备方法，包括如下步骤：准备片状氧化石墨烯和再生蚕丝蛋白干燥膜；将片状氧化石墨烯分散在无水甲酸溶液中，制得分散液；在分散液中加入再生蚕丝蛋白干燥膜，制得混合纺丝液；通过混合纺丝液制备多孔纳米纤维膜。本发明制备的多孔纤维膜具有良好透气透湿性、细胞亲和性功能和较好的抗菌效果，且制备方法简单，适合大批量生产。</t>
  </si>
  <si>
    <t>CN201610462385.2</t>
  </si>
  <si>
    <t>2016-06-23 00:00:00.0</t>
  </si>
  <si>
    <t>{"先进性描述(shareCt)":"该专利及其同族专利在全球被引用3次，先进性一般","保护范围描述(sharedays)":"剩余有效期5878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</si>
  <si>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中间电流型双管正激微逆变器及其数字控制装置</t>
  </si>
  <si>
    <t>本发明公开一种中间电流型双管正激微逆变器及其数字控制装置，中间电流型双管正激微逆变器包括输入滤波电容、全桥电路、缓冲电感、高频变压器、周波变换器、并网滤波电路。数字控制装置包括第一电压传感器、第二电压传感器、第一电流传感器、第二电流传感器以及DSP数字控制器。全桥电路中，同一阶段仅有两个开关处于高频动作就能将光伏电池输出能量传递到变压器副边侧，降低了开关器件的损耗；中间电流型双管正激微逆变器利用变压器的漏感实现了所有开关都工作在软开关状态，并消除了变压器副边整流二极管反向恢复损耗，提高了微逆变器的性能和效率。</t>
  </si>
  <si>
    <t>盐城工学院</t>
  </si>
  <si>
    <t>CN201610511092.9</t>
  </si>
  <si>
    <t>2016-06-30 08:00:00.0</t>
  </si>
  <si>
    <t>{"先进性描述(shareCt)":"该专利及其同族专利在全球被引用0次，先进性一般","保护范围描述(sharedays)":"剩余有效期5885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</si>
  <si>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拓扑可变的微逆变器及其数字控制装置</t>
  </si>
  <si>
    <t>本发明公开一种拓扑可变的微逆变器及其数字控制装置，包括DC/AC和AC/AC两个环节，变压器副边采用双绕组的全波整流结构，在高功率时微逆变器工作于桥式模式，变压器铁芯正、反向双向磁化；低功率时工作于改进双管正激模式，变压器铁芯单向磁化。两种工作下变压器的设计参数一致，通过控制策略的变化即可实现大功率和小功率下都能够高效变换，满足CEC效率与欧洲效率达到相关机构要求。</t>
  </si>
  <si>
    <t>CN201610543076.8</t>
  </si>
  <si>
    <t>{"先进性描述(shareCt)":"该专利及其同族专利在全球被引用6次，先进性较好 ","保护范围描述(sharedays)":"剩余有效期5896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</si>
  <si>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一种恒频工作+电流临界连续的反激变换器</t>
  </si>
  <si>
    <t>本发明公开一种恒频工作+电流临界连续的反激变换器，在反激变压器的左右两侧磁芯柱中引入偏磁线圈，可调节反激变换器中变压器的自感大小，根据反激变换器处理功率的大小确定变压器自感值，保证反激变换器在恒频工作状态下实现电流临界连续工作。本发明一方面解决了传统变换器恒频工作与电流临界连续工作的矛盾，优化了输出滤波器的设计；另一方面又降低了变换器中器件的电流应力，降低了变换器中的器件导通损耗、变压器的铁损与铜损，提高了变换器的效率。本发明非常适合作为小功率光伏微逆变器的前级DC/DC变换器。</t>
  </si>
  <si>
    <t>CN201611047157.5</t>
  </si>
  <si>
    <t>2016-11-21 08:00:00.0</t>
  </si>
  <si>
    <t>{"先进性描述(shareCt)":"该专利及其同族专利在全球被引用0次，先进性一般","保护范围描述(sharedays)":"剩余有效期6029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</si>
  <si>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电流混合工作模式的反激变换器的输出功率控制方法</t>
  </si>
  <si>
    <t>本发明公开一种电流混合工作模式的反激变换器，在反激变压器的左右两侧磁芯柱中引入偏磁线圈，可调节反激变压器的自感大小，根据反激变换器处理功率的大小确定变压器自感值，保证在反激变换器在恒频工作状态下实现电流临界连续模式或电流断续模式，并基于该反激变换器提出了输出功率的控制方法。本发明一方面解决了传统变换器恒频工作与电流临界连续工作的矛盾，优化了输出滤波器的设计，降低了变换器中器件的电流应力，降低了器件导通损耗、变压器的铁损与铜损，提高了变换器的效率；另一方面在较小功率时，在变压器自感较大的情况下电流断续运行，也保证了较低的电流应力。本发明非常适合应用于小功率的光伏微逆变器的前级DC/DC变换器。</t>
  </si>
  <si>
    <t>CN201611058834.3</t>
  </si>
  <si>
    <t>{"先进性描述(shareCt)":"该专利及其同族专利在全球被引用1次，先进性一般","保护范围描述(sharedays)":"剩余有效期6029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</si>
  <si>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一种可变电感工作范围连续扩展的方法</t>
  </si>
  <si>
    <t>本发明公开一种可变电感工作范围连续扩展的方法，其包含两个可变电感、两个继电器、电压控制电流源以及电感范围识别控制器，通过两个继电器的组合开关控制，实现两个可变电感的并联运行、单独运行以及串联运行，组合控制后，两个可变电感运行范围的最大值与最小值相差8倍，极大的拓展了可变电感的运行范围；通过改变电压控制电流源可实现可变电感在最大值与最小值之间实现连续可调。本发明适用于需要恒定频率工作，又需要保证电流临界连续的变换器中。</t>
  </si>
  <si>
    <t>CN201611041195.X</t>
  </si>
  <si>
    <t>{"先进性描述(shareCt)":"该专利及其同族专利在全球被引用0次，先进性一般","保护范围描述(sharedays)":"剩余有效期6029天","技术稳定性描述(lgiflag)":"无诉讼行为发生","技术稳定性得分":"9","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</si>
  <si>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氧化镓晶片抗解理悬浮研磨液及其制备方法</t>
  </si>
  <si>
    <t>本发明公开了一种氧化镓晶片抗解理悬浮研磨液及其制备方法，它由氧化铝微粉，分散触变剂，表面活性剂，煤油，烷烃，pH值调节剂，消沫剂，杀菌剂，助清洗剂制成。本发明通过大量实验优选得到的抗解理悬浮研磨液，该研磨液稳定性好，可用于氧化镓晶片的粗研磨和精研磨加工，材料去除速率快，晶片表面光滑、无明显划痕、麻点，可减少研磨过程中对切割后残留的表面微裂纹、应力损伤层等缺陷产生的力学扩展作用，可有效抑制氧化镓晶片研磨过程中解理缺陷的产生，并且成本低，有利于推广应用，可克服现有技术的诸多不足。</t>
  </si>
  <si>
    <t>CN201510658056.0</t>
  </si>
  <si>
    <t>{"先进性描述(shareCt)":"该专利及其同族专利在全球被引用6次，先进性较好 ","保护范围描述(sharedays)":"剩余有效期5625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</si>
  <si>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一种热交换器芯体装配机的同步插管扩孔装置</t>
  </si>
  <si>
    <t>本发明公开了一种热交换器芯体装配机的同步插管扩孔装置，它包括伺服电机(1)，蜗轮(2)，蜗杆(3)，蜗杆(3)下端与连接块(4)上端面铰接，连接块(4)分别与第一连杆(5)和第二连杆(10)铰接，第一连杆(5)和左压装块(6)铰接，左压装块(6)两侧分别安装有连接件(7)；第三连杆(8)和第四连杆(22)通过连接件(7)连接左压装块(6)和左扩口模块(13)，第二连杆(10)与右压装块(11)铰接，右压装块(11)通过第五连杆(12)与右扩口模块(9)连接。本发明结构设计合理，操作方便，加工效率高，成本低，扩口模块装卸方便，可以满足不同外形尺寸的热交换器芯体装配机的同步插管扩孔。</t>
  </si>
  <si>
    <t>CN201510587004.9</t>
  </si>
  <si>
    <t>{"先进性描述(shareCt)":"该专利及其同族专利在全球被引用0次，先进性一般","保护范围描述(sharedays)":"剩余有效期5596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</si>
  <si>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对浸提塔实验过程进行监控的系统</t>
  </si>
  <si>
    <t>本发明实施例提供一种对浸提塔实验过程进行监控的系统。该系统包括相互之间进行通信连接的客户端及采集控制服务器端。所述客户端包括无线通信单元、第一单片机及触控显示屏。所述采集控制服务器端包括GPRS通信单元、第二单片机、传感器、摄像头、调节阀驱动单元及开关单元。对浸提塔实验过程进行监控的系统具有不需要实验人员呆在实验室即可以完成对浸提塔实验过程的监控及不需要在实验室内单独架设网络即可实现远程监控，降低监控成本的特点。</t>
  </si>
  <si>
    <t>CN201610134429.9</t>
  </si>
  <si>
    <t>2016-03-09 08:00:00.0</t>
  </si>
  <si>
    <t>{"先进性描述(shareCt)":"该专利及其同族专利在全球被引用0次，先进性一般","保护范围描述(sharedays)":"剩余有效期5772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</si>
  <si>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变压器的机箱加工系统和变压器的自动加工系统</t>
  </si>
  <si>
    <t>本发明提供了一种变压器的机箱加工系统和变压器的自动加工系统，属于变压器的加工领域。变压器的机箱加工系统包括箱沿加工设备、底板加工设备、侧立柱加工设备以及第一组装设备，第一组装设备分别与箱沿加工设备、底板加工设备以及侧立柱加工设备连接；第一组装设备包括侧立柱抓取机构、箱沿抓取机构、组装焊接机构以及用于安装侧立柱抓取机构、箱沿抓取机构以及组装焊接机构的组装支撑机构。其能够将不同工序的原件进行拼接和焊接，在同一个工作台上实现机箱的流水化和机械化的加工，极大地提升了工作效率。一种变压器的自动加工系统，其包括上述变压器的机箱加工系统。其能够机械化、流水化的实现变压器的加工。</t>
  </si>
  <si>
    <t>CN201710077149.3</t>
  </si>
  <si>
    <t>2017-02-13 08:00:00.0</t>
  </si>
  <si>
    <t>{"先进性描述(shareCt)":"该专利及其同族专利在全球被引用0次，先进性一般","保护范围描述(sharedays)":"剩余有效期6113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</si>
  <si>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一种变压器机箱加工系统及变压器生产系统</t>
  </si>
  <si>
    <t>本发明涉及设备加工领域，提出一种变压器机箱加工系统及变压器生产系统，变压器机箱加工系统包括箱沿加工设备、底板加工设备、侧柱加工设备、第一组装设备以及散热片焊接设备，第一组装设备分别与箱沿加工设备、底板加工设备以及侧柱加工设备连接；散热片焊接设备包括接收散热片的散热片传送机构、摆放散热片的散热片摆放机构、焊接散热片的散热片焊接机构以及放置散热片的散热片操作台，散热片操作台包括立柱以及设置于立柱的变压器支架。其能够将不同工序的原件进行拼接和焊接，在同一个工作台上实现机箱的流水化和机械化的加工，极大地提升了工作效率。</t>
  </si>
  <si>
    <t>CN201710076604.8</t>
  </si>
  <si>
    <t>一种散热片焊接设备及变压器自动焊接系统</t>
  </si>
  <si>
    <t>一种散热片焊接设备及变压器自动焊接系统，涉及变压器制造领域。散热片焊接设备包括接收散热片的传送机构、摆放散热片的摆放机械臂机构、焊接散热片的焊接机构以及放置散热片的操作台，操作台包括立柱以及设置于立柱的变压器支架；散热片焊接设备还包括用于快速冷却焊接位置的冷却装置，冷却装置与摆放机械臂机构连接。一种变压器自动焊接系统，其包括上述的散热片焊接设备。上述散热片焊接设备和变压器自动焊接系统，通过在系统中设置冷却装置，能够实现散热片的自动焊接和焊接后的快速冷却。</t>
  </si>
  <si>
    <t>CN201710076439.6</t>
  </si>
  <si>
    <t>{"先进性描述(shareCt)":"该专利及其同族专利在全球被引用0次，先进性一般","保护范围描述(sharedays)":"剩余有效期6113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</si>
  <si>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一种环保电动旋耕机</t>
  </si>
  <si>
    <t>本发明公开了一种环保电动旋耕机，该环保电动旋耕机包括至少一对车轮、机架和底盘，机架上设置有离合机构和操作机构，底盘上设置有电机、电池、变速箱、电气控制部、车轮轴和旋耕刀组，电气控制部包括带有显示功能的人机交互模块、电机控制芯片、无线通信模块和蓝牙模块，人机交互模块、电机控制芯片、无线通信模块和蓝牙模块均与电池电性连接，所述电机控制芯片、无线通信模块和人机交互模块均与所述蓝牙模块无线通信连接，所述蓝牙模块与所述电机通信连接。本发明环保电动旋耕机使用电池提供动力，减少了空气环境污染，可以实现远程或现场对电机的工作进行控制，整机结构紧凑，体积小巧，很适合在大棚等狭小空间使用。</t>
  </si>
  <si>
    <t>CN201510659748.7</t>
  </si>
  <si>
    <t>{"先进性描述(shareCt)":"该专利及其同族专利在全球被引用7次，先进性较好 ","保护范围描述(sharedays)":"剩余有效期5625天","技术稳定性描述(lgiflag)":"无诉讼行为发生","技术稳定性得分":"7","有多少项权利要求":"14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</si>
  <si>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一种可收缩多喷头打药装置</t>
  </si>
  <si>
    <t>本发明公开了一种可收缩多喷头打药装置，包括：打药单元、调节支架单元、收缩单元，调节支架单元通过连接块与打药单元相连，调节支架单元可实现上下和左右的移动，打药单元可九十度折叠收缩，附有多个打药嘴。本打药装置和已有产品相比，在保证展开幅度的基础上，增加了收缩的功能，采用双四杆机构稳固地实现装置的上下左右移动，具有良好的便携性，配合小型田园管理机使用。</t>
  </si>
  <si>
    <t>CN201610907901.8</t>
  </si>
  <si>
    <t>2016-10-19 08:00:00.0</t>
  </si>
  <si>
    <t>{"先进性描述(shareCt)":"该专利及其同族专利在全球被引用0次，先进性一般","保护范围描述(sharedays)":"剩余有效期5996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</si>
  <si>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基于RFID的无人搬运智能导航小车的在线调度控制系统</t>
  </si>
  <si>
    <t>本发明涉及一种基于RFID的无人搬运智能导航小车的在线调度控制系统，包括若干台AGV小车、多个生产工位调度终端和一个远程控制中心，所有AGV小车通过无线网络与远程控制中心通信连接，所有生产工位调度终端通过以太网网络与远程控制中心通信连接，所有AGV小车与每一个生产工位调度终端通过铺设在工作车间的导航磁条相连接；所述AGV小车包括供电电源、磁导航模块、RFID模块、无线通信模块和PLC控制模块，所述供电电源为AGV小车进行供电，所述磁导航模块、RFID模块和无线通信模块均与PLC控制模块电连接。该系统操作方便，不仅能对AGV小车实现无人导航及自动行驶，同时依靠RFID信号实时在线调度控制多个AGV小车，极大提高了AGV小车管理调度系统调度管理的灵活性。</t>
  </si>
  <si>
    <t>CN201611167985.2</t>
  </si>
  <si>
    <t>2016-12-16 08:00:00.0</t>
  </si>
  <si>
    <t>{"先进性描述(shareCt)":"该专利及其同族专利在全球被引用14次，先进性较好 ","保护范围描述(sharedays)":"剩余有效期6054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</si>
  <si>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一种利用掺杂硅颗粒制备纳米多孔硅的方法</t>
  </si>
  <si>
    <t>本发明公开了一种利用掺杂硅颗粒制备纳米多孔硅的方法，该方法包括选用一定掺杂浓度的硅颗粒，氢氟酸清洗后，选用硝酸盐、氢氟酸、氧化剂配制的溶液反应并进行超声辅助，再经离心清洗，最后通过稀硝酸清洗等后处理制备的三维纳米多孔硅。本发明通过大量实验筛选出，最佳的化学刻蚀腐蚀剂的组成，反应试剂的体积比和具体浓度，反应时间、反应温度、超声频率及处理时间具体的反应步骤等最佳工艺参数，制备得到的高纯度的三维掺杂多孔硅，孔形规则，布置均匀，可应用于锂电池、太阳能电池、半导体、传感器等领域。本发明整个工艺可操作性强，成本低廉，并且产量高，适合于工业化大生产。</t>
  </si>
  <si>
    <t>CN201410243024.X</t>
  </si>
  <si>
    <t>2014-06-03 08:00:00.0</t>
  </si>
  <si>
    <t>{"先进性描述(shareCt)":"该专利及其同族专利在全球被引用6次，先进性较好 ","保护范围描述(sharedays)":"剩余有效期5127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</si>
  <si>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一种封板下料装置及系统与自动焊接流水线</t>
  </si>
  <si>
    <t>本发明提供了一种封板下料装置及系统与自动焊接流水线。封板下料装置包括箱体、底板、两个限位件与两个拉簧。底板设置于箱体的底端并且与第三侧壁和第四侧壁可滑动地连接，底板的两侧边缘设有第一齿条，限位件包括限位板，限位板包括固定连接的限位部和第二齿条；箱体的第三侧壁与第四侧壁分别开设有由箱体的第二侧壁向第一侧壁延伸的开口，限位部可滑动地嵌设于开口，第一齿条与第二齿条间隔设置且之间设有配合的传动齿轮，限位部到底板的距离小于重叠的两个封板的高度差。封板下料系统包括传送带与上述封板下料装置。该封板下料装置及系统，能够每次下料一个圆弧状的封板，下料自动化。自动焊接流水，包括上述封板下料系统。</t>
  </si>
  <si>
    <t>CN201611144116.8</t>
  </si>
  <si>
    <t>2016-12-13 08:00:00.0</t>
  </si>
  <si>
    <t>{"先进性描述(shareCt)":"该专利及其同族专利在全球被引用0次，先进性一般","保护范围描述(sharedays)":"剩余有效期6051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</si>
  <si>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一种自动焊接流水线及生产流水线</t>
  </si>
  <si>
    <t>本发明提供一种自动焊接流水线及生产流水线，涉及焊接工装领域。一种自动焊接流水线，适用于水冷轴承座封板的自动焊接，包括轴承座输送装置和封板下料装置。轴承座输送装置包括第一输送装置及连杆式夹紧机构，封板下料装置包括第二输送机构和用于使封板竖直下落至轴承座的下料机构。第二输送机构设置于第一输送机构的上方，且位于输送工位。下料机构位于第二输送机构的出料端，且位于组装工位。焊接工位设有连杆式夹紧机构。连杆式夹紧机包括第一夹紧系统、第二夹紧系统和驱动件，第一夹紧系统和第二夹紧系统结构相同，相对对称设置于第一输送机构的相对两侧，且均与驱动件连接。其能够实现轴承座封板的自动组装和焊接，自动化程度高。</t>
  </si>
  <si>
    <t>CN201611144118.7</t>
  </si>
  <si>
    <t>{"先进性描述(shareCt)":"该专利及其同族专利在全球被引用0次，先进性一般","保护范围描述(sharedays)":"剩余有效期6051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</si>
  <si>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一种液压矫直设备和系统</t>
  </si>
  <si>
    <t>本发明提供了一种液压矫直设备和系统，其中，该设备包括电气控制装置、液压矫直装置、设备本体和支撑平台，液压矫直装置包括动力机构、液压机构、位移传感器和光电编码器，液压机构包括液压缸、活塞杆和压头，支撑平台上设置有多个用于支撑待矫直物件的V型支撑块和滑轨，滑轨位于所述V型支撑块的一侧。设备本体安装于滑轨上，液压缸安装于设备本体的顶端，并与动力机构连接，活塞杆安装在液压缸上，压头与活塞杆的一端连接，同时，动力机构、位移传感器、光电编码器与电气控制装置电连接。本发明实施例能够实现液压矫直过程的自动化，有效提高工作效率，且物件矫直精度高。</t>
  </si>
  <si>
    <t>CN201710048531.1</t>
  </si>
  <si>
    <t>2017-01-20 08:00:00.0</t>
  </si>
  <si>
    <t>{"先进性描述(shareCt)":"该专利及其同族专利在全球被引用6次，先进性较好 ","保护范围描述(sharedays)":"剩余有效期6089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</si>
  <si>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一种双向进给装置</t>
  </si>
  <si>
    <t>本发明提供了一种双向进给装置，属于进给装置领域，用于喷涂设备中喷枪的双向进给，包括横向进给装置和纵向进给装置。横向进给装置包括第一基座、第二基座、第一同步带、第二同步带和驱动第一同步带和第二同步带运动的横向驱动装置，第一同步带平行于第二同步带，第一同步带设于第一基座上，第二同步带设于第二基座上。纵向进给装置包括第一导轨、第一滑块和驱动第一滑块运动的第一驱动装置，第一滑块与第一导轨滑动连接，第一导轨的两端分别与第一同步带、第二同步带连接。喷枪安装于第一滑块上后，可实现喷枪的横向进给和纵向进给，喷枪的横向进给采用第一同步带和第二同步带传动，安装方便。在保证喷枪运动位置准确的前提下，降低了生产成本。</t>
  </si>
  <si>
    <t>CN201610186967.2</t>
  </si>
  <si>
    <t>{"先进性描述(shareCt)":"该专利及其同族专利在全球被引用0次，先进性一般","保护范围描述(sharedays)":"剩余有效期5792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</si>
  <si>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一种高效手拉式搅拌杯</t>
  </si>
  <si>
    <t>本发明提供了一种高效手拉式搅拌杯，属于搅拌杯领域，包括杯体及盖体，所述盖体设于杯体上，所述盖体的底部设有延伸至杯体内的搅拌棒，所述盖体的侧部设有拉环，所述盖体内设有传动机构，所述拉环与搅拌棒通过所述传动机构相连。这种高效手拉式搅拌杯，其结构设计合理，能够快速高效地对饮料进行搅拌，且其使用方便，只需操作拉环即可起到搅拌作用，十分方便，不仅可以为个人使用者使用，在一些卖饮料冲剂的小店能够更大幅地提高饮料制作效率，降低冲配时间，提高效益。</t>
  </si>
  <si>
    <t>CN201610109846.8</t>
  </si>
  <si>
    <t>2016-02-26 08:00:00.0</t>
  </si>
  <si>
    <t>{"先进性描述(shareCt)":"该专利及其同族专利在全球被引用0次，先进性一般","保护范围描述(sharedays)":"剩余有效期5760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</si>
  <si>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水陆两用车结构</t>
  </si>
  <si>
    <t>本发明提供了一种水陆两用车结构，包括车体、底盘、多个车轮、螺旋桨、动力系统以及传动系统。车体与底盘连接，动力系统和传动系统安装于底盘上。传动系统包括动力转换装置和车轮收放装置。动力转换装置包括第一传动机构、第二传动机构和分动器。动力系统与分动器连接，分动器可分别与第一传动机构或第二传动机构连接。第一传动机构与螺旋桨连接，第二传动机构与车轮连接。车轮收放装置与车轮连接。该水陆两用车结构能够实现传动平稳，转换顺畅，能够使动力传输平稳，使行驶更加稳定，完美地实现水路两用车在水中和陆地的动力转换；并且能够实现车轮的收放，在水上行驶时，将车轮收起，能够减小车体与水面的阻力，使水上行驶更加稳定快速。</t>
  </si>
  <si>
    <t>CN201610526315.9</t>
  </si>
  <si>
    <t>2016-07-05 08:00:00.0</t>
  </si>
  <si>
    <t>{"先进性描述(shareCt)":"该专利及其同族专利在全球被引用3次，先进性一般","保护范围描述(sharedays)":"剩余有效期5890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</si>
  <si>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一种公交车钱币清分机</t>
  </si>
  <si>
    <t>本发明提供的公交车钱币清分机，属于投钱币式设备，包括顶部设置有钱币投放口的钱币清分箱，钱币清分箱的内部设置有钱币分离装置、筛选装置和储币装置；钱币分离装置包括旋转底盘、风扇和设置有纸币取出口的纸币储存箱，钱币分离装置根据纸币和硬币重力与浮力不同，将纸币和硬币进行分离；筛选装置包括竖向并排设置的多个硬币筛选盘，储币装置包括竖向并排设置的多个储币腔，多个硬币筛选盘的筛选孔通过对不同直径大小的硬币进行逐级筛选分类，并将最终筛选分类后的硬币分别送入不同的储币腔内。本技术方案只需要投入钱币，即可输出分类好的钱币，相比现有的清分结构，本申请能够快速准确对纸币和硬币进行分类储存，工作效率显著提高。</t>
  </si>
  <si>
    <t>CN201610454387.7</t>
  </si>
  <si>
    <t>2016-06-21 08:00:00.0</t>
  </si>
  <si>
    <t>{"先进性描述(shareCt)":"该专利及其同族专利在全球被引用2次，先进性一般","保护范围描述(sharedays)":"剩余有效期5876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</si>
  <si>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动力转换装置</t>
  </si>
  <si>
    <t>本发明提供了一种动力转换装置，其包括相互连接的分动器和换挡装置。分动器包括动力输入轴、螺旋桨输出轴、车轮输出轴、第一接合套和第二接合套。动力输入轴的一端与一动力系统连接，另一端设置有第一传动套，第一接合套用于与第一传动套接合或脱离，第一接合套与螺旋桨输出轴连接。动力输入轴设置有第一齿轮，第一齿轮传动连接有第二传动套，第二接合套用于与第二传动套接合或脱离，第二接合套与车轮输出轴连接。第一接合套和第二接合套分别与换挡装置连接，换挡装置用于控制第一接合套和第二接合套。本发明提供的动力转换装置传动平稳，转换操作非常方便，转换顺畅，能够使动力传输平稳，使行驶更加稳定。</t>
  </si>
  <si>
    <t>CN201610526369.5</t>
  </si>
  <si>
    <t>{"先进性描述(shareCt)":"该专利及其同族专利在全球被引用0次，先进性一般","保护范围描述(sharedays)":"剩余有效期5890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</si>
  <si>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一种多表面磨削装置</t>
  </si>
  <si>
    <t>本发明提供的多表面磨削装置，属于机械加工领域，包括工作台和设置于工作台的进给机构、夹紧机构和磨削机构；磨削机构包括电机、主动轮、从动轮、张紧轮、磨削砂带和调节组件，磨削砂带套设于主动轮、从动轮和张紧轮的外侧，张紧轮位于主动轮和从动轮之间且靠近待加工工件；调节组件包括第一调节件和第二调节件，第一调节件用于调节主动轮和从动轮之间的圆心距，第二调节件用于驱动张紧轮作靠近和远离待加工工件的移动；电机驱动主动轮转动。本技术方案采用砂带磨削技术，通过改变张紧轮和从动轮的位置，调节磨削的角度，使之可以在多种不同角度、多种不同表面上进行磨削加工，磨削加工的范围变得更加广泛。</t>
  </si>
  <si>
    <t>CN201610548952.6</t>
  </si>
  <si>
    <t>2016-07-12 08:00:00.0</t>
  </si>
  <si>
    <t>{"先进性描述(shareCt)":"该专利及其同族专利在全球被引用0次，先进性一般","保护范围描述(sharedays)":"剩余有效期5897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</si>
  <si>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一种自由曲面加工局部干涉区域边界确定的追踪方法</t>
  </si>
  <si>
    <t>&amp;lt;b&amp;gt;本发明公开了一种自由曲面加工局部干涉区域边界确定的追踪方法，通过分析自由曲面及其等距偏置曲面的主曲率，得到了自由曲面加工局部干涉区域边界条件，然后结合曲面离散法和二分法得到的局部干涉区域边界追踪起始点；从起始点出发沿着干涉区域边界的密切圆，追踪得到局部干涉区域边界的粗略点；采用梯度法迭代求取局部干涉区域边界的精确点；根据局部干涉区域边界在曲面上是否封闭给出两种追踪判断的终止条件；本发明的优点在于，适用于复杂自由曲面加工干涉区域边界的快速追踪和确定，分区域规划刀具路径轨迹，减少刀具路径轨迹总长度，并提高曲面加工效率。&amp;lt;/b&amp;gt;</t>
  </si>
  <si>
    <t>CN201610123468.9</t>
  </si>
  <si>
    <t>2016-03-03 08:00:00.0</t>
  </si>
  <si>
    <t>{"先进性描述(shareCt)":"该专利及其同族专利在全球被引用2次，先进性一般","保护范围描述(sharedays)":"剩余有效期5766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</si>
  <si>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一种PDM系统标准件存储方法</t>
  </si>
  <si>
    <t>本发明涉及一种PDM系统标准件存储方法，可以实现将工程师散落于设计文件夹中的大量标准件自动导入到PDM系统，并进行自动分类，自动记录导入过程及结果，使得PDM系统中标准件的导入分类变得更加人性化，方便用户对PDM系统中标准件的查找与利用，可显著地提高工作效率。</t>
  </si>
  <si>
    <t>CN201410275758.6</t>
  </si>
  <si>
    <t>2014-06-19 08:00:00.0</t>
  </si>
  <si>
    <t>{"先进性描述(shareCt)":"该专利及其同族专利在全球被引用3次，先进性一般","保护范围描述(sharedays)":"剩余有效期5143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</si>
  <si>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一种基于PDM系统的标准件数据快速检索方法</t>
  </si>
  <si>
    <t>本发明公开了一种基于PDM系统的标准件数据快速检索方法，所述检索方法在检测过程中使用到的系统模块包括PDM系统及其文件卷服务器、PDM与标准件排序接口模块、标准件加载模块、标准件排序模块；在打开标准件库时，按照工程师使用习惯，实现多样化排序，并将排序结果输出到PDM系统标准件库中，本发明以PDM系统为基础构建一个统一框架，将PDM系统与标准件快速检索功能集成，在PDM系统标准件库中显示经过优化排序的标准件，简化工程师的操作步骤，提高设计效率，解决三维标准件数据在PDM系统中分类后的排序显示问题，可通过加载排序后的标准件，快速定位所需标准件，便于数据检索与使用；也可在PDM系统中记录汇总更新日志，并及时反馈给工程师。</t>
  </si>
  <si>
    <t>CN201610590016.1</t>
  </si>
  <si>
    <t>{"先进性描述(shareCt)":"该专利及其同族专利在全球被引用3次，先进性一般","保护范围描述(sharedays)":"剩余有效期5911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</si>
  <si>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一种基于PDM的图文档数据外发方法</t>
  </si>
  <si>
    <t>本发明涉及一种基于PDM的图文档数据外发方法，包括PDM系统、数据库服务器、验证服务器、外发客户端、协作方客户端、审核客户端、外发数据准备模块、验证控制生成模块、验证控制与外发数据集成模块、流程审核模块、发送模块、网络监听模块和联网验证模块；通过本发明针对图文档数据，设计的一系列审核、发送、验证和使用的步骤，实现了PDM中图文档数据外发，有效保护了图文档数据的安全性和完整性，并且提高了PDM系统的数据外发工作的效率。</t>
  </si>
  <si>
    <t>CN201410812977.3</t>
  </si>
  <si>
    <t>2014-12-24 08:00:00.0</t>
  </si>
  <si>
    <t>{"先进性描述(shareCt)":"该专利及其同族专利在全球被引用2次，先进性一般","保护范围描述(sharedays)":"剩余有效期5331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</si>
  <si>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基于虚拟现实技术的汽车生产线实时漫游系统</t>
  </si>
  <si>
    <t>本发明公开了一种基于虚拟现实技术的汽车生产线实时漫游系统，所述生产线实时漫游系统使用到的系统模块包括PDM系统及其数据库与文件卷、MES系统、虚拟现实系统、虚拟现实设备，还包括三维场景构建模块、生产计划接口模块、实时数据接收模块、数字样机传输接口模块、场景漫游模块；本发明实现对汽车生产线在虚拟现实系统中建立三维虚拟场景，加载MES系统的工序作业计划和作业计划进度，从PDM系统中加载所使用的三维数字样机，将生产现场信息、生产报告信息更新到虚拟现实系统的场景漫游模块，实时展现汽车生产线的生产现场信息，通过虚拟现实设备完成场景漫游、质量监控和进度监控，实时展现汽车生产线生产全过程。</t>
  </si>
  <si>
    <t>CN201611031960.X</t>
  </si>
  <si>
    <t>2016-11-22 08:00:00.0</t>
  </si>
  <si>
    <t>{"先进性描述(shareCt)":"该专利及其同族专利在全球被引用0次，先进性一般","保护范围描述(sharedays)":"剩余有效期6030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</si>
  <si>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一种基于Web的分布式PDM系统数据传输监控方法</t>
  </si>
  <si>
    <t>本发明公开了一种基于Web的分布式PDM系统数据传输监控方法，所述监控方法在监控过程中使用到的系统模块包括分布式PDM系统，还包括数据传输监控与PDM系统接口模块、服务器监控模块、数据传输监控模块、Web页面显示模块、用户管理模块、Web监控服务器；本发明实时完成数据传输前的服务器检测，确保两个PDM子系统环境的正确性和可用性，并通过图形化的方式以不同颜色标识服务器运行状态。系统自动获取数据传输的队列信息和对比信息，实时处理数据传输过程中遇到的问题，监控各个PDM子系统数据库的实时死锁情况，记录死锁详细信息。系统通过基于Web页面的集中化管理方式，分布式PDM系统管理员可集中管理处理不同地域的PDM子系统的数据传输问题，减少重复工作，从而工作效率。</t>
  </si>
  <si>
    <t>CN201611031966.7</t>
  </si>
  <si>
    <t>{"先进性描述(shareCt)":"该专利及其同族专利在全球被引用0次，先进性一般","保护范围描述(sharedays)":"剩余有效期6030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</si>
  <si>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产品可配置BOM在虚拟现实系统的使用方法</t>
  </si>
  <si>
    <t>本发明公开了一种产品可配置BOM在虚拟现实系统的使用方法，所述使用方法在产品模块化配置过程中使用到的系统模块包括虚拟现实系统、虚拟现实设备、PDM 系统及其文件卷服务器、配置规则传输接口模块、数据传输接口模块、配置BOM管理模块、数字样机显示模块；本发明在虚拟现实系统与PDM系统集成的环境下，从PDM系统中加载预先设置好的BOM配置规则，在虚拟现实系统中对产品不同模块进行配置选取，实现不同的产品结构组合，根据单一BOM结构从PDM系统获取数字样机数据，实现数据浏览、虚拟装配等操作，提高设计效率。</t>
  </si>
  <si>
    <t>CN201611031958.2</t>
  </si>
  <si>
    <t>{"先进性描述(shareCt)":"该专利及其同族专利在全球被引用0次，先进性一般","保护范围描述(sharedays)":"剩余有效期6030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</si>
  <si>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测高测距装置及测量方法</t>
  </si>
  <si>
    <t>本发明公开了测高测距装置及测量方法，通过两束成一定角度的平行激光束辐照在平面反射镜上，激光束被平面反射镜反射，随着距离的增加，两束激光束的距离变大，通过CCD相机测量两束激光束反射光束中心之间的距离，通过角度仪可以获得测量装置与水平面的角度参数，根据两束激光束入射点之间的距离、两束激光束反射光束中心之间的距离及测量装置与水平面的角度参数，经微计算机计算，得出两个测量点之间的高度和距离。本发明提供的测高测距装置及测量方法，方便用于远距离、大高度两个测量点之间的测高测距。</t>
  </si>
  <si>
    <t>CN201510846709.8</t>
  </si>
  <si>
    <t>{"先进性描述(shareCt)":"该专利及其同族专利在全球被引用0次，先进性一般","保护范围描述(sharedays)":"剩余有效期5669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</si>
  <si>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一种激光熔覆头</t>
  </si>
  <si>
    <t>本发明公开了一种激光熔覆头，其排气气路和压缩空气气路各设有气体流量计，通过调节排气系统的排气速度和压缩空气的压力，使两个气体流量计显示的气体流量相等，可以保证由压缩空气气路和排气气路组成的镜片保护气路不会干扰加工头外面的空气流动状态，从而保证在激光熔覆时，熔覆嘴喷出的由保护气体和粉末组成的混合气流尽可能少的受到镜片保护气路的影响，提高了激光熔覆的质量；另外环形挡圈内孔为锥形孔设计，可以防止熔覆头下腔体气流的扰动，从而进一步防止镜片保护气路的气流干涉保护气体和粉末组成的混合气流，提高激光熔覆质量。</t>
  </si>
  <si>
    <t>CN201610993126.2</t>
  </si>
  <si>
    <t>2016-11-11 08:00:00.0</t>
  </si>
  <si>
    <t>{"先进性描述(shareCt)":"该专利及其同族专利在全球被引用1次，先进性一般","保护范围描述(sharedays)":"剩余有效期6019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</si>
  <si>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适用于硬脆易解理单晶氧化镓晶片的高效低损伤研磨方法</t>
  </si>
  <si>
    <t>本发明公开了一种适用于硬脆易解理单晶氧化镓晶片的高效低损伤研磨方法，该方法包括a粗研磨前退火预处理、b粗研磨、c粗研磨后的退火预处理、d贴片和e精研磨等步骤。本发明工艺设计合理，可操作性强，材料去除速率快、加工效率高，晶片表面光滑，无明显划痕、解理裂纹、层间解理剥离和解理坑等缺陷，可获得表面完整性较高及表面损伤层低的高质量晶片。</t>
  </si>
  <si>
    <t>CN201611130455.0</t>
  </si>
  <si>
    <t xml:space="preserve"> 2019-03-29</t>
  </si>
  <si>
    <t>{"先进性描述(shareCt)":"该专利及其同族专利在全球被引用0次，先进性一般","保护范围描述(sharedays)":"剩余有效期6047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</si>
  <si>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单晶氧化镓衬底基片表面原子级台阶结构的制备方法</t>
  </si>
  <si>
    <t>本发明公开了一种单晶氧化镓衬底基片表面原子级台阶结构的制备方法，该方法包括超声波清洗、高纯氮气吹干、平放于退火炉中的退火陶瓷承载盘上，通入保护气体氧气，排除退火炉内的空气、分段升温、退火处理和降温出炉等步骤。本发明工艺设计合理，可操作性强，可成功的在衬底基片表面制作出原子级台阶结构，可有效改善衬底基片的表面形貌，可提高其表面氮化镓薄膜外延生长的质量和效率。</t>
  </si>
  <si>
    <t>CN201611217771.1</t>
  </si>
  <si>
    <t>{"先进性描述(shareCt)":"该专利及其同族专利在全球被引用1次，先进性一般","保护范围描述(sharedays)":"剩余有效期6064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</si>
  <si>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排式冷拔钢丝钢纤维轧制生产设备及其系统</t>
  </si>
  <si>
    <t>本发明提供的排式冷拔钢丝钢纤维轧制生产设备及其系统，属于轧制机械领域；排式冷拔钢丝钢纤维轧制生产设备包括排式导丝装置、黏胶处理装置和切割成型装置；切割成型装置包括安装支撑座、上轧辊和下轧辊，下轧辊设置有多个第一轴向凸块，上轧辊设置有多个第一轴向凹槽，第一轴向凸块与第一轴向凹槽匹配设置，第一轴向凹槽嵌设有切割刃具。冷拔钢丝钢纤维轧制生产系统，包括送料装置和排式冷拔钢丝钢纤维轧制生产设备，送料装置包括多个将多根待切割钢纤维送至排式导丝装置的缠绕送料盘。排式冷拔钢丝钢纤维轧制生产设备及其系统能够实现对钢纤维的排式轧制，有效克服了钢纤维在轧制前后体积庞大，堆积后易扭曲变形以及容易结团的缺点。</t>
  </si>
  <si>
    <t>CN201611207265.4</t>
  </si>
  <si>
    <t>{"先进性描述(shareCt)":"该专利及其同族专利在全球被引用1次，先进性一般","保护范围描述(sharedays)":"剩余有效期6061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</si>
  <si>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卸料装置、焚烧炉及污泥处理方法</t>
  </si>
  <si>
    <t>本发明提供一种卸料装置、焚烧炉及污泥处理方法，涉及环保技术领域。一种卸料装置，包括相互连接的支撑组件以及支撑板。支撑组件包括第一支撑杆与第二支撑杆。第一支撑杆、第二支撑杆均与支撑板转动连接。第一支撑杆能在其长度方向上伸缩，使支撑板能在竖直方向上转动。第二支撑杆能在其长度方向上伸缩，使支撑板能在竖直方向上转动。支撑板开设有第一通孔。两个支撑杆对支撑板共同进行支撑，提高了卸料装置的承重稳定性。通过两个支撑杆的伸缩配合，使支撑板能够在竖直方向上转动，形成颠簸摆动，同时利用该摆动对支撑板上方的物料进行翻腾、松动，使物料与空气充分接触，提高物料的焚烧效率。本发明还提供一种焚烧炉以及污泥处理方法。</t>
  </si>
  <si>
    <t>CN201710727566.8</t>
  </si>
  <si>
    <t>2017-08-23 08:00:00.0</t>
  </si>
  <si>
    <t>{"先进性描述(shareCt)":"该专利及其同族专利在全球被引用2次，先进性一般","保护范围描述(sharedays)":"剩余有效期6304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</si>
  <si>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限位机构以及汽车举升机台面</t>
  </si>
  <si>
    <t>本发明提供了一种限位机构以及汽车举升机台面，属于汽车举升机加工制造领域，限位机构包括主举升台面主体、第一阻挡组件以及第二阻挡组件。主举升台面主体设置有限位槽。主举升台面主体上分别设置有第一阻挡组件和第二阻挡组件。第一阻挡组件用于限制位于主举升台面主体上的车轮沿远离限位槽的方向越过第一阻挡组件的运动。第二阻挡组件用于限制位于主举升台面主体上的车轮沿远离限位槽的方向越过第二阻挡组件的运动。驾驶者能够清晰感受到汽车是否行驶至适当的检修位置，汽车行驶至检修位置后，具有双重保障；与此同时，汽车无法从另一端驶出或滑出，台面稳定可靠，安全隐患极小，更加能够保障维修人员的人身安全和维修车辆的安全。</t>
  </si>
  <si>
    <t>CN201610986523.7</t>
  </si>
  <si>
    <t>{"先进性描述(shareCt)":"该专利及其同族专利在全球被引用2次，先进性一般","保护范围描述(sharedays)":"剩余有效期6017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</si>
  <si>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一种建筑用保温隔音防潮复合材料及其制备方法</t>
  </si>
  <si>
    <t>本发明公开了一种建筑用保温隔音防潮复合材料及其制备方法，复合材料组分包括多苯基多亚甲基多异氰酸酯，聚醚多元醇，聚烯烃弹性体，偶氮二甲酰胺，聚丙烯酸钠，碳酸锌，二氧化硅气凝胶颗粒，秸秆粉，聚苯乙烯，五甲基二亚乙基三胺，丙烯酸，淀粉，甲醛次硫酸钠，二月桂酸二丁基锡，甲苯二异氰酸酯，聚乙烯醇和碳酸氢钠。通过制备水分散体，固化发泡以及粉碎后与其他组分的二次发泡得到复合材料。本发明提供的建筑用保温隔音防潮复合材料燃烧等级达到了B1级别，空气隔声性能达到了55dB以上，导热系数为0.021以下，吸水率为1.8%以下，具有优异的保温隔声和防潮性能。</t>
  </si>
  <si>
    <t>CN201611207754.X</t>
  </si>
  <si>
    <t>{"先进性描述(shareCt)":"该专利及其同族专利在全球被引用0次，先进性一般","保护范围描述(sharedays)":"剩余有效期6061天","技术稳定性描述(lgiflag)":"无诉讼行为发生","技术稳定性得分":"9","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</si>
  <si>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一种装配式节能建筑搭接结构</t>
  </si>
  <si>
    <t>本发明公开了一种装配式节能建筑搭接结构，包括房柱、房梁和楼板，所述房柱侧边设有一体延伸出的牛腿，所述牛腿上表面设有第一凹槽，所述房梁的端部安装于牛腿上方，房梁端部的下表面设有与第一凹槽适配的第一凸起，所述第一凹槽、第一凸起均与房梁长度方向相垂直；所述房梁上表面设有与房梁长度方向相同的第二凹槽，所述楼板安装于房梁上方，楼板的下表面设有与第二凹槽适配的第二凸起。所述牛腿的下表面斜向上、侧表面竖直，两者之间的相交线与房梁的下表面平齐。本发明所提供的装配式节能建筑搭接结构，牛腿与房柱一体成型，通过凹槽、凸起配合+螺栓固定的做法与房梁进行搭接，具有良好的结构稳固性和竖向承载力。</t>
  </si>
  <si>
    <t>CN201610634295.7</t>
  </si>
  <si>
    <t>2016-08-05 08:00:00.0</t>
  </si>
  <si>
    <t>{"先进性描述(shareCt)":"该专利及其同族专利在全球被引用0次，先进性一般","保护范围描述(sharedays)":"剩余有效期5921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</si>
  <si>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一种大空间建筑自然通风结构</t>
  </si>
  <si>
    <t>&amp;lt;b&amp;gt;本发明公开了一种大空间建筑自然通风结构，包括呈中轴对称布置的建筑本体，位于所述建筑本体的主入口左、右两侧的建筑墙体至少分为三等份墙体，在每个等份点处将等份墙体向内或向外倾斜&amp;lt;/b&amp;gt;&amp;lt;b&amp;gt;15&amp;lt;/b&amp;gt;&amp;lt;b&amp;gt;°～&amp;lt;/b&amp;gt;&amp;lt;b&amp;gt;30&amp;lt;/b&amp;gt;&amp;lt;b&amp;gt;°，使墙体倾斜且不规则化，易形成湍流，降低空气龄值，同时在每个等份点处设有通风窗一，有利于引导气流，组织自然通风，而通风窗一位置的平均使得室内气流场分布均匀。&amp;lt;/b&amp;gt;</t>
  </si>
  <si>
    <t>CN201510847797.3</t>
  </si>
  <si>
    <t>{"先进性描述(shareCt)":"该专利及其同族专利在全球被引用0次，先进性一般","保护范围描述(sharedays)":"剩余有效期5669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</si>
  <si>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一种太阳光入射方向检测与控制方法</t>
  </si>
  <si>
    <t>本发明公开了一种太阳光入射方向的检测与控制方法，以圆柱形密闭腔体作为光线入射方向的传感器，在密闭腔体的上面板上设置透光孔，在上面板设有飞缘，采用吸光处理密闭腔体内部桶壁，在密闭腔体的底板纵横向上均匀布置光敏检测元件；光线通过透光孔照射到密闭腔体底板的光敏元件受光面上，接受到光线照射的光敏元件输出状态信息，根据光敏元件的位置及其所输出的状态信息，获得太阳光入射方向与太阳能电池板之间的偏移关系，决定传动机构在水平和前倾后仰方向的运动，以调整太阳能电池板的方位，完成电池板的对光控制。本发明采用光敏三极管实现光点位置检测，确定太阳光入射方向，可以使太阳能电池板实时调节运动，保证太阳能电池板正对太阳光。</t>
  </si>
  <si>
    <t>CN201410204566.6</t>
  </si>
  <si>
    <t>{"先进性描述(shareCt)":"该专利及其同族专利在全球被引用1次，先进性一般","保护范围描述(sharedays)":"剩余有效期5107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</si>
  <si>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一种风力发电系统追踪最大输出功率控制方法</t>
  </si>
  <si>
    <t>本发明公开了一种风力发电系统追踪最大输出功率控制方法，风速传感器将所测环境风速信号送至控制器，控制器依据所检测的风速信号，根据系统所存储的风速-最大功率特性曲线确定当前风速情况下风力机运行转速给定信号，该转速给定信号与发电机实际转速信号比较并经过调节器调节，输出一控制信号；该控制信号结合电机当前的电压、电流、磁极位置角状况调整该发电机的电磁力矩大小，从而使该交流发电机转速向期望的转速接近，达到所指定的指令转速。本发明采用风速传感器检测环境风速，使风力发电系统的风力机转速尽快接近当前风速情况下的最大功率点附近，并最终到达最大功率运行点，实现风力发电系统追踪最大风能。</t>
  </si>
  <si>
    <t>CN201410642712.3</t>
  </si>
  <si>
    <t>2014-11-13 08:00:00.0</t>
  </si>
  <si>
    <t>{"先进性描述(shareCt)":"该专利及其同族专利在全球被引用4次，先进性一般","保护范围描述(sharedays)":"剩余有效期5290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</si>
  <si>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单管高增益直流升压变换电路</t>
  </si>
  <si>
    <t>本发明公开了一种单管高增益直流升压变换电路，包括第一储能电感、第二储能电感、第一二极管、第二二极管、第三二极管、开关管、第一滤波电容和第二滤波电容；所述第一储能电感的一端与电路正极相连，另一端与第一二极管的阳极和第二二极管的阳极均相连，第一二极管的阴极与开关管的集电极相连，第二二极管的阴极与第二储能电感的一端、第一滤波电容的一端均相连，第二储能电感的另一端与第三二极管的阳极相连，第二储能电感的另一端也与开关管的集电极相连，第三二极管的阴极与第二滤波电容的一端相连，开关管的发射极、第一滤波电容的另一端和第二滤波电容另一端均接入电路负极。本发明电路结构简单，控制方便，电路传递功率的效率高。</t>
  </si>
  <si>
    <t>CN201510447341.8</t>
  </si>
  <si>
    <t>{"先进性描述(shareCt)":"该专利及其同族专利在全球被引用0次，先进性一般","保护范围描述(sharedays)":"剩余有效期5546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</si>
  <si>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有附加电势叠加输出的单管高增益直流电压提升变换电路</t>
  </si>
  <si>
    <t>本发明公开了有附加电势叠加输出的单管高增益直流电压提升变换电路，属于电力变换电路技术领域，该电路通过单个开关管实施直流电压的高增益提升变换控制，在开关管的开通、关断过程中，辅助电容被并行电感充电形成附加电势，电路中升压电感元件充电后放电所形成的泵升电压与附加电势顺极性串联给负载供电，将输入直流电压进行提升；由单个开关管控制升压电感元件及并行电感元件的充电、升压电感的自感应电动势与被并行电感充电的电容电压顺极性串联放电的状态转换，获得比单级升压斩波变换电路高得多的输出电压增益；同时本发明的电路控制模态简单，电路传递功率的效率高。</t>
  </si>
  <si>
    <t>CN201710197823.1</t>
  </si>
  <si>
    <t>2017-03-29 08:00:00.0</t>
  </si>
  <si>
    <t>{"先进性描述(shareCt)":"该专利及其同族专利在全球被引用0次，先进性一般","保护范围描述(sharedays)":"剩余有效期6157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</si>
  <si>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有附加电势激励的单管高增益直流电压提升变换电路</t>
  </si>
  <si>
    <t>本发明公开了有附加电势激励的单管高增益直流电压提升变换电路，属于电力变换电路技术领域，本发明的有附加电势激励的单管高增益直流电压提升变换电路，由单个开关管控制升压电感元件及并行辅助电感元件的充放电，并行辅助电感元件对辅助电容充电形成附加电势，该附加电势在开关管的开通过程中与电源电压共同对升压电感进行叠加激励，升压电感获得更多电能，在开关管关断时升压电感形成的泵升电压可以实施输入直流电压更大的提升，从而，获得比单级升压斩波变换电路高得多的输出电压增益；同时，本发明电路控制模态简单，电路传递功率的效率高，适用于光伏发电系统光伏电池输出电压的提升控制。</t>
  </si>
  <si>
    <t>CN201710197831.6</t>
  </si>
  <si>
    <t>宽增益范围直流电压升降压变换电路</t>
  </si>
  <si>
    <t>本发明公开了宽增益范围直流电压升降压变换电路，属于电力变换电路技术领域，其通过一个开关管实施输入直流电压的宽增益范围升降压变换控制，在开关管开通、关断过程中，电路中借助于第二电感L&lt;Sub&gt;2&lt;/Sub&gt;放电给辅助电容C&lt;Sub&gt;1&lt;/Sub&gt;充电所形成的电容电压，与第一电感L&lt;Sub&gt;1&lt;/Sub&gt;的自感应电压顺极性串联，共同对负载放电，可以获得宽范围的直流电压升降压变换。该宽增益直流电压升降压变换电路，通过电路充、放电回路结构的变化，获得宽增益范围的直流电压升降压变换，同时该电路结构和电路控制模态简单，控制方便，电路传递功率的效率高。</t>
  </si>
  <si>
    <t>CN201711068686.8</t>
  </si>
  <si>
    <t>{"先进性描述(shareCt)":"该专利及其同族专利在全球被引用1次，先进性一般","保护范围描述(sharedays)":"剩余有效期6376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</si>
  <si>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一种网片针爪</t>
  </si>
  <si>
    <t>本发明公开了一种网片针爪，包括卡盘，所述卡盘的多个活动卡爪上分别安装有针尖倾斜向外延伸的弹性针。卡盘下压使弹性针紧贴网片物料表面，随着多个活动卡爪向外移动，弹性针的针尖插入网片物料的网孔中继而扩张实现定位；由于针尖是倾斜设置，定位后物料不会脱落，而且针尖在插入最上一张物料的网孔时，随着活动卡爪的移动会插入两张物料的分界面，实现物料分张，一举两得。</t>
  </si>
  <si>
    <t>CN201610174848.5</t>
  </si>
  <si>
    <t>2016-03-25 08:00:00.0</t>
  </si>
  <si>
    <t>{"先进性描述(shareCt)":"该专利及其同族专利在全球被引用1次，先进性一般","保护范围描述(sharedays)":"剩余有效期5788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</si>
  <si>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4D影片视频的动感文件采编系统</t>
  </si>
  <si>
    <t>本发明公开了一种4D影片视频的动感文件采编系统，包括手动4D动感数据采集系统用于手动采集二维数据和时间字段，转换生成带时间的镜头移动数据；自动4D动感数据采集系统根据图像输出时间顺序在每帧镜头移动记录上插入时间字段，生成带时间的镜头移动数据；4D影片动感数据合成模块用于将手动或自动4D动感数据采集系统生成的带时间镜头移动数据转换成帯时间的动感数据，并按时间顺序覆盖插入4D动感文件；4D影片动感文件可视化编辑系统将4D数据文件按三自由度座椅的运动轨迹和时间顺序显示在可视化编辑区并进行可视化编辑，通过4D座椅动作仿真显示模块进行仿真显示。提高数据采编效率和直观性，提高制作质量降低制作成本。</t>
  </si>
  <si>
    <t>CN201510462226.8</t>
  </si>
  <si>
    <t>{"先进性描述(shareCt)":"该专利及其同族专利在全球被引用0次，先进性一般","保护范围描述(sharedays)":"剩余有效期5550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</si>
  <si>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一种电动4D影院座椅运动强度的调节控制系统</t>
  </si>
  <si>
    <t>本发明公开了电动4D影院座椅运动强度的调节控制系统，包括接收4D电影控制器发送数据的通信接收电路S1，数据处理器S2，手动滤波参数设置电路S3和将处理后的数据发送到座椅控制器的通信发送电路S4。所述数据处理单元S2包括数据类型判断模块S21、滤波时间常数模块S22、数据拆分模块S23、数据滤波模块S24和数据合成模块S25。本发明所提供的电动4D影院座椅运动强度的调节控制系统，可以不改变现有4D座椅控制设施，直接在通信线路上安装此装置就可实现4D影院座椅运动强度的调节控制，以适应不同观众，满足追求刺激型和追求舒适型等不同类型观众的需求，解决不同人群观看4D电影的刺激舒适度问题。</t>
  </si>
  <si>
    <t>CN201510515175.0</t>
  </si>
  <si>
    <t>2015-08-21 08:00:00.0</t>
  </si>
  <si>
    <t>{"先进性描述(shareCt)":"该专利及其同族专利在全球被引用0次，先进性一般","保护范围描述(sharedays)":"剩余有效期5571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</si>
  <si>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基于随机近邻嵌入的文本聚类方法</t>
  </si>
  <si>
    <t>本发明公开了一种基于随机近邻嵌入的文本聚类方法，包括以下步骤：对文本集进行预处理，将文本集表示为标准化词‑文本共现矩阵；通过t‑分布随机近邻嵌入（t‑SNE）将高维文本数据嵌入到低维空间，使高维空间相似度较低的文本对应的低维嵌入点距离较远，相似度较高的文本对应的低维嵌入点距离较近；将多个低维嵌入点作为K均值算法的初始质心，并根据低维空间映射点坐标，采用K均值算法进行聚类。解决了因文本高维稀疏特性带来的维数灾难问题，降低了文本数据的维数，缩短了聚类算法的运行时间，提高了聚类算法的精度。</t>
  </si>
  <si>
    <t>CN201610683598.8</t>
  </si>
  <si>
    <t>2016-08-17 08:00:00.0</t>
  </si>
  <si>
    <t>{"先进性描述(shareCt)":"该专利及其同族专利在全球被引用3次，先进性一般","保护范围描述(sharedays)":"剩余有效期5933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</si>
  <si>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一种超长银纳米线及其制备方法和应用</t>
  </si>
  <si>
    <t>本发明公开一种超长银纳米线的制备方法和应用，以多元醇为溶剂，制备含抑制剂的多元醇溶液；PVP溶解于抑制剂多元醇溶液，搅拌至澄清得溶液A；另称取AgNO&lt;Sub&gt;3&lt;/Sub&gt;加入多元醇中配制溶液B；将溶液B滴加到溶液A中得混合溶液；将混合溶液移至水热反应釜中，向其中加入微量金属丝中，放入温箱中反应，反应完毕后得到反应产物；将反应产物用乙醇离心洗涤三次，加入乙醇自然沉降，除去上层溶液，将离心后的产物分散于乙醇中即得超长银纳米线。本发明无需预置晶种、无需通保护气、所用仪器简单、所有原料均一次加入、重复性高、稳定性好、反应产物单一、生产成本低、对环境污染小、银纳米线尺寸可控，便于制备银纳米线导电薄膜，容易实现大规模生产。</t>
  </si>
  <si>
    <t>CN201610655021.6</t>
  </si>
  <si>
    <t>{"先进性描述(shareCt)":"该专利及其同族专利在全球被引用1次，先进性一般","保护范围描述(sharedays)":"剩余有效期5926天","技术稳定性描述(lgiflag)":"无诉讼行为发生","技术稳定性得分":"8","有多少项权利要求":"7","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</si>
  <si>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一种硅酸盐荧光粉及其制备方法和应用</t>
  </si>
  <si>
    <t>本发明公开一种硅酸盐荧光粉及其制备方法和应用。本发明通过调整配方组成，精选原料并在以稀土激活剂Eu&lt;Sup&gt;2+&lt;/Sup&gt;为主要成分的激活剂中增添稀土Sm&lt;Sup&gt;3+&lt;/Sup&gt;、Bi&lt;Sup&gt;3+&lt;/Sup&gt;或Gd&lt;Sup&gt;3+&lt;/Sup&gt;，利用Sm&lt;Sup&gt;3+&lt;/Sup&gt;、Gd&lt;Sup&gt;3+&lt;/Sup&gt;或Bi&lt;Sup&gt;3+&lt;/Sup&gt;与Eu&lt;Sup&gt;3+&lt;/Sup&gt;之间的能量传递作用，改善了荧光材料的发射强度；其次，本发明在生成前驱体过程中，添加Ag纳米颗粒，利用Ag纳米荧光增强原理，实现荧光增强，使制得的荧光粉发光性能更强。</t>
  </si>
  <si>
    <t>CN201610652499.3</t>
  </si>
  <si>
    <t>{"先进性描述(shareCt)":"该专利及其同族专利在全球被引用0次，先进性一般","保护范围描述(sharedays)":"剩余有效期5926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</si>
  <si>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具有光增强功能黄色荧光粉的制备方法</t>
  </si>
  <si>
    <t>本发明公开了一种具有光增强功能黄色荧光粉的制备方法，工艺步骤如下：第一、银纳米颗粒制备：（1）取5.67-15.3mg的AgNO&lt;Sub&gt;3&lt;/Sub&gt;溶于去离子水中，并加热到沸腾，（2）在AgNO&lt;Sub&gt;3&lt;/Sub&gt;溶液中滴加浓度为l％的柠檬酸钠溶液0.63-1.7ml，继续搅拌加热到沸腾，（3）将溶液继续煮沸20-30min后冷却至室温，（4）将灰黄色Ag胶进行离心分离并用去离子水和无水乙醇进行清洗，然后放在干燥箱中干燥，所得Ag纳米颗粒，其粒径约30-80nm。</t>
  </si>
  <si>
    <t>CN201410234620.1</t>
  </si>
  <si>
    <t>2014-05-30 08:00:00.0</t>
  </si>
  <si>
    <t>{"先进性描述(shareCt)":"该专利及其同族专利在全球被引用2次，先进性一般","保护范围描述(sharedays)":"剩余有效期5123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4人","技术先进性得分":"6"}</t>
  </si>
  <si>
    <t>一种高性能碳纸基电极负极复合材料及其制备方法和应用</t>
  </si>
  <si>
    <t>本发明公开了一种高性能碳纸基电极负极复合材料及其制备方法和应用，所述复合材料主要是由碳纸基底和活性物质所组成，羟基化碳纸作为基底，活性物质的纳米颗粒不仅附着于碳纸的表面，还渗透入碳纸的内部，附着于其内部碳纤维的表面，整个复合结构中包含多孔结构。相对于现有技术，本发明工艺步骤简单，反应时间短，重复性好，收率高，且成本低廉，具有较好的规模化应用潜力；所制备的电极为一体化的，不需要再进行常规电极制备的混料、涂膜、干燥等繁多的工艺步骤，使用方便；将之应用于制备锂离子电极，倍率、循环稳定性良好，充放电性能优异。</t>
  </si>
  <si>
    <t>CN201611049961.7</t>
  </si>
  <si>
    <t>2016-11-24 08:00:00.0</t>
  </si>
  <si>
    <t>2019-01-18</t>
  </si>
  <si>
    <t>{"先进性描述(shareCt)":"该专利及其同族专利在全球被引用1次，先进性一般","保护范围描述(sharedays)":"剩余有效期6032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</si>
  <si>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一种介孔碳紧密包覆型复合材料及其制备方法和应用</t>
  </si>
  <si>
    <t>本发明公开了一种介孔碳紧密包覆型复合材料及其制备方法和应用，所述复合材料是以高容量的材料作为活性物质，以均匀的介孔碳层作为外部包覆的核壳结构所构成的复合结构材料；所述的紧密包覆为介孔碳层把活性物质完全包覆。相对于现有技术，本发明复合材料紧密的包覆以及介空的结构，使得活性材料颗粒在充放电过程中极大的体积膨胀得到有效的抑制，极大的改善了复合材料用作锂离子电极的循环稳定性。本发明工艺步骤简单，反应时间短，重复性好，收率高，且成本低廉，具有较好的规模化应用潜力。</t>
  </si>
  <si>
    <t>CN201610551625.6</t>
  </si>
  <si>
    <t>2016-07-13 08:00:00.0</t>
  </si>
  <si>
    <t>2019-01-22</t>
  </si>
  <si>
    <t>{"先进性描述(shareCt)":"该专利及其同族专利在全球被引用4次，先进性一般","保护范围描述(sharedays)":"剩余有效期5898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</si>
  <si>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一种石墨烯-金属氧化物复合负极材料及其制备方法</t>
  </si>
  <si>
    <t>本发明公开了一种石墨烯-金属氧化物复合负极材料及其制备方法，所述复合负极材料主要是由石墨烯和金属氧化物所制成，以所述石墨烯作为三维的网络骨架，以层层自组装改性的金属氧化物作为活性物质，制得含有氧缺陷的所述复合负极材料。相对于现有技术，本发明材料可以在3～10h、350～450℃温度条件下实现制备，同时对活性物质的导电性能改善明显，可大幅度的增加金属氧化物的氧空位，从而极大地改善了复合材料循环性能。此外，本发明工艺简单，且重复性好，成本较为低廉，具有较好的规模化应用潜力。</t>
  </si>
  <si>
    <t>CN201510753916.9</t>
  </si>
  <si>
    <t>2017-07-11</t>
  </si>
  <si>
    <t>{"先进性描述(shareCt)":"该专利及其同族专利在全球被引用9次，先进性较好 ","保护范围描述(sharedays)":"剩余有效期5648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</si>
  <si>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一种氮元素掺杂多孔复合负极材料及其制备方法</t>
  </si>
  <si>
    <t>本发明公开了一种氮元素掺杂多孔复合负极材料及其制备方法，所述复合负极材料包括作为核的活性物质、包覆在活性物质外表面的核壳结构以及包覆在核壳结构外表面的多孔碳结构；所述核壳结构为氮元素掺杂碳所形成的介孔碳结构；所述多孔碳结构为氮元素掺杂三维多孔碳包覆的均匀多孔碳结构。相对于现有技术，本发明复合负极材料能够更好地控制活性物质的体积效应，显著提高材料的导电性能和电极循环性能，重复性好，成本低廉，具有较好的规模化应用潜力。</t>
  </si>
  <si>
    <t>CN201510752825.3</t>
  </si>
  <si>
    <t>2017-03-15</t>
  </si>
  <si>
    <t>{"先进性描述(shareCt)":"该专利及其同族专利在全球被引用6次，先进性较好 ","保护范围描述(sharedays)":"剩余有效期5648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</si>
  <si>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一种中空氧化钛复合材料、制备方法和应用</t>
  </si>
  <si>
    <t>本发明公开了一种中空氧化钛复合材料、制备方法和在锂离子电池中的应用。在活性物质的表面包覆作为牺牲模板的酚醛树脂层，再包覆多孔氧化钛材料，经由去模板以及CaH&lt;Sub&gt;2&lt;/Sub&gt;处理后得到含有丰富氧空位的中空氧化钛包覆活性物质的复合材料；方法制备的中空氧化钛复合材料可作为锂离子电池负极材料使用。本发明工艺步骤简单，反应时间短，重复性好，收率高，且成本低廉，具有较好的规模化应用潜力；中空氧化钛复合材料的中空结构和含有丰富氧空位的氧化钛包覆层的存在对活性物质的电化学性能改善明显，将其用于制备锂离子电极，循环稳定性良好，充放电性能优异。</t>
  </si>
  <si>
    <t>CN201510746338.6</t>
  </si>
  <si>
    <t>2015-11-05 08:00:00.0</t>
  </si>
  <si>
    <t>2017-09-01</t>
  </si>
  <si>
    <t>{"先进性描述(shareCt)":"该专利及其同族专利在全球被引用2次，先进性一般","保护范围描述(sharedays)":"剩余有效期5647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</si>
  <si>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一种氧化钨纳米线缠绕复合材料、制备方法和应用</t>
  </si>
  <si>
    <t>本发明公开了一种氧化钨纳米线缠绕复合材料、制备方法和在锂离子电池中的应用。通过在改性的活性物质表面缠绕氧化钨纳米线作为外部的抑制膨胀材料，然后再在外表面包覆碳层作为导电层，制备得到高性能的氧化钨纳米线缠绕复合材料。方法制备的氧化钨纳米线缠绕复合材料可作为锂离子电池负极材料使用。本发明工艺步骤简单，重复性好，收率高，且成本低廉，具有较好的规模化应用潜力；该复合材料活性物质表面包覆缠绕氧化钨纳米线和该纳米线外包覆碳层的结构可有效抑制纳米材料的体积效应，对活性物质的电化学性能改善明显，将其用于制备锂离子电极，循环稳定性良好，充放电性能优异。</t>
  </si>
  <si>
    <t>CN201510747329.9</t>
  </si>
  <si>
    <t>2017-03-29</t>
  </si>
  <si>
    <t>{"先进性描述(shareCt)":"该专利及其同族专利在全球被引用5次，先进性较好 ","保护范围描述(sharedays)":"剩余有效期5647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</si>
  <si>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一种提高磷酸银光催化活性的方法</t>
  </si>
  <si>
    <t>本发明公开了一种提高磷酸银光催化活性的方法，包括以下步骤：(1)称取醋酸银，加入去离子水，搅拌，得醋酸银溶液；(2)向上述醋酸银溶液中逐滴加入Na&lt;Sub&gt;2&lt;/Sub&gt;HPO&lt;Sub&gt;4&lt;/Sub&gt;溶液，得黄色沉淀；(3)将上述黄色沉淀离心分离，洗涤，然后干燥，得干固体；(4)将上述干固体置于空气气氛下煅烧2-5h，即得。相对于现有技术，本发明方法既不需要添加额外的、昂贵的表面活性剂或模板剂，也不需要与其他半导体材料复合，具有生产成本低、工艺简单等优点，能够大幅度提高Ag&lt;Sub&gt;3&lt;/Sub&gt;PO&lt;Sub&gt;4&lt;/Sub&gt;的光催化性能。</t>
  </si>
  <si>
    <t>CN201510536770.2</t>
  </si>
  <si>
    <t>2015-08-27 08:00:00.0</t>
  </si>
  <si>
    <t>{"先进性描述(shareCt)":"该专利及其同族专利在全球被引用1次，先进性一般","保护范围描述(sharedays)":"剩余有效期5577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</si>
  <si>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一种用于超级电容器电极材料的自支撑多孔碳及其制备方法</t>
  </si>
  <si>
    <t>本发明公开了一种用于超级电容器电极材料的自支撑多孔碳及其制备方法，该自支撑多孔碳具有三维相互连通的大孔结构，大孔孔径5～20μm，壁厚80～200nm，在孔壁上形成介孔和微孔结构，比表面积能达1000m&lt;Sup&gt;2&lt;/Sup&gt;/g以上，密度低于10mg/cm&lt;Sup&gt;3&lt;/Sup&gt;；同时还公开了该自支撑多孔碳的制备方法。优点为该自支撑多孔碳材料具备大孔、介孔和微孔结构的多级孔结构，比表面积可达1000m&lt;Sup&gt;2&lt;/Sup&gt;/g以上，比电容可达246.5F/g，充放电电流密度从0.5A/g增大到10A/g，比电容保留率80％以上，10000次循环后比电容保持率95％以上，组装成的对称电容器功率密度可达25kW/kg。</t>
  </si>
  <si>
    <t>CN201610005940.9</t>
  </si>
  <si>
    <t>2016-01-05 08:00:00.0</t>
  </si>
  <si>
    <t>2018-04-20</t>
  </si>
  <si>
    <t>{"先进性描述(shareCt)":"该专利及其同族专利在全球被引用0次，先进性一般","保护范围描述(sharedays)":"剩余有效期5708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</si>
  <si>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一种矿渣直接碳化制备建筑用砖的方法</t>
  </si>
  <si>
    <t>本发明公开了一种利用工业矿渣制备新型矿渣碳化砖的方法：将矿渣磨细过筛，加入适量的水充分搅匀，将混匀后的原料装入模具中成型，制备出砖块坯体。将制备好的坯体放入反应釜中，反应釜通入不同压力的二氧化碳养护(养护条件为湿度80％～95％，温度30～150℃)，养护龄期为12～168小时，制备出一种硬化砖体。采用本方法能够很好的固结气体二氧化碳，减少工业废气对环境的污染。而且制备出的砖块，强度高，养护龄期短，可有效替代建设的普通砖块。本发明充分利用了固体废弃物工业矿渣，并能固结二氧化碳，提高了固体废弃物的资源化利用，具有很好的经济价值和环保价值。</t>
  </si>
  <si>
    <t>CN201510377931.8</t>
  </si>
  <si>
    <t>2015-07-01 08:00:00.0</t>
  </si>
  <si>
    <t>{"先进性描述(shareCt)":"该专利及其同族专利在全球被引用0次，先进性一般","保护范围描述(sharedays)":"剩余有效期5520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</si>
  <si>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复眼型二氧化钛/介孔炭复合可见光催化材料的制备方法</t>
  </si>
  <si>
    <t>本发明公开了一种复眼型二氧化钛/介孔炭复合可见光催化材料的制备方法，包括如下步骤：1）、将钛酸四丁酯和无水乙醇以体积比为1：5-1：10配制成混合溶液；2）、将其放置在磁力搅拌器上加热至60℃搅拌20min，随后按照0.05-0.15g介孔炭/5mL钛酸四丁酯的比例加入介孔炭得到混合液，60-80℃搅拌15-30min；3）、接着将上述混合液加入到正在搅拌的常温蒸馏水中，其中混合液与蒸馏水的体积比为1：2-1：10，随后升温至100℃，并在100℃恒温条件下搅拌至原混合液体积的1/3，搁置10-12h；4）、在100-120℃将溶液烘干、充分研磨20-30min，在400-600℃ N&lt;Sub&gt;2&lt;/Sub&gt;保护条件下保温3-5h后，随炉冷却至室温，获得复眼型形貌特征的二氧化钛/介孔炭复合可见光催化材料，具有超强的可见光催化性能。</t>
  </si>
  <si>
    <t>CN201510151058.0</t>
  </si>
  <si>
    <t>2015-04-01 08:00:00.0</t>
  </si>
  <si>
    <t>{"先进性描述(shareCt)":"该专利及其同族专利在全球被引用0次，先进性一般","保护范围描述(sharedays)":"剩余有效期5429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</si>
  <si>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一种低钙硅酸盐水泥及其制备与硬化方法</t>
  </si>
  <si>
    <t>本发明公开了一种低钙硅酸盐水泥，以氧化物总质量为1计，其中含有氧化钙50～60％、二氧化硅30～45％、氧化铝2～6％、氧化铁1～4％。其制备方法为：将原料经破碎，共同粉磨，均匀混合后得到低钙硅酸盐水泥生料；将上述低钙硅酸盐水泥生料置于1050～1300℃的温度下煅烧30～90min，冷却，制得低钙型硅酸盐水泥熟料；将上述低钙型硅酸盐水泥熟料磨细至比表面积为400～500m&lt;Sup&gt;2&lt;/Sup&gt;/Kg，即制得低钙型硅酸盐水泥。本发明所述方法与传统硅酸盐水泥相比，煅烧温度低，能耗低；所得产品氧化钙含量低，力学性能好。</t>
  </si>
  <si>
    <t>CN201510452735.2</t>
  </si>
  <si>
    <t>{"先进性描述(shareCt)":"该专利及其同族专利在全球被引用5次，先进性较好 ","保护范围描述(sharedays)":"剩余有效期5547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1","技术稳定性描述(ritype)":"未被申请无效宣告","技术稳定性描述(plegeflag)":"未发生过质押保全","先进性描述(inventors)":"研发人员投入9人","技术先进性得分":"8"}</t>
  </si>
  <si>
    <t>一种黑色氧化锌及其制备方法</t>
  </si>
  <si>
    <t>本发明公开了一种黑色氧化锌，该黑色氧化锌具有较好的光催化性能。本发明还公开了上述氧化锌材料的制备方法，具体步骤为：将乙酸锌与无水乙醇混合，配制成混合溶液；在60℃下搅拌20～40min，然后加入乙二醇胺络合剂，在60～80℃下搅拌30～45min，接着向其中加入冰醋酸，升温至100℃，恒温搅拌浓缩，浓缩结束后，在90～120℃下烘干，再于常温下静置8～10h；然后在N&lt;Sub&gt;2&lt;/Sub&gt;保护下于400～600℃保温3～5h后，随炉冷却至室温，获得黑色氧化锌材料。本发明所提供的制备方法，工艺设备简单，操作可行性高。</t>
  </si>
  <si>
    <t>CN201510377150.9</t>
  </si>
  <si>
    <t>{"先进性描述(shareCt)":"该专利及其同族专利在全球被引用0次，先进性一般","保护范围描述(sharedays)":"剩余有效期5520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</si>
  <si>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一种具有双级孔的硅酸盐水泥质发泡保温隔热板的制备方法</t>
  </si>
  <si>
    <t>本发明所提供的发泡保温隔热板的制备方法，是将硅酸盐水泥熟料和调凝剂混合，磨细至约400m&lt;Sup&gt;2&lt;/Sup&gt;/Kg，加水搅拌5～10min，将加入发泡剂，继续搅拌10～15min，然后将浆体注入磨具中，在25～30℃养护至14～28天。本发明采用两种发泡剂，并用特定组成的调凝剂控制泡的长大时间，使板材中大、小泡共存，会增强断桥隔热作用，从而有低的导热系数，保证了水泥发泡板在具有低导热系数的条件下，同时具有较高的力学强度，发泡板材的最低导热系数为0.05W/(m.k)，抗压强度达0.75MPa。在工艺方面，具有原料组成少，工艺流程短的优点。</t>
  </si>
  <si>
    <t>CN201610423633.2</t>
  </si>
  <si>
    <t>{"先进性描述(shareCt)":"该专利及其同族专利在全球被引用1次，先进性一般","保护范围描述(sharedays)":"剩余有效期5870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</si>
  <si>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一种可准确调节硅酸盐水泥熟料凝结时间的调凝剂</t>
  </si>
  <si>
    <t>本发明所述的一种可准确调节硅酸盐水泥熟料凝结时间的调凝剂，其基本组成按质量百分数包括以下组分：碳酸钙15～40％、碳酸钠20～35％、碳酸氢钠20～35％、二氧化硅气凝胶5～25％、氧化铜1～10％、氧化锌1～10％。本发明采用碳酸钙、碳酸钠、碳酸氢钠、二氧化硅气凝胶、氧化铜、氧化锌中的一种或多种混合物作为水泥熟料的调凝剂组分，所制得的调凝剂可准确调节硅酸盐水泥熟料的凝结时间，且初凝与终凝之间不存在明显时间间隔，即不存在初凝与终凝，一旦凝结即是终凝。可以应用于军事抢修工事、混凝土快速成型以及对凝结时间有准确要求的混凝土工事建筑。</t>
  </si>
  <si>
    <t>CN201610416265.9</t>
  </si>
  <si>
    <t>{"先进性描述(shareCt)":"该专利及其同族专利在全球被引用0次，先进性一般","保护范围描述(sharedays)":"剩余有效期5870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</si>
  <si>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一种热带岛礁建筑用外墙无机涂料</t>
  </si>
  <si>
    <t>本发明公开了一种热带岛礁建筑用外墙无机涂料，基本组成按质量百分数包括以下组分：硅丙乳液5～20％，纳米二氧化硅分散液20～80％，偶联剂1～3％，黑色二氧化锡粉体2～6％，成膜助剂1～5％，无机填料10～20％，去离子水加至100％。本发明主要成膜物质是纳米二氧化硅分散液，具有一般无机涂料耐高温耐高湿、耐盐雾、耐紫外老化的优点；同时，本发明采用硅丙乳液与其混合，使有机高分子均匀地分布在无机涂层的间隙中，当涂膜经受冷热交替时使涂膜的收缩得到缓冲，涂膜具有一定的弹性，并且使形成的涂膜兼具有无机和有机涂料的特性，弥补了两者的不足。加入的黑色二氧化锡粉体具有良好的光催化活性，可在太阳光作用下产生氧化作用，从而具有杀菌、自洁与防霉效果。</t>
  </si>
  <si>
    <t>CN201610365604.5</t>
  </si>
  <si>
    <t>{"先进性描述(shareCt)":"该专利及其同族专利在全球被引用0次，先进性一般","保护范围描述(sharedays)":"剩余有效期5851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</si>
  <si>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一种超抗冻性水泥型材及其制备方法</t>
  </si>
  <si>
    <t>本发明涉及超抗冻性水泥型材及其制备方法，超抗冻性水泥型材包括按质量百分数计的以下组分：C&lt;Sub&gt;3&lt;/Sub&gt;S&lt;Sub&gt;2&lt;/Sub&gt;水泥 50～100%、钢渣0～40%、矿渣 0～25%。制备方法是：（1）、将C&lt;Sub&gt;3&lt;/Sub&gt;S&lt;Sub&gt;2&lt;/Sub&gt;水泥或者C&lt;Sub&gt;3&lt;/Sub&gt;S&lt;Sub&gt;2&lt;/Sub&gt;水泥与钢渣及矿渣的混合物，研磨过筛，控制水灰比0.19～0.35，振动成型得到坯体；（2）、将该坯体置于通有CO&lt;Sub&gt;2&lt;/Sub&gt;气体的反应釜中，加热反应，得到超抗冻性水泥型材，该超抗冻性水泥型材的坯体孔隙中存在CO&lt;Sub&gt;2&lt;/Sub&gt;与含钙矿物生成的碳酸钙晶体，该晶体随反应时间的增长填满孔隙，降低孔隙率，增加无害孔的数量，改善了水泥的抗冻性。</t>
  </si>
  <si>
    <t>CN201611094026.2</t>
  </si>
  <si>
    <t>{"先进性描述(shareCt)":"该专利及其同族专利在全球被引用0次，先进性一般","保护范围描述(sharedays)":"剩余有效期6040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</si>
  <si>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自动焊接流水线及生产流水线，涉及焊接工装领域。一种自动焊接流水线包括轴承座输送装置和封板下料装置。轴承座输送装置包括第一输送机构及连杆式夹紧机构，封板下料装置包括第二输送机构和用于使封板落至轴承座的下料机构。第二输送机构设置于第一输送机构的上方，下料机构位于第二输送机构的出料端，第一输送机构设有连杆式夹紧机构。下料机构包括箱体、用于选择性地打开所述下料口的底板、两个限位件与两个拉簧。底板的两侧边缘设有第一齿条，两个限位件均设有第二齿条，第一齿条与第二齿条间隔设置且之间设有配合的传动齿轮，限位件到底板的距离小于重叠的两个封板的高度差。其能够实现轴承座封板的自动组装和焊接，自动化程度高。</t>
  </si>
  <si>
    <t>CN201611144164.7</t>
  </si>
  <si>
    <t>一种用于烟气脱硝的Sr&lt;Sub&gt;2&lt;/Sub&gt;FeTaO&lt;Sub&gt;6&lt;/Sub&gt;/氧化铝复合催化剂及其制备方法</t>
  </si>
  <si>
    <t>本发明公开了一种用于烟气脱硝的Sr&lt;Sub&gt;2&lt;/Sub&gt;FeTaO&lt;Sub&gt;6&lt;/Sub&gt;/氧化铝复合催化剂及其制备方法，该催化剂主要由碳酸锶、五氧化二钽和铁粒为原料制成Sr&lt;Sub&gt;2&lt;/Sub&gt;FeTaO&lt;Sub&gt;6&lt;/Sub&gt;粉体，再涂覆在载体氧化铝小球表面制得。本发明制备的用于烟气脱硝的Sr&lt;Sub&gt;2&lt;/Sub&gt;FeTaO&lt;Sub&gt;6&lt;/Sub&gt;/氧化铝复合催化剂，该复合催化剂为新型材料、结构及环境友好型的含铁SCR催化剂，具有反应窗口温度宽、催化活性高、无污染等优点；该催化剂可以在低温条件下进行脱硝，NO等NOx气体转化率高。同时本发明制备Sr&lt;Sub&gt;2&lt;/Sub&gt;FeTaO&lt;Sub&gt;6&lt;/Sub&gt;/氧化铝复合脱硝SCR催化剂的方法，工艺简单、成本低、原料广，具有制备过程易控制以及收率高等优点。</t>
  </si>
  <si>
    <t>CN201711114534.7</t>
  </si>
  <si>
    <t>{"先进性描述(shareCt)":"该专利及其同族专利在全球被引用0次，先进性一般","保护范围描述(sharedays)":"剩余有效期6386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</si>
  <si>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一种用于烟气脱硝的NaTaO&lt;Sub&gt;3&lt;/Sub&gt;/Sr&lt;Sub&gt;2&lt;/Sub&gt;FeTaO&lt;Sub&gt;6&lt;/Sub&gt;/氧化铝复合催化剂及其制备方法</t>
  </si>
  <si>
    <t>本发明公开了一种用于烟气脱硝的NaTaO&lt;Sub&gt;3&lt;/Sub&gt;/Sr&lt;Sub&gt;2&lt;/Sub&gt;FeTaO&lt;Sub&gt;6&lt;/Sub&gt;/氧化铝复合催化剂及其制备方法，该催化剂主要由碳酸锶、五氧化二钽和铁粒为原料制成NaTaO&lt;Sub&gt;3&lt;/Sub&gt;/Sr&lt;Sub&gt;2&lt;/Sub&gt;FeTaO&lt;Sub&gt;6&lt;/Sub&gt;粉体，再涂覆在载体氧化铝小球表面制得。本发明制备的用于烟气脱硝的NaTaO&lt;Sub&gt;3&lt;/Sub&gt;/Sr&lt;Sub&gt;2&lt;/Sub&gt;FeTaO&lt;Sub&gt;6&lt;/Sub&gt;/氧化铝复合催化剂，该复合催化剂为新型材料、结构及环境友好型的含铁SCR催化剂，具有反应窗口温度宽、催化活性高、无污染等优点；该催化剂可以在低温条件下进行脱硝，NO等NOx气体转化率高。同时本发明制备NaTaO&lt;Sub&gt;3&lt;/Sub&gt;/Sr&lt;Sub&gt;2&lt;/Sub&gt;FeTaO&lt;Sub&gt;6&lt;/Sub&gt;脱销SCR催化剂的方法，工艺简单、成本低、原料广，具有制备过程易控制以及收率高等优点。</t>
  </si>
  <si>
    <t>CN201711114533.2</t>
  </si>
  <si>
    <t>一种液体流速及液位同采的光纤光栅传感器</t>
  </si>
  <si>
    <t>本发明公开了一种液体流速及液位同采的光纤光栅传感器，属于光纤光栅检测传感器技术领域，包括保护外壳，在保护外壳的上方设置管道连接件，在保护外壳内设有流速应变转换元件，在保护外壳内的下方设有液位应变转换元件，在液位应变转换元件的上方设有液位敏感元件光纤光栅；在保护外壳内的一侧设置等强度悬臂梁，在等强度悬臂梁的下表面设置流速敏感元件光纤光栅；液位敏感元件光纤光栅和流速敏感元件光纤光栅与光纤尾纤分别相连；本发明的一种液体流速及液位同采的光纤光栅传感器，实现了被测流体流速及其液位的同时测量，避免了被测液体未充满被测管道给流量测量带来的影响。</t>
  </si>
  <si>
    <t>CN201810252666.4</t>
  </si>
  <si>
    <t>2018-03-26 08:00:00.0</t>
  </si>
  <si>
    <t>5</t>
  </si>
  <si>
    <t>{"先进性描述(shareCt)":"该专利及其同族专利在全球被引用0次，先进性一般","保护范围描述(sharedays)":"","技术稳定性描述(lgiflag)":"无诉讼行为发生","技术稳定性得分":"4","有多少项权利要求":"7","总评分":"5","先进性描述(licenceflag)":"未发生许可","先进性描述(ipcNum)":"","技术稳定性描述(reeflag)":"申请人未提出过复审请求","技术稳定性描述(shareType)":"审中的发明专利","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</si>
  <si>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一种氧化镓晶片去应力退火方法</t>
  </si>
  <si>
    <t>本发明公开了一种氧化镓晶片去应力退火方法，本发明将氧化镓晶片装载到辅助陶瓷工装架（1）上，再把辅助陶瓷工装架（1）置于退火用晶钵（2）内，向晶钵内填满氧化镓晶体粉末，然后采用三段式升温，保温的方法，200～300℃，保温3～5h；600～800℃，保温6～10h；1000～1200℃，保温10～20h；然后降温得到去应力的氧化镓晶片。本发明通过大量实验筛选得到最佳的加工工艺，尤其是最佳的升温温度，保温时间等，整个工艺方法设计合理，可操作性强，可有效的使氧化镓晶片研磨抛光加工前残留的应力缺陷得到均匀、充分的去除释放，大幅度降低氧化镓晶片研磨抛光后的翘曲和弯曲程度，提高氧化镓晶片加工质量。</t>
  </si>
  <si>
    <t>CN201510662849.X</t>
  </si>
  <si>
    <t>{"先进性描述(shareCt)":"该专利及其同族专利在全球被引用4次，先进性一般","保护范围描述(sharedays)":"剩余有效期5625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</si>
  <si>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一种基于PtCu&lt;Sub&gt;3&lt;/Sub&gt;合金的脱硝催化剂及其制备方法和应用</t>
  </si>
  <si>
    <t>本发明公开了一种基于PtCu&lt;Sub&gt;3&lt;/Sub&gt;合金的脱硝催化剂及其制备方法和应用，该催化剂由PtCu&lt;Sub&gt;3&lt;/Sub&gt;合金为主活性组分，以WO&lt;Sub&gt;3&lt;/Sub&gt;为助催化剂，以α‑Al&lt;Sub&gt;2&lt;/Sub&gt;O&lt;Sub&gt;3&lt;/Sub&gt;为载体制备而成。本发明制备的基于PtCu&lt;Sub&gt;3&lt;/Sub&gt;合金的脱硝催化剂主活性组分为PtCu&lt;Sub&gt;3&lt;/Sub&gt;合金，成本低，催化活性强，可以在H&lt;Sub&gt;2&lt;/Sub&gt;作为还原气体存在的条件下发生催化还原反应实现SCR脱硝，避免了使用NH&lt;Sub&gt;3&lt;/Sub&gt;气体，从而有效避免了有可能发生的NH&lt;Sub&gt;3&lt;/Sub&gt;气泄露风险，提高了设备运行过程中的安全性，并且这种SCR脱硝是在低温下进行的，能耗低。同时本发明的制备方法简单方便，原料来源广，PtCu&lt;Sub&gt;3&lt;/Sub&gt;合金中，Cu所占比例较大，减少了对Pt的使用量，大大降低了催化剂的成本。</t>
  </si>
  <si>
    <t>CN201711114970.4</t>
  </si>
  <si>
    <t>{"先进性描述(shareCt)":"该专利及其同族专利在全球被引用0次，先进性一般","保护范围描述(sharedays)":"剩余有效期6386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</si>
  <si>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一种高性能多孔Co‑Mn‑O纳米片材料的制备方法及其所得材料和应用</t>
  </si>
  <si>
    <t>本发明公开了一种高性能多孔Co‑Mn‑O纳米片材料的制备方法及其所得材料和应用，通过表面活性剂诱导合成方法，以双亲性的嵌段共聚物作为表面活性剂和造孔剂，以水和乙醇以及乙二醇作为溶剂相，采用高温高压溶剂热反应，一步制备厚度和尺寸可控的多孔Co‑Mn‑O纳米片，其可以作为锂离子电池负极材料应用，性能优异。本发明根据锂电池负极材料充放电循环中的特点，通过设计多孔的二维Co‑Mn‑O纳米片，充分解决锂电池负极材料中常见体积效应显著以及电导率差等问题，从而大幅地改进电极材料的电化学性能。本发明制备原料便宜，操作工艺简单，收率高，材料的充放电性能以及速率优异，便于工业化生产。</t>
  </si>
  <si>
    <t>CN201710799892.X</t>
  </si>
  <si>
    <t>{"先进性描述(shareCt)":"该专利及其同族专利在全球被引用0次，先进性一般","保护范围描述(sharedays)":"剩余有效期6319天","技术稳定性描述(lgiflag)":"无诉讼行为发生","技术稳定性得分":"9","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</si>
  <si>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一种多层印刷电路板飞秒激光打孔装置及其打孔方法</t>
  </si>
  <si>
    <t>本发明公开了一种多层印刷电路板飞秒激光打孔装置及其打孔方法，其原理是利用飞秒激光与多层印刷电路板不同层材质相互作用发出的声纹特征的不同，通过高灵敏度麦克风接收飞秒激光与多层印刷电路板的音频信号，并将音频信号传输到示波器进行滤波，将滤波后的声纹特征传输到工控机，当工控机接收到的声纹特征连续三次发生改变时，工控机发送指令控制飞秒激光器改变加工参数，直至打孔至指定的层或者打穿多层印刷电路板；本发明能有效地提高多层印刷电路板打孔效率，提高孔断面质量，同时可以获得深度精确的盲孔，解决了常规飞秒激光打孔中的难题。</t>
  </si>
  <si>
    <t>CN201610993127.7</t>
  </si>
  <si>
    <t>{"先进性描述(shareCt)":"该专利及其同族专利在全球被引用1次，先进性一般","保护范围描述(sharedays)":"剩余有效期6019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</si>
  <si>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一种传送定位夹紧系统与自动焊接流水线</t>
  </si>
  <si>
    <t>一种传送定位夹紧系统与自动焊接流水线。传送定位夹紧系统包括夹紧装置、下料装置及传送带；传送带包括相对的第一侧与第二侧，相对的第三侧与第四侧，传送带的传送方向从第一侧到第二侧，下料装置位于第一侧，夹紧装置位于第二侧，传送带上设有两个光电开关，光电开关分别位于第三侧与第四侧，且光电开关靠近第二侧；夹紧装置包括两个夹紧机构与驱动机构，下料装置包括箱体、底板、两个限位件与两个拉簧。通过下料装置配件自动下料后，当光电开关检测到配件时，传送带停止运动，夹紧装置将配件夹紧，即可进行下一步地加工。整个传送定位夹紧系统自动化程度高，工作效率高。自动焊接流水，包括上述传送定位夹紧系统。</t>
  </si>
  <si>
    <t>CN201611144123.8</t>
  </si>
  <si>
    <t>空气质量预测方法及装置</t>
  </si>
  <si>
    <t>本发明实施例提供一种空气质量预测方法及装置。该方法通过获取目标日期之前一预设时间范围内的空气质量变化规律，然后根据目标日期之前一预设时间范围内的空气质量变化规律获取与目标日期相关联的空气质量历史数据，接着计算在目标日期出现每种空气质量状况的先验概率和对应的预测可靠度，再根据每种空气质量状况的先验概率和对应的预测可靠度计算出现每种空气质量状况且被正确预测的后验概率，最后根据计算出的后验概率生成空气质量预测结果，并将空气质量预测结果发送给用户终端。上述方案不必布置空气质量监测点就可以实现对未来一段时间内的空气质量进行预测，为空气质量数值预测预报提供了新的方向。</t>
  </si>
  <si>
    <t>CN201710818682.0</t>
  </si>
  <si>
    <t>{"先进性描述(shareCt)":"该专利及其同族专利在全球被引用2次，先进性一般","保护范围描述(sharedays)":"剩余有效期6324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</si>
  <si>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高增益直流电压提升变换电路</t>
  </si>
  <si>
    <t>本发明公开了高增益直流电压提升变换电路，属于电力变换电路技术领域，所述的E的正极与L的一端、B&lt;Sub&gt;T&lt;/Sub&gt;原边的一端相连；E的负极与开关管发射极、C&lt;Sub&gt;o&lt;/Sub&gt;的低电位端、R的低电位端相连；L的另一端与开关管集电极、B&lt;Sub&gt;T&lt;/Sub&gt;原边的另一端、D&lt;Sub&gt;5&lt;/Sub&gt;的阳极相连；D&lt;Sub&gt;5&lt;/Sub&gt;的阴极与电容C&lt;Sub&gt;1&lt;/Sub&gt;的低电位端、整流桥D&lt;Sub&gt;W&lt;/Sub&gt;的负端相连；C&lt;Sub&gt;1&lt;/Sub&gt;的高电位端与C&lt;Sub&gt;o&lt;/Sub&gt;的高电位端、R的高电位、D&lt;Sub&gt;W&lt;/Sub&gt;的正端相连；B&lt;Sub&gt;T&lt;/Sub&gt;的副边两端与D&lt;Sub&gt;W&lt;/Sub&gt;的两个交流输入端相连。本发明由电感元件的泵升电压与被电感两侧交流电压激励的高频变压器副边整流充电的电容电压顺极性串联给负载供电，将输入直流电压进行提升，实施直流电压的提升变换控制，获得比单级升压斩波变换电路高得多的输出电压增益。</t>
  </si>
  <si>
    <t>CN201610901305.9</t>
  </si>
  <si>
    <t>2016-10-17 08:00:00.0</t>
  </si>
  <si>
    <t>{"先进性描述(shareCt)":"该专利及其同族专利在全球被引用0次，先进性一般","保护范围描述(sharedays)":"剩余有效期5994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</si>
  <si>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电除尘设备</t>
  </si>
  <si>
    <t>本发明提供了一种电除尘设备，属于环境保护领域，包括机箱、振打装置和多层电极板，机箱包括一个空腔，多层电极板分别安装在机箱内；振打装置包括间歇转动机构、连接杆和多个捶打件，间歇转动机构安装在机箱上，间歇转动机构的输出端驱动连接连接杆，连接杆的轴心线与电极板的板面垂直，多个捶打件分别安装在连接杆上，多个捶打件沿连接杆的轴心线方向间隔设置，多个捶打件与多层电极板一一对应，连接杆转动带动捶打件转动，捶打件转动并间歇性击打电极板。本发明提供的电除尘设备安装有间歇转动机构，间歇转动机构带动连接杆做间歇性转动，使捶打件在连续的两次击打电极板之间有足够的时间让灰尘沉积，从而避免二次扬灰，使除尘更加的彻底。</t>
  </si>
  <si>
    <t>CN201610515488.0</t>
  </si>
  <si>
    <t>2016-07-01 08:00:00.0</t>
  </si>
  <si>
    <t>{"先进性描述(shareCt)":"该专利及其同族专利在全球被引用0次，先进性一般","保护范围描述(sharedays)":"剩余有效期5886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</si>
  <si>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一种Cu&amp;lt;sub&amp;gt;2&amp;lt;/sub&amp;gt;O/CuO/WO&amp;lt;sub&amp;gt;3&amp;lt;/sub&amp;gt;复合异质结薄膜的制备方法</t>
  </si>
  <si>
    <t>本发明公开了一种Cu&lt;Sub&gt;2&lt;/Sub&gt;O/CuO/WO&lt;Sub&gt;3&lt;/Sub&gt;复合异质结薄膜的制备方法。该制备方法包括制备前去体溶胶即称取聚乙烯吡咯烷酮（PVP），加入蒸馏水，磁力搅拌溶解，得PVP溶胶，然后加入0.5‑5g偏钨酸铵，搅拌直至偏钨酸铵全部溶解，再加入0.02‑0.2g乙酰丙酮铜，持续搅拌直至完全溶解，得前驱体溶胶；再将上述前驱体溶胶旋涂在衬底上，然后在干燥箱中干燥，得初膜；最后将初膜在空气气氛下煅烧，即得Cu&lt;Sub&gt;2&lt;/Sub&gt;O/CuO/WO&lt;Sub&gt;3&lt;/Sub&gt;三元复合异质结薄膜。本发明提供的方法所需成膜设备简单、所需原料成本低、所得薄膜表面平整、分布均匀并且光催化活性高。</t>
  </si>
  <si>
    <t>CN201611115072.6</t>
  </si>
  <si>
    <t>2016-12-07 08:00:00.0</t>
  </si>
  <si>
    <t>{"先进性描述(shareCt)":"该专利及其同族专利在全球被引用1次，先进性一般","保护范围描述(sharedays)":"剩余有效期6045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</si>
  <si>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一种Pt‑Ag/WO&lt;Sub&gt;3&lt;/Sub&gt;等离子体光催化剂及其制备方法和应用</t>
  </si>
  <si>
    <t>本发明公开了一种Pt‑Ag/WO&lt;Sub&gt;3&lt;/Sub&gt;等离子体光催化剂及其制备方法和应用，该光催化剂是利用具有等离子体共振效应的Pt‑Ag贵金属合金纳米颗粒修饰WO&lt;Sub&gt;3&lt;/Sub&gt;光催化材料得到的。本发明的Pt‑Ag/WO&lt;Sub&gt;3&lt;/Sub&gt;等离子体光催化剂中Pt‑Ag贵金属合金纳米颗粒的等离子体共振激发光谱范围宽，对太阳光中的紫外光和可见光的利用效率高；同时Pt‑Ag贵金属合金纳米颗粒具有组分效应，通过改变贵金属合金的组分，可实现对其功函数的连续调节，进而调控光催化材料的能带结构，从而提高光催化剂的光催化性能。本发明的制备的光催化剂对低浓度的NO气体具有较好的光催化脱除效率，并且光催化脱除反应是在常温下进行的，操作简便、能耗低。</t>
  </si>
  <si>
    <t>CN201711114498.4</t>
  </si>
  <si>
    <t>{"先进性描述(shareCt)":"该专利及其同族专利在全球被引用0次，先进性一般","保护范围描述(sharedays)":"剩余有效期6386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</si>
  <si>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一种冲裁机床用旋转定位主轴头机构</t>
  </si>
  <si>
    <t>&amp;lt;b&amp;gt;本发明公开了一种冲裁机床用旋转定位主轴头机构，包括上部组件，下部组件，以及旋转组件；上部组件包括气缸座体，固定于气缸座体上的气缸；下部组件包括与气缸输出端固定连接的空心柱，套装于空心柱底部的轴套，通过上下两深沟球轴承套装于轴套外侧的上模座，固定于上模座外阶梯轴上的大齿轮，以及固定于上模座底部的冲模固定架，同时在上模座上方设有上模座端盖；旋转组件包括固定于上模座端盖上的电机底座，固定于电机底座上的步进电机，以及套装于步进电机输出端、且与大齿轮啮合的小齿轮；其优点在于，对于同一个形状的冲压和裁剪零件，无需更换刀头即可实现任意角度自动旋转，实现对料板上面不同方位零件进行冲压、切割、裁剪等功能。&amp;lt;/b&amp;gt;</t>
  </si>
  <si>
    <t>CN201610039167.8</t>
  </si>
  <si>
    <t>{"先进性描述(shareCt)":"该专利及其同族专利在全球被引用5次，先进性较好 ","保护范围描述(sharedays)":"剩余有效期5723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</si>
  <si>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一种深孔机床轴-扭复合激振试验方法</t>
  </si>
  <si>
    <t>本发明公开了一种深孔机床轴‑扭复合激振试验方法，通过对深孔机床轴‑扭复合激振实验装置中的模块组件进行调整，从而实现轴向激振、单向轴扭复合激振和往复轴扭复合激振三种振动形式。根据深孔加工过程中，对深孔直线度或轴线偏斜的钻削质量要求的不同，实现四种钻削运动方式之间的切换；四种钻削运动方式分别包括：运动方式一、工件旋转，刀具作进给运动；运动方式二、工件不动，刀具旋转又做进给运动；运动方式三、工件旋转，刀具作相反方向旋转及进给运动；运动方式四、工件做旋转与进给运动；振动钻削的三种振动形式以及钻削的四种钻削运动方式能相互结合，从而拓展机床加工适用范围。</t>
  </si>
  <si>
    <t>CN201811136574.6</t>
  </si>
  <si>
    <t>一种载槲皮素和白藜芦醇的磁性脂质纳米粒及其制备方法</t>
  </si>
  <si>
    <t>本发明涉及一种载槲皮素和白藜芦醇的磁性脂质纳米粒，其由以下重量份的组分组成：槲皮素1～4份、白藜芦醇1～4份、固体脂质20～100份、液态脂质40～100份、磷脂20～150份、水溶性乳化剂10～80份、磁性粒子4～15份、水2000～5000份。本发明还公开了该磁性脂质纳米粒的制备方法，可分别通过高温乳化‑低温固化、薄膜分散、乳化‑高压均质或微乳法制得。本发明的制备方法操作简便、清洁安全、无有毒有机溶剂残留，且可连续化生产，制得的磁性脂质纳米粒形态均一、粒径小、包封率高、稳定性好，实现了槲皮素和白藜芦醇的靶向载运与缓释，进一步增强了槲皮素和白藜芦醇两药合用的抗肿瘤作用。</t>
  </si>
  <si>
    <t>徐州医科大学</t>
  </si>
  <si>
    <t>CN201710178063.X</t>
  </si>
  <si>
    <t>2017-03-23 08:00:00.0</t>
  </si>
  <si>
    <t>{"先进性描述(shareCt)":"该专利及其同族专利在全球被引用0次，先进性一般","保护范围描述(sharedays)":"剩余有效期6151天","技术稳定性描述(lgiflag)":"无诉讼行为发生","技术稳定性得分":"9","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</si>
  <si>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一种气管插管防咬管、护龈装置</t>
  </si>
  <si>
    <t>本发明公开了一种气管插管防咬管、护龈装置，包括具有中空结构的第一套管，所述第一套管的内径与气管插管的外径相适应，还包括，隔挡部件，设置于所述第一套管上，将所述第一套管区分为内体和外体；第二套管，所述第二套管套设于所述外体上，其内径与所述外体的外径相适应。本发明的有益效果：一是通过设有的套管部件与牙垫体上的外体配合作用，能够在气管插管的技术中，减少气管对患者口腔造成的伤害；二是通过设有的隔挡部件，能够避免口腔内的牙垫体移位和脱出；三是通过设有的保护部件，当牙垫体放入口腔时，增加其舒适度，减少牙垫体对口腔造成的伤害。</t>
  </si>
  <si>
    <t>CN201611131970.0</t>
  </si>
  <si>
    <t>{"先进性描述(shareCt)":"该专利及其同族专利在全球被引用0次，先进性一般","保护范围描述(sharedays)":"剩余有效期6047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</si>
  <si>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一种聚乙二醇修饰的钆‑二硫化钼纳米花的一步制备法</t>
  </si>
  <si>
    <t>本发明公开一种聚乙二醇修饰的钆‑二硫化钼纳米花的一步制备法，A.钼酸铵与聚乙二醇分散于水中，搅拌均匀；B.随后加入2mmol硫代乙酰胺搅拌形成均一透明溶液；C.最后加入六水合硝酸钆搅拌均匀后转入高压反应釜中，加热；D.得到的产物离心后乙醇、水洗各三遍，产物再经过冷冻干燥得到成品。有益效果：对制备聚乙二醇修饰的钆‑二硫化钼纳米花条件要求相对宽松，步骤简单，采用聚乙二醇作为表面活性剂，一步法制备聚乙二醇修饰的钆‑二硫化钼纳米花粒径大小均一、分散性好、稳定，而且表面修饰的聚乙二醇减少纳米粒子的非特异性吸附,且制备的钆‑二硫化钼纳米花具有良好的生物相容性，在磁共振成像时有助于增强T&lt;Sub&gt;1&lt;/Sub&gt;信号，具有光热转化能力。</t>
  </si>
  <si>
    <t>CN201610544844.1</t>
  </si>
  <si>
    <t>{"先进性描述(shareCt)":"该专利及其同族专利在全球被引用0次，先进性一般","保护范围描述(sharedays)":"剩余有效期5897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</si>
  <si>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具有神经保护作用的肽及应用</t>
  </si>
  <si>
    <t>本发明公开了一种肽以及其在治疗阿尔兹海默症药物中的应用。本发明提供的肽的氨基酸序列为V F Q V R A R T V A或 N G V T D Q S P F S。本发明通过大量实验研究筛选，优选得到特定氨基酸序列的肽，实验结果表明本发明提供的肽pep32和pep63能够竞争性与ADDLs结合，从而可有效阻止ADDLs和EphB2的结合，阻止EphB2的降解，进而维持NMDAR在突触膜上的表达，改善ADDLs的神经毒性，从而具有很好的神经保护作用。采用本发明提供的肽可以用于制备神经元保护药物，可以用来制备预防和/或治疗阿尔兹海默病的药物，在神经医疗领域有很好的应用前景。</t>
  </si>
  <si>
    <t>CN201510029913.0</t>
  </si>
  <si>
    <t>徐州医学院</t>
  </si>
  <si>
    <t>2015-01-21 00:00:00.0</t>
  </si>
  <si>
    <t>{"先进性描述(shareCt)":"该专利及其同族专利在全球被引用0次，先进性一般","保护范围描述(sharedays)":"剩余有效期5359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</si>
  <si>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一种荧光-磁共振双模态碳量子点的制备方法</t>
  </si>
  <si>
    <t>本发明公开了一种荧光-磁共振双模态碳量子点的制备方法，包括以下方法：将摩尔比为1：0.05～1：2的含锰化合物和乙二胺四乙酸溶解在体积比为1：10～10：1的氨基化合物和乙二醇溶剂中，在100℃以上的高温条件下进行磁力搅拌4h～48h；所得的溶液装入透析袋内进行透析，透析时间为48h～72h，每间隔6h换一次水；将所得透析产物进行真空旋转蒸发至固体状，即获得锰掺杂型碳量子点，记为Mn-CQDs；本发明制备的锰掺杂型碳量子点靶向成像具有多样性，实现了荧光成像和MRI磁共振成像技术的结合使用，且荧光和磁共振信号改变显示直观，易于操作。</t>
  </si>
  <si>
    <t>CN201510513012.9</t>
  </si>
  <si>
    <t>{"先进性描述(shareCt)":"该专利及其同族专利在全球被引用3次，先进性一般","保护范围描述(sharedays)":"剩余有效期5569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</si>
  <si>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聚乙二醇修饰的氧化锰磁共振纳米对比剂的一步制备法</t>
  </si>
  <si>
    <t>本发明公开一种聚乙二醇修饰的氧化锰磁共振纳米对比剂的一步制备法，4mmol的四水合氯化锰与10mL聚乙二醇二羧酸在通氮条件下磁力搅拌加热至90-100℃溶解为均一溶液；继续加热到140℃反应1小时，再加热到180℃反应4小时；停止加热，冷却至室温后透析除去未反应的聚乙二醇分子和锰离子，得到水溶性的聚乙二醇修饰的氧化锰纳米对比剂；将氧化锰纳米对比剂保存在4℃条件中。一步制备法制备氧化锰磁共振纳米对比剂步骤简单，对制备条件要求宽松，采用聚乙二醇二羧酸作为反应溶剂和表面活性剂制备的氧化锰纳米对比剂粒径小、大小均一、分散性好、稳定，表面修饰的聚乙二醇减少纳米粒子的非特异性吸附，所携带的羧基可用于靶向分子的连接，具有良好的生物相容性。</t>
  </si>
  <si>
    <t>CN201610030321.5</t>
  </si>
  <si>
    <t>2016-01-18 00:00:00.0</t>
  </si>
  <si>
    <t>{"先进性描述(shareCt)":"该专利及其同族专利在全球被引用0次，先进性一般","保护范围描述(sharedays)":"剩余有效期5721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</si>
  <si>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一种包载抗肿瘤药物的具放疗增敏作用脂质体</t>
  </si>
  <si>
    <t>本发明提供一种包载抗肿瘤药物的具放疗增敏作用的脂质体，它包括具放疗增敏作用脂质体和抗肿瘤药物；所述的具放疗增敏作用脂质体中各原料及其摩尔分数为：具放疗增敏功能的脂质分子40-60%，胆固醇30-50%，聚乙二醇磷脂5-15%；所述的抗肿瘤药物用量占具放疗增敏作用脂质体质量的2-20%；包载抗肿瘤药物的具放疗增敏作用的脂质体因其纳米级尺寸，可以通过肿瘤EPR效应被动靶向到肿瘤处，降低因药物全身分布带来的毒副作用；本发明实现了同步放疗增敏剂与药物分子的治疗作用，具备了临床应用性和现实的治疗意义。</t>
  </si>
  <si>
    <t>CN201610026009.9</t>
  </si>
  <si>
    <t>2016-01-15 00:00:00.0</t>
  </si>
  <si>
    <t>{"先进性描述(shareCt)":"该专利及其同族专利在全球被引用3次，先进性一般","保护范围描述(sharedays)":"剩余有效期5718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</si>
  <si>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一种包载核酸药物的具缺氧响应能力和放疗增敏功能脂质体</t>
  </si>
  <si>
    <t>本发明公开了一种包载核酸药物的具缺氧响应能力和放疗增敏功能脂质体，它包括脂质体和核酸药物；所述的脂质体中各原料及其质量百分比为：具放疗增敏功能的脂质分子20~80%；胆固醇5~50%；聚乙二醇磷脂3~50%；DOPC脂质分子1~30%；所述的脂质体与核酸药物中核酸的N/P为1：（1~20）；本发明制备的脂质体克服了阳离子脂质体毒性高、血液稳定性差和转染效率低的缺点，有效地提高了核酸类药物的药效，同时由于该脂质体在缺氧环境下具有较强的内涵体逃逸能力，因此在转染基因药物方面具有显著优势。本发明的脂质体适于包裹各种核酸类药物，并且适用剂型范围广。</t>
  </si>
  <si>
    <t>CN201610026007.X</t>
  </si>
  <si>
    <t>{"先进性描述(shareCt)":"该专利及其同族专利在全球被引用6次，先进性较好 ","保护范围描述(sharedays)":"剩余有效期5718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7"}</t>
  </si>
  <si>
    <t>一种包载疏水性药物的具靶向和放疗增敏双重功能脂质-聚合物、其制备方法及其应用</t>
  </si>
  <si>
    <t>本发明公开一种包载疏水性抗癌药物的具靶向和放疗增敏双重功能脂质‑聚合物，包括具靶向作用的脂质分子、放疗增敏作用聚硝基咪唑有机聚合物和疏水性抗癌药物：脂质分子中，将带有靶向作用的多肽、靶向分子通过化学反应制备成具靶向作用脂质分子(DSPE‑PEG‑靶头)、大豆卵磷脂、DSPE‑PEG，将具放疗增敏作用功能基团硝基咪唑通过聚合作用形成疏水聚硝基咪唑有机聚合物，将靶向脂质分子、大豆卵磷脂、聚硝基咪唑有机聚合物和疏水抗癌药物通过亲疏水组装的形式制备成上述聚合物。提高放疗敏感性，增强放疗和化疗对肿瘤协同治疗的疗效，降低毒副作用；实现同步放疗增敏剂与抗癌药物分子的治疗作用，具备临床应用性和现实治疗意义。</t>
  </si>
  <si>
    <t>CN201711224581.7</t>
  </si>
  <si>
    <t>{"先进性描述(shareCt)":"该专利及其同族专利在全球被引用0次，先进性一般","保护范围描述(sharedays)":"剩余有效期6401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</si>
  <si>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一种基于他克林结构的硫化氢供体化合物及其制备方法与应用</t>
  </si>
  <si>
    <t>本发明公开了一种基于他克林结构的硫化氢供体化合物及其制备方法与应用，所述化合物具有式III所示的结构；所述化合物以邻氨基苯甲酸为起始原料，依次经环化反应、亲核取代反应、酸胺缩合反应制得。通过体内研究发现，所述化合物不仅能抑制乙酰胆碱酯酶，还能缓慢释放外源性H&lt;Sub&gt;2&lt;/Sub&gt;S抑制中枢神经炎症并修复突触可塑性损伤，同时通过对毒性基团的修饰并利用H&lt;Sub&gt;2&lt;/Sub&gt;S的保肝作用降低了肝脏毒性。本发明的基于他克林结构的硫化氢供体化合物或其药学上可接受的盐可用于制备治疗、改善或预防阿尔茨海默病及其相关的神经退行性疾病药物。&lt;Image file="DDA0001065046000000011.GIF" he="392" imgContent="drawing" imgFormat="GIF" inline="no" orientation="portrait" wi="700"/&gt;</t>
  </si>
  <si>
    <t>CN201610617881.0</t>
  </si>
  <si>
    <t>{"先进性描述(shareCt)":"该专利及其同族专利在全球被引用1次，先进性一般","保护范围描述(sharedays)":"剩余有效期5914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</si>
  <si>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一种组织工程多孔支架的透气性检测装置及测定方法</t>
  </si>
  <si>
    <t>本发明公开了一种组织工程多孔支架的透气性检测装置及测定方法。所述装置包括气体输送部分、材料固定部分、流速显示部分以及监测部分。气体输送部分由微量注射泵和注射器组成，待检测的多孔支架固定在注射器底部，气体通过注射泵以一定速率从注射器通过材料后到达流速显示部分，流速显示部分由三通转换头及导管与另一竖直放置的注射器组成，气体流速由气体推动位于注射器中部的浮子来显示，摄像机完成流速检测。本发明的透气性检测装置，操作简便，测试精度高，能实现对小尺寸三维多孔支架的透气性测试，测试结果可靠。</t>
  </si>
  <si>
    <t>CN201611177723.4</t>
  </si>
  <si>
    <t>{"先进性描述(shareCt)":"该专利及其同族专利在全球被引用1次，先进性一般","保护范围描述(sharedays)":"剩余有效期6057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</si>
  <si>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一种锌离子荧光探针、制备方法及检测锌离子含量的方法</t>
  </si>
  <si>
    <t>本发明公开了一种锌离子荧光探针、制备方法及检测锌离子含量的方法，荧光探针的化学结构式为&lt;Image file="DDA0001402900290000011.GIF" he="335" imgContent="drawing" imgFormat="GIF" inline="no" orientation="portrait" wi="390"/&gt;其中R&lt;Sub&gt;1&lt;/Sub&gt;为‑Cl,‑Br,‑I,‑NO&lt;Sub&gt;2&lt;/Sub&gt;或NH&lt;Sub&gt;2&lt;/Sub&gt;；R&lt;Sub&gt;2&lt;/Sub&gt;为‑Cl,‑Br,‑I,‑NO&lt;Sub&gt;2&lt;/Sub&gt;或NH&lt;Sub&gt;2&lt;/Sub&gt;。制备时以醋酸铵和TBAB为催化剂，以1,3‑氨基醇、苯胺衍生物和苯甲醛衍生物为原料，在微波条件下在水相中合成一系列的Zn&lt;Sup&gt;2+&lt;/Sup&gt;荧光探针。本发明结构稳定性好，合成方法简单易操作，产率高，不会产生污染物质；检测方法简单，只需检测荧光强度的强弱就可定量测定Zn&lt;Sup&gt;2+&lt;/Sup&gt;含量，测量准确度好；所用溶剂为乙醇溶液，无毒环保；检测线性范围较宽，检出限为1×10&lt;Sup&gt;‑6&lt;/Sup&gt;mol/L，可用于环境、食品和体内外微量Zn&lt;Sup&gt;2+&lt;/Sup&gt;含量的测定。</t>
  </si>
  <si>
    <t>CN201710806775.1</t>
  </si>
  <si>
    <t>2017-09-08 08:00:00.0</t>
  </si>
  <si>
    <t>{"先进性描述(shareCt)":"该专利及其同族专利在全球被引用3次，先进性一般","保护范围描述(sharedays)":"剩余有效期6320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</si>
  <si>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苦瓜多糖在制备改善学习记忆能力药物中的应用</t>
  </si>
  <si>
    <t>本发明公开了苦瓜多糖在制备改善学习记忆能力药物中的应用。采用Morris水迷宫法分别探讨了苦瓜多糖对D‑半乳糖所致大鼠衰老模型学习记忆能力的影响、对大鼠中风模型学习记忆能力的影响以及对正常大鼠学习记忆能力的影响，实验结果表明苦瓜多糖具有改善学习记忆能力的作用。本发明拓宽了苦瓜多糖的应用领域，为苦瓜多糖在制备改善学习记忆能力药物方面的临床应用提供了实验依据。</t>
  </si>
  <si>
    <t>CN201610724952.7</t>
  </si>
  <si>
    <t>2016-08-25 08:00:00.0</t>
  </si>
  <si>
    <t>{"先进性描述(shareCt)":"该专利及其同族专利在全球被引用1次，先进性一般","保护范围描述(sharedays)":"剩余有效期5941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</si>
  <si>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面向骨科术前规划的植入物特征参数编辑方法</t>
  </si>
  <si>
    <t>本发明公开了一种面向骨科术前规划的植入物特征参数编辑方法，包括如下步骤：步骤一：构建植入物特征模型库，并根据骨折信息和植入物特征参数对植入物分类；步骤二：根据患者骨骼三维形态参数和骨折类型，从植入物特征模型库中挑选出一个植入物模型；步骤三：调整所挑选植入物模型的特征参数，以使其满足个体患者的应力要求。本发明可为个体患者设计符合其自身解剖特征和病情的植入物，具有快速、高效等特点，设计出的植入物与个体患者匹配度较好，减少固定后复位丢失、骨折不愈合或畸形愈合等一系列术后并发症的发生。</t>
  </si>
  <si>
    <t>CN201810466835.4</t>
  </si>
  <si>
    <t>{"先进性描述(shareCt)":"该专利及其同族专利在全球被引用0次，先进性一般","保护范围描述(sharedays)":"剩余有效期6570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</si>
  <si>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聚离子液体磁性纳米复合物及其对痕量循环肿瘤细胞特异性富集和检测的应用</t>
  </si>
  <si>
    <t>本发明公开了一种聚离子液体磁性纳米复合物及其对痕量循环肿瘤细胞特异性富集和检测的应用，本发明提供了一种具有高灵敏度，高特异和高准确度的磁性纳米生物探针，并用于对CTCs的分离和富集中。磁珠表面丰富的羧基官能团，能够通过与抗体的氨基化学键合，提高与EpCAM抗体偶联的效率，结合磁珠本身较大的比表面积以及良好的分散性，显著提高了对CTCs的富集效率。同时，聚离子液体本身优良的生物相容性，也显著降低了对细胞的毒性，从而提高了富集后细胞的成活率。</t>
  </si>
  <si>
    <t>CN201710686464.6</t>
  </si>
  <si>
    <t>2017-08-11 08:00:00.0</t>
  </si>
  <si>
    <t>{"先进性描述(shareCt)":"该专利及其同族专利在全球被引用1次，先进性一般","保护范围描述(sharedays)":"剩余有效期6292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</si>
  <si>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一种具放疗增敏功能的脂质分子、其制备方法及其在肿瘤放射治疗药物中的应用</t>
  </si>
  <si>
    <t>本发明公开了一种具放疗增敏功能的脂质分子、其制备方法及其在肿瘤放射治疗药物中的应用，其具放疗增敏脂质分子（X-Cn-R）的结构式通式见式？？？？？？？？？？？？？？？？？？？？？？？？？？？？？？？？？？？？？？？？？？？？？？？（Ⅰ），其制备方法为：以n烷二酸和化合物H-R为原料按物质的量比为1：1.5，加入到溶剂中，反应得到Cn-R；再将化合物（Cn-R）与化合物H-X-H按物质的量比1：2-3，加入到溶剂中，反应得到具放疗增敏脂质分子（X-Cn-R）；将X-Cn-R与辅助脂质分子通过乙醇注入法形成具有放疗增敏作用的纳米级脂质体。该脂质体在血液循环中通过增强的渗透和滞留效应（EPR）在肿瘤部位聚集，提高了肿瘤部位放疗增敏剂的有效药物浓度，增强了放射治疗肿瘤的疗效。</t>
  </si>
  <si>
    <t>CN201610026010.1</t>
  </si>
  <si>
    <t>{"先进性描述(shareCt)":"该专利及其同族专利在全球被引用2次，先进性一般","保护范围描述(sharedays)":"剩余有效期5718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</si>
  <si>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一种治疗痤疮的纳米磁疗外用凝胶及其制备方法和应用</t>
  </si>
  <si>
    <t>本发明公开了一种治疗痤疮的纳米磁疗外用凝胶及其制备方法和应用，原料包括药物米诺环素、纳米金属氧化物、生物可降解高分子材料、卡波姆胶940、化学交联剂；重量百分比为：米诺环素0.05 % ~ 0.5 % （W/W），生物可降解高分子材料20 % ~ 25 %（W/W），纳米金属氧化物0.2 % ~ 4 % （W/W），卡波姆胶CBM-940 60 % ~ 79 % （W/W），化学交联剂为 0.01 % ~ 0.02 % （W/W）；以生物可降解高分子材料包裹米诺环素及纳米金属氧化物制成金属氧化物－米诺环素纳米粒，以卡波姆940（carbopo1-940）为基质制成缓释凝胶；所述纳米金属氧化物为纳米氧化铁、纳米氧化锌的混合物。</t>
  </si>
  <si>
    <t>cn201510824766.6</t>
  </si>
  <si>
    <t>2015-11-25 00:00:00.0</t>
  </si>
  <si>
    <t>{"先进性描述(shareCt)":"该专利及其同族专利在全球被引用0次，先进性一般","保护范围描述(sharedays)":"剩余有效期5667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6","技术稳定性描述(ritype)":"未被申请无效宣告","技术稳定性描述(plegeflag)":"未发生过质押保全","先进性描述(inventors)":"研发人员投入8人","技术先进性得分":"4"}</t>
  </si>
  <si>
    <t>纳米金属氧化物-米诺环素纳米凝胶及其制备方法和应用</t>
  </si>
  <si>
    <t>本发明公开了纳米金属氧化物-米诺环素纳米凝胶及其制备方法和应用，本发明针对米诺环素局部制剂的药物释放稳定性和有效性不足等现状，以卡波姆作为基质，采用生物可降解高分子材料包裹活性金属氧化物纳米分子和盐酸米诺环素制成水溶性凝胶缓释剂，稳定性好、保湿性强，具有降低药物含量、增强抗菌效果、延长药物作用时间，靶向定位、易于操作、成本低等优点，更加适合于急慢性牙周病和牙龈炎的治疗，具有良好的市场经济效益。</t>
  </si>
  <si>
    <t>cn2015108246428</t>
  </si>
  <si>
    <t>{"先进性描述(shareCt)":"该专利及其同族专利在全球被引用0次，先进性一般","保护范围描述(sharedays)":"剩余有效期5667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6","技术稳定性描述(ritype)":"未被申请无效宣告","技术稳定性描述(plegeflag)":"未发生过质押保全","先进性描述(inventors)":"研发人员投入10人","技术先进性得分":"4"}</t>
  </si>
  <si>
    <t>活细胞水平上改变基因启动子内特定顺式作用元件甲基化修饰水平的方法</t>
  </si>
  <si>
    <t>本发明公开了活细胞水平上改变基因启动子内特定顺式作用元件甲基化修
饰水平的方法。所述的方法包括以下步骤：（1）构建目的基因野生型启动子荧光
素酶载体；（2）构建带有特定限制性内切酶位点的目的基因突变型启动子荧光素
酶载体；（3）获得目的基因启动子区仅特定顺式作用元件高甲基化（&gt;90%）的
环形pGL3 质粒。将所得环形质粒直接转染U251 细胞，利用荧光素酶报告系统
分析各顺式作用元件甲基化修饰改变对基因启动子活性的影响。通过特定序列甲
基化再环形质粒法，实现了活细胞内目的基因启动子上特定顺式作用元件甲基化
修饰水平的改变，以此方法可深入探讨同一启动子内不同顺式作用元件甲基化修
饰水平变化对基因转录活性的影响。</t>
  </si>
  <si>
    <t>cn201410723374.6</t>
  </si>
  <si>
    <t>2014-12-07 00:00:00.0</t>
  </si>
  <si>
    <t>{"先进性描述(shareCt)":"该专利及其同族专利在全球被引用1次，先进性一般","保护范围描述(sharedays)":"剩余有效期5310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6","技术稳定性描述(ritype)":"未被申请无效宣告","技术稳定性描述(plegeflag)":"未发生过质押保全","先进性描述(inventors)":"研发人员投入4人","技术先进性得分":"9"}</t>
  </si>
  <si>
    <t>一种高填充轮胎再生胶的农业轮胎胎侧胶</t>
  </si>
  <si>
    <t>本发明公开了一种高填充轮胎再生胶的农业轮胎胎侧胶，各原料及其质量份数：20#标准胶，15-25份；顺丁胶9000，15-25份；丁苯胶1502，10-30份；轮胎再生胶，50-30份；氧化锌，3.0-5.0份；硬脂酸，2.0-4.0份；防老剂4020，1.5-2.5份；防老剂RD，0.8-1.2份；防护蜡，2.0-3.0份；高耐磨炭黑N330，20-30份；通用炭黑，30-40份；芳烃油，3.5-4.5份；松焦油，2.5-3.5份；古马隆，2.5-3.5份；硫黄，1.4-1.8份；促进剂NOBS，0.6-1.0；均匀分散剂MS，0.6-1.0份；本发明制备的胎侧胶具有成本低，9万次屈挠次数时无裂口，试样完好。</t>
  </si>
  <si>
    <t>徐州工业职业技术学院技术转移中心有限公司</t>
  </si>
  <si>
    <t>CN201610129755.0</t>
  </si>
  <si>
    <t>徐州工业职业技术学院</t>
  </si>
  <si>
    <t>2016-03-08 00:00:00.0</t>
  </si>
  <si>
    <t>{"先进性描述(shareCt)":"该专利及其同族专利在全球被引用1次，先进性一般","保护范围描述(sharedays)":"剩余有效期5771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</si>
  <si>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一种具有限速装置的双向排量液压马达</t>
  </si>
  <si>
    <t>本发明公开了一种具有限速装置的双向排量液压马达，外壳内安装有限速装置，限速装置包括旁通阀和杠杆机构，旁通阀的阀芯下端安装有滚轮I，阀芯上端与阀壳之间设有弹簧，杠杆机构铰接在旁通阀旁边的外壳上，杠杆铰接点旁边设有顶杆，顶杆的底部连接有滚轮II，杠杆的一端与旁通阀底部的滚轮I接触，斜盘处于竖直位置时，其顶部与滚轮II接触；本发明通过限速装置使在马达排量接近零排量时可以自动打开旁通阀，从而保证油液不再流经液压马达，避免了马达在小排量时出现超速现象，防止马达因超速造成的损坏，有效地提高了马达在运动方向切换时的安全性。</t>
  </si>
  <si>
    <t>CN201710617786.5</t>
  </si>
  <si>
    <t>2017-07-26 00:00:00.0</t>
  </si>
  <si>
    <t>{"先进性描述(shareCt)":"该专利及其同族专利在全球被引用2次，先进性一般","保护范围描述(sharedays)":"剩余有效期6276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</si>
  <si>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一种复合变量泵及运用复合变量泵的液压控制系统</t>
  </si>
  <si>
    <t>本发明公布一种融合负载敏感节流控制和容积控制功能的变量泵以及一种运用复合变量泵的液压控制系统。复合变量泵包括壳体，泵本体、变量控制油缸和电磁比例阀；电磁比例阀并联有排量阀；泵本体出油口和电磁比例阀之间连接有恒压控制阀；泵本体出油口和恒压控制阀之间连接有流量控制阀；流量控制阀一控制侧连接负载反馈油口X。一种运用复合变量泵的液压控制系统，包括控制器、复合变量泵、多个液压执行元件和多个负载敏感阀。复合液压泵可以使系统工作在容积控制模式或者负载敏感节流控制模式下，多个执行机构之间的动作互不干扰，系统效率更高，更加节能。</t>
  </si>
  <si>
    <t>CN201510592502.2</t>
  </si>
  <si>
    <t>2015-09-17 00:00:00.0</t>
  </si>
  <si>
    <t>{"先进性描述(shareCt)":"该专利及其同族专利在全球被引用15次，先进性较好 ","保护范围描述(sharedays)":"剩余有效期5598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7"}</t>
  </si>
  <si>
    <t>一种减小流量脉动的液压泵用柱塞</t>
  </si>
  <si>
    <t>本发明提供一种减小流量脉动的液压泵用柱塞，包括柱塞体(1)，柱塞体(1)的内部设有左右贯通的中心通孔(8)，柱塞体(1)的右部加工有环绕中心通孔(8)布置的环形腔(5)，环形腔(5)的开口位于柱塞体(1)的右端面，环形腔(5)的右部内侧装配有将环形腔(5)封闭的膜片(3)；柱塞体(1)的内部还加工有连通外部空间与中心通孔(8)的油路通道(7)、连通外部空间和环形腔(5)的气路通道(6)，所述油路通道(7)和气路通道(6)中分别装配有单向阀一(4)和单向阀二(2)。该柱塞能有效解决柱塞运动过程中出现的脉动问题，能降低压力波动，减小噪声，其自身惯性小，并能提高泵的容积效率。</t>
  </si>
  <si>
    <t>CN201711002127.7</t>
  </si>
  <si>
    <t>2017-10-24 00:00:00.0</t>
  </si>
  <si>
    <t>{"先进性描述(shareCt)":"该专利及其同族专利在全球被引用0次，先进性一般","保护范围描述(sharedays)":"剩余有效期6366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</si>
  <si>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一种液压同步控制回路</t>
  </si>
  <si>
    <t>一种液压同步控制回路，分流集流阀一(2)的P口与电磁换向阀(13)的A口连接，第一、二液压缸的有杆腔各自通过管路与电磁换向阀(13)的B口连接，分流集流阀一(2)的A口通过第一压力补偿阀(7)与第一液压缸(3)的无杆腔连接，分流集流阀一(2)的B口通过第二压力补偿阀(8)与第二液压缸(4)的无杆腔连接；梭阀一(6)的A、B口分别与第一、二压力补偿阀(8)的B口连接，梭阀的C口分别与第一压力补偿阀(7)的X口和第二压力补偿阀(8)的X口连接；第一、第二压力补偿阀的B口分别通过第一、二单向阀与分流集流阀一(2)的P口连接。该同步控制回路同步误差小，能有效提高多支液压缸同步的运动精度。</t>
  </si>
  <si>
    <t>CN201710358124.0</t>
  </si>
  <si>
    <t>2017-05-19 00:00:00.0</t>
  </si>
  <si>
    <t>{"先进性描述(shareCt)":"该专利及其同族专利在全球被引用1次，先进性一般","保护范围描述(sharedays)":"剩余有效期6208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</si>
  <si>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一种变量泵及运用变量泵的液压控制系统</t>
  </si>
  <si>
    <t>一种变量泵及运用变量泵的液压控制系统，变量泵，与泵本体内斜盘连接的变量油缸中设有弹簧，变量油缸的活塞杆与电磁比例阀的阀套连接；电磁比例阀的P口、流量控制阀的P口、泵本体出口和变量油缸有杆腔相连通；流量控制阀的左控口与其P口连通；泵壳体上设有出、进和反馈口；电磁比例阀的A口连接至切换阀的P口；流量控制阀的A口连接至切换阀的T口；切换阀的A口连接至变量油缸的无杆腔，切换阀由电磁比例阀的B口液控或电控。系统，包括变量泵和至少两个由执行元件和负载敏感阀组成的执行单元，控制器连接电磁比例阀和负载敏感阀。该变量泵能解决电气元件老化加速问题，能延长使用寿命，该系统能自动切换于容积和负载敏感控制模式。</t>
  </si>
  <si>
    <t>CN201710888902.7</t>
  </si>
  <si>
    <t>2017-09-27 00:00:00.0</t>
  </si>
  <si>
    <t>{"先进性描述(shareCt)":"该专利及其同族专利在全球被引用2次，先进性一般","保护范围描述(sharedays)":"剩余有效期6339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</si>
  <si>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一种密炼机渐开线形转子</t>
  </si>
  <si>
    <t>本发明公开了一种密炼机渐开线形转子，包括转子基体(1)，在转子基体表面一次成型有长螺旋凸棱(2)和短螺旋凸棱(3)，所述转子基体、长螺旋凸棱和短螺旋凸棱组成的转子的任意处横截面的外轮廓线由转子基圆(9)的圆弧、渐开线形转子凸棱工作面(5)、直线或内凹曲线转子凸棱非工作面(7)和圆弧过渡线(6)组成。渐开线形转子不仅适用于橡胶、塑料行业，还适用于轻工、化工、建材、循环利用等行业的各种物料的混合、搅拌和破碎，尤其是用于高填充补强物料、特别是是高填充二氧化硅物料其技术优势更加明显。</t>
  </si>
  <si>
    <t>CN201410332470.8</t>
  </si>
  <si>
    <t>{"先进性描述(shareCt)":"该专利及其同族专利在全球被引用0次，先进性一般","保护范围描述(sharedays)":"剩余有效期5165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</si>
  <si>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一种重型载重汽车用电液转向控制系统</t>
  </si>
  <si>
    <t>一种重型载重汽车用电液转向控制系统，第一、二梯形转向系统均主要由车桥、对称地铰接于车桥两端外部的两个梯形臂、铰接在两个梯形臂远离车桥一端之间的拉杆和至少一个转向液压缸组成，两个梯形臂靠近车桥一端的外部还分别与两个轮胎相连接，转向液压缸活塞杆端与一个梯形臂的中部铰接，转向液压缸的缸筒底座铰接在车桥靠近该梯形臂的一侧，在车桥和梯形臂的铰接点处还装配有转角传感器；第一梯形转向系统和第二梯形转向系统中的拉杆均由连杆和拉杆液压缸组成；拉杆液压缸内部安装有位移检测装置；转角传感器、位移检测装置和电磁比例换向阀均与控制器连接。该控制系统能有效缩小或消除转向角误差，能有效减少轮胎的异常磨损和燃油消耗量。</t>
  </si>
  <si>
    <t>CN201710613029.0</t>
  </si>
  <si>
    <t>2017-07-25 00:00:00.0</t>
  </si>
  <si>
    <t>{"先进性描述(shareCt)":"该专利及其同族专利在全球被引用2次，先进性一般","保护范围描述(sharedays)":"剩余有效期6275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</si>
  <si>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一种负载敏感和容积控制式变量泵及电液控制系统</t>
  </si>
  <si>
    <t>一种负载敏感和容积控制式变量泵及电液控制系统，变量泵，与泵本体内斜盘连接的变量油缸中设有弹簧，变量油缸的活塞杆与电磁比例阀的阀套连接；电磁比例阀的P口、流量控制阀的P口、泵本体出口和变量油缸有杆腔相连通；流量控制阀的左控口和P口连通；泵壳体上设有出、进和反馈口；电磁比例阀的A口通过辅助换向阀与切换阀连接，流量控制阀通过切换阀与变量控制油缸的无杆腔连接，恒压控制阀设置在流量控制阀的T口上，辅助换向阀受恒压控制阀的A口控制。系统，包括变量泵和多个由执行元件和负载敏感阀组成的执行单元。该变量泵能解决电气元件老化加速问题，能延长使用寿命，该系统能自动切换于容积和负载敏感控制模式。</t>
  </si>
  <si>
    <t>CN201710888904.6</t>
  </si>
  <si>
    <t>{"先进性描述(shareCt)":"该专利及其同族专利在全球被引用4次，先进性一般","保护范围描述(sharedays)":"剩余有效期6339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</si>
  <si>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一种复合控制式液压泵及复合液压控制系统</t>
  </si>
  <si>
    <t>一种复合控制式液压泵及复合液压控制系统，液压泵，与泵本体内斜盘连接的变量油缸中设有弹簧，变量油缸的活塞杆与电磁比例阀的阀套连接；电磁比例阀的P口、流量控制阀的P口、泵本体出口和变量油缸有杆腔相连通；流量控制阀的左控口、P口相连通；泵壳体上设有出、进和反馈口；电磁比例阀的A口、流量控制阀的A口分别连接至切换阀的P口、T口；切换阀的A口通过恒压控制阀连接至变量油缸的无杆腔，切换阀由电磁比例阀的B口液控或电控。系统，包括变量泵和多个由执行元件和负载敏感阀组成的执行单元，控制器连接电磁比例阀和负载敏感阀。该变量泵能解决电气元件老化加速问题，能延长使用寿命，该系统能自动切换于容积和负载敏感控制模式。</t>
  </si>
  <si>
    <t>CN201710888659.9</t>
  </si>
  <si>
    <t>{"先进性描述(shareCt)":"该专利及其同族专利在全球被引用2次，先进性一般","保护范围描述(sharedays)":"剩余有效期6339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</si>
  <si>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一种具有限速功能的双向排量液压马达</t>
  </si>
  <si>
    <t>一种具有限速功能的双向排量液压马达，限速机构包括旁通阀、杠杆机构和限速触发机构，旁通阀上的第五和第六油路的一端分别通过油口A和P与阀腔连通，第五和第六油路的另一端分别与马达的两工作油口连通；阀芯一端与阀腔的一端之间设置有弹簧，另一端连接有滑杆，滑杆滑动穿过阀体后装配有滚轮一；杠杆机构包括铰接在支撑块上的杠杆和固接在杠杆上的顶杆；杠杆与滚轮一相抵接；顶杆的下端装有滚轮二；限速触发机构包括三个触发单元，触发单元包括开设在缸体上的异形槽和弹簧腔，在异形槽和弹簧腔中分别装配有扇形块和复位弹簧，复位弹簧的两端分别与扇形块和弹簧腔的底部固接。该马达能在超过或达到最高限速时进行限速，能提高马达的使用寿命。</t>
  </si>
  <si>
    <t>CN201810994949.6</t>
  </si>
  <si>
    <t>2018-08-29 00:00:00.0</t>
  </si>
  <si>
    <t>{"先进性描述(shareCt)":"该专利及其同族专利在全球被引用0次，先进性一般","保护范围描述(sharedays)":"剩余有效期6675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</si>
  <si>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一种转盘式自行车停车装置</t>
  </si>
  <si>
    <t>本发明公开了一种转盘式自行车停车装置，包括转盘机构(10)、用于支撑转盘的转盘支撑座(6)、车棚(11)、固定车棚(11)的支撑平台(5)以及安装在转盘机构(10)上的自行车推送装置(8)；支撑平台(5)设在地面上，转盘支撑座(6)安装在支撑平台(5)的下方，车棚(11)设置在支撑平台(5)的上方并用于罩住转盘机构(10)的上半部分，车棚(11)上具有车库入口(4)。整个转盘车库的下半部分设在地下，大大节约了立体空间；自行车取送机构的设置仅需要很小的力就可以实现自行车的停放，十分方便；车库上具有车棚，有效避免了车辆的风吹日晒，提高了自行车的使用寿命。</t>
  </si>
  <si>
    <t>CN201810127990.3</t>
  </si>
  <si>
    <t>{"先进性描述(shareCt)":"该专利及其同族专利在全球被引用0次，先进性一般","保护范围描述(sharedays)":"剩余有效期6473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</si>
  <si>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基于深度卷积神经网络的人脸遮挡检测方法</t>
  </si>
  <si>
    <t>本发明公开了一种基于深度卷积神经网络的人脸遮挡检测方法，包括：对输入图像进行分块，得到目标预选区域；构建第一深度卷积神经网络，通过训练包括第一深度卷积网络和与其连接的第一多层感知器的第一深度卷积神经网络得到所需参数，提取目标预选区域的特征并进行分类；根据提取的特征，通过第二多层感知器预测人头位置；将分类类别是人头的可信度和预测得到的人头位置通过非极大值抑制过滤去除重叠的重复检测框；联合原图分割得到人头块，构建基于多任务学习策略的第二深度卷积神经网络，判断该人头块的左眼、右眼、鼻子和嘴巴是否被遮挡。该方法能准确检测遮挡的人脸，并且判断其具体的遮挡部位，主要用于自动取款机前摄像机视频的犯罪预警。</t>
  </si>
  <si>
    <t>西交利物浦大学</t>
  </si>
  <si>
    <t>CN201610861396.8</t>
  </si>
  <si>
    <t>2016-09-29 08:00:00.0</t>
  </si>
  <si>
    <t>{"先进性描述(shareCt)":"该专利及其同族专利在全球被引用14次，先进性较好 ","保护范围描述(sharedays)":"剩余有效期5976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</si>
  <si>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基于静态图片的自动套牌车检测方法</t>
  </si>
  <si>
    <t>本发明公开了一种基于静态图片的自动套牌车检测方法，包括以下步骤：（1）检测车辆品牌：提取静态图片中车辆前部图片，确定车头灯、散热器、品牌和保险杠区域；提取车辆图片的特征，并采用随机子空间分类器集成方法合并图片特征；根据车头灯、散热器、品牌和保险杠信息确定车辆品牌；（2）车型识别步骤：提取静态图片中整体车辆特征，确定车辆在静态图片中的位置，应用分类矢量量化（CVQ）模型判断车型；（3）车牌识别步骤：提取静态图片中车辆车牌，然后对车辆车牌上的字符进行分割，按照基于遗传算法的选择性集成方法进行字符识别；根据识别的结果判断是否为套牌车。三个方面获得的数据整合并同数据库中存在的注册时的信息进行比对以此来进行套牌车的检测。</t>
  </si>
  <si>
    <t>CN201310397152.5</t>
  </si>
  <si>
    <t>2013-09-04 08:00:00.0</t>
  </si>
  <si>
    <t>{"先进性描述(shareCt)":"该专利及其同族专利在全球被引用7次，先进性较好 ","保护范围描述(sharedays)":"剩余有效期4855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</si>
  <si>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用于生物细胞显微镜图像分类的特征子空间集成方法</t>
  </si>
  <si>
    <t>本发明公开了一种用于生物细胞显微镜图像分类的特征子空间集成方法，包括提取待分类的生物细胞显微镜图像的特征；使用核主成分分析法（KPCA）对提取的生物细胞显微镜图像的三种图像特征构建特征子空间模型，使每类生物细胞显微镜图像具有三个特征子空间；采用每一类已训练好的三个特征子空间对待分类的生物细胞显微镜图像重建三种图像特征，得到由每一类中各特征子空间对待分类图像特征的重建结果，通过各个特征子空间重建结果与原提取的图像特征向量的比较获得分类图像对每一类的分类置信度；将待分类图像将分类到置信度最高的类别当中。该方法可以有效地降低特征维数，提高集成分类器的多样性，进一步提升分类效果。</t>
  </si>
  <si>
    <t>CN201210572602.5</t>
  </si>
  <si>
    <t>2012-12-26 08:00:00.0</t>
  </si>
  <si>
    <t>{"先进性描述(shareCt)":"该专利及其同族专利在全球被引用0次，先进性一般","保护范围描述(sharedays)":"剩余有效期4603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</si>
  <si>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一体式乏汽减温增压器</t>
  </si>
  <si>
    <t>本发明一体式乏汽减温增压器涉及的是一种用于蒸汽系统乏汽处理的设备，特别适用于透平系统、锅炉系统等蒸汽乏汽回收场合。包括本体、减温流量控制环、压力喷嘴和混合管；压力喷嘴由阀杆、阀芯和文丘里套管组成，阀芯安装在阀杆尾端，在阀芯外部套装有文丘里套管，文丘里套管与本体之间焊接固定；阀杆中部通过固定部件固定在本体内，在阀杆上部装有阀盖，阀杆头部与执行机构通过夹块相连；本体后部与混合管相连，所述混合管由进口法兰和文丘里尾管组成；在固定部件靠近阀杆头部位置装有蒸汽进口法兰，在固定部件另一边装有冷凝水进口法兰；减温流量控制环安装在所述冷凝水进口法兰下部的本体内。</t>
  </si>
  <si>
    <t>无锡职业技术学院</t>
  </si>
  <si>
    <t>CN201410819155.8</t>
  </si>
  <si>
    <t>2014-12-25 08:00:00.0</t>
  </si>
  <si>
    <t>{"先进性描述(shareCt)":"该专利及其同族专利在全球被引用2次，先进性一般","保护范围描述(sharedays)":"剩余有效期5332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</si>
  <si>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高压分离式减温系统</t>
  </si>
  <si>
    <t>本发明高压分离式减温系统涉及的是一种高压蒸汽分离式减温装置，特别适用于透平系统、锅炉系统等蒸汽温度和压力调节场合。包括高压分离式减温系统包括减压装置、减温装置、减温水调节阀、调节阀、第一手动截止阀、第二手动截止阀和过滤器；调节阀通过第一手动截止阀与上游开旁路相连接；调节阀和减温装置之间通过管道相连接，连接部分采用法兰连接，在管道中间焊接90°弯头；减温装置中部留有减温水进口法兰；主蒸汽管道前部安装减压装置，减压装置前后端均通过异径管与主管道相连，连接处装有法兰；减温装置通过支撑架插入管道；减温装置下部设有控制流量的喷头；在减温装置支路出口处顺序串接有减温水调节阀、过滤器和第二手动截止阀。</t>
  </si>
  <si>
    <t>CN201410819246.1</t>
  </si>
  <si>
    <t>{"先进性描述(shareCt)":"该专利及其同族专利在全球被引用1次，先进性一般","保护范围描述(sharedays)":"剩余有效期5332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</si>
  <si>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一种全自动卷边机</t>
  </si>
  <si>
    <t>本发明公开了一种全自动卷边机，包括底板、卷边装置、第一滚筒传输带、第二滚筒传输带和自动卸料装置，所述卷边装置由面板、第一电机、直杆、气缸、压板、卷边模具、顶板、支撑板和四个开口的半圆形环组成，面板右侧设有一凹槽，第一滚筒传输带的左侧插入所述的凹槽中，面板中间设有一通孔，第一电机固定安装于通孔下端，第一电机的轴杆穿过通孔，并所述的直杆固定连接，直杆的外圈面上固定安装四块凸块，四块凸块呈正方形结构分布，四个半圆形环均固定安装于所述的凸块上，面板正对于左侧的半圆形环处设有一圆孔。本发明结构简单，能自动的将需要卷边的筒料传输到卷边装置上，大大的增加了卷边的速度，也减轻了工人的成本。</t>
  </si>
  <si>
    <t>CN201710422684.8</t>
  </si>
  <si>
    <t>2017-06-07 08:00:00.0</t>
  </si>
  <si>
    <t>{"先进性描述(shareCt)":"该专利及其同族专利在全球被引用0次，先进性一般","保护范围描述(sharedays)":"剩余有效期6227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</si>
  <si>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碳纤维增强金属的电铸制造装置及工艺</t>
  </si>
  <si>
    <t>本发明涉及碳纤维增强金属的电铸制造装置及工艺。碳纤维在柔性受压的条件下缠绕在阴极芯模表面并电铸成型。在旋转电机和导向器的带动下，碳纤维不断缠绕并铺满整个阴极芯模上，同时金属镍在阴极芯模和碳纤维上不断沉积。在此过程中，一柔性压紧装置始终紧贴于阴极芯模表面。该柔性压紧装置表面的吸水材料可以将电铸液渗透入碳纤维束内部，提高制得的电铸层的致密度；柔性压紧装置对阴极芯模和碳纤维的挤压和摩擦作用可以去除反应生成的氢气泡以及其它杂质。上述工艺所需装置包括电铸系统、碳纤维缠绕系统和柔性受压系统。本发明可以显著降低碳纤维增强金属电铸层的内部孔隙以及表面缺陷，显著提高制得的碳纤维增强金属电铸层的质量和力学性能。</t>
  </si>
  <si>
    <t>CN201610929034.8</t>
  </si>
  <si>
    <t>2016-10-31 08:00:00.0</t>
  </si>
  <si>
    <t>{"先进性描述(shareCt)":"该专利及其同族专利在全球被引用1次，先进性一般","保护范围描述(sharedays)":"剩余有效期6008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</si>
  <si>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智能制造技术应用实训平台</t>
  </si>
  <si>
    <t>本发明智能制造技术应用实训平台涉及的是智能化生产中使用的系统平台，尤其是一种适用于汽车模型生产、装配应用实训平台。智能制造技术应用实训平台包括立体仓库、码垛机、AGV小车机器人、轮毂轮胎及车轮组装系统、车身组装器、车体输送线、成品移载输送机构、磁导轨和控制中心；立体仓库和码垛机相邻设置，码垛机和轮毂轮胎及车轮组装系统之间设有第一输送线，轮毂轮胎及车轮组装系统和成品移载输送机构之间设有第二输送线，车身组装器固定在车身组装台上后放置于第二输送线旁，在与车身组装器旁边的平行位置还设有车体输送线；在地面上设有磁导轨；本发明系统设计合理、结构紧凑，省时省力，高效智能。</t>
  </si>
  <si>
    <t>CN201710010083.6</t>
  </si>
  <si>
    <t>2017-01-06 08:00:00.0</t>
  </si>
  <si>
    <t>{"先进性描述(shareCt)":"该专利及其同族专利在全球被引用6次，先进性较好 ","保护范围描述(sharedays)":"剩余有效期6075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</si>
  <si>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一种电压可调的LED控制电路及其控制方法</t>
  </si>
  <si>
    <t>本发明一种电压可调的LED控制电路及其控制方法属于LED控制领域，特别是一种能够电压自动调节的LED控制电路。包括桥式整流电路、恒流电流控制电路、可调升压电路和过电压保护电路；桥式整流电路设置在电压可调的LED控制电路与电源相连的最前端，用于将交流电压整流得到直流电。本发明控制的电路与现在的LED灯泡相比更节能；节约成本；采用恒定电流供电方式，可以消除闪烁现象，有利于保护眼睛；设有过电压保护电路，避免出现安全事故，消除安全隐患；能自动调节LED灯珠的总压差；如果有灯珠短路，可以不影响整个灯泡的正常使用。</t>
  </si>
  <si>
    <t>CN201710436090.2</t>
  </si>
  <si>
    <t>2017-06-12 08:00:00.0</t>
  </si>
  <si>
    <t>{"先进性描述(shareCt)":"该专利及其同族专利在全球被引用1次，先进性一般","保护范围描述(sharedays)":"剩余有效期6232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</si>
  <si>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高精密多轴联动三维微焊接机器人</t>
  </si>
  <si>
    <t>高精密多轴联动三维微焊接机器人，它涉及机器人技术领域。整机采用标准台式机器人结构，支架上设置有高精密机器视觉定位系统、高性能石墨材料超导焊接系统、高精密超微点胶系统，工作台面上安装有三维立体旋转台，高精密直驱传动系统、中央控制系统相互连接并设置在机器人内部，连接至操作面板。它集成了高性能石墨材料超导焊接系统技术、高精密超微点胶系统技术、三维立体旋转台技术、高精密机器视觉定位系统技术、高精密直驱传动系统技术等多种前沿科技，可以全面取代显微镜下的人工焊接工艺，具有焊接质量高、焊接速度快、焊接精度高、焊接效率高的特点。</t>
  </si>
  <si>
    <t>CN201611096494.3</t>
  </si>
  <si>
    <t>{"先进性描述(shareCt)":"该专利及其同族专利在全球被引用3次，先进性一般","保护范围描述(sharedays)":"剩余有效期6040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</si>
  <si>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轮毂轮胎及车轮组装系统</t>
  </si>
  <si>
    <t>本发明轮毂轮胎及车轮组装系统涉及的是汽车轮毂轮胎以及车轮装配系统，尤其是一种适用于汽车模型生产、装配中使用装配系统。包括组装架，所述组装架分为左组装架、中组装架和右组装架三部分，在左组装架和右组装架中间分别设有安装台，在两安装台上对称地设有轮胎轮毂组装机，中组装架中部设有输送台，在输送台上装有输送台皮带输送线，所述输送台皮带输送线贯穿整个组装架；在左组装架和右组装架的顶部设有吊杆，在吊杆中部装有车轮装配机，车轮装配机位于轮胎轮毂组装机的后部。本发明系统设计合理、结构紧凑，轮毂轮胎以及车轮的组装在一个组装架内即可完成，省时省力，高效智能。</t>
  </si>
  <si>
    <t>CN201610828965.9</t>
  </si>
  <si>
    <t>2016-09-19 08:00:00.0</t>
  </si>
  <si>
    <t>{"先进性描述(shareCt)":"该专利及其同族专利在全球被引用0次，先进性一般","保护范围描述(sharedays)":"剩余有效期5966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</si>
  <si>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一种半喂入联合收割机切碎装置的活动门开关机构</t>
  </si>
  <si>
    <t>本发明公布了一种半喂入联合收割机切碎装置的活动门开关机构，包括切碎装置，所述切碎装置的上部设置有活动门，所述活动门以手柄转轴为回转中心铰接于所述切碎装置上；所述手柄转轴上设置有三角滑槽，所述三角滑槽内设置有连接块，所述连接块通过销轴和开口销与小滚轮连接，所述小滚轮与所述三角滑槽滑动连接，所述连接块下部连接有拉簧；所述切碎装置一侧设置有调节拉杆，所述调节拉杆设置在所述拉簧正下方；所述切碎装置上在位于所述活动门的一侧还设置有用于控制所述活动门开度位置的限位弹簧板。本发明通过三角滑槽配合拉簧的拉力并结合限位弹簧板，能够保持联合收割机在工作时活动门在开启状态稳定不晃动，提高使用的可靠性。</t>
  </si>
  <si>
    <t>CN201611110228.1</t>
  </si>
  <si>
    <t>2016-12-06 08:00:00.0</t>
  </si>
  <si>
    <t>{"先进性描述(shareCt)":"该专利及其同族专利在全球被引用0次，先进性一般","保护范围描述(sharedays)":"剩余有效期6044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</si>
  <si>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一种可远程监控的超声波室内快速定位系统及其定位方法</t>
  </si>
  <si>
    <t>本发明一种可远程监控的超声波室内快速定位系统及其定位方法涉及室内定位和位置传感技术领域，更具体地涉及可远程监控的、在单片机端执行位置计算，并在终端直观显示物理位置的可远程监控的超声波室内快速定位系统和方法。包括目标节点、信标节点、网关和终端，目标节点与信标节点相联，目标节点通过网关与终端通信；目标节点接收终端发出的定位命令，并向信标节点发送射频信号和超声波信号；信标节点回传数据包至目标节点；终端发送定位指令给目标节点，目标节点将当前位置信息传送到终端；终端将目标节点回传的位置信息以坐标系图形的形式供用户实时查看。该系统定位精度高，平均定位误差小于5cm；该系统定位速度快，具有较高的定位频率。</t>
  </si>
  <si>
    <t>CN201610879858.9</t>
  </si>
  <si>
    <t>{"先进性描述(shareCt)":"该专利及其同族专利在全球被引用6次，先进性较好 ","保护范围描述(sharedays)":"剩余有效期5986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</si>
  <si>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机动车礼让指示器</t>
  </si>
  <si>
    <t>本发明机动车礼让指示器，涉及的是一种行人或非机动车安全指示器，尤其是在十字路口或斑马线处，礼让指示器自动在车外以声光形式提醒行人或非机动车。包含控制器、指示器、无线通信模块和电源模块，无线通信模块安装在控制器中；控制器与机动车OBD系统即车载诊断系统相连，机动车OBD系统将机动车的加速或减速信息发送给控制器,控制器通过对收到的车速、减速信息进行分析，获得驾驶员的驾驶意图；控制器的电源采用机动车的电源；指示器与电源模块相连，获得工作所需电能；指示器与控制器之间通过无线通信模块相联，控制器通过无线通信模块将礼让信息触发信号传送到指示器，指示器进行图像显示和声音提示。</t>
  </si>
  <si>
    <t>CN201610877889.0</t>
  </si>
  <si>
    <t>{"先进性描述(shareCt)":"该专利及其同族专利在全球被引用5次，先进性较好 ","保护范围描述(sharedays)":"剩余有效期5986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8","技术稳定性描述(ritype)":"未被申请无效宣告","技术稳定性描述(plegeflag)":"未发生过质押保全","先进性描述(inventors)":"研发人员投入3人","技术先进性得分":"6"}</t>
  </si>
  <si>
    <t>三轴滚珠挤压夹具</t>
  </si>
  <si>
    <t>本发明三轴滚珠挤压夹具属于机械领域，是一种用于长轴类零件外圆挤压、研磨的夹具。包括支架、滚轴和尾夹，所述支架包括依次相连的上支架、右支架、下支架和左支架，形成六边形；在左支架和右支架的中部均设有定位孔，左支架与右支架的另一端均开有转轴孔；左支架和右支架通过转轴孔分别与上支架的左、右两侧相连接；在上支架中段的中部开有定位孔，上支架的左右两端分别开有固定孔；尾夹通过销轴与右支架的固定孔相连；三个滚轴沿360°圆周均匀分布，将长轴类零件挤压至中心位置；所述滚轴包括轴杆、轴套和滚珠；滚珠位于轴承的下方，从轴套底部的轴套孔露出，轴承和滚珠能够自由转动。</t>
  </si>
  <si>
    <t>CN201611117732.4</t>
  </si>
  <si>
    <t>{"先进性描述(shareCt)":"该专利及其同族专利在全球被引用0次，先进性一般","保护范围描述(sharedays)":"剩余有效期6045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</si>
  <si>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AGV搬运及输送线</t>
  </si>
  <si>
    <t>本发明涉及机械自动化技术领域，具体涉及AGV搬运及输送线；它包括翻转机械手、翻转座、行走器、运动架、中转车、运输器；翻转机械手焊接在翻转座上；翻转座焊接在行走器上；行走器焊接在运动架上；中转车在运动架和运输器之间横向运动；中转车和运动架对接；中转车和运输器对接；本发明AGV搬运及输送线，它采用翻转机械手从滚筒机械上将滚筒转移到翻转座上，翻转座将滚筒进行90度旋转，人工利用翻转座的滚动摩擦将滚筒推送至运动架上，行走架在电机的驱动下和中转车对接，人工利用行走器的滚动摩擦将滚筒推送至中转车上，中转车在电机驱动下和运输器对接，人工利用中转车的滚动摩擦将滚筒转移至运输器上，运输器将滚筒运送至目的地；行走器带动翻转座和翻转机械手和不同机械对接。</t>
  </si>
  <si>
    <t>CN201710013847.7</t>
  </si>
  <si>
    <t>2017-01-09 08:00:00.0</t>
  </si>
  <si>
    <t>{"先进性描述(shareCt)":"该专利及其同族专利在全球被引用5次，先进性较好 ","保护范围描述(sharedays)":"剩余有效期6078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</si>
  <si>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一种简易倒角机</t>
  </si>
  <si>
    <t>本发明涉及一种简易倒角机，包括倒角器及位于倒角器一侧的导向支架，倒角器由电机驱动，所述导向支架包括安装于底座上的防护罩及位于防护罩中的导向板组件，所述导向板组件包括导向支撑板及竖向安装于导向支撑板上的导向孔板，所述导向孔板上具有多个导向孔；所述底座包括相对间隔平行布置的两横向滑轨及可于横向滑轨上滑动调节横向位置的T型座，T型座的上端设有纵向安装槽，导向孔板的两端安装于相对的两纵向安装槽中并可于所述纵向安装槽中调节纵向位置；所述倒角器的倒角面中心设有倒角盲孔，倒角盲孔的孔底中心向外凸出形成一倒内角的锥尖，倒角盲孔的外边缘为一倒外角的扩口。本发明简易实用，倒角效率高，调节方便，使用安全。</t>
  </si>
  <si>
    <t>CN201610348050.8</t>
  </si>
  <si>
    <t>{"先进性描述(shareCt)":"该专利及其同族专利在全球被引用0次，先进性一般","保护范围描述(sharedays)":"剩余有效期5848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</si>
  <si>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一种螺旋离心泵泵体的水力设计方法</t>
  </si>
  <si>
    <t>本发明涉及流体机械，特别是一种螺旋离心泵泵体的水力设计方法。螺旋离心泵是一种具有三元螺旋式单叶片叶轮的无堵塞泵，这种泵最初用于输送鱼类，它具有防堵塞性能好、陡降的流量扬程特性曲线、对物料损伤小、较高的泵效率等特性，本发明针对目前一些设计方法中缺乏理论分析和水力设计方法不具体等欠缺，本发明提供一种螺旋离心泵泵体的水力设计方法，该泵体内轮廓采用对数螺线内型线，根据设计要求扬程H，流量Q，效率等参数，确定该泵体的主要设计参数包括基圆直径D3，蜗室宽度b3，第八(VIII)断面面积A8，第九(IX)断面面积A9，隔舌位置角&lt;Image file="DDA0000895753910000011.GIF" he="4" imgContent="undefined" imgFormat="GIF" wi="5"/&gt;和泵体内轮廓型线，此法的可操作性强，对螺旋离心泵的研究和设计具有实际意义。</t>
  </si>
  <si>
    <t>CN201511024670.8</t>
  </si>
  <si>
    <t>2015-12-30 08:00:00.0</t>
  </si>
  <si>
    <t>{"先进性描述(shareCt)":"该专利及其同族专利在全球被引用1次，先进性一般","保护范围描述(sharedays)":"剩余有效期5702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</si>
  <si>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树木胸径自动测量仪</t>
  </si>
  <si>
    <t>本发明一种树木胸径自动测量仪涉及一种测量装置，特别涉及一种基于无线传感网的树木胸径自动测量仪器，属于树木测量工具技术领域。具有绑带，绑带为电阻带，电阻带一端设有固定结点，电阻带的另一端设有活动结点；固定结点安装在固定结点盒中，在固定结点盒侧面设有第一卡扣；活动结点安装在弹簧压力盒内，在弹簧压力盒侧面设有第二卡扣，所述第一卡扣和第二卡扣处于同一水平面，第一卡扣和第二卡扣之间通过卡带相连；在固定结点和活动结点上分别连接固定结点导线和活动结点导线，固定结点和活动结点的尾端封闭在弹簧压力盒内；固定结点导线与活动结点导线的尾端为卷曲状；在弹簧压力盒内设有测量控制单元。测量读数准确，效率高，安全性好。</t>
  </si>
  <si>
    <t>CN201610259915.3</t>
  </si>
  <si>
    <t>{"先进性描述(shareCt)":"该专利及其同族专利在全球被引用10次，先进性较好 ","保护范围描述(sharedays)":"剩余有效期5816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</si>
  <si>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RFID标签性能测试系统</t>
  </si>
  <si>
    <t>本发明标签性能测试系统涉及的是一种标签测试系统，特别适合于广大中小RFID系统开发应用企业、科研院所等需要对RFID标签性能进行测试的场合。包括测试仪、读写器、天线、天线固定支架和程控转台，天线固定支架设置在程控转台一侧，天线固定支架上设有滑轨，天线安装在天线固定支架上，所述天线能够沿滑轨上下移动，读写器安装在固定支架底部；天线通过馈线与读写器连接，测试仪通过网线与读写器相连，测试仪通过RS232串行通信接口与程控转台相连；所述测试仪采用工控机，在测试仪上装有RFID标签专用测试模块，测试仪通过该专用测试模块控制程控转台，并读取天线采集到的RFID信号，完成标签性能参数的测试。</t>
  </si>
  <si>
    <t>CN201610084835.9</t>
  </si>
  <si>
    <t>2016-02-14 08:00:00.0</t>
  </si>
  <si>
    <t>{"先进性描述(shareCt)":"该专利及其同族专利在全球被引用2次，先进性一般","保护范围描述(sharedays)":"剩余有效期5748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</si>
  <si>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空调风管用除尘装置</t>
  </si>
  <si>
    <t>本发明涉及一种空调风管用除尘装置，包括可于风管中移动的运载体，安装于运载体上的刮板式除尘结构及吸尘结构；所述运载体包括支撑台、安装于支撑台下方的、前后设置的驱动轮及安装于支撑台下方并位于驱动轮前后两侧的辅助支撑板，前后驱动轮之间通过传动轴连接，传动轴通过支撑台上方的电机驱动，电机通过支撑座固定于支撑台上，电机的电机轴通过皮带与驱动传动轴同步连接；所述辅助支撑板的下端带有滚轮；所述刮板式除尘结构包括安装于所述电机前端驱动轴上的转轴、对称安装于转轴上的刮板及安装于刮板端部的刮刷，刮板通过铰轴铰接于转轴上；所述刮刷的刷杆与刮板铰接；本发明的结构简单、紧凑，其使用方便、可靠性高。</t>
  </si>
  <si>
    <t>CN201610129043.9</t>
  </si>
  <si>
    <t>2016-03-07 08:00:00.0</t>
  </si>
  <si>
    <t>{"先进性描述(shareCt)":"该专利及其同族专利在全球被引用5次，先进性较好 ","保护范围描述(sharedays)":"剩余有效期5770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</si>
  <si>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一种紧耦合的物联网教育实训系统及其实训方法</t>
  </si>
  <si>
    <t>本发明一种紧耦合的物联网教育实训系统及其实训方法涉及一种物联网产品开发与综合培训的实践系统，特别适用于企业、科研院所和高校使用。包括目标对象模块、感知控制模块、服务提供模块、运维管控模块、资源交换模块和用户模块；所述服务提供模块分别与感知控制模块、运维管控模块、资源交换模块和用户模块相联；感知控制模块分别与运维管控模块以及资源交换模块相联；服务提供模块通过感知控制模块采集目标对象模块的信息；用户模块分别与资源交换模块、运维管控模块以及目标对象模块相联；资源交换模块与运维管控模块相联。从实战角度训练学生实际开发能力，也可作为物联网从业人员技能培训教学工具和物联网小微企业产品原型快速开发测试工具。</t>
  </si>
  <si>
    <t>CN201610172006.6</t>
  </si>
  <si>
    <t>2016-03-24 08:00:00.0</t>
  </si>
  <si>
    <t>{"先进性描述(shareCt)":"该专利及其同族专利在全球被引用2次，先进性一般","保护范围描述(sharedays)":"剩余有效期5787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</si>
  <si>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石墨烯混合剥离系统及方法</t>
  </si>
  <si>
    <t>本发明涉及一种石墨烯混合剥离系统及方法，该系统包括预分散系统、换热系统、加热及冷却系统、输送系统、传动系统及控制系统，还包括粉碎均质系统、剥离均质系统及超声波分散系统；所述预分散系统包括分散桶及搅拌分散装置，所述输送系统包括与分散桶连接的隔膜泵，换热系统包括连接于隔膜泵与分散桶之间及连接于隔膜泵与所述超声波分散系统之间的换热器，隔膜泵与分散桶之间的连接管道上安装有第一三通阀及第二三通阀，隔膜泵与第一换热器及第二换热器之间通过第三三通阀连接；所述粉碎均质系统包括粉碎均质工作头，粉碎均质工作头通过管道连接所述第一三通阀及第二三通阀，所述剥离均质系统包括安装于粉碎均质工作头下端的剥离均质工作头。</t>
  </si>
  <si>
    <t>CN201610140320.6</t>
  </si>
  <si>
    <t>{"先进性描述(shareCt)":"该专利及其同族专利在全球被引用5次，先进性较好 ","保护范围描述(sharedays)":"剩余有效期5774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</si>
  <si>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RFID应用测试系统</t>
  </si>
  <si>
    <t>本发明RFID应用测试系统涉及电子技术应用领域，是一种为广大中小RFID与物联网应用企业和系统集成商提供RFID技术应用测试服务的测试系统。包括标签性能测试系统、RFID标签位置部署测试系统、基于RFID的智能托盘输送分拣测试系统、基于RFID的智能包装箱物品输送分拣测试系统、单品环形输送测试系统、智能货架测试系统和仓库闸口门数据采集测试系统；为广大中小RFID与物联网应用企业和系统集成商提供RFID技术应用测试，包括多种场景下的近三十种测试。</t>
  </si>
  <si>
    <t>CN201610084699.3</t>
  </si>
  <si>
    <t>{"先进性描述(shareCt)":"该专利及其同族专利在全球被引用3次，先进性一般","保护范围描述(sharedays)":"剩余有效期5748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</si>
  <si>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一种新型精密3D打印机</t>
  </si>
  <si>
    <t>本发明涉及的是设计快速成型机技术领域，具体指一种新型精密3D打印机。包括支撑机构、供料机构、第一级运动机构、第二级运动机构和喷头机构；支撑机构，用于支撑3D打印机的整体和成型产品；供料机构，用于存放和提供3D打印机打印产品所需的丝料；第一级运动机构和第二级运动机构，用于驱动喷头进行打印运动；喷头机构，用于熔融并挤出丝料，同时可冷却打印的材料。本发明可以选择只有第一级运动机构工作，可打印体积小、精度要求不高的产品；仅指定第二级运动机构运行，可以打印体积小、精度高的产品或者产品表面的精细结构；当第一级运动机构和第二级运动机构协同工作的时候，第一级运动机构实现粗定位，第二级运动机构进行精确打印的工作。</t>
  </si>
  <si>
    <t>CN201610017190.7</t>
  </si>
  <si>
    <t>{"先进性描述(shareCt)":"该专利及其同族专利在全球被引用8次，先进性较好 ","保护范围描述(sharedays)":"剩余有效期5715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</si>
  <si>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一种车床尾座偏移的检测装置</t>
  </si>
  <si>
    <t>一种车床尾座偏移的检测装置，包括安装在车床尾座上的光发射装置和安装在车床卡爪上的偏移检测装置，所述光发射装置的结构为：包括插入车床尾座套筒内的光筒，所述光筒的一端延伸有圆锥柄，所述圆锥柄插入尾座的套筒内，所述光筒的另一端端口开有中心孔，并在光筒内部安装激光发射器，所述激光发射器的激光通过中心孔射出；所述偏移检测装置的结构为：包括装夹在车床卡爪内的槽盘，所述槽盘的端面上开有多条规则的圆环槽，所述圆环槽内放置有若干个球；所述槽盘的端面安装有与其配合的盘盖，所述盘盖上均匀分布有若干个圆孔。检测方便，准确性高，安全性高。</t>
  </si>
  <si>
    <t>CN201510929334.1</t>
  </si>
  <si>
    <t>2015-12-15 08:00:00.0</t>
  </si>
  <si>
    <t>{"先进性描述(shareCt)":"该专利及其同族专利在全球被引用2次，先进性一般","保护范围描述(sharedays)":"剩余有效期5687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</si>
  <si>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一种基于柱坐标式多喷头打印的3D打印机</t>
  </si>
  <si>
    <t>本发明涉及的是一种基于柱坐标式多喷头打印的3D打印机，是一种可以实现多喷头打印的3D打印机。包括平面极坐标式打印机构、Z轴运动机构、工作平台机构；该3D打印机采用平面极坐标机构实现喷嘴的平面运动，搭配Z方向的运动，实现基于空间柱坐标的轨迹的打印运动；所述的平面极坐标式打印机构包括太阳齿轮、加固圆环、喷头、供料驱动电机、极轴向丝杠、供料轮、限位块、供料轮支撑杆、行星齿轮、螺母、极角方向驱动电机安装座、极角向驱动电机、极轴向驱动电机和极轴向驱动电机安装座；所述的Z向运动机构包括Z向运动机构上固定块、导向杆、平面打印机构支撑杆、滑动块、Z向运动机构支撑杆、Z向运动机构下固定块、Z向运动驱动电机和同步带。</t>
  </si>
  <si>
    <t>CN201610017185.6</t>
  </si>
  <si>
    <t>{"先进性描述(shareCt)":"该专利及其同族专利在全球被引用4次，先进性一般","保护范围描述(sharedays)":"剩余有效期5715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</si>
  <si>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仓库闸口门数据采集测试系统</t>
  </si>
  <si>
    <t>本发明仓库闸口门数据采集测试系统涉及的是一种在仓库进出口自动采集物品进出库信息并对采集信息的准确性进行分析的装置。包括仓库支架、防撞围栏、闸口门测试工业读写器、闸口门测试天线阵列和闸口门测试控制系统；在仓库支架下方的左、右两侧分别设置有左侧闸口门测试天线阵列和右侧闸口门测试天线阵列，左侧闸口门测试天线阵列和右侧闸口门测试天线阵列互相对齐，处于相同的高度；防撞围栏安装在仓库支架下部，将左侧闸口门测试天线阵列和右侧闸口门测试天线阵列分别包围在其中；闸口门测试控制系统基于工业控制计算机，闸口门测试工业读写器通过网线与闸口门测试控制系统连接。</t>
  </si>
  <si>
    <t>CN201510724117.9</t>
  </si>
  <si>
    <t>2015-10-30 08:00:00.0</t>
  </si>
  <si>
    <t>{"先进性描述(shareCt)":"该专利及其同族专利在全球被引用0次，先进性一般","保护范围描述(sharedays)":"剩余有效期5641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</si>
  <si>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一种阵列式成型的3D打印系统</t>
  </si>
  <si>
    <t>本发明涉及的是一种阵列式成型的3D打印系统，属于快速成型技术领域，具体到一种可以阵列打印产品的3D成型系统。包括阵列式平面成型机构、挤丝机构、供料导管、Z向传动机构、打印平台、打印机外壳和打印平台固定座；所述的阵列式平面成型机构中的喷头是由多个可拆卸喷头组成的，不同的可拆卸喷头之间通过螺栓固定连接，组成阵列式喷头；所述的挤丝机构包括供料驱动电机、主动齿轮、分流轮系、从动供料轮、从动供料轮支撑座、分流轮系支撑座和供料驱动电机支撑座；所述的打印机外壳上有固定打印平台的打印平台固定座。本发明成本低、效率高、节约能源、实用性强、适合批量生产，值得推广。</t>
  </si>
  <si>
    <t>CN201610017181.8</t>
  </si>
  <si>
    <t>{"先进性描述(shareCt)":"该专利及其同族专利在全球被引用12次，先进性较好 ","保护范围描述(sharedays)":"剩余有效期5715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</si>
  <si>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双通道高速计数的方法</t>
  </si>
  <si>
    <t>本发明公开了一种双通道高速计数的方法，设双通道记数N个产品，当计数从1到N-3个时，按照正常计数；当双通道的总数计数到N-2个时，在一种情况下进行特殊计数：当双通道的总数计数到N-1个时，在三种情况下进行特殊计数。本发明既可以保证当前箱子里的产品个数是准确的，又可以保证下一箱的产品个数也是准确的。本发明可以使双通道的计数更快并且准确。</t>
  </si>
  <si>
    <t>CN201511022392.2</t>
  </si>
  <si>
    <t>{"先进性描述(shareCt)":"该专利及其同族专利在全球被引用0次，先进性一般","保护范围描述(sharedays)":"剩余有效期5702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1"}</t>
  </si>
  <si>
    <t>一种快速粉碎与搅拌装置</t>
  </si>
  <si>
    <t>本发明公开了一种快速粉碎与搅拌装置，它涉及机械设备技术领域；箱体的底部安装有底座，箱体的上端安装有驱动电机，驱动电机的轴与主轴连接，主轴的上侧安装有粉碎盘，粉碎盘上安装有风叶，粉碎盘的下端设置有防爆板，防爆板上安装有出料管，箱体的侧面安装有进水管，加压器安装在箱体的侧面，加压器通过加压管与箱体的内部连接，主轴的下侧焊接有数个搅拌叶，两个混合辊机构分别安装在箱体内部的下侧，混合辊机构的混合辊上焊接有数个混合叶；本发明便于实现快速粉碎与混合原料，使用方便，操作简便，工作效率高，节省时间。</t>
  </si>
  <si>
    <t>CN201510773539.5</t>
  </si>
  <si>
    <t>2015-11-13 08:00:00.0</t>
  </si>
  <si>
    <t>{"先进性描述(shareCt)":"该专利及其同族专利在全球被引用0次，先进性一般","保护范围描述(sharedays)":"剩余有效期5655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</si>
  <si>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油菜籽自动筛选机</t>
  </si>
  <si>
    <t>油菜籽自动筛选机，本发明涉及机械技术领域；机体的下部设有支撑脚，机体的上部分别设有进料口和电控箱，进料口的下部一侧设有过渡板，过渡板的下端设有杂质入口，杂质入口的外侧设有杂质过滤箱体，杂质过滤箱体的内部设有杂质过滤电动筛，杂质过滤电动筛的下部设有下料板，下料板的一侧设有下料口，下料口的另一侧设有初成品过滤电动筛，且初成品过滤电动筛倾斜设置在机体的内部，初成品过滤电动筛的另一侧设有过筛杂质出口，且过筛杂质出口设置在机体的侧壁上。无需人工扬撒，即可对油菜籽进行有效筛选，效率高，省时省力，实用性更强。</t>
  </si>
  <si>
    <t>CN201510845231.7</t>
  </si>
  <si>
    <t>{"先进性描述(shareCt)":"该专利及其同族专利在全球被引用3次，先进性一般","保护范围描述(sharedays)":"剩余有效期5672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</si>
  <si>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一种弧齿锥齿轮的滑动系数及重合度的计算方法</t>
  </si>
  <si>
    <t>本发明公开了一种弧齿锥齿轮的滑动系数及重合度的计算方法，它涉及齿轮技术领域；它的具体实施步骤为：由球面三角关系，以球面渐开线为齿形的直齿锥齿轮，在啮合过程中的实际啮合区间角度，是由两个参与啮合的锥齿轮顶锥角确定，由此可以求出其重合度，也就是相应弧齿锥齿轮传动副的端面重合度；根据弧齿锥齿轮啮合方程的几何意义，以及直齿锥齿轮齿面与弧齿锥齿轮齿面的关系，求解弧齿锥齿轮工作齿面上的接触线。进而在啮合面上找出弧齿锥齿轮每一对轮齿相对于直齿锥齿轮，多出的参与啮合转角，从而求出弧齿锥齿轮副的轴向重合度；本发明有益效果为：便于实现准确、快速的计算，节省时间，数据准确。</t>
  </si>
  <si>
    <t>CN201510614640.6</t>
  </si>
  <si>
    <t>{"先进性描述(shareCt)":"该专利及其同族专利在全球被引用1次，先进性一般","保护范围描述(sharedays)":"剩余有效期5605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6"}</t>
  </si>
  <si>
    <t>一种语音识别汽车车速控制器及其控制方法</t>
  </si>
  <si>
    <t>本发明涉及的是汽车车速控制，尤其是一种基于语音识别控制汽车车速的控制器及其控制方法。包括语音识别模块和汽车中央控制器ECU，语音识别模块包括麦克风阵列和语音识别芯片，麦克风阵列与语音识别芯片相连；语音识别芯片与汽车中央控制器ECU相连；语音识别模块安装在汽车驾驶室控制面板中，接收设定的语音信号，并将该语音信号传输给汽车中央控制器ECU，汽车中央控制器ECU收到该语音信号后，其输出控制电控喷油器的脉冲信号发生改变；汽车钥匙开关与语音识别芯片的复位端相连。本发明采用语音控制汽车油门，保证驾驶的安全性，系统结构简单，使用方便，适合推广。</t>
  </si>
  <si>
    <t>CN201510395000.0</t>
  </si>
  <si>
    <t>2015-07-08 08:00:00.0</t>
  </si>
  <si>
    <t>{"先进性描述(shareCt)":"该专利及其同族专利在全球被引用6次，先进性较好 ","保护范围描述(sharedays)":"剩余有效期5527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6人","技术先进性得分":"7"}</t>
  </si>
  <si>
    <t>一种TC4钛合金表面WC-TiB2颗粒增强复合层及其制备方法</t>
  </si>
  <si>
    <t>本发明涉及一种TC4钛合金表面颗粒增强复合涂层及其制备方法，具体的是一种TC4钛合金表面WC-TiB&lt;Sub&gt;2&lt;/Sub&gt;（碳化钨-硼化钛）颗粒增强复合涂层及其制备方法。包括：1）将WC、B&lt;Sub&gt;4&lt;/Sub&gt;C陶瓷粉末及金属Ti粉，按一定比例在拌合机中，进行充分混合均匀，制成陶瓷金属混合粉末；2）将粘结剂及陶瓷金属混合粉末，按质量比3～4：25的比例在研钵中进行充分混合搅拌，制成陶瓷金属粉末糊；3）将陶瓷金属粉末糊液涂覆在5mm厚钛合金表面，进行干燥、烘干，得到预制陶瓷粉末的TC4钛合金覆层；4）利用TIG进行熔敷，使TC4钛合金基体及涂层中金属Ti粉与涂层中的B&lt;Sub&gt;4&lt;/Sub&gt;C、WC陶瓷粉末发生冶金反应，在TC4钛合金表面生成WC-TiB&lt;Sub&gt;2&lt;/Sub&gt;陶瓷颗粒增强复合陶瓷层。</t>
  </si>
  <si>
    <t>CN201510215454.5</t>
  </si>
  <si>
    <t>{"先进性描述(shareCt)":"该专利及其同族专利在全球被引用1次，先进性一般","保护范围描述(sharedays)":"剩余有效期5458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</si>
  <si>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一种可实现多喷头同时打印的柱坐标式3D打印机</t>
  </si>
  <si>
    <t>本发明涉及的是一种可实现多喷头同时打印的柱坐标式3D打印机。包括外啮合精密行星齿轮机构、可伸缩悬臂梁机构、Z轴运动机构、供料机构；所述的外啮合精密行星齿轮机构由太阳齿轮、行星齿轮、支撑块、加固圆环和圆盘状工作台构成；所述的可伸缩悬臂梁机构包括喷头、供料电机、Z运动块、极轴向驱动电机、极轴向滚珠丝杠和限位块；Z轴运动机构包括Z向驱动电机、Z向运动机构支撑架，Z向滚珠丝杠、行星齿轮驱动电机和电机座；供料机构包括供料轮和供料轮支撑架。通过外啮合精密行星齿轮机构和可伸缩臂梁机构实现极坐标平面的打印，Z轴控制机构实现Z向运动，从而实现喷头的三维打印运动，通过多层多个伸缩臂之间相互配合，实现多喷头同时加工。</t>
  </si>
  <si>
    <t>CN201610017187.5</t>
  </si>
  <si>
    <t>{"先进性描述(shareCt)":"该专利及其同族专利在全球被引用1次，先进性一般","保护范围描述(sharedays)":"剩余有效期5715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</si>
  <si>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一种用于食品安全检测的食品样品前处理仪器及其处理方法</t>
  </si>
  <si>
    <t>本发明涉及一种食品安全检测用食品样品前处理仪器及其处理方法，包括升降电机、导向机构、多级传动单元、伺服电机、搅拌电机、搅棒、刀片、加热槽。第一升降电机、第一导向机构的布置有效实现了多级传动单元、伺服电机、搅拌电机、搅棒及刀片向离心管自动伸入及伸出，第二升降电机及第二导向机构的布置实现了加热槽的自动上升与下降，第一导向机构及第二导向机构的布置使各单元的上下行更为精确，通过搅拌电机及多级传动单元实现了搅棒、刀片对离心管内原料的快速搅拌粉碎，支撑块与离心管套的布置使离心管在离心时不易脱离转动盘。棒套的布置使离心时离心管内的液体不易飞溅。本发明替代了原有人工操作的方法节约了人力资源成本，满足检测处理要求。</t>
  </si>
  <si>
    <t>CN201510920010.1</t>
  </si>
  <si>
    <t>{"先进性描述(shareCt)":"该专利及其同族专利在全球被引用2次，先进性一般","保护范围描述(sharedays)":"剩余有效期5683天","技术稳定性描述(lgiflag)":"无诉讼行为发生","技术稳定性得分":"7","有多少项权利要求":"11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</si>
  <si>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一种基于量子粒子群的波达方向估计方法</t>
  </si>
  <si>
    <t>本发明公开了一种基于量子粒子群的波达方向估计方法，步骤包括：建立阵列信号模型，设置阵列相关参数，接着根据阵列信号数据建立最大似然估计，然后初始化，计算各粒子的适应度函数，更新量子粒子群速度和位置，然后判断是否达到最大迭代次数，然后输出信源入射角度矢量估计值，进而计算入射方向角的均方差。本发明在寻优过程中利用了粒子的量子行为，克服了标准粒子群算法容易陷入局部最小值缺点，估计精度高，对于解决波达方向估计问题取得了较好的效果，为获得高分辨率的波达方向估计提供了新的解决思路。</t>
  </si>
  <si>
    <t>CN201510048332.1</t>
  </si>
  <si>
    <t>{"先进性描述(shareCt)":"该专利及其同族专利在全球被引用0次，先进性一般","保护范围描述(sharedays)":"剩余有效期5367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1"}</t>
  </si>
  <si>
    <t>RFID标签位置部署测试系统</t>
  </si>
  <si>
    <t>本发明RFID标签位置部署测试系统涉及的是一种RFID标签位置部署应用情况测试，特别适合于广大中小RFID系统开发应用企业、科研院所等需要对待测物体表面进行RFID标签位置部署选择进行测试的场合。包括测试主机、读写器、工作台、天线固定支架和天线，天线固定支架设置在工作台一侧，天线安装在天线固定支架上；所述天线固定支架采用双滑轨，使得天线能够通过滑轨上下移动；读写器通过网线与测试主机相连，天线通过馈线与读写器连接；读写器安装在天线固定支架底部；所述测试主机采用PC机，测试主机读取读写器采集到的标签数据信息，完成RFID标签位置部署测试。</t>
  </si>
  <si>
    <t>CN201510724031.6</t>
  </si>
  <si>
    <t>{"先进性描述(shareCt)":"该专利及其同族专利在全球被引用0次，先进性一般","保护范围描述(sharedays)":"剩余有效期5641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</si>
  <si>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单品环形输送测试系统</t>
  </si>
  <si>
    <t>本发明单品环形输送测试系统涉及的是一种RFID？系统可靠性测试工具，尤其是一种模拟小包装单品场景，进行循环不间断地进行读写测试的系统。适合于完成单品高可靠RFID系统的可靠度测试。包括天线阵列、环形柔性输送线、运动检测器、环形柔性输送线闸口门和控制系统；环形柔性输送线闸口门设置在环形柔性输送线的运转路径上；在环形柔性输送线闸门口的通道内壁安装有天线阵列；运动检测器安装在环形输送线闸口门外的环形柔性输送线上；控制系统用于控制环形柔性输送线运转、读取天线数据并根据分拣控制要求对环形输送线的运转进行控制处理。</t>
  </si>
  <si>
    <t>CN201510724101.8</t>
  </si>
  <si>
    <t>{"先进性描述(shareCt)":"该专利及其同族专利在全球被引用0次，先进性一般","保护范围描述(sharedays)":"剩余有效期5641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</si>
  <si>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空压机热回收与冷水机组联合制冷制热系统</t>
  </si>
  <si>
    <t>本发明公开一种空压机热回收与冷水机组联合制冷制热系统，包括顺序连接的冷却塔、螺杆式冷水机组、热回收水箱和保温水箱，冷却塔与螺杆式冷水机组之间、螺杆式冷水机组与热回收水箱之间、热回收水箱与保温水箱之间均通过双向对流管路联通；空压机热回收机与热回收水箱之间通过双向对流管路联通；保温水箱的出水口通过管路分别连接风机盘管和用热水端的供水口，风机盘管的出水口通过管路连接热回收水箱的回水口，用热水端的出水口通过管路连接保温水箱的回水口。本发明把热回收机回收的废热应用于空调系统或生产、生活用水，既避免了螺杆压缩机机组废热排放对环境造成的污染，又避免了空调运行、生产与生活用水消耗大量的能源。</t>
  </si>
  <si>
    <t>CN201510266952.2</t>
  </si>
  <si>
    <t>2015-05-22 08:00:00.0</t>
  </si>
  <si>
    <t>{"先进性描述(shareCt)":"该专利及其同族专利在全球被引用1次，先进性一般","保护范围描述(sharedays)":"剩余有效期5480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</si>
  <si>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一种乏汽循环利用和主管网双组合蒸汽调节系统</t>
  </si>
  <si>
    <t>本发明一种乏汽循环利用和主管网双组合蒸汽调节系统涉及蒸汽系统，用于乏汽循环等蒸汽系统。包括乏汽循环回收部分和减温减压部分组成，乏汽循环回收部分和减温减压部分并行安装在乏汽循环利用和主管网双组合蒸汽调节系统中，联动调节，构成双组合系统；乏汽循环回收部分由第一截止阀、第一调节阀以及乏汽回收装置串接而成；减温减压部分由第二截止阀、减温减压装置、第一过滤器、第三截止阀、第四截止阀、第一止回阀以及第二调节阀组成；在乏汽回收装置旁路上连接有冷凝水管路，所述冷凝水管路由第五截止阀、第三过滤器、第三调节阀以及第三止回阀串接组成；乏汽循环回收部分的出口和减温减压部分的出口相连，共同提供蒸汽给下游使用设备。</t>
  </si>
  <si>
    <t>CN201410819033.9</t>
  </si>
  <si>
    <t>{"先进性描述(shareCt)":"该专利及其同族专利在全球被引用3次，先进性一般","保护范围描述(sharedays)":"剩余有效期5332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</si>
  <si>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一种太阳能和燃气联合供地暖系统</t>
  </si>
  <si>
    <t>本发明一种太阳能和燃气联合供地暖系统涉及的是一种地暖设备系统，尤其是一种将太阳能和燃气结合利用的地暖系统。包括太阳能热水器、燃气锅炉、保温水箱、电子除垢器、水泵和温控装置，太阳能热水器、保温水箱、水泵、电子除垢器和燃气锅炉之间通过管道相连；所述温控装置与第一阀门、第二阀门、第三阀门、热水器第一阀门以及热水器第二阀门相连；所述温控系统采用单片机和温度传感器，温度传感器安装在保温水箱内壁上，温度传感器读取保温水箱内的温度信息传送给单片机，单片机根据水箱内温度信息开启或关闭第一阀门和第二阀门，实现太阳能热水器和燃气锅炉供暖的转换。本系统大大减少了能量损失，有利于节能减排，保护环境。</t>
  </si>
  <si>
    <t>CN201510871078.5</t>
  </si>
  <si>
    <t>2015-12-02 08:00:00.0</t>
  </si>
  <si>
    <t>{"先进性描述(shareCt)":"该专利及其同族专利在全球被引用1次，先进性一般","保护范围描述(sharedays)":"剩余有效期5674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</si>
  <si>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彩色图像过完整分块特征抽取方法</t>
  </si>
  <si>
    <t>本发明彩色图像过完整分块特征抽取方法涉及人工智能和模式识别中的重要领域即图像识别和人脸识别；尤其是一种基于无迭代双边二维主成分分析法NIB2DPCA的彩色图像过完整分块特征抽取方法。该方法对彩色图像进行过完整分块，然后对子图像模块从R、G、B三个信道用NIB2DPCA方法进行特征提取、重构，并进行多模块融合，最终获得分类的特征矩阵。该方法提取的信息量远大于原图像，提高了彩色图像的识别率。本发明具有更高的识别准确性和更快的识别速度。本发明应用在人脸识别领域，比以过完整分块为基准的深隐藏身份特征的人脸识别方法识别速度提高了好几个数量级。</t>
  </si>
  <si>
    <t>CN201510865923.8</t>
  </si>
  <si>
    <t>2015-12-01 08:00:00.0</t>
  </si>
  <si>
    <t>{"先进性描述(shareCt)":"该专利及其同族专利在全球被引用0次，先进性一般","保护范围描述(sharedays)":"剩余有效期5673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1"}</t>
  </si>
  <si>
    <t>智能货架测试系统</t>
  </si>
  <si>
    <t>本发明智能货架测试系统涉及的是一种可实时自动化查看货架库存和识别出商品离开货架的装置，尤其适用于大型仓储和超市货柜使用。包括按灯拣选货架、RFID专用货柜和智能货架测试主机；RFID专用货柜包括柜体、读写器和天线；RFID专用货柜内安装的读写器通过网线与智能货架测试主机连接；按灯拣选货架通过USB串行通信与智能货架测试主机连接；智能货架测试主机内装有智能货架测试控制系统。利用无线非接触可同时读取多标签的基本原理，实现实时自动化查看货架库存：从而帮助后台针对性的进行补货、理货动作，提高作业效率。</t>
  </si>
  <si>
    <t>CN201510724025.0</t>
  </si>
  <si>
    <t>{"先进性描述(shareCt)":"该专利及其同族专利在全球被引用7次，先进性较好 ","保护范围描述(sharedays)":"剩余有效期5641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</si>
  <si>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车床上下料辅助设备</t>
  </si>
  <si>
    <t>本发明涉及机械设备技术领域，具体涉及车床上下料辅助设备。在机架平台左右两边对称地设有左X轴和右X轴；在左X轴和右X轴外侧垂直方向分别设有左取料Z轴和右取料Z轴；左X轴的后部与左取料Z轴通过加强块相连，右X轴的后部与右取料Z轴通过加强块相连；左取料Z轴的下端通过上板与左取料机械手相连，右取料Z轴的下端通过上板与右取料机械手相连；在机架的下方从左至右依次设有左模拟台、成品输送台、翻面平台、右模拟台和送料台，机架的左侧设有电控箱，所述左模拟台、成品输送台、翻面平台、右模拟台、送料台和电控箱均独立设置。本装置能将圆材精准、快速送到车床卡盘进行加工，减少人工与避免操作失误而以引起事故。</t>
  </si>
  <si>
    <t>CN201510984991.6</t>
  </si>
  <si>
    <t>{"先进性描述(shareCt)":"该专利及其同族专利在全球被引用8次，先进性较好 ","保护范围描述(sharedays)":"剩余有效期5697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</si>
  <si>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多级减压及微小流量雾化喷嘴</t>
  </si>
  <si>
    <t>本发明一种多级减压及微小流量雾化喷嘴涉及的是一种用于一种将高压介质转换成低压微小雾化状态，与第二种介质混合，达到均匀混合为目的的喷嘴，也可以适用锅炉高压减温水减温或在其他需要类似雾化混合的场合。包括喷嘴壳体、流量孔板、多级减压套和双锥面喷嘴头；喷嘴壳体后端外螺纹，喷嘴壳体顶部有内孔和内螺纹；喷嘴壳体后端螺纹与其他设备连接；内孔安装有流量孔板、多级减压套和双锥面喷嘴头；流量孔板安装在喷嘴后端，多级减压套安装在流量孔板上；多级减压套设置有B流量孔和20°旋转切角流道组成；双锥面喷嘴头有外螺纹与喷嘴壳体顶部内螺纹匹配，双锥面喷嘴头上有固定孔；通过双锥面喷嘴头上固定孔拧紧螺纹固定其他部件。</t>
  </si>
  <si>
    <t>CN201510180277.1</t>
  </si>
  <si>
    <t>2015-04-16 08:00:00.0</t>
  </si>
  <si>
    <t>{"先进性描述(shareCt)":"该专利及其同族专利在全球被引用15次，先进性较好 ","保护范围描述(sharedays)":"剩余有效期5444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9"}</t>
  </si>
  <si>
    <t>一种基于自定义多级流表快速匹配方法</t>
  </si>
  <si>
    <t>一种基于自定义多级流表快速匹配方法，包括以下步骤：（1）将一个流表根据若干类型进行分类得到若干个不同的等价类集合，再将这些等价类集合根据其他类型分类得到若干的小等价类集合；（2）将步骤（1）中的等价类按层次进行hash映射；（3）数据包进行流表匹配时，通过键值查找到其所对应的等价类集合。本发明与现有技术相比减少数据包在每个流表中流表项的匹配次数并且保证整个数据包查找结果的正确性。</t>
  </si>
  <si>
    <t>未来网络研究院</t>
  </si>
  <si>
    <t>CN201310726035.9</t>
  </si>
  <si>
    <t>江苏省未来网络创新研究院</t>
  </si>
  <si>
    <t>2013-12-25 00:00:00.0</t>
  </si>
  <si>
    <t>{"先进性描述(shareCt)":"该专利及其同族专利在全球被引用3次，先进性一般","保护范围描述(sharedays)":"剩余有效期4967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</si>
  <si>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正余弦线形阀压电泵</t>
  </si>
  <si>
    <t>本发明涉及一种正余弦线形阀压电泵，包括压电振子（1）、泵盖（2）、阀座（3）、螺钉（4）、泵座（6）、密封圈（7）、密封圈（8）、螺钉（9），所述泵座（6）顶部设有泵盖（2），泵座（6）上端为阀座（3），阀座（3）与泵座（6）之间设有密封圈（7），阀座（3）与泵盖（2）之间设有密封圈（8），阀座（3）顶部设有压电振子（1），所述压电振子（1）设于阀座（3）和泵盖（2）之间，所述压电振子（1）与泵盖（2）、阀座（3）及泵座（6）之间通过螺钉（9）固定连接，在阀座（3）的进口和出口处通过螺钉（4）分别安装有一对相互倒置的正余弦线形单向阀(5)，具有效率高、流量大、结构简单、安装方便、成本低等优点。</t>
  </si>
  <si>
    <t>泰州职业技术学院科创铺</t>
  </si>
  <si>
    <t>CN201610024674.4</t>
  </si>
  <si>
    <t>泰州职业技术学院</t>
  </si>
  <si>
    <t>{"先进性描述(shareCt)":"该专利及其同族专利在全球被引用0次，先进性一般","保护范围描述(sharedays)":"剩余有效期5718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</si>
  <si>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一种具有降低城市热岛效应效果的路面防水层及其施工方法</t>
  </si>
  <si>
    <t>本发明提供了一种具有降低城市热岛效应效果的路面防水层，其特征在于，由乳化沥青和掺入乳化沥青中的红外热辐射功能降温粉体组成，所述的红外热辐射功能降温粉重量为乳化沥青重量的4～6%。发明具有如下有益效果：1）本发明的路面防水层组成简单，可位于任何形式的路面结构之上，在太阳光照射下具有在大气红外窗口3‑5μm、8‑14μm波段内的高发射率，故而具有明显的路面降温效果，能够缓解城市热岛效应且能够减少沥青路面高温病害。同时，所述路面防水层为富含沥青的薄富油层，能够将路面积水阻隔在路表面汇聚到排水系统使其无法渗入路面结构内部。</t>
  </si>
  <si>
    <t>CN201610980098.0</t>
  </si>
  <si>
    <t>2016-11-08 00:00:00.0</t>
  </si>
  <si>
    <t>{"先进性描述(shareCt)":"该专利及其同族专利在全球被引用0次，先进性一般","保护范围描述(sharedays)":"剩余有效期6016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</si>
  <si>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一种组装深海发电风机的方法</t>
  </si>
  <si>
    <t>本发明公开了一种组装深海发电风机的方法，包括以下步骤：S1：将主机和轮毂组装，形成包含主机和轮毂的装配体，即主机轮毂；S2：将塔筒、叶片和主机轮毂与储存支架配合；S3：塔筒位置调节装置将塔筒移送到塔筒组装液压车上；S4：主机轮毂位置调节装置将主机轮毂从储存支架中移送到主机搁置井中；S5：叶片位置调节装置将叶片移送到叶片组装液压车上；S6：风机竖立全回转吊机将已经组装好的发电风机从水平位置翻转到垂直位置，完成深海发电风机组装。本发明的组装深海发电风机的方法能够在海上进行风力发电部件的组装，组装完成后再整体安装，能够满足风机部件组装的精度和安全性要求，提高风机安装效率，减小深海风电安装成本。</t>
  </si>
  <si>
    <t>CN201810346627.0</t>
  </si>
  <si>
    <t>2018-04-18 00:00:00.0</t>
  </si>
  <si>
    <t>{"先进性描述(shareCt)":"该专利及其同族专利在全球被引用0次，先进性一般","保护范围描述(sharedays)":"剩余有效期6542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</si>
  <si>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半潜式深海风电安装平台及其风力发电机组整体安装方法</t>
  </si>
  <si>
    <t>本发明公开了一种半潜式深海风电安装平台及其风力发电机组整体安装方法；半潜式风电安装平台包括浮筒、横撑、风机运输甲板、立柱、上甲板包；浮筒为两个，对称地分布在平台主体行进方向的左右两侧；上甲板包，呈U形设置，封闭端位于平台主体行进方向的前端，而U形上甲板包则通过立柱支撑在浮筒上方；风机运输甲板，为桁架式结构，位于U形上甲板包的下方，并与U形上甲板包的内部缺口部分正对；风机运输甲板的底层分别与固定，且风机运输甲板的侧面与立柱固定；风机运输甲板上配备固定风机的底座工装；由此可知，本发明能够实现风力发电机的塔架、机舱和叶片作为一个整体进行吊装作业，以缩短工程建设周期，提高安装效率。</t>
  </si>
  <si>
    <t>CN201611243034.9</t>
  </si>
  <si>
    <t>2016-12-29 00:00:00.0</t>
  </si>
  <si>
    <t>{"先进性描述(shareCt)":"该专利及其同族专利在全球被引用0次，先进性一般","保护范围描述(sharedays)":"剩余有效期6067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</si>
  <si>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一种风机用永磁同步电机无传感器转子位置检测方法</t>
  </si>
  <si>
    <t>本发明提供一种风机用永磁同步电机无传感器转子位置检测方法，包括下列步骤：应用传感器检测到电机的三相电流后，利用Clarke变换和Park变换将三相电流变换为两相交直轴电流，然后从直轴电流PI控制器产生包含转子位置误差信息的直轴电压送到锁相环转子位置跟踪比例积分估算器，根据逆变器开关工作频率选择估算器中PI控制增益参数，通过控制直轴电流使其为零，估算出转子位置和转速。本发明提供的方法，只需永磁磁链，无需其它电机参数，算法十分简单，在20％额定转速以上都能准确地检测到转子位置和转速，适用于功率等级宽泛的暖通、工业净化风机用永磁同步电机。</t>
  </si>
  <si>
    <t>CN201510505326.4</t>
  </si>
  <si>
    <t>2015-08-11 00:00:00.0</t>
  </si>
  <si>
    <t>{"先进性描述(shareCt)":"该专利及其同族专利在全球被引用3次，先进性一般","保护范围描述(sharedays)":"剩余有效期5561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</si>
  <si>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废弃水泥混凝土再生集料温拌沥青混合料及其制备方法</t>
  </si>
  <si>
    <t>本发明提供了一种废弃水泥混凝土再生集料温拌沥青混合料，所述的废弃水泥混凝土再生集料温拌沥青混合料是以废弃水泥混凝土再生集料、石灰岩矿粉、沥青以及沥青温拌剂为原材料制成。本发明将废弃水泥混凝土再生集料与泡沫沥青温拌技术两大道路环保技术结合，弥补了单纯使用沥青温拌工艺导致沥青混合料路用性能可能下降的不足，使其在不低于热拌沥青混合料路用性能指标的情况下，不仅可以减少建筑废弃物污染，节省天然集料资源，而且能够降低热拌沥青混合料生产和铺筑时的能源消耗和废气排放，同时达到建筑废弃物资源化利用和节能减排的双重环保目标。本发明的废弃水泥混凝土再生集料温拌沥青混合料可以用于铺筑沥青路面上面层、中面层和下面层。</t>
  </si>
  <si>
    <t>CN201710174178.1</t>
  </si>
  <si>
    <t>2017-03-22 00:00:00.0</t>
  </si>
  <si>
    <t>{"先进性描述(shareCt)":"该专利及其同族专利在全球被引用0次，先进性一般","保护范围描述(sharedays)":"剩余有效期6150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</si>
  <si>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一种废弃水泥混凝土再生集料温拌沥青薄层罩面结构及其施工方法</t>
  </si>
  <si>
    <t>本发明提供了一种废弃水泥混凝土再生集料温拌沥青薄层罩面结构，自下而上依次包括设在原路面结构（1）上的温拌橡胶沥青粘结层（2）以及废弃水泥混凝土再生集料温拌沥青薄层罩面（3）。本发明具有如下有益效果：本发明将废弃水泥混凝土再生集料与泡沫沥青温拌技术两大道路环保技术结合，弥补了单纯使用沥青温拌工艺导致沥青混合料路用性能可能下降的不足，使其在不低于热拌沥青混合料路用性能指标的情况下，不仅可以减少建筑废弃物污染，节省天然集料资源，而且能够降低热拌沥青混合料生产和铺筑时的能源消耗和废气排放，同时达到建筑废弃物资源化利用和节能减排的双重环保目标。此外，本发明还能够解决薄层罩面热拌沥青混合料容易冷却导致达不到压实度要求的问题。</t>
  </si>
  <si>
    <t>CN201710175204.2</t>
  </si>
  <si>
    <t>{"先进性描述(shareCt)":"该专利及其同族专利在全球被引用0次，先进性一般","保护范围描述(sharedays)":"剩余有效期6150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</si>
  <si>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一种土豆去皮切丝机</t>
  </si>
  <si>
    <t>本发明公开了一种土豆去皮切丝机，包括去皮装置和切丝装置，所述去皮装置与切丝装置固定连接，去皮装置包括第一支撑固定机构、第一动力机构、第一传动机构和第一执行结构，第一支撑固定机构上设有第一动力机构，第一动力机构上设有第一传动机构，第一传动机构上设有第一执行结构，切丝装置包括第二支撑固定机构、第二动力机构、第二传动机构和第二执行机构，第二支撑固定机构内设有第二动力机构，第二动力机构一侧设有第二传动机构，第二传动机构一侧设有第二执行机构，第二执行机构均设于上圆壳和下圆壳内，本发明可对各种形状不均匀的土豆进行全面的去皮，土豆表面完整度极佳，生产效率极佳，切丝完整性、光洁性极佳，适用于整体式加工烹饪。</t>
  </si>
  <si>
    <t>CN201710431679.3</t>
  </si>
  <si>
    <t>2017-06-09 00:00:00.0</t>
  </si>
  <si>
    <t>{"先进性描述(shareCt)":"该专利及其同族专利在全球被引用0次，先进性一般","保护范围描述(sharedays)":"剩余有效期6229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</si>
  <si>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一种快捷装夹的台虎钳</t>
  </si>
  <si>
    <t>本发明公开了一种快捷装夹的台虎钳，所述台虎钳包括固定钳身、活动钳身、导向螺杆、导向螺母以及紧锁装置，其中所述固定钳身两侧开有贯通侧壁第一长槽，所述活动钳身两侧开有贯通侧壁的第二长槽，所述第一长槽与所述第二长槽相对应；所述导向螺母下端设有T型块，所述固定钳身底座中部设有与所述T型块对应的T型槽；所述导向螺母上端设有凸块，所述凸块上垂直导向螺母移动方向开有与所述第一长槽和第二长槽高度一致的通孔；所述紧锁装置包括紧锁螺杆和紧锁螺母，所述紧锁螺杆伸入所述第一长槽、所述第二长槽和所述通孔固定所述导向螺母。本发明提供的一种快捷装夹的台虎钳，能够实现工件快速装夹。</t>
  </si>
  <si>
    <t>CN201710362833.6</t>
  </si>
  <si>
    <t>2017-05-22 00:00:00.0</t>
  </si>
  <si>
    <t>{"先进性描述(shareCt)":"该专利及其同族专利在全球被引用0次，先进性一般","保护范围描述(sharedays)":"剩余有效期6211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</si>
  <si>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用于治疗白化病的口服药物组合物</t>
  </si>
  <si>
    <t>本发明涉及医药领域，具体涉及用于一种治疗白化病的口服药物组合物，该口服药物组合物由医药学上可接受的辅料和以下重量比的原料制成：蟛蜞菊内脂5~9重量份、盐酸二甲双胍1重量份。其中盐酸二甲双胍对白化病无显著治疗作用，但与蟛蜞菊内脂联合口服给药可显著提高蟛蜞菊内脂对白化病的改善作用。</t>
  </si>
  <si>
    <t>CN201610412398.9</t>
  </si>
  <si>
    <t>2016-06-14 00:00:00.0</t>
  </si>
  <si>
    <t>{"先进性描述(shareCt)":"该专利及其同族专利在全球被引用0次，先进性一般","保护范围描述(sharedays)":"剩余有效期5869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</si>
  <si>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一种储气筒控水装置</t>
  </si>
  <si>
    <t>本发明公开了一种储气筒控水装置，其包括储气筒底部设置的放水阀，该放水阀包括阀体和阀芯，阀芯设置在阀体的阀孔内，阀体和阀芯之间设置有复位弹簧，在复位弹簧的作用下，阀芯的密封部将放水阀的进水口封堵住；阀芯上设置有压电振动单元，压电振动单元在交流电的驱动下激励阀芯产生持续微幅的轴向振动，阀芯的密封部与放水阀的进水口之间产生可控间隙，储气筒内的水在其内部压力下自动排出。与现有技术相比，本发明能够实现车辆行驶过程中，机床工作过程中，即储气筒的带压工作时放出其内部积水，不必等待下次维护时人工放水，其工作方式安全且及时。保证了车辆或设备的正常运转，消除了其安全隐患。</t>
  </si>
  <si>
    <t>CN201510033583.2</t>
  </si>
  <si>
    <t>2015-01-22 00:00:00.0</t>
  </si>
  <si>
    <t>{"先进性描述(shareCt)":"该专利及其同族专利在全球被引用0次，先进性一般","保护范围描述(sharedays)":"剩余有效期5360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</si>
  <si>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一种具有防风功能的简易房屋</t>
  </si>
  <si>
    <t>本发明公开了一种具有防风功能的简易房屋，包括：墙体和屋顶结构，屋顶结构是活动的，且具有两个屋顶板，屋顶板铰接在枢轴上，屋顶板上设置有气流通道口，屋顶板的上方设置有导护板，气流通道口位于导护板覆盖范围内，导护板的外沿压盖在屋顶板的上表面，且导护板与屋顶板的上表面之间留有通道空间，屋顶板的下表面设置有通道夹层，屋顶板通过滑道固定机构与墙体连接；在室外风力的作用下，屋顶板朝向室内的夹角变小，导护板的外沿与屋顶板分离，在导护板与屋顶板之间形成气流沿屋顶板上表面流动的通道，通过气流通道口在屋顶板下表面的通道夹层中形成沿屋顶板下表面流动的气流，从而减小屋顶板上下表面的气流流速差值，避免屋顶结构大风被掀翻。</t>
  </si>
  <si>
    <t>CN201711328441.4</t>
  </si>
  <si>
    <t>2017-12-13 00:00:00.0</t>
  </si>
  <si>
    <t>{"先进性描述(shareCt)":"该专利及其同族专利在全球被引用0次，先进性一般","保护范围描述(sharedays)":"剩余有效期6416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</si>
  <si>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3β-羟基-16-芳基雄甾-5(6),8(14),15(16)-三烯-17-酮的合成方法</t>
  </si>
  <si>
    <t>本发明涉及一种3β-羟基-16-芳基雄甾-5(6),8(14),15(16)-三烯-17-酮的合成方法，包括如下步骤：(a)(3β)-羟基-16-溴-雄甾-5(6)-烯-17-酮的合成；(b)中间体(3β)-羟基-雄甾-5(6),8(14),15(16)-三烯-17-酮的合成；(c)将步骤(b)所得产物在溶剂体系下碘代生成(3β)-羟基-16-碘-雄甾-5(6),8(14),15(16)-三烯-17-酮；(d)最后将步骤(c)所得产物在钯催化剂作用下与芳基硼酸进行偶联反应得到目标化合物。</t>
  </si>
  <si>
    <t>CN201610093398.7</t>
  </si>
  <si>
    <t>2016-02-19 08:00:00.0</t>
  </si>
  <si>
    <t>{"先进性描述(shareCt)":"该专利及其同族专利在全球被引用3次，先进性一般","保护范围描述(sharedays)":"剩余有效期5753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</si>
  <si>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多孔弹性材料的非回转高频振动取条或打孔方法及装置</t>
  </si>
  <si>
    <t>本发明属于高频振动加工领域，具体涉及多孔弹性材料的非回转高频振动取条或打孔方法及装置。所述方法，为超声波发生器为超声波换能器提供电能后，所述超声波换能器产生振动，变幅杆将所述超声波换能器产生的振动幅值进行放大，进而使管状刀具产生非回转轴向振动，驱动所述管状刀具在多孔弹性材料胚体中推进，管状刀具内内容物与所述胚体分离，同时完成所述胚体上的打孔和所述内容物的提取。所述装置包括超声波发生器、与所述超声波发生器通过导线相连的超声波换能器、与所述超声波换能器相连的至少一级变幅杆和与所述变幅杆相连的管状刀具。本发明提供技术方案结构简单、制造容易、成本低、加工精度高、加工效率高，材料利用率大大提高。</t>
  </si>
  <si>
    <t>苏州科技大学</t>
  </si>
  <si>
    <t>CN201610232962.9</t>
  </si>
  <si>
    <t>2016-04-15 00:00:00.0</t>
  </si>
  <si>
    <t>{"先进性描述(shareCt)":"该专利及其同族专利在全球被引用0次，先进性一般","保护范围描述(sharedays)":"剩余有效期5809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</si>
  <si>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一种高频纵扭复合振动海绵群钻制孔装置及应用</t>
  </si>
  <si>
    <t>本发明具体涉及一种高频纵扭复合振动海绵群钻制孔装置及应用，该装置包括超声波发生器、超声波换能器、至少一级变幅杆和多管刀具，所述多管刀具与相连的变幅杆通过螺纹连接，所述多管刀具包括与所述变幅杆相接的连接头、与连接头相连的管体安置板、所述管体安置板上设置内含空腔的多个管体和刃口，每个所述管体一端与管体安置板通过可拆卸方式连接，另一端延伸出所述刃口，所述每个管体上设置有纵扭复合振动转换结构。本发明提供的技术方案通过高频振动的方式在海绵上轻松打孔，并且通过管体安置板的设计实现了同时多孔成型作业，可拆卸的连接方式，更换管体即可大大拓展使用范围，生产效率可以明显提高，装置结构简单。</t>
  </si>
  <si>
    <t>CN201610232969.0</t>
  </si>
  <si>
    <t>加工中心主轴不停转有机械手自动换刀装置</t>
  </si>
  <si>
    <t>本发明属于数控加工装置领域，具体涉及数控加工中心的主轴不停转有机械手自动换刀装置。包括主轴、刀柄、刀库、换刀机械手和数控系统。主轴具有调速功能、周向位置实时检测与调整功能；刀柄包括与主轴同轴连接的外锥柄、刀体、套设在刀体上的轴承，凹槽、A啮合装置和刀具。刀库包括多个刀位和刀位换位装置、每个刀位包括用来夹持刀具的锥套、驱动刀具旋转的刀具驱动电机、刀具周向位置的实时检测与调整系统、与刀具啮合的B啮合装置，本发明可以实现加工中心主轴上的刀具在主轴不停转的情况和刀库中的刀具进行快速换刀，节约了加工中心加工中的辅助加工时间，提高了数控机床的使用效率，降低了加工成本，应用前景广阔。</t>
  </si>
  <si>
    <t>CN201610288166.7</t>
  </si>
  <si>
    <t>2016-05-04 00:00:00.0</t>
  </si>
  <si>
    <t>{"先进性描述(shareCt)":"该专利及其同族专利在全球被引用1次，先进性一般","保护范围描述(sharedays)":"剩余有效期5828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6"}</t>
  </si>
  <si>
    <t>加工中心主轴不停转无机械手自动换刀装置</t>
  </si>
  <si>
    <t>本发明属于数控加工装置领域，具体涉及数控加工中心的主轴不停转无机械手自动换刀装置。包括主轴、刀柄、刀库和数控系统。主轴具有调速功能、周向位置实时检测与调整功能；刀柄包括与主轴同轴连接的外锥柄、刀体、套设在刀体上的轴承，凹槽、A啮合装置和刀具。刀库包括多个刀位和刀位换位装置、每个刀位包括用来夹持刀具的刀夹、驱动刀具旋转的刀具驱动电机、刀具周向位置的实时检测与调整系统、与刀具啮合的B啮合装置，该主轴不停转自动换刀装置可以实现加工中心主轴上的刀具在主轴不停转的情况和刀库中的刀具进行快速换刀，节约了加工中心加工中的辅助加工时间，提高了数控机床的使用效率，降低了加工成本，应用前景广阔。</t>
  </si>
  <si>
    <t>CN201610288167.1</t>
  </si>
  <si>
    <t>{"先进性描述(shareCt)":"该专利及其同族专利在全球被引用0次，先进性一般","保护范围描述(sharedays)":"剩余有效期5828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</si>
  <si>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汽车踏板组装线和组装方法</t>
  </si>
  <si>
    <t>本发明公开了汽车踏板组装线和组装方法，其主要包括依次设置的壳体组件组装装置、刹车踏板铆接装置、离合器踏板铆接装置、刹车踏板组件组装装置、离合踏板组件组装装置、锁螺丝装置和检测装置，还包括控制器，所述壳体组件组装装置、刹车踏板铆接装置、离合器踏板铆接装置、刹车踏板组件组装装置、离合踏板组件组装装置、锁螺丝装置和检测装置分别和控制器连接，本发明将组装汽车踏板的各个工位连接成一条生产线，且大多数操作由设备代替人工操作，不仅提高了加工精度，同时也提高了生产效率，减少了工人的劳动强度。</t>
  </si>
  <si>
    <t>CN201610452743.1</t>
  </si>
  <si>
    <t>2016-06-21 00:00:00.0</t>
  </si>
  <si>
    <t>{"先进性描述(shareCt)":"该专利及其同族专利在全球被引用1次，先进性一般","保护范围描述(sharedays)":"剩余有效期5876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</si>
  <si>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换挡助力气缸装配测试线和装配测试方法</t>
  </si>
  <si>
    <t>本发明公开了换挡助力气缸装配测试线和装配测试方法，其主要包括依次设置的活塞组件装配装置、活塞杆装配装置、驱动轴活塞装配装置、驱动轴阀体装配装置、阀体缸体装配装置、密封及功能测试装置和外观检测附件包装装置，还包括控制器，所述活塞组件装配装置、活塞杆装配装置、驱动轴活塞装配装置、驱动轴阀体装配装置、阀体缸体装配装置、密封及功能测试装置、外观检测附件包装装置分别和控制器连接，本发明将制造换挡助力气缸的各工位连成一条装配线，且该装配线每个工位均由设备进行操作、具有自动压装、测试、防错防漏等功能，且操作简单、维修方便，不仅加快了生产生产效率，同时也减少了产品的不良率，增加了企业的生产效益。</t>
  </si>
  <si>
    <t>CN201610428160.5</t>
  </si>
  <si>
    <t>2016-06-16 00:00:00.0</t>
  </si>
  <si>
    <t>{"先进性描述(shareCt)":"该专利及其同族专利在全球被引用2次，先进性一般","保护范围描述(sharedays)":"剩余有效期5871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</si>
  <si>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汽车的车门拉索装配线和车门拉索加工方法</t>
  </si>
  <si>
    <t>本发明公开了汽车的车门拉索装配线和车门拉索加工方法，包括注油装置、穿星形管装置、双丝管铆压装置、钢丝绳切剪装置、钢丝绳剥皮装置，所述注油装置、穿星型管装置、双丝管铆压装置、钢丝绳切剪装置、钢丝绳剥皮装置依次连接，还包括控制器，所述注油装置、穿星形管装置、双丝管铆压装置、钢丝绳切剪装置、钢丝绳剥皮装置分别和控制器连接，本发明使用多台设备串联成一条车门拉索装配线，实现流水线生产，且由于使用机械代替人工，不仅减小了人工的数量、减轻了工人的劳动强度，且由于使用机械操作减小了产品生产的不良率，且本装配线上还设置有检测装置，可对生产完成后的拉索进行检测，防止不合格产品流入市场，对公司声誉造成影响。</t>
  </si>
  <si>
    <t>CN201610388989.7</t>
  </si>
  <si>
    <t>2016-06-03 00:00:00.0</t>
  </si>
  <si>
    <t>{"先进性描述(shareCt)":"该专利及其同族专利在全球被引用6次，先进性较好 ","保护范围描述(sharedays)":"剩余有效期5858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</si>
  <si>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执行器组装线和组装方法</t>
  </si>
  <si>
    <t>本发明公开了执行器组装线和组装方法，其主要包括执行器旋铆装置、执行器翻边装置、执行器测试装置和执行器包装机架，还包括控制器，所述控制器分别和执行器旋铆装置、执行器翻边装置和执行器测试装置连接，本发明的执行器组装线将各装配工位组装成一条流水线，且大多数操作由设备代替人工，提高了自动化程度，加快了装配效率，且使用设备后，装配时的精确度更高，减少了产品的不良率，增加了企业的生产效益，且执行器旋铆装置设置有转盘机构，大大减小了设备的占用体积，且各传感器和视觉检测系统的设置减少了零件漏放、误放的可能，进一步减少了不良品的产生。</t>
  </si>
  <si>
    <t>CN201610503452.0</t>
  </si>
  <si>
    <t>2016-06-30 00:00:00.0</t>
  </si>
  <si>
    <t>{"先进性描述(shareCt)":"该专利及其同族专利在全球被引用4次，先进性一般","保护范围描述(sharedays)":"剩余有效期5885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</si>
  <si>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前卡钳装配线和装配方法</t>
  </si>
  <si>
    <t>本发明公开了前卡钳装配线和装配方法，包括依次设置的导套和骨架密封圈压装装置、定位销安装装置、O型密封圈、作用器总成及卡簧安装装置、拉线架安装装置、拉板压装装置、螺母安装装置、活塞密封圈及防尘罩安装装置、活塞总成安装装置和刹车片模块安装及注油装置，还与导套和骨架密封圈压装装置、定位销安装装置、O型密封圈、作用器总成及卡簧安装装置、拉线架安装装置、拉板压装装置、螺母安装装置、活塞密封圈及防尘罩安装装置、活塞总成安装装置和刹车片模块安装及注油装置分别连接的控制器，本发明将组装前卡钳的各个工位连接成一条生产线，且大多数操作由设备代替人工操作，不仅提高了加工精度，也提高了生产效率，减少了工人的劳动强度。</t>
  </si>
  <si>
    <t>CN201610527315.0</t>
  </si>
  <si>
    <t>2016-07-06 00:00:00.0</t>
  </si>
  <si>
    <t>{"先进性描述(shareCt)":"该专利及其同族专利在全球被引用6次，先进性较好 ","保护范围描述(sharedays)":"剩余有效期5891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</si>
  <si>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自动弹簧生产组装设备</t>
  </si>
  <si>
    <t>本发明公开了一种自动弹簧生产组装设备，包括机架以及设置在机架上的组装检测设备总成，组装检测设备总成包括转盘机构，圆盘上沿圆周方向设置有多个工装，组装检测设备总成还包括依次设置在圆盘外侧的内弹簧上料机构、外弹簧上料机构、旋转纠偏机构、泡棉上料压装机构、内弹簧压装机构、弹簧组旋转机构、弹簧组测力机构、移印清洗机构、CCD相机检测机构以及下料机构；圆盘驱动机构驱动圆盘旋转，各个工装依次经过内弹簧上料机构、外弹簧上料机构、旋转纠偏机构、泡棉上料机构、内弹簧压装机构、弹簧组旋转机构、弹簧组测力机构、移印清洗机构、检测机构以及下料机构，实现了弹簧组的自动化组装以及检测，节省了人力，提高了生产效率。</t>
  </si>
  <si>
    <t>CN201610387951.8</t>
  </si>
  <si>
    <t>{"先进性描述(shareCt)":"该专利及其同族专利在全球被引用2次，先进性一般","保护范围描述(sharedays)":"剩余有效期5858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</si>
  <si>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换挡器装配线和装配方法</t>
  </si>
  <si>
    <t>本发明公开了换挡器装配线和装配方法，其主要包括依次设置的锁杆注油、组装及超声波焊接装置、手柄杆组件组装装置、壳体组装装置、PCB组件组装装置、活塞和底壳组装装置、球头组装装置、终端测试装置，还包括控制器，所述锁杆注油、组装及超声波焊接装置、手柄杆组件组装装置、上壳盖组装装置、PCB组件组装装置、活塞和底壳组装装置、球头组装装置、终端测试装置分别和控制器连接，本发明将装配换挡器的各个工位连接成一条生产线，且大多数操作由设备代替人工操作，不仅提高了加工精度，同时也提高了生产效率，减少了工人的劳动强度。</t>
  </si>
  <si>
    <t>CN201610452744.6</t>
  </si>
  <si>
    <t>{"先进性描述(shareCt)":"该专利及其同族专利在全球被引用2次，先进性一般","保护范围描述(sharedays)":"剩余有效期5876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</si>
  <si>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发动机支架装配生产线和装配方法</t>
  </si>
  <si>
    <t>本发明公开了发动机支架装配生产线和装配方法，其主要包括荷重检测装置、泄露检测装置、主簧液下组装装置、清洗烘干装置、压装装置和锁紧装置，还包括控制器，所述荷重检测装置、泄露检测装置、主簧液下组装装置、清洗烘干装置、压装装置和锁紧装置分别和控制器连接，本发明的发动机支架装配生产线将各装配工位组装成一条流水线，且大多数操作由设备代替人工，提高了自动化程度，加快了装配效率，且使用设备后，装配时的精确度更高，减少了产品的不良率，增加了企业的生产效益。</t>
  </si>
  <si>
    <t>CN201610504034.3</t>
  </si>
  <si>
    <t>{"先进性描述(shareCt)":"该专利及其同族专利在全球被引用1次，先进性一般","保护范围描述(sharedays)":"剩余有效期5885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</si>
  <si>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程控专用小交换机组装线和组装方法</t>
  </si>
  <si>
    <t>本发明公开了程控专用小交换机组装线和组装方法，其主要包括碳刷和冲压件组装装置，刷架压紧及冲断装置、弹片回弹力检测装置、喷码装置和产品导通性能检测装置，还包括控制器，所述碳刷和冲压件组装装置，刷架压紧及冲断装置、弹片回弹力检测装置、喷码装置和产品导通性能检测装置分别和控制器连接，本发明将组装程控专用小交换机的各个工位组合成一条流水线，且大部分工位有机器代替人工操作，加快了操作效率，且由于使用机器操作，使得装配时精度更精确，使用的压力更合适，大大减小了产品的不良率，增加了企业的生产效益。</t>
  </si>
  <si>
    <t>CN201610503890.7</t>
  </si>
  <si>
    <t>{"先进性描述(shareCt)":"该专利及其同族专利在全球被引用0次，先进性一般","保护范围描述(sharedays)":"剩余有效期5885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</si>
  <si>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甲基苯基甲氧基硅酸膦杂环甲酯化合物及其制备方法</t>
  </si>
  <si>
    <t>本发明涉及一种阻燃剂甲基苯基甲氧基硅酸膦杂环甲酯化合物及其制备方法，该化合物的结构如下式所示：&lt;Image file="DSA0000122529610000011.GIF" he="21" imgContent="undefined" imgFormat="GIF" wi="66"/&gt;制备方法为：氮气保护下，控制4-乙基-2，6，7-三氧杂-1-磷杂双环[2.2.2]辛烷与甲基苯基二甲氧基硅烷的摩尔比为1∶1-1∶1.4，催化剂作用下，升温到120-170℃，保温反应11-17h，经纯化处理，得产品甲基苯基甲氧基硅酸膦杂环甲酯；本发明产品适合用作不饱和树脂、聚氯乙烯、聚氨酯、环氧树脂、呋喃树脂等材料的阻燃剂；并且生产工艺简单，设备投资少，易于实现工业化生产。</t>
  </si>
  <si>
    <t>CN201510707486.7</t>
  </si>
  <si>
    <t>2015-10-26 00:00:00.0</t>
  </si>
  <si>
    <t>{"先进性描述(shareCt)":"该专利及其同族专利在全球被引用0次，先进性一般","保护范围描述(sharedays)":"剩余有效期5637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</si>
  <si>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十二烷基硅酸三(膦杂环甲基)酯化合物及其制备方法</t>
  </si>
  <si>
    <t>本发明涉及一种磷硅协同阻燃剂十二烷基硅酸三(膦杂环甲基)酯化合物及其制备方法，该化合物的结构如下式所示：&lt;Image file="DSA0000122529460000011.GIF" he="20" imgContent="undefined" imgFormat="GIF" wi="80"/&gt;制备方法为：氮气保护下，控制十二烷基三甲氧基硅烷与4-乙基-2，6，7-三氧杂-1-磷杂双环[2.2.2]辛烷的摩尔比为1∶3-1∶3.3，在催化剂作用下，升温到140-190℃，反应14-22h，经纯化处理，得产品十二烷基硅酸三(膦杂环甲基)酯。本发明产品阻燃效能高，成炭性好，还有防熔融滴落作用，适合用作聚酯PBT、PET、聚氨酯、尼龙、聚丙烯等材料的阻燃剂；并且生产工艺简单，设备投资少，易于规模化生产。</t>
  </si>
  <si>
    <t>CN201510707358.2</t>
  </si>
  <si>
    <t>{"先进性描述(shareCt)":"该专利及其同族专利在全球被引用0次，先进性一般","保护范围描述(sharedays)":"剩余有效期5637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</si>
  <si>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阻燃剂烷基三(磷杂环甲氧基)硅烷化合物及其制备方法</t>
  </si>
  <si>
    <t>本发明涉及一种阻燃剂烷基三(磷杂环甲氧基)硅烷化合物及其制备方法，该化合物的结构如下式所示：&lt;Image file="DSA0000122529360000011.GIF" he="17" imgContent="undefined" imgFormat="GIF" wi="61"/&gt;式中R＝甲基、乙基、丙基或丁基。制备方法为：氮气保护下，控制烷基三甲氧基硅烷与4-乙基-2，6，7-三氧杂-1-磷杂双环[2.2.2]辛烷的摩尔比为1∶3-1∶3.4，在催化剂作用下，加热至回流反应，随着反应的进行回流温度逐渐升高，在100-180℃，回流和保温反应13-22h，经纯化处理，得产品烷基三(磷杂环甲氧基)硅烷。本发明产品结构性能稳定，阻燃效果好，还有防熔融滴落作用，适合用作聚丙烯、聚酯PBT、PET、聚氨酯、聚氯乙烯等材料的阻燃剂；并且生产工艺简单，设备投资少，易于实现工业化生产。</t>
  </si>
  <si>
    <t>CN201510707356.3</t>
  </si>
  <si>
    <t>{"先进性描述(shareCt)":"该专利及其同族专利在全球被引用0次，先进性一般","保护范围描述(sharedays)":"剩余有效期5637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</si>
  <si>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阻燃剂羟甲基膦酰杂环状苯基膦酸酯化合物及其制备方法</t>
  </si>
  <si>
    <t>本发明涉及一种阻燃剂羟甲基膦酰杂环状苯基膦酸酯化合物及其制备方法，该化合物的结构如下式所示：&lt;Image file="DSA0000118712000000011.GIF" he="50" imgContent="undefined" imgFormat="GIF" wi="169"/&gt;制备方法为：氮气保护下，于20℃，将等摩尔的苯基膦酰二氯和三羟甲基氧化膦充分混合均匀，升温至85℃反应2h，再升温至110-140℃反应4-8h，排尽氯化氢，经纯化处理，得羟甲基膦酰杂环状苯基膦酸酯。本发明化合物含磷量高，阻燃性能优良，适合用作不饱和树脂、聚乙烯醇、聚氨酯、环氧树脂等的阻燃剂。并且制备方法为一步反应，工艺简单，设备投资少，易于实现工业化生产。</t>
  </si>
  <si>
    <t>CN201510390632.8</t>
  </si>
  <si>
    <t>2015-07-07 00:00:00.0</t>
  </si>
  <si>
    <t>{"先进性描述(shareCt)":"该专利及其同族专利在全球被引用0次，先进性一般","保护范围描述(sharedays)":"剩余有效期5526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</si>
  <si>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基于DMX512协议扩展的中继器及抑制干扰的方法</t>
  </si>
  <si>
    <t>本发明为基于DMX512协议扩展的中继器及抑制干扰的方法，公开了一种基于DMX512协议扩展的中继器，包括：主控单片机和电平转换及隔离电路；所述单片机通信接口的接收端和发送端均经过电平转换及隔离后接入DMX512网络。本发明实现了数据帧校验及冗余接收，可以大大减少系统受到脉冲干扰时丢失控制信息的现象，同时本发明对DMX512协议扩展简单，通信协议的复杂度没有明显增加。</t>
  </si>
  <si>
    <t>CN201410260361.X</t>
  </si>
  <si>
    <t>2014-06-13 00:00:00.0</t>
  </si>
  <si>
    <t>{"先进性描述(shareCt)":"该专利及其同族专利在全球被引用1次，先进性一般","保护范围描述(sharedays)":"剩余有效期5137天","技术稳定性描述(lgiflag)":"无诉讼行为发生","技术稳定性得分":"9","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</si>
  <si>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苯基二甲氧基(磷杂环甲氧基)硅烷化合物的制备方法</t>
  </si>
  <si>
    <t>本发明涉及一种磷硅协效阻燃剂苯基二甲氧基(磷杂环甲氧基)硅烷化合物的制备方法，该化合物的结构如下式所示：&lt;Image file="DSA0000122529860000011.GIF" he="22" imgContent="undefined" imgFormat="GIF" wi="62"/&gt;制备方法为：氮气保护下，控制1-氧-1-甲基-4-乙基-4-羟甲基-2，6-二氧杂-1-磷杂环己烷与苯基三甲氧基硅烷摩尔比为1∶1-1∶1.4，再加入有机溶剂，升温到100-140℃，控制分馏柱顶温度不高于65℃，分馏出生成的甲醇，分馏反应5-9h，直到分馏出的甲醇达理论量，停止反应，经纯化处理得苯基二甲氧基(磷杂环甲氧基)硅烷；本发明产品适合用作聚氯乙烯、聚氨酯、不饱和树脂、环氧树脂、呋喃树脂、聚乙烯醇等材料的阻燃剂，且生产工艺简单，设备投资少，易于实现工业化生产，具有很好的应用及开发前景。</t>
  </si>
  <si>
    <t>CN201510707604.4</t>
  </si>
  <si>
    <t>{"先进性描述(shareCt)":"该专利及其同族专利在全球被引用0次，先进性一般","保护范围描述(sharedays)":"剩余有效期5637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</si>
  <si>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苯基硅酸三(膦杂环甲基)酯化合物的制备方法</t>
  </si>
  <si>
    <t>本发明涉及一种阻燃剂苯基硅酸三(膦杂环甲基)酯化合物的制备方法，该化合物的结构如下式所示：&lt;Image file="DSA0000122529810000011.GIF" he="20" imgContent="undefined" imgFormat="GIF" wi="63"/&gt;制备方法为：在装有搅拌器、温度计、高效分馏装置的反应器中，用氮气置换掉反应器内的空气，控制苯基三甲氧基硅烷与1-氧-1-甲基-4-乙基-4-羟甲基-2，6-二氧杂-1-磷杂环己烷摩尔比为1∶3-1∶3.6，升温到100-160℃，控制分馏柱顶温度不高于65℃，分馏出生成的甲醇，分馏反应11-17h，经纯化处理，得苯基硅酸三(膦杂环甲基)酯；本发明阻燃剂物化性能稳定、分解温度高、阻燃效果好，适合用作聚酯PBT、PET、尼龙、聚氯乙烯等材料的阻燃剂；其制备工艺简单，设备投资少，易于规模化生产，具有很好的应用及开发前景。</t>
  </si>
  <si>
    <t>CN201510707605.9</t>
  </si>
  <si>
    <t>{"先进性描述(shareCt)":"该专利及其同族专利在全球被引用0次，先进性一般","保护范围描述(sharedays)":"剩余有效期5637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</si>
  <si>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甲基苯基甲氧基(磷杂环甲氧基)硅烷化合物的制备方法</t>
  </si>
  <si>
    <t>本发明涉及一种阻燃剂甲基苯基甲氧基(磷杂环甲氧基)硅烷化合物的制备方法，该化合物的结构如下式所示：&lt;Image file="DSA0000122539310000011.GIF" he="21" imgContent="undefined" imgFormat="GIF" wi="59"/&gt;制备方法为：氮气保护下，加入有机溶剂，再加入1-氧-1-甲基-4-乙基-4-羟甲基-2，6-二氧杂-1-磷杂环己烷和甲基苯基二甲氧基硅烷，控制其摩尔比为1∶1-1∶1.4，升温到100-140℃，控制分馏柱顶温度不高于65℃，分馏出生成的甲醇，分馏反应6-10h，直到分馏出的甲醇达到理论量，停止反应，经纯化处理，得甲基苯基甲氧基(磷杂环甲氧基)硅烷；本发明产品阻燃性能高，与高分子相容性好，适合用作聚氯乙烯、聚氨酯、聚酯、不饱和树脂、环氧树脂、呋喃树脂、聚乙烯醇等材料的阻燃剂。其制备工艺简单，设备投资少，易于规模化生产，具有很好的应用及开发前景。</t>
  </si>
  <si>
    <t>CN201510707701.3</t>
  </si>
  <si>
    <t>{"先进性描述(shareCt)":"该专利及其同族专利在全球被引用0次，先进性一般","保护范围描述(sharedays)":"剩余有效期5637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</si>
  <si>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甲基苯基硅酸双(膦杂环甲基)酯化合物的制备方法</t>
  </si>
  <si>
    <t>本发明涉及一种阻燃剂甲基苯基硅酸双(膦杂环甲基)酯化合物的制备方法，该化合物的结构如下式所示：&lt;Image file="DSA0000122539260000011.GIF" he="21" imgContent="undefined" imgFormat="GIF" wi="74"/&gt;制备方法为：用氮气置换掉带有高效分馏装置的反应器内的空气，控制甲基苯基二甲氧基硅烷与1-氧-1-甲基-4-乙基-4-羟甲基-2，6-二氧杂-1-磷杂环己烷摩尔比为1∶2-1∶2.6，升温到100-160℃，控制分馏柱顶温度不高于65℃，分馏出生成的甲醇，分馏反应9-17h，直到分出的甲醇达理论量，停止反应，经纯化处理，得甲基苯基硅酸双(膦杂环甲基)酯；本发明阻燃剂结构性能稳定，分解温度高，适合用于聚酯PBT、PET、尼龙、PC、等材料的阻燃剂；制备工艺简单，设备投资少，易于规模化生产，具有很好的应用及开发前景。</t>
  </si>
  <si>
    <t>CN201510707703.2</t>
  </si>
  <si>
    <t>阻燃剂苯基三(磷杂环甲氧基)硅烷化合物及其制备方法</t>
  </si>
  <si>
    <t>本发明涉及一种阻燃剂苯基三(磷杂环甲氧基)硅烷化合物及其制备方法，该化合物的结构如下式所示：&lt;Image file="DSA0000122529560000011.GIF" he="21" imgContent="undefined" imgFormat="GIF" wi="68"/&gt;制备方法为：氮气保护下，控制苯基三甲氧基硅烷与4-乙基-2，6，7-三氧杂-1-磷杂双环[2.2.2]辛烷的摩尔比为1∶3-1∶3.3，在催化剂作用下，升温到130-200℃，保温反应15-22h，经纯化处理，得产品苯基三(磷杂环甲氧基)硅烷；本发明产品结构性能稳定，阻燃效果好，还有防熔融滴落作用，适合用作尼龙、聚酯PBT、PET、聚氨酯、PC、ABS等材料的阻燃剂；并且生产工艺简单，设备投资少，易于实现工业化生产，具有良好的开发应用前景。</t>
  </si>
  <si>
    <t>CN201510707360.X</t>
  </si>
  <si>
    <t>{"先进性描述(shareCt)":"该专利及其同族专利在全球被引用0次，先进性一般","保护范围描述(sharedays)":"剩余有效期5637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</si>
  <si>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甲基苯基双(磷杂环甲氧基)硅烷化合物及其制备方法</t>
  </si>
  <si>
    <t>本发明涉及一种阻燃剂甲基苯基双(磷杂环甲氧基)硅烷化合物及其制备方法，该化合物的结构如下式所示：&lt;Image file="DSA0000122529760000011.GIF" he="20" imgContent="undefined" imgFormat="GIF" wi="76"/&gt;制备方法为：氮气保护下，控制甲基苯基二甲氧基硅烷与4-乙基-2，6，7-三氧杂-1-磷杂双环[2.2.2]辛烷的摩尔比为1∶2-1∶2.5，在催化剂作用下，升温到120-180℃，保温反应13-19h，经纯化处理，得产品甲基苯基双(磷杂环甲氧基)硅烷；本发明产品适合用作聚酯PBT、PET、尼龙、PC、聚氨酯、呋喃树脂等材料的阻燃剂；且生产工艺简单，符合环保要求，易于实现工业化生产，具有良好的开发应用前景。</t>
  </si>
  <si>
    <t>CN201510707487.1</t>
  </si>
  <si>
    <t>十二烷基硅酸三(膦杂环甲基)酯化合物的制备方法</t>
  </si>
  <si>
    <t>本发明涉及一种阻燃剂十二烷基硅酸三(膦杂环甲基)酯化合物的制备方法，该化合物的结构如下式所示：&lt;Image file="DSA0000122529910000011.GIF" he="20" imgContent="undefined" imgFormat="GIF" wi="76"/&gt;。制备方法为：用氮气置换掉带有高效分馏装置反应器内的空气，控制十二烷基三甲氧基硅烷与1-氧-1-甲基-4-乙基-4-羟甲基-2，6-二氧杂-1-磷杂环己烷摩尔比为1∶3-1∶3.3，升温到120-160℃，控制分馏柱顶温度不高于65℃，分馏出生成的甲醇，分馏反应11-17h，直到分出的甲醇达到理论量，经纯化处理，得十二烷基硅酸三(膦杂环甲基)酯；本发明产品结构性能稳定，分散性好，阻燃效果优良，还有成炭作用，适合用于聚酯PBT、PET、聚氨酯、聚丙烯、聚氯乙烯等材料的阻燃剂；其工艺简单，设备投资少，易于规模化生产，具有很好的应用及开发前景。</t>
  </si>
  <si>
    <t>CN201510707602.5</t>
  </si>
  <si>
    <t>阻燃剂烷基二甲氧基(磷杂环甲氧基)硅烷化合物的制备方法</t>
  </si>
  <si>
    <t>本发明涉及一种阻燃剂烷基二甲氧基(磷杂环甲氧基)硅烷化合物的制备方法，该化合物的结构如下式所示：&lt;Image file="DSA0000122529660000011.GIF" he="22" imgContent="undefined" imgFormat="GIF" wi="57"/&gt;式中R＝甲基、乙基、丙基或丁基。制备方法为：用氮气置换掉反应器内的空气，控制1-氧代-1-甲基-4-乙基-4-羟甲基-2，6-二氧杂-1-磷杂环己烷与烷基三甲氧基硅烷的摩尔比为1∶1-1∶1.4，于80-130℃在有机溶剂中反应，控制分馏柱顶温度不高于65℃，分馏反应6-13h，直到无甲醇产生，经纯化处理，得烷基二甲氧基(磷杂环甲氧基)硅烷。本发明产品阻燃效能高，成炭性好，有较好的增塑性，适合用作聚酯PBT、PET、聚氨酯、不饱和树脂、环氧树脂、聚氯乙烯等材料的阻燃剂；并且生产工艺简单，设备投资少，易于实现工业化生产。</t>
  </si>
  <si>
    <t>CN201510707489.0</t>
  </si>
  <si>
    <t>{"先进性描述(shareCt)":"该专利及其同族专利在全球被引用0次，先进性一般","保护范围描述(sharedays)":"剩余有效期5637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</si>
  <si>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芳基硅环膦化合物的制备方法</t>
  </si>
  <si>
    <t>本发明涉及一种阻燃剂芳基硅环膦化合物的制备方法，该化合物的结构如下式所示：&lt;Image file="DSA0000122539060000011.GIF" he="20" imgContent="undefined" imgFormat="GIF" wi="69"/&gt;制备方法为：用氮气置换掉带有氯化氢吸收装置的反应器内的空气，苯基三氯硅烷和1-氧-1-甲基-4-乙基-4-羟甲基-2，6-二氧杂-1-磷杂环己烷于有机溶剂中反应，其摩尔比为1∶3-1∶3.8，在100-150℃反应13-21h，待氯化氢放完后，经纯化处理，得芳基硅环膦化合物；本发明阻燃剂物化性能稳定、分解温度高、阻燃效果好，适合用作聚酯PBT、PET、聚氨酯、尼龙、环氧树脂、聚氯乙烯等材料的阻燃剂；其制备工艺简单，设备投资少，易于规模化生产，具有很好的应用及开发前景。</t>
  </si>
  <si>
    <t>CN201510707743.7</t>
  </si>
  <si>
    <t>一种测量阀门微泄漏率的系统及方法</t>
  </si>
  <si>
    <t>本发明公开了一种测量阀门微泄漏率的系统及方法，系统包括通过管道与快速接头连接的环状绝热风道，环状绝热风道内按照被测蒸汽在其内的流动方向依次设有：热反应装置、气体流量计、风机；环状绝热风道上于热反应装置两侧分别设有第一温度传感器和第二温度传感器；环状绝热风道上于风机两侧分别设有第三温度传感器和第四温度传感器；环状绝热风道上还设有压力传感器，压力传感器的位置位于风机出风口侧上的温度传感器的后侧。本发明的测量方法的原理为：在定压下，根据被测蒸汽中气体的流量计算出被测蒸汽反应前后的热量，然后根据热化学方程式计算出参与反应的水，即可得出系统的泄漏量。本发明无需改变机组正常运行状态即能准确测量微泄漏率。</t>
  </si>
  <si>
    <t>苏州工业园区服务外包职业学院</t>
  </si>
  <si>
    <t>CN201710446584.9</t>
  </si>
  <si>
    <t>2017-06-14 00:00:00.0</t>
  </si>
  <si>
    <t>{"先进性描述(shareCt)":"该专利及其同族专利在全球被引用0次，先进性一般","保护范围描述(sharedays)":"剩余有效期6234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</si>
  <si>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呼叫流程控制方法及所适用的接入网关</t>
  </si>
  <si>
    <t>本发明公开了一种呼叫流程控制方法及所适用的接入网关。其中，所述方法包括以下步骤：基于预设的用于切换呼叫流程的配置文件，确定多种呼叫流程之间的流程控制方式；在呼叫流程持续期间，当获取到与所述配置文件中相匹配的用户操作时，按照所确定的流程控制方式，将当前的呼叫流程切换至另一种呼叫流程。本发明将流程控制方式设置在配置文件中，能够便于用户对多种呼叫流程的流程控制方式的灵活调整，更适合不同地区、不同使用习惯的用户对多种呼叫流程切换方式的设置。</t>
  </si>
  <si>
    <t>CN201610770665.X</t>
  </si>
  <si>
    <t>{"先进性描述(shareCt)":"该专利及其同族专利在全球被引用0次，先进性一般","保护范围描述(sharedays)":"剩余有效期5947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</si>
  <si>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一种接入网关设备及在其内部环回实现基本呼叫的方法</t>
  </si>
  <si>
    <t>本发明涉及一种在接入网关设备内部环回实现基本呼叫的方法，接入网关设备包括依次通信连接的SLC/DSP资源模块、RCM资源控制模块和BICC基本呼叫控制模块，SLC/DSP资源模块中的SLC模块检测用户摘机、挂机电流、电压变化，并将摘机、挂机事件上报给RCM资源控制模块，SLC/DSP资源模块中的DSP模块控制语音媒体流的环回、铃音；RCM资源控制模块控制与管理基本呼叫过程中涉及的SLC/DSP资源；BICC基本呼叫控制模块控制与所述RCM资源控制模块的消息交互。本发明通过在接入网关设备内部环回的方法，无需借助软交换或者IMS设备，便可在离线状态下进行基本呼叫业务的测试，自测与产测高效、便捷。</t>
  </si>
  <si>
    <t>CN201610971225.0</t>
  </si>
  <si>
    <t>2016-11-07 00:00:00.0</t>
  </si>
  <si>
    <t>{"先进性描述(shareCt)":"该专利及其同族专利在全球被引用0次，先进性一般","保护范围描述(sharedays)":"剩余有效期6015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</si>
  <si>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一种移动监控签到系统及工作方法</t>
  </si>
  <si>
    <t>本发明公开了一种移动监控签到系统，包括服务器端和多个智能终端，智能终端内设置有准考证签到子模块、学生IC卡签到子模块、人脸识别签到子模块、手写签名签到子模块。在云端或本地设置服务器端，在考场内分别设置智能终端，使用C/S架构借助网络实现了签到系统的可移动化管理；在智能终端内设置多个签到子模块，根据实际需求选择其中一种或多种组合，确保签到系统同人工监考相互配合，能够最大的保证考试的公平、公正，保障每个考生的权益，有效防止替考现象；服务器端实时生成考生到场信息，能迅速实现考生到场率、缺考率的统计，并将签到情况实时显示给管理者，及时通知未到人员。本发明能实现自动化管理、设备成本较低，适用范围广。</t>
  </si>
  <si>
    <t>CN201510688640.0</t>
  </si>
  <si>
    <t>2015-10-22 00:00:00.0</t>
  </si>
  <si>
    <t>{"先进性描述(shareCt)":"该专利及其同族专利在全球被引用6次，先进性较好 ","保护范围描述(sharedays)":"剩余有效期5633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</si>
  <si>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一种智能多媒体电话终端处理语音业务的方法及终端</t>
  </si>
  <si>
    <t>本发明公开了一种智能多媒体电话终端处理语音业务的方法及终端，通过将所述按键操作信息与预设的第一业务配置规则进行匹配，并当所述按键操作信息与所述第一业务配置规则中的按键号码或按键号码的组合匹配成功时，根据用户后续操作的按键设置相应的业务，使得智能多媒体电话终端通过输入装置接收用户的按键信息，并且以业务键按键为触发条件，对多媒体电话终端系统内部的数据库系统进行语音业务及业务流程的设置，满足了不同用户群体的个性化需求，提高了智能多媒体电话终端处理语音业务的灵活性和多样性。</t>
  </si>
  <si>
    <t>CN201510112018.5</t>
  </si>
  <si>
    <t>2015-03-13 00:00:00.0</t>
  </si>
  <si>
    <t>{"先进性描述(shareCt)":"该专利及其同族专利在全球被引用4次，先进性一般","保护范围描述(sharedays)":"剩余有效期5410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</si>
  <si>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一种自动改变光传播方向的装置</t>
  </si>
  <si>
    <t>本发明公开了一种自动改变光传播方向的装置，包括盒体边框，所述盒体边框的底部设置有底盖；所述底盖内设置有若干个贯通底盖的贯通槽；所述贯通槽内活动设置有若干个活动盒；所述活动盒内活动放置有若干个透镜；所述活动盒两个侧面的顶部分别活动设置有可伸缩的挡块；所述盒体边框的左右边框中的任一边框上设置有触摸显示屏；所述触摸显示屏的背面设置有控制器、光源和用于拍摄光源传播路径的摄像头；所述盒体边框前后两个面的顶部分别设置有若干个可伸缩的滑动球。本装置通过控制器自动调整活动盒的位置，使光线穿过不同介质的透镜，并通过摄像头记录光的传播路径，增加了使用者对光的传播方向探索的兴趣，加深了对透镜介质的理解。</t>
  </si>
  <si>
    <t>CN201711380786.4</t>
  </si>
  <si>
    <t>2017-12-20 00:00:00.0</t>
  </si>
  <si>
    <t>{"先进性描述(shareCt)":"该专利及其同族专利在全球被引用0次，先进性一般","保护范围描述(sharedays)":"剩余有效期6423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</si>
  <si>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一种便携式画箱</t>
  </si>
  <si>
    <t>本发明公开了一种便携式画箱，包括承力架、固定设置在所述承力架上的水箱和拉杆部分、滑动设置在所述水箱顶部的收纳盒、设置在所述水箱一侧的背板、套设在所述水箱、拉杆部分和背板上的箱体凳、设置在所述拉杆部分上的托架、转动设置在所述承力架底部的滚轮。本发明具有结构简单、携带使用便捷、移动方便的优点。</t>
  </si>
  <si>
    <t>CN201410810179.7</t>
  </si>
  <si>
    <t>{"先进性描述(shareCt)":"该专利及其同族专利在全球被引用0次，先进性一般","保护范围描述(sharedays)":"剩余有效期5330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</si>
  <si>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一种对接入网关设备号码表规则进行自适应校准的方法</t>
  </si>
  <si>
    <t>本发明揭示了一种对接入网关设备号码表规则进行自适应校准的方法，预先根据用户需求在接入网关设备的存储系统中进行配置，包括以下步骤：S102、网关服务器下发号码表规则给接入网关设备；S104、网关设备对号码表规则进行解析；S106、网关设备将解析结果与本地存储系统中的配置进行比较，从而判断网关服务器下发的号码表规则是否符合用户需求，如果不符合用户需求，则至S108；S108、网关设备校准号码表规则。本发明接入网关设备可以适配不同的网关服务器，从而解决了现网应用中网关服务器因下发错误的号码表规则导致用户拨号体验差的问题。</t>
  </si>
  <si>
    <t>CN201510315350.1</t>
  </si>
  <si>
    <t>2015-06-10 00:00:00.0</t>
  </si>
  <si>
    <t>{"先进性描述(shareCt)":"该专利及其同族专利在全球被引用0次，先进性一般","保护范围描述(sharedays)":"剩余有效期5499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</si>
  <si>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一种盒体喷涂生产线</t>
  </si>
  <si>
    <t>本发明公开了一种盒体喷涂生产线，包括第一输送线、喷涂室、第二输送线、转运滑轨、转运平台和第一驱动器；第一输送线将待喷涂的盒体输送至其末端，第二输送线将喷涂完成的盒体输送至其他工序；第一驱动器驱动转运平台沿着转运滑轨运动；喷涂室内设置有喷枪；转运平台上设置有第一直线驱动器和真空管，第一直线驱动器沿着竖直方向驱动真空管相对盒体往复运动，真空管的上端设置有开放的管口，真空管通过软管连接真空机，软管上设置有阀门。本发明的盒体喷涂生产线使用真空管吸附盒体内部的底面，在不接触盒体外表面的情况下实现了盒体进出喷涂室的动作，配合盒体的输送线实现了整个盒体喷涂生产线的自动化，提高了喷涂效率。</t>
  </si>
  <si>
    <t>CN201711409991.9</t>
  </si>
  <si>
    <t>2017-12-23 00:00:00.0</t>
  </si>
  <si>
    <t>{"先进性描述(shareCt)":"该专利及其同族专利在全球被引用0次，先进性一般","保护范围描述(sharedays)":"剩余有效期6426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</si>
  <si>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一种通过电话业务实现的家庭网关设备注册方法</t>
  </si>
  <si>
    <t>本发明揭示了一种通过电话业务实现的家庭网关设备注册方法，预先在家庭网关设备的数据库系统中，设置满足各种操作设备注册认证码的业务键所对应的号码表，采用支持语音业务，具有POTS端口的家庭网关设备，包括以下步骤：S101、将电话通过家庭网关设备的POTS口与家庭网关设备连接；S102、使用者摘机拨打操作设备注册认证码的业务键；S103、使用者拨打操作设备注册认证码；S104、家庭网关设备向上级网元发起操作设备注册认证码的请求；以及S105、挂机，结束操作设备注册认证码的流程；操作设备注册认证码包括设置设备注册认证码、查询设备注册认证码和删除设备注册认证码中的一种。本发明让业务使用者可以即时高效地完成家庭网关设备的注册流程，而无需辅助设备。</t>
  </si>
  <si>
    <t>CN201510271100.2</t>
  </si>
  <si>
    <t>2015-05-25 00:00:00.0</t>
  </si>
  <si>
    <t>{"先进性描述(shareCt)":"该专利及其同族专利在全球被引用0次，先进性一般","保护范围描述(sharedays)":"剩余有效期5483天","技术稳定性描述(lgiflag)":"无诉讼行为发生","技术稳定性得分":"7","有多少项权利要求":"12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</si>
  <si>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一种1,8-萘酰亚胺衍生物及其制备方法与应用</t>
  </si>
  <si>
    <t>本发明公开了一种1,8‑萘酰亚胺衍生物及其制备方法与应用；本发明的1,8‑萘酰亚胺衍生物制备相对容易，是一个增强型Cu&lt;Sup&gt;2+&lt;/Sup&gt;荧光探针，可以通过双波长检测Cu&lt;Sup&gt;2+&lt;/Sup&gt;，尤其是可以应用于几乎全水的体系。根据392nm处和754nm处的滴定实验和空白实验估算，本发明的1,8‑萘酰亚胺衍生物对Cu&lt;Sup&gt;2+&lt;/Sup&gt;的检测限分别为2.6368×10&lt;Sup&gt;‑7&lt;/Sup&gt; mol/L和2.0156×10&lt;Sup&gt;‑7&lt;/Sup&gt; mol/L，说明其可利用双波长对Cu&lt;Sup&gt;2+&lt;/Sup&gt;进行高选择性和高灵敏度的定量检测。</t>
  </si>
  <si>
    <t>苏州大学国家技术转移中心</t>
  </si>
  <si>
    <t>CN201810092208.9</t>
  </si>
  <si>
    <t>苏州大学</t>
  </si>
  <si>
    <t>2018-01-30 08:00:00.0</t>
  </si>
  <si>
    <t>{"先进性描述(shareCt)":"该专利及其同族专利在全球被引用1次，先进性一般","保护范围描述(sharedays)":"剩余有效期6464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</si>
  <si>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基于罗丹明B和氨乙基硫醚的化合物在活细胞成像中的应用</t>
  </si>
  <si>
    <t>本发明公开了基于罗丹明B和氨乙基硫醚的化合物在活细胞成像中的应用，该化合物原料易得，合成方法简单，分子结构简单；对Hg&lt;Sup&gt;2+&lt;/Sup&gt;选择性好、灵敏度高；可以检测接近中性的几乎纯水缓冲溶液中的Hg&lt;Sup&gt;2+&lt;/Sup&gt;；可以检测HgCl&lt;Sub&gt;2&lt;/Sub&gt;中的Hg&lt;Sup&gt;2+&lt;/Sup&gt;；特别是对活细胞毒性低，可以用于活细胞成像，检测活细胞中的Hg&lt;Sup&gt;2+&lt;/Sup&gt;浓度。</t>
  </si>
  <si>
    <t>CN201610335655.3</t>
  </si>
  <si>
    <t>{"先进性描述(shareCt)":"该专利及其同族专利在全球被引用2次，先进性一般","保护范围描述(sharedays)":"剩余有效期5843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</si>
  <si>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双β–二亚胺基二价镱配合物的应用</t>
  </si>
  <si>
    <t>本发明提供了一种双β–二亚胺基二价镱配合物的应用，具体为在氮气气氛中，以酮和亚磷酸二乙酯为反应物，双β–二亚胺基二价镱配合物为催化剂，无溶剂条件下，制备相应的α–羟基磷酸酯。本发明公开的双β–二亚胺基二价镱配合物可在温和的条件下高活性地催化酮与亚磷酸二乙酯的反应，具有反应时间短，反应条件温和，且后处理方法方便、简单的优点。</t>
  </si>
  <si>
    <t>CN201610106509.3</t>
  </si>
  <si>
    <t>{"先进性描述(shareCt)":"该专利及其同族专利在全球被引用0次，先进性一般","保护范围描述(sharedays)":"剩余有效期5760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</si>
  <si>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基于罗丹明B和氨乙基硫醚的化合物、其制备方法及应用</t>
  </si>
  <si>
    <t>本发明公开了一种基于罗丹明B和氨乙基硫醚的化合物、其制备方法及应用，其是一个具有优良综合性能和可逆传感机理的新型罗丹明类Hg&lt;Sup&gt;2+&lt;/Sup&gt;比色和荧光探针。其优良综合性能包括：原料易得，合成方法简单，分子结构简单；对Hg&lt;Sup&gt;2+&lt;/Sup&gt;选择性好、灵敏度高、抗干扰能力强、细胞毒性小；检测可以在接近中性的几乎纯水缓冲溶液中进行；可以有效检测池塘和自来水样中的Hg&lt;Sup&gt;2+&lt;/Sup&gt;；可以检测HgCl&lt;Sub&gt;2&lt;/Sub&gt;中的Hg&lt;Sup&gt;2+&lt;/Sup&gt;；分子中含有一个脂肪族伯氨基，可以进一步进行自身改性或者修饰其他材料。</t>
  </si>
  <si>
    <t>CN201610335656.8</t>
  </si>
  <si>
    <t>{"先进性描述(shareCt)":"该专利及其同族专利在全球被引用1次，先进性一般","保护范围描述(sharedays)":"剩余有效期5843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</si>
  <si>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丹磺酰氨基乙酸作为增强型汞离子荧光探针的应用</t>
  </si>
  <si>
    <t>本发明公开了丹磺酰氨基乙酸作为增强型汞离子荧光探针的应用。具体而言，本发明提供了一种利用丹磺酰氨基乙酸检测汞离子浓度的方法，其包括如下步骤：1）配制标准溶液；2）拟合线性方程；3）配制待测溶液；和4）计算汞离子浓度。通过添加丝素蛋白的方法，使得丹磺酰氨基乙酸转化成为增强型汞离子荧光探针。本发明中所使用的丹磺酰氨基乙酸荧光探针结构简单，合成容易；丝素蛋白无毒、价廉、易得。本发明的检测方法通过荧光强度和荧光波长两个通道识别汞离子，有效地提高了检测的选择性和灵敏度。另外，使用接近于中性的HEPES缓冲液作为检测体系，环境友好，有利于在生态环境中应用。</t>
  </si>
  <si>
    <t>CN201510602654.6</t>
  </si>
  <si>
    <t>2015-09-21 08:00:00.0</t>
  </si>
  <si>
    <t>{"先进性描述(shareCt)":"该专利及其同族专利在全球被引用1次，先进性一般","保护范围描述(sharedays)":"剩余有效期5602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</si>
  <si>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一种双响应型罗丹明类荧光探针及其制备方法和用途</t>
  </si>
  <si>
    <t>本发明公开了一种双响应型罗丹明类荧光探针及其制备方法和用途。具体而言，本发明采用罗丹明B和N,N-二甲基乙二胺，通过温和条件下的一步反应，合成了如式I所示的新型罗丹明衍生物。本发明的罗丹明衍生物既可以作为Cr&lt;Sup&gt;3+&lt;/Sup&gt;比色和荧光探针，又可以作为H&lt;Sup&gt;+&lt;/Sup&gt;比色和荧光开关，具有双离子响应性。另外，本发明的罗丹明衍生物结构简单，合成简易，灵敏度高，选择性好，易于推广使用。&lt;Image file="DEST_PATH_IMAGE001.GIF" he="41" imgContent="undefined" imgFormat="GIF" wi="62"/&gt;I。</t>
  </si>
  <si>
    <t>CN201510261956.1</t>
  </si>
  <si>
    <t>2015-05-21 08:00:00.0</t>
  </si>
  <si>
    <t>{"先进性描述(shareCt)":"该专利及其同族专利在全球被引用5次，先进性较好 ","保护范围描述(sharedays)":"剩余有效期5479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</si>
  <si>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野马追在制备抗乙肝病毒药物中的应用</t>
  </si>
  <si>
    <t>本发明公开了一种野马追在制备抗乙肝病毒药物中的应用。本发明从野马追中制备得到野马追乙醇提取物、野马追黄酮部位、野马追倍半萜部位、野马追70％乙醇水洗脱部位、链状二萜化合物，对这四种提取物和链状二萜化合物，进行抗乙肝病毒HBV实验，结果表明其均具有显著抑制乙肝表面抗原HBsAg和乙肝核心抗原HBeAg的作用，与治疗乙肝的临床药物拉米呋啶(3TC)相比具有更好的药物活性。本发明所述的野马追可用于制备抗乙肝病毒的药物。</t>
  </si>
  <si>
    <t>CN201410244607.4</t>
  </si>
  <si>
    <t>{"先进性描述(shareCt)":"该专利及其同族专利在全球被引用4次，先进性一般","保护范围描述(sharedays)":"剩余有效期5128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</si>
  <si>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一种改性热固性树脂及其制备方法</t>
  </si>
  <si>
    <t>本发明公开了一种改性热固性树脂及其制备方法。将100份可热固化的树脂和0.1～100份闭孔介孔氧化硅在30～180℃的温度条件下混合均匀，即得到改性热固性树脂。所述的闭孔介孔氧化硅是由多面体倍半硅氧烷在介孔氧化硅外表面及孔口形成包覆层，闭孔介孔氧化硅通过Si-O键或Si-N键连接。该闭孔介孔氧化硅具有比原始介孔氧化硅更高的比表面积，同时具有更多的空隙，可避免树脂进入无机材料孔隙内，保证了所得改性热固性树脂具有低的介电性能，且性能稳定。本发明公开的改性热固性树脂的制备方法具有适用性广和操作简单的特点。</t>
  </si>
  <si>
    <t>CN201210116756.3</t>
  </si>
  <si>
    <t>2012-04-20 08:00:00.0</t>
  </si>
  <si>
    <t>{"先进性描述(shareCt)":"该专利及其同族专利在全球被引用3次，先进性一般","保护范围描述(sharedays)":"剩余有效期4353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</si>
  <si>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β–二亚胺基二价稀土硼氢配合物在催化醛与硼烷硼氢化反应中的应用</t>
  </si>
  <si>
    <t>本发明公开了一种β–二亚胺基二价稀土硼氢配合物在催化硼烷与醛的硼氢化反应中的应用，利用β–二亚胺稀土二氯化物与NaBH&lt;Sub&gt;4&lt;/Sub&gt;在四氢呋喃溶剂中反应，并通过原位Na/K还原得到β–二亚胺基二价稀土硼氢配合物：[2,6‑&lt;Sup&gt;i&lt;/Sup&gt;pr&lt;Sub&gt;2&lt;/Sub&gt;‑(C&lt;Sub&gt;6&lt;/Sub&gt;H&lt;Sub&gt;3&lt;/Sub&gt;)‑NC(Me)CHC(Me)N‑(C&lt;Sub&gt;6&lt;/Sub&gt;H&lt;Sub&gt;3&lt;/Sub&gt;)‑2,6‑&lt;Sup&gt;i&lt;/Sup&gt;pr&lt;Sub&gt;2&lt;/Sub&gt;]Ln‑BH&lt;Sub&gt;4&lt;/Sub&gt;&lt;Sup&gt;.&lt;/Sup&gt;2THF。本发明公开的β–二亚胺基二价稀土硼氢配合物可在温和的条件下高活性地催化硼烷与醛的硼氢化反应，具有反应时间短，反应条件温和，且后处理方法简单、方便。</t>
  </si>
  <si>
    <t>CN201610502171.3</t>
  </si>
  <si>
    <t>{"先进性描述(shareCt)":"该专利及其同族专利在全球被引用9次，先进性较好 ","保护范围描述(sharedays)":"剩余有效期5885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</si>
  <si>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二(β‑二亚胺基)稀土胺化物在催化醛和硼烷硼氢化反应中的应用</t>
  </si>
  <si>
    <t>本发明公开了二(β‑二亚胺基)稀土胺化物在催化醛与硼烷硼氢化反应中的应用，其分子式为[2‑Me‑C&lt;Sub&gt;6&lt;/Sub&gt;H&lt;Sub&gt;4&lt;/Sub&gt;‑NC(Me)CHC(Me)N‑C&lt;Sub&gt;6&lt;/Sub&gt;H&lt;Sub&gt;4&lt;/Sub&gt;‑2‑Me]&lt;Sub&gt;2&lt;/Sub&gt;Ln‑N(SiMe&lt;Sub&gt;3&lt;/Sub&gt;)&lt;Sub&gt;2&lt;/Sub&gt;，Ln表示稀土金属，选自Nd，Pr中的一种，在硼烷与醛反应生成硼酸酯中作为催化剂，能在温和的条件下（室温），以极短的时间（5‑10分钟），极高的产率催化硼烷与醛发生硼氢化反应，为首例采用稀土化合物催化该类反应。</t>
  </si>
  <si>
    <t>CN201610502173.2</t>
  </si>
  <si>
    <t>{"先进性描述(shareCt)":"该专利及其同族专利在全球被引用0次，先进性一般","保护范围描述(sharedays)":"剩余有效期5885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</si>
  <si>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三硅胺稀土配合物在催化酮和硼烷的硼氢化反应中的应用</t>
  </si>
  <si>
    <t>本发明公开了一种三硅胺稀土配合物在催化酮和硼烷的硼氢化反应中的应用，酮为2‑乙酰基呋喃、2‑乙酰基噻吩、2‑萘乙酮或者(取代)苯基酮。本发明公开的三硅胺稀土配合物可以在温和条件下（室温）高活性的催化酮和硼烷的硼氢化反应，催化剂用量仅需酮摩尔量的0.1～0.5%；反应速度很快，反应10分钟就能达到90%以上的收率，与已有的催化体系相比，既降低了催化剂用量，又提高了产率，所需时间短，反应条件温和，高度符合原子经济合成。</t>
  </si>
  <si>
    <t>CN201610501608.1</t>
  </si>
  <si>
    <t>{"先进性描述(shareCt)":"该专利及其同族专利在全球被引用7次，先进性较好 ","保护范围描述(sharedays)":"剩余有效期5885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</si>
  <si>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一种基于三茂稀土金属配合物制备硼酸酯的方法</t>
  </si>
  <si>
    <t>本发明公开了一种基于三茂稀土金属配合物制备硼酸酯的方法，包括以下步骤，将催化剂、硼烷与醛搅拌混合均匀，反应制备硼酸酯；所述催化剂为三茂稀土金属配合物；三茂稀土金属配合物的分子式可表示为：Ln(Cp)&lt;Sub&gt;3&lt;/Sub&gt;，Ln表示稀土金属，选自镧系元素的一种。该制备方法具有更高的催化活性，同时反应条件温和，产物后处理容易，反应时间短，催化剂用量低，并有很好的底物适用范围，而且可以进行工业化生产。</t>
  </si>
  <si>
    <t>CN201710162142.1</t>
  </si>
  <si>
    <t>2017-03-17 08:00:00.0</t>
  </si>
  <si>
    <t>{"先进性描述(shareCt)":"该专利及其同族专利在全球被引用8次，先进性较好 ","保护范围描述(sharedays)":"剩余有效期6145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</si>
  <si>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一种利用三茂稀土金属配合物制备硼酸酯的方法</t>
  </si>
  <si>
    <t>本发明公开了一种利用三茂稀土金属配合物制备硼酸酯的方法，包括以下步骤，将催化剂、硼烷与酮搅拌混合均匀，反应制备硼酸酯；所述催化剂为三茂稀土金属配合物；三茂稀土金属配合物的分子式可表示为：Ln(Cp)&lt;Sub&gt;3&lt;/Sub&gt;，Ln表示稀土金属，选自镧系元素中的镧、钇、钕、镱、钐中的一种。该制备方法具有更高的催化活性，同时反应条件温和，产物后处理容易，反应时间短，催化剂用量低，并有很好的底物适用范围，而且可以进行工业化生产。</t>
  </si>
  <si>
    <t>CN201710162331.9</t>
  </si>
  <si>
    <t>{"先进性描述(shareCt)":"该专利及其同族专利在全球被引用6次，先进性较好 ","保护范围描述(sharedays)":"剩余有效期6145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</si>
  <si>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一种基于弹性光网络的保护路径确定方法及装置</t>
  </si>
  <si>
    <t>本申请公开了一种基于弹性光网络的保护路径确定方法及装置，该方法引入了工作虚拟拓扑和保护虚拟拓扑，在收到目标业务的路由请求时，在工作虚拟拓扑中查找满足条件的工作虚拟链路，若找到，则对该工作虚拟链路进行剩余带宽更新；若未找到，则在弹性光网络中为其创建工作链路，并在工作虚拟拓扑中建立对应的工作虚拟链路；进而，按照共享路径保护机制在保护虚拟拓扑中查找满足条件的保护虚拟链路，若找到，则对该保护虚拟链路进行剩余带宽更新；若未找到，则按照共享路径保护机制在弹性光网络中为其创建保护链路，并在保护虚拟拓扑中建立对应的保护虚拟链路。本申请方案可以实现共享保护资源。</t>
  </si>
  <si>
    <t>CN201610037074.1</t>
  </si>
  <si>
    <t>{"先进性描述(shareCt)":"该专利及其同族专利在全球被引用5次，先进性较好 ","保护范围描述(sharedays)":"剩余有效期5723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8","技术稳定性描述(ritype)":"未被申请无效宣告","技术稳定性描述(plegeflag)":"未发生过质押保全","先进性描述(inventors)":"研发人员投入3人","技术先进性得分":"8"}</t>
  </si>
  <si>
    <t>一种路由器卡时钟频率确定方法及装置</t>
  </si>
  <si>
    <t>本申请提供一种路由器卡时钟频率确定方法及装置，通过执行步骤A、利用目标网络节点针对每个邻居网络节点的端口及大于零的待服务总流量，得到目标平均端口流量；步骤B、确定满足目标平均端口流量需求的时钟频率，将其作为目标网络节点中任一未设置时钟频率的路由器卡的时钟频率；步骤C、更新待服务总流量及端口数；步骤D、当存在大于零的更新后的待服务总流量时，返回执行步骤A。本申请实现了根据当前目标网络节点针对每个邻居网络节点的待服务总流量及端口数，确定目标网络节点上路由器卡的时钟频率的目的，避免了现有技术为保证网络的正常运行而将网络节点中的每个路由器卡设定最高的时钟频率，所导致的网络功耗浪费的问题。</t>
  </si>
  <si>
    <t>CN201510205234.4</t>
  </si>
  <si>
    <t>2015-04-27 08:00:00.0</t>
  </si>
  <si>
    <t>{"先进性描述(shareCt)":"该专利及其同族专利在全球被引用2次，先进性一般","保护范围描述(sharedays)":"剩余有效期5455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</si>
  <si>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一种聚离子液体修饰碳纳米管杂化材料及其制备方法</t>
  </si>
  <si>
    <t>本发明公开了一种聚离子液体修饰碳纳米管杂化材料及其制备方法。在氮气保护下，将乙烯基N杂环与2‑氯乙胺盐酸盐共混加热，通过Menshutkin反应得到离子液体盐酸盐，中和后即得离子液体单体；一定比例单体与金属盐在加热条件下反应，得到一种含端氨基和过渡金属的离子液体；将得到的离子液体溶于水后，加入定量碳纳米管，超声分散，再加入引发剂进行表面引发聚合，产物经过滤、干燥后，得到一种聚离子液体修饰碳纳米管杂化材料。本发明通过聚离子液体包覆碳纳米管制成杂化材料，兼具增韧和催化功能；制备方法具有工艺简便，易于控制的特点。</t>
  </si>
  <si>
    <t>CN201610331900.3</t>
  </si>
  <si>
    <t>{"先进性描述(shareCt)":"该专利及其同族专利在全球被引用0次，先进性一般","保护范围描述(sharedays)":"剩余有效期5842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</si>
  <si>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一种基于流量非对称的弹性光网络收发系统</t>
  </si>
  <si>
    <t>本发明公开了一种基于流量非对称的弹性光网络收发系统，包括若干个网络节点，且网络节点间组成若干组节点对；每组节点对之间包含流量传输方向相反的上行链路和下行链路；依据上行链路和下行链路的流量需求分别在每组节点对中的源节点和目的节点上设置若干个发射机和接收机；同一个网络节点上设置的发射机和接收机之间相互独立。本发明采用相互独立的发射机和接收机进行流量传输，避免了一体化收发机导致的网络资源的浪费。</t>
  </si>
  <si>
    <t>CN201710612211.4</t>
  </si>
  <si>
    <t>{"先进性描述(shareCt)":"该专利及其同族专利在全球被引用1次，先进性一般","保护范围描述(sharedays)":"剩余有效期6275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</si>
  <si>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一种内容分发网络创建方法</t>
  </si>
  <si>
    <t>本申请公开了一种内容分发网络创建方法，包括：步骤S11：预先确定备份服务器集群以及用户区域集群，并预先将源服务器安置在用户区域集群中的一个用户区域；步骤S12：每次从当前还未安置服务器的所有用户区域中不重复地筛选出一个用户区域作为本次的待分析区域，并利用预设目标函数，分别计算每个待分析区域对应的目标函数值，得到当前的目标函数值集合；步骤S13：筛选出数值最小的目标函数值，并将任一台备份服务器安置在与该目标函数值所对应的用户区域；步骤S14：重新进入步骤S12，直到所有备份服务器均被安置完毕。本申请实现了在用户区域内对备份服务器进行合理部署的目的，形成了更高效的内容分发网络。</t>
  </si>
  <si>
    <t>CN201610948884.2</t>
  </si>
  <si>
    <t>{"先进性描述(shareCt)":"该专利及其同族专利在全球被引用2次，先进性一般","保护范围描述(sharedays)":"剩余有效期6003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</si>
  <si>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一种含磷杂化氧化石墨烯及其制备方法</t>
  </si>
  <si>
    <t>本发明公开了一种含磷杂化氧化石墨烯及其制备方法。将氧化石墨烯与磷腈反应，得到磷腈改性氧化石墨烯，加入硅烷偶联剂，再逐滴加入水，使硅烷偶联剂发生水解及超支化，反应结束后，经过滤、洗涤、干燥，即得到含磷量为1.1～11.0wt%的含磷杂化氧化石墨烯。本发明制备的含磷杂化氧化石墨烯的团聚现象较氧化石墨烯得到改善，并具有优异的热稳定性和阻燃性能。在基本保持氰酸酯树脂原有的突出介电性能的基础上，解决了现有技术中含磷阻燃剂改性热固性树脂存在的起始热分解温度降低、起始点燃时间缩短的问题，且磷含量明显低于文献报道的同类材料。本发明提供的制备方法简单易行、原材料易得、适用性广泛。</t>
  </si>
  <si>
    <t>CN201510479484.7</t>
  </si>
  <si>
    <t>2015-08-03 08:00:00.0</t>
  </si>
  <si>
    <t>{"先进性描述(shareCt)":"该专利及其同族专利在全球被引用10次，先进性较好 ","保护范围描述(sharedays)":"剩余有效期5553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</si>
  <si>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一种环氧树脂微球及其制备方法</t>
  </si>
  <si>
    <t>本发明公开了一种环氧树脂微球及其制备方法。按重量计，将120～150份分散乳化剂聚醚二元醇和100份软化点低于30℃的双酚A环氧树脂混合均匀，再加入乙二胺等环氧树脂固化剂，经固化处理后自然冷却，得到环氧树脂微球的白色乳液；再将白色乳液进行清洗、过滤、干燥，即得到一种环氧树脂微球。本发明提供的环氧微球，它的粒径尺寸可依据原料的不同配比，在800nm～5μm之间调节，得到产品的粒径大小均一。本发明制备的环氧树脂微球，由于不使用有机溶剂，且原料、制备过程中的废料可回收再利用，因此，具有绿色环保的特点；同时，环氧微球的制备工艺简单，产率高，且原料来源广泛、成本低，适合规模化工业生产。</t>
  </si>
  <si>
    <t>CN201510654028.1</t>
  </si>
  <si>
    <t>2015-10-10 08:00:00.0</t>
  </si>
  <si>
    <t>{"先进性描述(shareCt)":"该专利及其同族专利在全球被引用7次，先进性较好 ","保护范围描述(sharedays)":"剩余有效期5621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</si>
  <si>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一种涂装设备用聚氨酯弹性体及其制备方法</t>
  </si>
  <si>
    <t>本发明公开了一种涂装设备用聚氨酯弹性体及其制备方法。将混合聚酯多元醇与二异氰酸酯混合物在反应釜中反应，制得异氰酸根-NCO封端的聚氨酯半预聚体，再与含羟基树脂反应，制得端基为-NCO封端的聚氨酯预聚体；加入扩链剂和有机铋催化剂，经真空脱泡、降压，将物料浇注入模具，经硫化和阶梯式后处理工艺，脱模，制得聚氨酯弹性体。该弹性体的硬度不低于邵A90，在甲乙酮中浸泡24h，其重量变化率不高于14%，完全满足涂装设备行业要求。本发明的制备方法成本低、工艺简单、合成过程绿色环保，具有良好的加工性能。</t>
  </si>
  <si>
    <t>CN201510597066.8</t>
  </si>
  <si>
    <t>2015-09-18 08:00:00.0</t>
  </si>
  <si>
    <t>{"先进性描述(shareCt)":"该专利及其同族专利在全球被引用5次，先进性较好 ","保护范围描述(sharedays)":"剩余有效期5599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</si>
  <si>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异或运算实现方法及基于高非线性光纤的通信方法</t>
  </si>
  <si>
    <t>本发明涉及一种异或运算实现方法，包括：第一路信号注入高非线性光纤环路；同时，第二路信号注入高非线性光纤环路；同时，探测信号注入高非线性光纤环路；从接收端接收所述探测信号，则所述探测信号作为第一路信号和所述第二路信号的异或运算结果；其中，所述第一路信号与所述第二路信号具有相同的光波长；所述第一路信号与所述第二路信号注入所述高非线性光纤环路时具有不同的传输方向。上述基于高非线性光纤的通信方法，基于非线性光环路镜(nonlinear optical loop mirror)结构和高非线性光纤的交叉相位调制(XPM)效应实现异或运算，编码和解码计算效率高，节约大量时间，高非线性光纤响应速度快，可用于处理高速Tb/s光信号。还涉及一种基于高非线性光纤的通信方法。</t>
  </si>
  <si>
    <t>CN201710954701.2</t>
  </si>
  <si>
    <t>2017-10-13 08:00:00.0</t>
  </si>
  <si>
    <t>{"先进性描述(shareCt)":"该专利及其同族专利在全球被引用0次，先进性一般","保护范围描述(sharedays)":"剩余有效期6355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</si>
  <si>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本发明公开了一种改性热固性树脂及其制备方法。将热固性树脂或热固性树脂体系与改性凹凸棒石熔融混合均匀，经固化与后处理，得到一种改性热固性树脂。本发明提供的改性凹凸棒石是由锰席夫碱（Schiff？base）与凹凸棒石配位而成，其合成机理包括以下四个步骤的反应，分别为：凹凸棒石的酸化、凹凸棒石表面氨基化、表面接枝席夫碱和锰离子进行配位。与热固性树脂相比，本发明制备的改性热固性树脂具有低固化温度、高韧性和高热稳定性。该改性热固性树脂的制备工艺简单、成本低、原材料来源广等特点，适合大规模应用。</t>
  </si>
  <si>
    <t>CN201510343948.1</t>
  </si>
  <si>
    <t>2015-06-21 08:00:00.0</t>
  </si>
  <si>
    <t>{"先进性描述(shareCt)":"该专利及其同族专利在全球被引用0次，先进性一般","保护范围描述(sharedays)":"剩余有效期5510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</si>
  <si>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一种碳纳米管/酚酞基聚芳醚砜/氰酸酯树脂复合材料及制备方法</t>
  </si>
  <si>
    <t>本发明公开了一种碳纳米管/酚酞基聚芳醚砜/氰酸酯树脂复合材料及其制备方法。按重量计，将90份氰酸酯和0.1～0.9份碳纳米管在100～150℃下混合均匀，60～100℃下超声搅拌，再在130～150℃的温度下搅拌处理，得到碳纳米管/氰酸酯树脂混合物；将10份酚酞基聚芳醚砜加入到上述混合物中，在130～150℃下搅拌，再经固化和后处理，得到一种碳纳米管/酚酞基聚芳醚砜/氰酸酯树脂复合材料。在本发明，由于碳纳米管与酚酞基聚芳醚砜存在π-π共轭作用，同时酚酞基聚芳醚砜/氰酸酯树脂是互容均一体系，因此，碳纳米管在树脂基体中具有优良的分散性，所提供的复合材料具有较高的介电常数并兼具低介电损耗和低渗流阈值。</t>
  </si>
  <si>
    <t>CN201510291641.1</t>
  </si>
  <si>
    <t>2015-06-01 08:00:00.0</t>
  </si>
  <si>
    <t>{"先进性描述(shareCt)":"该专利及其同族专利在全球被引用0次，先进性一般","保护范围描述(sharedays)":"剩余有效期5490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</si>
  <si>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一种改性石墨烯/热固性树脂复合材料及其制备方法</t>
  </si>
  <si>
    <t>本发明公开了一种改性石墨烯/热固性树脂复合材料及其制备方法。将盐酸掺杂聚苯胺修饰的碳纳米管加入到氧化石墨烯水分散液中，反应物经过滤，洗涤，干燥后得到改性石墨烯，再与熔融态的可热固化的树脂均匀混合，经固化即可得到一种改性石墨烯/热固性树脂复合材料。本发明提供的改性石墨烯具有微电容结构，盐酸掺杂聚苯胺修饰的碳纳米管通过π-π共轭作用负载在石墨烯的表面，保持了石墨烯优异的电学性能，并阻碍石墨烯片层的相互接触，用于制备得到的改性石墨烯/热固性树脂复合材料具有高介电常数、低介电损耗、低渗流阈值的优点，并可通过调节石墨烯表面包覆盐酸掺杂聚苯胺修饰的碳纳米管含量的变化，实现对复合材料介电性能的控制。</t>
  </si>
  <si>
    <t>CN201410732443.X</t>
  </si>
  <si>
    <t>2014-12-06 08:00:00.0</t>
  </si>
  <si>
    <t>{"先进性描述(shareCt)":"该专利及其同族专利在全球被引用16次，先进性较好 ","保护范围描述(sharedays)":"剩余有效期5313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</si>
  <si>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一种石墨烯-聚苯胺修饰的碳纳米管复合物及其制备方法</t>
  </si>
  <si>
    <t>本发明公开了一种石墨烯-聚苯胺修饰的碳纳米管复合物及其制备方法。将氧化石墨分散于去离子水中，加入盐酸掺杂聚苯胺修饰的碳纳米管，反应物经过滤、洗涤、干燥后，得到石墨烯-聚苯胺修饰的碳纳米管复合物。经修饰的碳纳米管穿插在石墨烯的片层之间，隔绝了片层间的连接，解决了石墨烯的易堆叠问题。经修饰的碳纳米管通过物理法包覆在石墨烯上，即保持了石墨烯自身优异的电学性能，又使石墨烯共轭平面的π电子离域不受阻碍。将复合物加入聚合物，能有效提高介电常数，并大幅度降低因石墨烯片层的相互接触而引起的电导损耗，在制备兼具高介电常数和低介电损耗复合材料方面具有显著的优势。复合物的制备方法具有周期短、工艺简单、环保等特点。</t>
  </si>
  <si>
    <t>CN201410732441.0</t>
  </si>
  <si>
    <t>{"先进性描述(shareCt)":"该专利及其同族专利在全球被引用7次，先进性较好 ","保护范围描述(sharedays)":"剩余有效期5313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4人","技术先进性得分":"7"}</t>
  </si>
  <si>
    <t>一种热可逆自修复静电耗散聚氨酯膜及其制备方法</t>
  </si>
  <si>
    <t>本发明公开了一种热可逆自修复静电耗散聚氨酯膜及其制备方法。将4,4-二苯基甲烷二异氰酸酯、聚己内酯二醇和N,N-二甲基甲酰胺混合均匀，反应后冷却至5℃以下，加入2-呋喃甲胺反应后，升温至95～105℃，再加入带马来酰亚胺基团的超支化聚硅氧烷和官能化的碳纳米管，混合均匀，将得到的溶液在温度为50～55℃的条件下反应，制得预成品，倒入模具烘干，得到一种热可逆自修复静电耗散聚氨酯膜。本发明利用Diels-Alder（DA）反应实现静电耗散聚氨酯膜的热可逆自修复，它具有优异的热稳定性和静电耗散能力，原材料来源广，制备方法具有工艺简单、实用性强，适用性广等特点。</t>
  </si>
  <si>
    <t>CN201510463735.2</t>
  </si>
  <si>
    <t>2015-08-02 08:00:00.0</t>
  </si>
  <si>
    <t>{"先进性描述(shareCt)":"该专利及其同族专利在全球被引用10次，先进性较好 ","保护范围描述(sharedays)":"剩余有效期5552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</si>
  <si>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一种钛酸钡泡沫陶瓷及其制备方法</t>
  </si>
  <si>
    <t>本发明公开了一种钛酸钡泡沫陶瓷及其制备方法。以有机粘结剂、有机流变剂和有机分散剂为助剂，去离子水为溶剂，纳米钛酸钡为陶瓷原料，混合研磨后，形成具有一定固含量的浆料；将预处理过的聚合物海绵浸渍于浆料中挂浆处理后，经干燥，得到挂浆理想且无堵孔的钛酸钡泡沫陶瓷生坯，再经烧结得到钛酸钡泡沫陶瓷。本发明提供的泡沫陶瓷呈三维立体网络骨架结构，其骨架是由化学组成单一的纯净钛酸钡陶瓷组成。它集成了钛酸钡优异的介电性能以及泡沫陶瓷高孔隙率、低比重的特点，同时具有高强度。本发明提供的钛酸钡泡沫陶瓷的制备方法具有工艺简单、适用性广等特点，适合于工业化生产。</t>
  </si>
  <si>
    <t>CN201610014637.5</t>
  </si>
  <si>
    <t>{"先进性描述(shareCt)":"该专利及其同族专利在全球被引用4次，先进性一般","保护范围描述(sharedays)":"剩余有效期5714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</si>
  <si>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一种芳香族聚酯酰胺及其制备方法</t>
  </si>
  <si>
    <t>本发明公开了一种芳香族聚酯酰胺及其制备方法。将间位全芳香族二酚单体、间位全芳香族二酸单体、半芳香族二胺单体、催化剂及醋酸酐加入反应器中，经乙酰化反应和酯交换反应后，在真空度为1～20mbar、温度为300～320℃继续反应10～30min；反应结束后在氮气气氛中冷却至室温，将产物研磨为精细粉末，在200～260℃、1～20mbar真空度的条件下进行后缩聚反应，即得到一种芳香族聚酯酰胺。本发明依靠聚酯酰胺聚集态的不同，得到一种自增强模量、拉伸强度和玻璃化转变温度的聚酯酰胺，通过间位全芳香族取代，破坏分子链对称性，降低熔点。该制备方法为一锅法聚合反应，具有简单、易控的特点。</t>
  </si>
  <si>
    <t>CN201710022173.7</t>
  </si>
  <si>
    <t>2017-01-12 08:00:00.0</t>
  </si>
  <si>
    <t>{"先进性描述(shareCt)":"该专利及其同族专利在全球被引用1次，先进性一般","保护范围描述(sharedays)":"剩余有效期6081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</si>
  <si>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一种聚硅氧烷包覆聚酰亚胺核壳微球及其制备方法</t>
  </si>
  <si>
    <t>本发明公开了一种聚硅氧烷包覆聚酰亚胺核壳微球及其制备方法。其制备方法是在惰性气体保护下，将环氧基聚硅氧烷微球加入到二胺和N,N-二甲基乙酰胺组成的澄清透明溶液中；在温度为80～100℃的搅拌条件下反应，结束后降温至15～25℃，加入均苯四甲酸酐,再经过滤、甲醇洗涤，将得到的粗产物进行热酰亚胺化反应，得到一种聚硅氧烷包覆聚酰亚胺核壳微球。该核壳微球具有突出的热稳定性，且表面带有-NH&lt;Sub&gt;2&lt;/Sub&gt;。提供的制备方法具有原料来源广、工艺简单可控等优点；并可通过控制反应参数，调节核的内径与核壳微球的粒径；通过控制均苯四甲酸酐的加入方式与频率，可在聚硅氧烷微球表面生成聚酰亚胺壳，提高核壳微球的制备的产率。</t>
  </si>
  <si>
    <t>CN201510356795.4</t>
  </si>
  <si>
    <t>2015-06-25 08:00:00.0</t>
  </si>
  <si>
    <t>{"先进性描述(shareCt)":"该专利及其同族专利在全球被引用0次，先进性一般","保护范围描述(sharedays)":"剩余有效期5514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</si>
  <si>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一种改性凹凸棒石及其制备方法</t>
  </si>
  <si>
    <t>本发明公开了一种改性凹凸棒石及其制备方法。它由凹凸棒石和锰席夫碱组成，改性凹凸棒石的制备方法是：将凹凸棒石与盐酸作用,得到酸化的凹凸棒石，再与甲苯与γ-氨丙基三乙氧基硅烷反应,得到氨基化凹凸棒石；将氨基化凹凸棒石加入到水杨醛与乙醇组成的混合液中反应，得到表面接枝了席夫碱（Schiff base）的凹凸棒石；再与四水合乙酸锰混合, 在N&lt;Sub&gt;2&lt;/Sub&gt;氛围下回流搅拌反应后，经抽滤、洗涤、干燥，制得一种改性凹凸棒石，它能同时显著催化和增韧氰酸酯树脂，并提高树脂的耐热性。本发明提供的改性凹凸棒石的制备方法具有工艺简单、易于控制，原材料来源广以及成本低廉等特点。</t>
  </si>
  <si>
    <t>CN201510343947.7</t>
  </si>
  <si>
    <t>{"先进性描述(shareCt)":"该专利及其同族专利在全球被引用1次，先进性一般","保护范围描述(sharedays)":"剩余有效期5510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</si>
  <si>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一种用于氰酸酯固化的杂化催化剂及其制备方法</t>
  </si>
  <si>
    <t>本发明公开了一种用于氰酸酯固化的杂化催化剂及其制备方法。所制备的催化剂是一种由氧化石墨烯和锰基金属有机骨架组成的杂化材料，所述的锰基金属有机骨架是由二价锰离子和有机配体通过配位键合成作用构成。催化剂的制备方法是将氧化石墨烯、氢氧化钾、咪唑类化合物和有机配体溶于去离子水中，超声分散形成混合液；将得到的混合液缓慢滴加到四水合乙酸锰水溶液中，在温度为70～80℃的条件下反应20～25h；产物经过滤、洗涤、干燥后，即可得到一种氧化石墨烯-锰基金属有机骨架杂化材料，将其用作为氰酸酯固化的杂化催化剂。本发明提供的杂化催化剂原料来源广，其制备方法具有工艺简单、易于控制的特点。</t>
  </si>
  <si>
    <t>CN201510000847.4</t>
  </si>
  <si>
    <t>2015-01-04 08:00:00.0</t>
  </si>
  <si>
    <t>{"先进性描述(shareCt)":"该专利及其同族专利在全球被引用3次，先进性一般","保护范围描述(sharedays)":"剩余有效期5342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</si>
  <si>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蓝萼香茶菜在制备抗急性肺损伤药物中的应用</t>
  </si>
  <si>
    <t>本发明公开了蓝萼香茶菜在制备抗急性肺损伤药物中的应用。本发明将蓝萼香茶菜乙醇提取物和蓝萼香茶菜乙醇提取物的大孔树脂部位分别制备成动物用药，对小鼠进行体内给药，利用脂多糖LPS诱导小鼠急性肺损伤，之后测定小鼠的肺湿/干重比；肺泡灌洗液(BALF)中一氧化氮(NO)和蛋白质含量；检测肺组织匀浆中髓过氧化酶(MPO)和超氧化物歧化酶(SOD)活性；肺泡灌洗液中肿瘤坏死因子-α(TNF-α)、白介素-6(IL-6)和白介素-1β(IL-1β)含量；观测H&amp;amp;E染色后小鼠肺组织病理改变。表明蓝萼香茶菜具有抗急性肺损伤的活性。</t>
  </si>
  <si>
    <t>CN201410184514.7</t>
  </si>
  <si>
    <t>{"先进性描述(shareCt)":"该专利及其同族专利在全球被引用0次，先进性一般","保护范围描述(sharedays)":"剩余有效期5097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</si>
  <si>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一种以红花石蒜花序轴为外植体诱导不定芽的方法</t>
  </si>
  <si>
    <t>本发明提供了一种以红花石蒜花序轴为外植体诱导不定芽获取再生植株的方法，包括下述步骤：外植体的选取与消毒、不定芽诱导、继代培养与增殖、根的诱导、将组培苗移栽。本发明方法诱导萌动率达到96%，单株增殖不定芽4.9倍以上，生根率达到94%，通过该方法能够有效的解决红花石蒜离体快速繁殖的问题。</t>
  </si>
  <si>
    <t>省植物所(中山植物园）</t>
  </si>
  <si>
    <t>CN201610914403.6</t>
  </si>
  <si>
    <t>江苏省中国科学院植物研究所</t>
  </si>
  <si>
    <t>2016-10-20 08:00:00.0</t>
  </si>
  <si>
    <t>{"先进性描述(shareCt)":"该专利及其同族专利在全球被引用2次，先进性一般","保护范围描述(sharedays)":"剩余有效期5997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</si>
  <si>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一种调节德国鸢尾花期的方法</t>
  </si>
  <si>
    <t>本发明属于植物栽培和育种技术领域，涉及一种调节德国鸢尾花期的方法。于春季德国鸢尾初花期前2～3周挖取德国鸢尾3年生以上实生苗，移栽至施有泥炭和尿素的沙壤地定植，浇透定植水，缓苗期无降雨条件下每隔4～5天人工再浇2次水，之后不必特殊供水，6～7月梅雨季节注意排水，秋季开花前2～3周追施复合肥，九月底至十月初前后移栽德国鸢尾开始开花，单朵花花期可由春季3～4天延至秋季6～8天，单个品种群体花期由春季15～20天延至秋季50～60天。本项发明专利不仅调节、延长了德国鸢尾的花期，增加了德国鸢尾的推广应用价值，而且丰富了长江中下游地区秋季和初冬季节露地花卉种类的多样性。</t>
  </si>
  <si>
    <t>CN201510014451.5</t>
  </si>
  <si>
    <t>2015-01-07 08:00:00.0</t>
  </si>
  <si>
    <t>{"先进性描述(shareCt)":"该专利及其同族专利在全球被引用1次，先进性一般","保护范围描述(sharedays)":"剩余有效期5345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</si>
  <si>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一种适用于甜菊花药培养的花药分离方法</t>
  </si>
  <si>
    <t>本发明方法公开一种适用于甜菊花药培养的花药分离方法，属于植物组织培养技术领域。该方法主要技术是在甜菊植物花蕾期采集适宜大小的头状花序，在无菌条件下先将花序用75％乙醇消毒30秒后，1％升汞浸泡3‑4分钟，再用无菌水清洗3‑4次，然后将花序放置于铺有无菌滤纸的培养皿中晾干，用小镊子从花序中拔取花蕾，并将其置于左手食指指腹上，右手持解剖针刺破花蕾的花冠顶部，再用解剖针针尖从花冠基部向顶部滚动式挤压，花药即可被挤出且保持完整，所得花药可直接用于离体培养。本发明方法首次公开从长约2毫米的甜菊微小花蕾中分离花药的操作方法，简单、快速且能保持花药完整，提高了分离成功率，并有效降低了花药培养中的污染情况。</t>
  </si>
  <si>
    <t>CN201611010426.0</t>
  </si>
  <si>
    <t>{"先进性描述(shareCt)":"该专利及其同族专利在全球被引用0次，先进性一般","保护范围描述(sharedays)":"剩余有效期6025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</si>
  <si>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鉴定区分中国红豆杉属种和品种的核苷酸序列和方法</t>
  </si>
  <si>
    <t>本发明公开了一种鉴定区分中国红豆杉属种和品种的核苷酸序列，该序列来源于须弥红豆杉原变种的核糖体DNA(rDNA)的内转录间隔(ITS1)区序列，可用于对照鉴别中国红豆杉属种和品种；通过从DNA水平上分析中国红豆杉属植物种质资源的遗传特征，为区分红豆杉属下的种和品种提供了有效的分子标记，为红豆杉种和品种的鉴定区分和筛选优良种质奠定了良好的基础。同时，本发明提供了一种利用上述核苷酸序列鉴定红豆杉属植物种的方法，该方法操作简单易行，可达到方便快速、客观准确区分红豆杉属植物的不同种和品种的目的。</t>
  </si>
  <si>
    <t>CN201410717445.1</t>
  </si>
  <si>
    <t>{"先进性描述(shareCt)":"该专利及其同族专利在全球被引用1次，先进性一般","保护范围描述(sharedays)":"剩余有效期5305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6"}</t>
  </si>
  <si>
    <t>一种铁甲秋海棠叶片离体再生体系建立的方法</t>
  </si>
  <si>
    <t>本发明公开了一种铁甲秋海棠叶片离体再生体系建立的方法，其特征在于：包括如下步骤：外植体的选取与消毒、不定芽诱导、不定芽继代获得试管苗、根的诱导、移栽。采用该繁殖方法对铁甲秋海棠进行组织培养，一个培养周期增殖率为1200倍以上，繁殖速度快，有效解决了铁甲秋海棠种苗繁殖的难题。</t>
  </si>
  <si>
    <t>CN201610914402.1</t>
  </si>
  <si>
    <t>{"先进性描述(shareCt)":"该专利及其同族专利在全球被引用3次，先进性一般","保护范围描述(sharedays)":"剩余有效期5997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</si>
  <si>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一种曼地亚红豆杉造型的方法</t>
  </si>
  <si>
    <t>本发明提供了一种曼地亚红豆杉造型的方法，包括以下步骤：A植株选择，B植株处理，C夏季水分控制，D夏季营养控制，E冬季水分控制，F冬季营养控制，在7月至8月和11月至12月，进行水分控制和营养控制。通过该方法能够经济节约、快速有效的解决曼地亚红豆杉枝条夹角和改变形态的问题，解决了曼地亚红豆杉市场资源的空缺，应用前景广阔。</t>
  </si>
  <si>
    <t>CN201510880038.7</t>
  </si>
  <si>
    <t>2015-12-06 08:00:00.0</t>
  </si>
  <si>
    <t>{"先进性描述(shareCt)":"该专利及其同族专利在全球被引用0次，先进性一般","保护范围描述(sharedays)":"剩余有效期5678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</si>
  <si>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一种地中海地区引进植物苏合香的繁殖方法</t>
  </si>
  <si>
    <t>本发明公开了一种地中海地区引进植物苏合香的繁殖方法，涉及植物繁殖领域，特别是用不适应我国气候的地中海植物苏合香的3-4月、6-9月未萌发的具有生长能力的小枝为接穗，以在我国生长普遍、适应性强的同科、属，不同种植物，直径1-20厘米，生长年限1-25年的枫香为砧木，进行嫁接繁殖。此繁殖苏合香的方法，解决了因地中海地区生长的苏合香不适应我国气候，易死亡、难生长的缺陷，为我国自主生产苏合香树脂提供了可能。</t>
  </si>
  <si>
    <t>CN201510813643.2</t>
  </si>
  <si>
    <t>2015-11-23 08:00:00.0</t>
  </si>
  <si>
    <t>{"先进性描述(shareCt)":"该专利及其同族专利在全球被引用0次，先进性一般","保护范围描述(sharedays)":"剩余有效期5665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</si>
  <si>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一种改良简化的植物染色体荧光原位杂交方法</t>
  </si>
  <si>
    <t>本发明提供了一种改良简化的植物染色体荧光原位杂交方法。由于该方法不包括杂交前对标本玻片的长时间脱水过程和杂交后对标本制片的多次漂洗流程，因此是一种对生物细胞样品中的核内染色体进行快速原位杂交的技术。所述方法主要涉及：1）通过变温催芽、8-羟基喹啉预处理和卡诺固定液固定植物根尖分生区细胞分裂旺盛的组织，获得图像清晰、染色体分散良好的中期分裂相标本；2)不同标记荧光探针混合后，一次变性完并低温保存，可实现长期多次使用；3)标本制片采用NaOH醇溶液变性；4）杂交反应过程中，通过简化多步脱水、漂洗等操作步骤，从而极大地精简了整个繁琐的杂交流程。尤其是，所述方法特别适用于快速大规模检测和分析植物远缘及近缘杂交种中的外源染色体和染色体片段，同时很好地保持了标本染色体形态和结构的真实性。</t>
  </si>
  <si>
    <t>CN201510830111.X</t>
  </si>
  <si>
    <t>2015-11-25 08:00:00.0</t>
  </si>
  <si>
    <t>{"先进性描述(shareCt)":"该专利及其同族专利在全球被引用1次，先进性一般","保护范围描述(sharedays)":"剩余有效期5667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</si>
  <si>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一种获得假俭草突变体的方法</t>
  </si>
  <si>
    <t>本发明提供了一种获得假俭草突变体的方法，属于草坪草生物技术领域。本发明所述方法包括以下步骤：1)诱变愈伤组织的获得；2)诱变愈伤组织进行分化培养，得诱导苗；3)诱导苗接种进行生根培养，得完整植株；4)完整植株进行筛选，得变异植株；5)变异植株进行扦插繁育，鉴定突变性状，获得稳定遗传的假俭草突变体。利用本发明的方法，一次诱变可获得23～35株完整植株，有5～10株完整植株在一种或多种性状上发生变异，性状变异率为21.73～28.57％；有2～3株发生DNA变异，变异率为5.7～8.7％。</t>
  </si>
  <si>
    <t>CN201810972028.X</t>
  </si>
  <si>
    <t>2018-08-24 08:00:00.0</t>
  </si>
  <si>
    <t>{"先进性描述(shareCt)":"该专利及其同族专利在全球被引用0次，先进性一般","保护范围描述(sharedays)":"剩余有效期6670天","技术稳定性描述(lgiflag)":"无诉讼行为发生","技术稳定性得分":"9","有多少项权利要求":"","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9人","技术先进性得分":"1"}</t>
  </si>
  <si>
    <t>一种碱蓬黄酮及其制备方法和用途</t>
  </si>
  <si>
    <t>本发明涉及医药技术领域，公开了一种碱蓬黄酮及其制备方法和用途，该化合物具有免疫抑制活性，其化学名：7,2′-二羟基-5,6-二甲氧基-异黄酮（7,2′-dihydroxy-5,6-dimethoxyisoflavone），结构式如下所示。&lt;Image file="DEST_PATH_237781DEST_PATH_IMAGE001.GIF" he="51.85" imgContent="undefined" imgFormat="GIF" wi="82.54"/&gt;本发明还涉及该化合物的制备方法及其该化合物对LPS，ConA诱导的免疫增殖作用的影响。研究结果发现碱蓬黄酮乙具有很好的免疫抑制活性，可用于制备治疗免疫力疾病的药物。</t>
  </si>
  <si>
    <t>CN201510394933.8</t>
  </si>
  <si>
    <t>{"先进性描述(shareCt)":"该专利及其同族专利在全球被引用0次，先进性一般","保护范围描述(sharedays)":"剩余有效期5527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12人","技术先进性得分":"1"}</t>
  </si>
  <si>
    <t>碱蓬黄酮A及其制备方法和用途</t>
  </si>
  <si>
    <t>本发明涉及医药技术领域，提供了一种具有免疫抑制活性的黄酮类类新化合物——碱蓬黄酮A，化学名：5,6,8-三甲氧基-7-羟基coumaronochromone（5,6,8-trimethoxy-7-hydroxycoumaronochromone），结构式如下所示。&lt;Image file="DEST_PATH_IMAGE003.GIF" he="71" imgContent="undefined" imgFormat="GIF" wi="98"/&gt;                            。本发明还涉及该化合物的制备方法及其该化合物对LPS及ConA诱导的淋巴细胞增殖的作用。研究结果发现碱蓬黄酮A具有很好的抑制淋巴细胞增殖的活性，IC&lt;Sub&gt;50&lt;/Sub&gt;值可达0.39 μM，可用于制备治疗免疫力相关疾病的药物。</t>
  </si>
  <si>
    <t>CN201510392889.7</t>
  </si>
  <si>
    <t>{"先进性描述(shareCt)":"该专利及其同族专利在全球被引用0次，先进性一般","保护范围描述(sharedays)":"剩余有效期5526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11人","技术先进性得分":"1"}</t>
  </si>
  <si>
    <t>一种降三萜类皂苷化合物及其制备方法和应用</t>
  </si>
  <si>
    <t>本发明涉及一种降三萜皂苷化合物及其制备方法和用途，属于天然药物化学领域，其特征是通过水或有机溶剂的化学方法，从北美海篷子全草中提取、分离、纯化，得到一种降三萜类新化合物，命名为海篷子皂苷丁。该化合物可体外抑制病原菌生长，证明海篷子皂苷丁在制备抗真菌和细菌药物中具有新的应用。</t>
  </si>
  <si>
    <t>CN201510525628.8</t>
  </si>
  <si>
    <t>2015-08-25 08:00:00.0</t>
  </si>
  <si>
    <t>{"先进性描述(shareCt)":"该专利及其同族专利在全球被引用0次，先进性一般","保护范围描述(sharedays)":"剩余有效期5575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</si>
  <si>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海蓬子皂苷甲在制备防治炎症相关疾病药物中的用途</t>
  </si>
  <si>
    <t>本发明属天然药物领域，涉及海蓬子中的特异单体海蓬子皂苷甲在制备药物组合物中的应用，尤其是在制备炎症相关疾病的药物组合物中的应用。本发明通过体外炎症模型实验研究，结果显示了所述的海蓬子皂苷甲能减少炎症诱导的前列腺素E&lt;Sub&gt;2&lt;/Sub&gt;的产生和一氧化氮的释放；体内动物实验发现，海蓬子皂苷甲能抑制佛波酯刺激的小鼠耳肿胀。实验证实，所述的海蓬子皂苷甲对炎症相关疾病具有明显的抗炎作用，可制备防治炎症相关疾病的药物。所述炎症性疾病包括急性肺损伤、风湿性关节炎、炎症性肠病、神经退化性疾病、脓毒性休克等。</t>
  </si>
  <si>
    <t>CN201510384427.0</t>
  </si>
  <si>
    <t>2015-07-04 08:00:00.0</t>
  </si>
  <si>
    <t>{"先进性描述(shareCt)":"该专利及其同族专利在全球被引用0次，先进性一般","保护范围描述(sharedays)":"剩余有效期5523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</si>
  <si>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碱蓬黄酮C及其制备方法和用途</t>
  </si>
  <si>
    <t>本发明涉及医药技术领域，提供了一种具有免疫抑制活性的黄酮类类新化合物——碱蓬黄酮C，化学名：6,2′-二羟基-5,7-二甲氧基-异黄烷（6,2′-dihydroxy-5,7-dimethoxyiso？avanone），结构式如下所示。？？？？&lt;Image file="DEST_PATH_36888DEST_PATH_IMAGE001.GIF" he="40.21" imgContent="undefined" imgFormat="GIF" wi="74.07"/&gt;本发明还涉及该化合物的制备方法及其该化合物对DPPH自由基、·OH自由基和O&lt;Sub&gt;2&lt;/Sub&gt;&lt;Sup&gt;-&lt;/Sup&gt;·自由基的清除作用，以及用于制备治疗免疫力相关疾病的药物。</t>
  </si>
  <si>
    <t>CN201510396651.1</t>
  </si>
  <si>
    <t>一类双吲哚甲烷化合物在农药中的应用</t>
  </si>
  <si>
    <t>本发明公开了一类双吲哚甲烷化合物在农药中的应用，尤其在抗菌核病、灰霉病、纹枯病、叶斑病、恶苗病和稻瘟病等方面的应用。其化合物结构由下列通式（Ⅰ）表示。该类双吲哚甲烷化合物能有效抑制多种植物病原菌，扩展了双吲哚甲烷化合物的用途，在植物病害的防治中具有较好的应用前景。</t>
  </si>
  <si>
    <t>CN201510987768.7</t>
  </si>
  <si>
    <t>{"先进性描述(shareCt)":"该专利及其同族专利在全球被引用1次，先进性一般","保护范围描述(sharedays)":"剩余有效期5697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13人","技术先进性得分":"6"}</t>
  </si>
  <si>
    <t>一类硫杂吴茱萸次碱化合物及其在抗肿瘤药物中的应用</t>
  </si>
  <si>
    <t>本发明公开了一类硫杂吴茱萸次碱化合物及其在抗肿瘤药物中的应用。本发明的目的在于以吴茱萸次碱为原料进行结构修饰，获得一类具有较强的抗肿瘤活性、低毒的硫杂吴茱萸次碱衍生物，尤其对人乳腺癌、结肠癌和卵巢癌具有较好的效果，但对正常人体细胞，如人肺成纤维细胞毒性较小。本发明还提供了上述化合物及其盐在制备抗肿瘤药物中的应用。</t>
  </si>
  <si>
    <t>CN201710616006.5</t>
  </si>
  <si>
    <t>2017-07-26 08:00:00.0</t>
  </si>
  <si>
    <t>{"先进性描述(shareCt)":"该专利及其同族专利在全球被引用0次，先进性一般","保护范围描述(sharedays)":"剩余有效期6276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13人","技术先进性得分":"1"}</t>
  </si>
  <si>
    <t>具有抗炎活性的永瓣藤提取物、制备方法及其应用</t>
  </si>
  <si>
    <t>&amp;lt;b&amp;gt;本发明涉及中药技术领域，公开了一种具有抗炎活性的永瓣藤提取物，是由扁蒴藤素、雷公藤酚&amp;lt;/b&amp;gt;&amp;lt;b&amp;gt;A&amp;lt;/b&amp;gt;&amp;lt;b&amp;gt;、美登木酸、雷公藤红素、卫矛酮、木栓酮等三萜成分组成的有效部位。其特征是以植物永瓣藤&amp;lt;/b&amp;gt;&amp;lt;b&amp;gt;(？&amp;lt;i&amp;gt;Monimopetalum？Chinese&amp;lt;/i&amp;gt;？Rehd.？)&amp;lt;/b&amp;gt;&amp;lt;b&amp;gt;茎叶为原料，甲醇、乙醇或含水醇类提取，过滤、浓缩至小体积，加少量水悬浮后用大孔树脂柱层析，收集&amp;lt;/b&amp;gt;&amp;lt;b&amp;gt;80&amp;lt;/b&amp;gt;&amp;lt;b&amp;gt;～&amp;lt;/b&amp;gt;&amp;lt;b&amp;gt;100%&amp;lt;/b&amp;gt;&amp;lt;b&amp;gt;醇洗脱部位即得总三萜部位。本发明工艺简单，操作合理，并且对炎症介质前列腺素&amp;lt;/b&amp;gt;&amp;lt;b&amp;gt;E&lt;Sub&gt;2&lt;/Sub&gt;&amp;lt;/b&amp;gt;&amp;lt;b&amp;gt;和一氧化氮有明显的抑制作用，对大鼠小鼠体内急性炎症引起的肿胀、渗出和慢性炎症的肉芽增生有抑制作用，为永瓣藤在治疗风湿性关节炎的临床用药方面，提供了理论与实验基础。&amp;lt;/b&amp;gt;</t>
  </si>
  <si>
    <t>CN201510958404.6</t>
  </si>
  <si>
    <t>{"先进性描述(shareCt)":"该专利及其同族专利在全球被引用2次，先进性一般","保护范围描述(sharedays)":"剩余有效期5693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</si>
  <si>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一种二氢沉香呋喃型倍半萜化合物及其制备方法和用途</t>
  </si>
  <si>
    <t>一种二氢沉香呋喃型倍半萜化合物及其制备方法和用途。本发明涉及药物化学领域，公开了一种新的倍半萜类化合物及其制备方法和在制备抗菌杀虫农药中的用途。本发明公开的一种新倍半萜类化合物在抗菌杀虫农药中的用途，所用到的倍半萜类化合物的结构如摘要附图所示，命名为1β-乙酰基-6α-(5-羧基-N-甲基-2-吡啶酮)-8β-烟酰基-9α-苯甲酰基-β-二氢沉香呋喃。其特征是以植物永瓣藤(Monimopetalum Chinese Rehd.)茎叶为原料，通过天然产物化学方法提取分离获得。该化合物作为杀虫剂对小菜蛾、菜青虫、玉米粘虫、斜纹夜蛾、银纹夜蛾、豌豆蚜虫、水稻二化螟、水稻三化螟、二十八星瓢虫等害虫均有显著抗虫效果，作为杀菌剂对油菜菌核、小麦纹枯菌、小麦赤霉菌、草莓灰菌等有显著杀菌效果。</t>
  </si>
  <si>
    <t>CN201510321499.0</t>
  </si>
  <si>
    <t>{"先进性描述(shareCt)":"该专利及其同族专利在全球被引用4次，先进性一般","保护范围描述(sharedays)":"剩余有效期5501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7"}</t>
  </si>
  <si>
    <t>一种枇杷叶总倍半萜苷提取物的应用</t>
  </si>
  <si>
    <t>本发明公开了一种枇杷叶总倍半萜苷提取物的应用。更具体地，公开了一种枇杷叶总倍半萜苷提取物在制备治疗高血脂及非酒精性脂肪肝药物中的应用，其中，所述的一种枇杷叶总倍半萜苷提取物按照201410802741.1专利制备获得。申请人在科学实验的基础上发现，所述的一种枇杷叶总倍半萜苷提取物可显著改善2型糖尿病小鼠脂质代谢，减轻2型糖尿病小鼠肝脏细胞变性坏死，减少脂质沉积，防止非酒精性脂肪肝的形成，可作为治疗高血脂及2型糖尿病性非酒精性脂肪肝的药物或保健品进一步研究开发。</t>
  </si>
  <si>
    <t>CN201510872015.1</t>
  </si>
  <si>
    <t>2015-12-03 08:00:00.0</t>
  </si>
  <si>
    <t>{"先进性描述(shareCt)":"该专利及其同族专利在全球被引用0次，先进性一般","保护范围描述(sharedays)":"剩余有效期5675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</si>
  <si>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一种枇杷叶总倍半萜苷提取物及其制备方法与应用</t>
  </si>
  <si>
    <t>本发明公开了一种枇杷叶总倍半萜苷提取物及其制备方法与应用。该提取物以枇杷(Eriobotrya japonica)的干燥叶为原料，制备方法包括将干燥枇杷叶经一定浓度乙醇回流提取，过滤，减压浓缩；浓缩液离心，取上清液经大孔树脂吸附，水-乙醇梯度洗脱，收集一定浓度乙醇洗脱部分；收集液减压浓缩，经聚酰胺柱层析，水-甲醇梯度洗脱，收集一定浓度甲醇洗脱部分并回收溶剂，干燥，得到总倍半萜苷提取物。本发明制备的枇杷叶总倍半萜苷提取物能显著促进人肝癌细胞(HepG2)的葡萄糖消耗，提示其具有降血糖活性，可作为治疗糖尿病的药物或保健品进一步研究开发。本发明为枇杷叶治疗糖尿病的应用提供了科学依据，为开发安全高效的新型抗糖尿病药物或保健品提供了新资源。</t>
  </si>
  <si>
    <t>CN201410802741.1</t>
  </si>
  <si>
    <t>{"先进性描述(shareCt)":"该专利及其同族专利在全球被引用2次，先进性一般","保护范围描述(sharedays)":"剩余有效期5325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</si>
  <si>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打瓜收获机</t>
  </si>
  <si>
    <t>本发明涉及一种打瓜收获机，包括采摘台、取籽装置以及输送装置，输送装置将采摘台收集的打瓜输送至取籽装置；采摘台的前排搅龙设置在机架正前方的中间位置将打瓜向两侧推送，后排搅龙分为两组分别位于机架两侧用于将打瓜向中间推送；收瓜铲将拨瓜轮推送来的打瓜传送到后方的输送装置；取籽装置通过成对设置的压辊对打瓜进行破碎，然后分成两组并分别落入两个不同的瓜瓢分离器中，瓜瓢分离器分离出的瓜籽和瓜馕送入瓜馕分离器，瓜馕分离器分离出瓜子并经垂直搅龙将瓜子输送至瓜籽箱中。本发明可以解决打瓜采收环节的缠草、去藤以及漏瓜等问题，同时可以解决打瓜高效采收与低效取籽间不匹配的缺陷。</t>
  </si>
  <si>
    <t>农业农村部南京农业机械化研究所</t>
  </si>
  <si>
    <t>CN201610481706.3</t>
  </si>
  <si>
    <t>农业部南京农业机械化研究所</t>
  </si>
  <si>
    <t>2016-06-27 00:00:00.0</t>
  </si>
  <si>
    <t>{"先进性描述(shareCt)":"该专利及其同族专利在全球被引用0次，先进性一般","保护范围描述(sharedays)":"剩余有效期5882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</si>
  <si>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打瓜收获机的取籽装置</t>
  </si>
  <si>
    <t>本发明涉及一种打瓜收获机的取籽装置，包括机架、挤压辊、两个瓜瓢分离器、两个瓜馕分离器、垂直搅龙和位于机架顶部的瓜籽箱；所述挤压辊包括成对设置在机架上方的压辊，所述压辊的外周设有若干刃齿；所述瓜瓢分离器安装在挤压辊的下方，两个瓜馕分离器分别设置在不同的瓜瓢分离器的侧下方；在使用时所述输送装置传来的打瓜经所述挤压辊对辊挤压破碎后分成两组并分别落入不同的瓜瓢分离器中，所述瓜瓢分离器分离出的瓜籽和瓜馕传送至其侧下方的瓜馕分离器，所述瓜馕分离器分离出瓜籽并经垂直搅龙将瓜籽输送至瓜籽箱中。该装置可以提高打瓜疏狂时的取籽效率，解决现有收获机中打瓜高效采收与低效取籽间的效率不匹配的缺陷。</t>
  </si>
  <si>
    <t>CN201610485223.0</t>
  </si>
  <si>
    <t>{"先进性描述(shareCt)":"该专利及其同族专利在全球被引用0次，先进性一般","保护范围描述(sharedays)":"剩余有效期5882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</si>
  <si>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打瓜收获机的采摘台</t>
  </si>
  <si>
    <t>本发明涉及一种打瓜收获机的采摘台，包括机架、前排搅龙、后排搅龙、拨瓜轮和收瓜铲；所述前排搅龙设置在机架正前方的中间位置，将打瓜向两侧推送；所述后排搅龙包括分别位于机架两侧的后排左搅龙、后排右搅龙，将打瓜向中间推送；所述拨瓜轮设置在所述前排搅龙的正后方并位于所述后排左搅龙和后排右搅龙之间，所述拨瓜轮铰接安装在机架上，所述拨瓜轮的周向固定安装有多个拨瓜板；所述拨瓜轮的后方设有用于将拨瓜轮推送来的打瓜传送到输送装置的收瓜铲，所述收瓜铲呈楔形并铰接在机架上，所述收瓜铲的底部设有滚轮。该采摘台可以解决打瓜采收环节的缠草、去藤以及漏瓜等问题。</t>
  </si>
  <si>
    <t>CN201610483126.8</t>
  </si>
  <si>
    <t>{"先进性描述(shareCt)":"该专利及其同族专利在全球被引用0次，先进性一般","保护范围描述(sharedays)":"剩余有效期5882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</si>
  <si>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设有可微调垄面造型装置的宽窄行甘蔗培土机</t>
  </si>
  <si>
    <t>本发明涉及一种设有可微调垄面造型装置的宽窄行甘蔗培土机，属于农业机械技术领域。该宽窄行甘蔗培土机的可微调垄面造型装置是多个间隔设在培土机的机架上的垄面造型装置，该垄面造型装置包括设在机架上的电机、水平设置的丝杆、套筒、工型框架、弹簧拉杆和造型轮，电机输出轴与丝杆一端设有传动齿轮组，套筒内制有与丝杆啮合的螺纹，工型框架的上部铰连接在套筒上，工型框架的中部通过弹簧拉杆吊设在机架上，造型轮设于工型框架的下部，工型框架的框架两侧安装有用于检测两侧甘蔗距离的传感器，电机用于接收传感器信号并通过丝杆驱动工型框架左右移动。该可微调垄面造型装置可以对宽窄行种植的甘蔗的培土根据作业条件进行有效压实。</t>
  </si>
  <si>
    <t>CN201610987104.5</t>
  </si>
  <si>
    <t>2016-11-10 00:00:00.0</t>
  </si>
  <si>
    <t>{"先进性描述(shareCt)":"该专利及其同族专利在全球被引用0次，先进性一般","保护范围描述(sharedays)":"剩余有效期6018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</si>
  <si>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双筛体自平衡挖掘收获机</t>
  </si>
  <si>
    <t>本发明涉及一种双筛体自平衡挖掘收获机，属于农业机械技术领域。双筛体自平衡挖掘收获机，包括机架，以及从前往后安装在机架上的挖掘铲、自平衡振动装置和自动卸料装置。本发明通过使用双筛体的自平衡振动装置，利用内部的自平衡实现减振，结构简单，作业可靠；通过更换不同结构形式筛面可以收获花生、马铃薯、山药、残膜等；另外，通过使用自动卸料装置，使整个卸料和归位动作在几秒钟内就能完成，大大提高了挖掘收获机整机的作业效率，具有良好的推广应用前景。</t>
  </si>
  <si>
    <t>CN201610420655.3</t>
  </si>
  <si>
    <t>{"先进性描述(shareCt)":"该专利及其同族专利在全球被引用3次，先进性一般","保护范围描述(sharedays)":"剩余有效期5870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12人","技术先进性得分":"7"}</t>
  </si>
  <si>
    <t>一种气力辅助网链式残膜回收机</t>
  </si>
  <si>
    <t>本发明涉及一种气力辅助网链式残膜回收机，属于农业机械技术领域。该机的机架前下方固定起膜铲，且中部安装带有激振器的回环网链；起膜铲的后端与网链的输入端衔接，网链的输出端下方具有安装在机架后的集膜筐；网链由两侧的链条、两端分别支撑于两侧相对链条上的托杆以及与间隔分布在两侧链条之间且与链条平行的钢丝构成，托杆上间隔分布有钢丝穿过的穿孔；风机的出风口通过导风管与插入在回环网链上层和下层之间的吹风管道连通，吹风管道具有沿长度方向延伸的朝向网链输出端的主出风口以及朝向网链后上方的副出风口。采用本发明后，可以有效防止残膜掉落缠绕，避免回带现象的发生，保证残膜回收的顺利作业和残膜回收率。</t>
  </si>
  <si>
    <t>CN201610325339.8</t>
  </si>
  <si>
    <t>2016-05-17 00:00:00.0</t>
  </si>
  <si>
    <t>{"先进性描述(shareCt)":"该专利及其同族专利在全球被引用0次，先进性一般","保护范围描述(sharedays)":"剩余有效期5841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10人","技术先进性得分":"1"}</t>
  </si>
  <si>
    <t>一种薯类同步压袋开仓高度自适应装袋机构</t>
  </si>
  <si>
    <t>本发明涉及一种薯类同步压袋开仓高度自适应装袋机构，属于农业收获机械技术领域。该机构包括落料过渡仓以及墩袋升降平台；落料过渡仓的底部具有左、右接料口并铰支翻板；左、右接料口分别装有压袋机构,当手柄处于上极限位置时，左、右U型压袋指杆的左、右水平杆处于松张状态，左、右封板处于封闭接料口的对合位置；当手柄处于下极限位置时，左、右U型压袋指杆的左、右水平杆处于夹紧状态，左、右封板处于打开接料口的开启位置。由于落料过渡仓的两个接料口可以通过翻板切换接料，而两个接料口所配的压袋机构均可通过操控曲型手柄在方便地控制出料口闭合和开启的同时，松张或压紧袋口，因此可以实现快捷换袋。</t>
  </si>
  <si>
    <t>CN201510447557.4</t>
  </si>
  <si>
    <t>2015-07-27 00:00:00.0</t>
  </si>
  <si>
    <t>{"先进性描述(shareCt)":"该专利及其同族专利在全球被引用1次，先进性一般","保护范围描述(sharedays)":"剩余有效期5546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6"}</t>
  </si>
  <si>
    <t>一种槽辊式薯类块茎分离去残秧机构</t>
  </si>
  <si>
    <t>本发明涉及一种槽辊式薯类块茎分离去残秧机构，属于农业收获机械技术领域。该机构包括环绕挖掘输送装置（1）的输送杆条升运链（9），所述输送杆条升运链的高端装有动力装置驱动的杆条顶压辊（5），所述杆条顶压辊的上方装有弹性杆条机构（12），所述弹性杆条机构延伸出压持在输杆条升运链输出端的弹性曲型杆条（10），所述杆条顶压辊的下方装有通过外圆周向均布的轴向延伸凹槽与所述杆条顶压辊啮合的槽型去秧辊（4）。由于本发明可以使进入其间的秧茎处于凹凸变型的压紧状态，因此明显增大了摩擦拉拽力，使秧茎从中挣脱的机率极小，只能从薯块上被拉脱，因此显著提高了去秧茎的摘净率。</t>
  </si>
  <si>
    <t>CN201510448292.X</t>
  </si>
  <si>
    <t>{"先进性描述(shareCt)":"该专利及其同族专利在全球被引用2次，先进性一般","保护范围描述(sharedays)":"剩余有效期5546天","技术稳定性描述(lgiflag)":"无诉讼行为发生","技术稳定性得分":"9","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</si>
  <si>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小型仓储式通风干燥机</t>
  </si>
  <si>
    <t>本发明提供的一种小型仓储式通风干燥机，包括机架和固定安装在机架上的多级仓筒；所述多级仓筒的下方连接安装有通风装置和臭氧发生装置；所述通风装置包括风机和与风机出口连通的扩风管；所述扩风管通过通风软管与多级仓筒的底部连接；所述臭氧发生装置与风机连接；还包括加热装置和控制系统；本发明解决了现有小麦、水稻、花生、玉米等油粮作物仓储设备在仓储过程中干燥不均、霉菌和真菌毒素滋生以及干燥不充分等问题。同时，还可以根据具体天气情况、空气湿度情况进行针对性的干燥处理。提高了油粮作物储存的质量和时间，大大降低了因仓储条件单一固定导致的不同天气状况带来的不利影响，值得推广使用。</t>
  </si>
  <si>
    <t>CN201610832445.5</t>
  </si>
  <si>
    <t>{"先进性描述(shareCt)":"该专利及其同族专利在全球被引用0次，先进性一般","保护范围描述(sharedays)":"剩余有效期5966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</si>
  <si>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一种薏米或荞麦的脱壳机</t>
  </si>
  <si>
    <t>本发明涉及一种谷类脱壳设备，具体来说，是一种薏米或荞麦的脱壳机。属于农业机械设备技术领域。一种薏米或荞麦的脱壳机，包括料斗（3），料仓（4），其特征在于：所述料斗（3）下方设有静盘（2），所述静盘（2）的中心具有进料孔，所述进料孔与料斗（3）同轴对应，所述静盘自中心向外径向发散开设多条槽孔，所述槽孔内固定设置柔性胶杆，所述柔性胶杆底部与静盘（2）的底面位于或接近同一高度；所述静盘（2）下方设置动盘（1），所述动盘（1）上平面上设有弧形栅条，所述弧形栅条以动盘中心为弧心。</t>
  </si>
  <si>
    <t>CN201410049465.6</t>
  </si>
  <si>
    <t>2014-02-13 00:00:00.0</t>
  </si>
  <si>
    <t>{"先进性描述(shareCt)":"该专利及其同族专利在全球被引用0次，先进性一般","保护范围描述(sharedays)":"剩余有效期5017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</si>
  <si>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一种雾滴采样装置</t>
  </si>
  <si>
    <t>本发明涉及农业机械领域，尤其为一种雾滴采样装置，包括机架、若干集雾盘和滑动盖板以及盖板驱动机构，所述若干集雾盘分别设置于所述机架的上端，各集雾盘的一侧分别设置有一导轨，各滑动盖板在所述盖板驱动机构的驱动下分别滑动连接于所述导轨；所述滑动盖板移动时，集雾盘被所述滑动盖板开启或关闭于机架的上端。本发明在机架上端设置多个可被滑动盖板同时开启或者同时关闭取样的集雾盘，从而能够同时对喷雾直径范围内不同的点位进行同时快速取样；多个滑动盖板能够对喷头稳定工作前的集雾盘形成保护，并且在喷头稳定工作时同时快速离开集雾盘的上方，使得喷头的雾滴在额定工况条件获得。保证喷头在额定工况条件雾滴直径的准确性。</t>
  </si>
  <si>
    <t>CN201510143882.1</t>
  </si>
  <si>
    <t>2015-03-31 00:00:00.0</t>
  </si>
  <si>
    <t>{"先进性描述(shareCt)":"该专利及其同族专利在全球被引用4次，先进性一般","保护范围描述(sharedays)":"剩余有效期5428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14人","技术先进性得分":"7"}</t>
  </si>
  <si>
    <t>一种雾滴采集实验装置</t>
  </si>
  <si>
    <t>本发明涉及一种雾滴采集实验装置，包括底座、主杆、伸缩杆、若干雾滴采集单元、喷淋盘以及回流斗，主杆的下端与底座中央固定连接，若干雾滴采集单元纵向分布于主杆的周侧；伸缩杆纵向连接于主杆的顶端，喷淋盘的中部可转动地连接于伸缩杆的上端；喷淋盘的边缘部设置有若干个开口向下的喷雾嘴。本发明提供的雾滴采集实验装置，通过在主杆的上端设置连接喷淋盘的伸缩杆，从而使得喷雾嘴相对于雾滴采集片的高度可调节，从而可以模拟不同喷雾高度条件下的喷雾作业；通过在伸缩杆上设置驱动喷淋盘转动的电机，从而可以根据不同规格的雾滴采集片对喷雾嘴的相对雾滴采集片的喷雾位置进行调整，使得喷雾嘴与雾滴采集片的中部相对。</t>
  </si>
  <si>
    <t>CN201510365529.8</t>
  </si>
  <si>
    <t>2015-06-29 00:00:00.0</t>
  </si>
  <si>
    <t>{"先进性描述(shareCt)":"该专利及其同族专利在全球被引用1次，先进性一般","保护范围描述(sharedays)":"剩余有效期5518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14人","技术先进性得分":"6"}</t>
  </si>
  <si>
    <t>一种水稻田间育秧播种机播行位置及播种宽度调整装置</t>
  </si>
  <si>
    <t>本发明涉及一种水稻田间育秧播种机播行位置及播种宽度调整装置，播种机播种幅宽大于所铺秧盘的总宽度，装置悬吊固定在机架的两侧纵梁上，通过一对限位板与两侧纵梁铰链连接，一对限位板之间用限位杆连接，限位杆端部与限位板之间设有弹簧，将限位板向中部压紧，确保左右限位板的间距M等于限位杆凸起中部的长度L，M等于或略大于育秧盘宽度；限位板的下边缘与育秧盘贴近或接触，限位板前端具有一端向外弯曲的折弯导向部位，左限位板或右限位板折弯部分先接触到秧盘的部分受到秧盘的作用力会沿铰链摆动，逐渐使秧盘进入左限位板和右限位板之间，折弯导向部位起导向作用；左限位板和右限位板偏离中心位置时，其中一侧的弹簧会受压缩产生回复力。</t>
  </si>
  <si>
    <t>CN201510023934.1</t>
  </si>
  <si>
    <t>2015-01-16 00:00:00.0</t>
  </si>
  <si>
    <t>{"先进性描述(shareCt)":"该专利及其同族专利在全球被引用0次，先进性一般","保护范围描述(sharedays)":"剩余有效期5354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</si>
  <si>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悬挂式水稻田间育秧播种机播种量调节机构</t>
  </si>
  <si>
    <t>本发明涉及一种悬挂式水稻田间育秧播种机播种量调节机构，包括清种刷，调节螺杆；清种刷与摆臂以垂直或接近垂直的夹角固定连接，摆臂与转动销孔件以一定夹角固定连接，转动销孔件铰接固定在播种箱的箱体上；调节螺杆一端与固定的螺纹套螺纹配合，另一端穿过转动销孔件；螺纹套铰接固定在螺纹套支撑件上，螺纹套支撑件固定在机架上；调节播种量时，转动螺杆，螺杆与转动销孔件产生轴向位移，同时带动转动销孔件沿其与播种箱的铰接部位转动，转动销孔件带动摆臂转动，摆臂带动清种刷转动，从而调节清种刷与播种辊表面的相对角度和间距。</t>
  </si>
  <si>
    <t>CN201610331672.X</t>
  </si>
  <si>
    <t>{"先进性描述(shareCt)":"该专利及其同族专利在全球被引用0次，先进性一般","保护范围描述(sharedays)":"剩余有效期5842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</si>
  <si>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一种悬挂式田间育秧播种机高度调整用支撑滑板装置</t>
  </si>
  <si>
    <t>本发明涉及一种悬挂式田间育秧播种机高度调整用支撑滑板装置，支撑板组件为位于育秧盘两侧的一对滑板机构，通过其上的滑套、竖支撑杆对应位置进行固定，调节机架的高度，进而调节播种、覆土高度；通过其上的竖支撑杆与机架上的对应位置进行固定，调节一对支撑滑板的间距；设置支撑滑板组件，支撑滑板组件包括滑套，前支撑上联接臂，前支撑中联接臂，前支撑下联接臂，后支撑连接臂，销轴；前支撑上联接臂、前支撑中联接臂，前支撑下联接臂依次铰接固定形成三连杆结构；后支撑连接臂为单连杆结构；销轴用于固定滑套与竖支撑杆；通过变更滑套在竖支撑杆上的固定位置，调节播种和播土的高度。</t>
  </si>
  <si>
    <t>CN201510024497.5</t>
  </si>
  <si>
    <t>{"先进性描述(shareCt)":"该专利及其同族专利在全球被引用0次，先进性一般","保护范围描述(sharedays)":"剩余有效期5354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</si>
  <si>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自走式全自动蔬菜多行移栽机</t>
  </si>
  <si>
    <t>本发明涉及一种自走式全自动蔬菜多行移栽机,属于农林机械技术领域。该机含有行走底盘，所述行走底盘一端安置苗盘移动装置，且中部安置栽苗装置，所述苗盘移动装置和栽苗装置之间安置取苗机构。本发明妥善解决了蔬菜自动移栽过程中的各种瓶颈技术问题，以完善的配套装置和机构，实现了从苗盘移送、夹取、转移排放、栽植覆土等一系列操作，并在行走过程中以稳定的动作，不断重复上述过程，因此能够一次完成多行蔬菜苗的移栽，效率大大提高，可以切实满足蔬菜产业升级发展的实际需要。</t>
  </si>
  <si>
    <t>CN201510244898.1</t>
  </si>
  <si>
    <t>2015-05-14 00:00:00.0</t>
  </si>
  <si>
    <t>{"先进性描述(shareCt)":"该专利及其同族专利在全球被引用0次，先进性一般","保护范围描述(sharedays)":"剩余有效期5472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</si>
  <si>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一种用于免耕播种机的破茬开沟施肥装置</t>
  </si>
  <si>
    <t>本发明涉及一种用于免耕播种机的破茬开沟施肥装置，包括开沟器，还包括破茬组件，弹簧座组件、连接臂、悬挂臂，所述破茬组件设置在开沟器的正前方；所述破茬组件包括破茬圆盘部件、所述圆盘部件具有锋利的刀刃，转动时能够对土地进行切缝，并将地表稻草和杂草切断；所述开沟器用于沿切缝进行开沟；所述破茬组件的中心转轴与连接臂铰接，所述连接臂与开沟器主梁铰接；所述弹簧座组件前后两端分别与悬挂臂及开沟器铰接，所述悬挂臂与破茬组件的中心转轴铰接；弹簧座组件通过其内部的拉簧对悬挂臂施加拉力，当破茬圆盘部件受到硬质障碍物阻挡时，破茬组件向上运动，绕开沟器主梁旋转一定角度。</t>
  </si>
  <si>
    <t>CN201610389519.2</t>
  </si>
  <si>
    <t>{"先进性描述(shareCt)":"该专利及其同族专利在全球被引用1次，先进性一般","保护范围描述(sharedays)":"剩余有效期5857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</si>
  <si>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宽窄行甘蔗培土机</t>
  </si>
  <si>
    <t>本发明涉及一种宽窄行甘蔗培土机，属于农业机械技术领域。该培土机包括机架和设于机架前部的限深轮，机架横跨在现有种植两排甘蔗的窄行地垄和位于窄行地垄两侧的现有宽行地沟上，机架后部设有若干组横跨窄行地垄的培土造型模块，每组培土造型模块均包括两个分别位于窄行地垄两侧并分别设在两个宽行地沟处的碎土刀、培土刀和送土器，碎土刀设于机架前部，培土刀和送土器均设于机架后部且送土器位于培土刀侧后方，培土刀紧邻该窄行地垄设置，送土器的进口远离该窄行地垄设置且送土器的出口位于该窄行地垄上的两排甘蔗中间的上方处。该培土机可以对宽窄行种植的甘蔗有效完整的进行培土。</t>
  </si>
  <si>
    <t>CN201610987103.0</t>
  </si>
  <si>
    <t>{"先进性描述(shareCt)":"该专利及其同族专利在全球被引用0次，先进性一般","保护范围描述(sharedays)":"剩余有效期6018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</si>
  <si>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一种单体仿形棉花打顶机</t>
  </si>
  <si>
    <t>本发明涉及一种单体仿形棉花打顶机，属于农业机械技术领域。该机包括安装在机架上的升降装置以及打顶装置；升降装置的升降伺服电机水平输出轴通过升降驱动齿轮与垂向齿条传动连接；垂向齿条约束在固定于机架上的垂向导轨中形成垂向移动副；打顶装置的旋转驱动电机垂向输出轴与支撑在机架上的从动带轮传动连接，从动带轮通过主动齿轮与从动齿轮传动连接，主动齿轮和从动齿轮的中心分别穿插形成移动副的刀轴，刀轴的下端安装对切打顶盘刀；垂向齿条的下端通过连接板上两孔与刀轴形成轴向约束的铰接副。本发明以机械复合运动机构实现了所需的操作动作，即使打顶高度变化大，也能确保执行机构准确完成打顶操作动作，有效避免误打和漏打。</t>
  </si>
  <si>
    <t>CN201510383463.5</t>
  </si>
  <si>
    <t>{"先进性描述(shareCt)":"该专利及其同族专利在全球被引用0次，先进性一般","保护范围描述(sharedays)":"剩余有效期5522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</si>
  <si>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电容器封口强度检测的装夹加载密封结构</t>
  </si>
  <si>
    <t>本发明公开了一种电容器封口强度检测的装夹加载密封结构，包括：装夹加载机构和密封机构。装夹加载机构包括顶板、立柱、台板、线性轴承、卡盘安装板、导向轴、螺母、丝杆、手轮、卡环、三爪卡盘组件和卡爪；密封机构包括油路连接盘、橡胶板、填充件和止扩环。装夹加载机构装夹铝壳试件，由梯形丝杠螺母机构驱动铝壳试件的开口处紧压橡胶板实现端面密封，止扩环限制了铝壳试件液压加载过程中产生的外扩变形，密封可靠。更换卡爪、填充件和止扩环可适用不同直径的铝壳试件进行封口强度检测试验。</t>
  </si>
  <si>
    <t>南通大学技术转移中心</t>
  </si>
  <si>
    <t>CN201610229941.1</t>
  </si>
  <si>
    <t>南通大学</t>
  </si>
  <si>
    <t>{"先进性描述(shareCt)":"该专利及其同族专利在全球被引用0次，先进性一般","保护范围描述(sharedays)":"剩余有效期5808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</si>
  <si>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电容器封口强度检测装置及其检测方法</t>
  </si>
  <si>
    <t>本发明公开一种电容器封口强度检测装置及其检测方法，包括试件装夹及密封机构、液压系统和压力检测存储系统；试件装夹及密封机构包括导向轴、线性轴承、机架、卡盘安装板、螺母、丝杆、手轮、卡环、三爪卡盘组件、卡爪、油路连接盘、橡胶板、填充件和止扩环；液压系统包括液压泵站、溢流阀、减压阀、第一电磁阀、节流阀、压力表、第二电磁阀；压力检测存储系统包括记录仪和压力变送器。本发明使用油压对电容器封口强度进行检测，压力调节方便，检测结果准确，检测过程的动态数据完整保存，便于后续分析。</t>
  </si>
  <si>
    <t>CN201610229922.9</t>
  </si>
  <si>
    <t>{"先进性描述(shareCt)":"该专利及其同族专利在全球被引用0次，先进性一般","保护范围描述(sharedays)":"剩余有效期5808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</si>
  <si>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电容器盖板浮动式铆接机构</t>
  </si>
  <si>
    <t>本发明公开了一种电容器盖板浮动式铆接机构，包括支撑台板，支撑柱，铆接头，线性组件和浮动铆接组件。支撑柱安装在支撑台板上；铆接头用于铆接盖板两个端子；线性组件安装在支撑台板上，由步进电机、联轴器、滚珠丝杆、滑块、导轨、芯包放置V型块和连接板构成；浮动铆接组件安装在连接板上，包括支撑架、导向滑块、导向杆、弹簧、压板、铆接杆和铆接模具，通过压板与弹簧作用使铆接模具处于浮动状态，两根铆接杆安装于铆接模具上。本发明使铆接力不直接作用在线性组件上，由线性组件驱动以实现电容器盖板端子的逐个铆接，性能稳定，工作效率高。</t>
  </si>
  <si>
    <t>CN201510665833.4</t>
  </si>
  <si>
    <t>2015-10-15 08:00:00.0</t>
  </si>
  <si>
    <t>{"先进性描述(shareCt)":"该专利及其同族专利在全球被引用4次，先进性一般","保护范围描述(sharedays)":"剩余有效期5626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7"}</t>
  </si>
  <si>
    <t>电容器固定剂定量灌注系统及其实现方法</t>
  </si>
  <si>
    <t>本发明公开一种电容器固定剂定量灌注系统，包括固定剂输出组件、输送软管、固定剂定量灌注组件和工作台。固定剂输出组件用于将固态固定剂熔化，并恒温输送至定量灌注机构，包括熔胶机、齿轮泵和底板；输送软管用于连接齿轮泵与定量灌注机构；固定剂定量灌注组件安装在工作台上，包括线性移动机构、定量灌注机构、固定剂滴漏接收机构；工作台用于固定安装固定剂定量灌注组件，并作为电容器固定剂定量灌注平台。本发明结构简单，使用方便，定量灌注精度高，能够对不同规格的电容器固定剂实现定量灌注。</t>
  </si>
  <si>
    <t>CN201610185413.0</t>
  </si>
  <si>
    <t>{"先进性描述(shareCt)":"该专利及其同族专利在全球被引用0次，先进性一般","保护范围描述(sharedays)":"剩余有效期5792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</si>
  <si>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电容器固定剂翻转上料系统</t>
  </si>
  <si>
    <t>一种电容器固定剂翻转上料系统，包括机座、导向轴、固定剂存储翻转组件、台阶型导向轴、链条提升组件、翻转限位组件、限位套环、顶板；机座用于固定安装导向轴、台阶型导向轴和链条提升组件；固定剂存储翻转组件用于存储固定剂，由链条提升组件带动其上下移动，并在翻转限位组件作用下实现翻转落料；限位套环用于实现对翻转限位组件的限位；顶板用于安装上轴承座安装板，其下端与限位套环相连并通过螺母与导向轴和台阶型导向轴锁紧。本发明结构合理，使用方便，可实现电容器固定剂的自动翻转上料，提高生产效率。</t>
  </si>
  <si>
    <t>CN201710224317.7</t>
  </si>
  <si>
    <t>2017-04-07 08:00:00.0</t>
  </si>
  <si>
    <t>{"先进性描述(shareCt)":"该专利及其同族专利在全球被引用0次，先进性一般","保护范围描述(sharedays)":"剩余有效期6166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</si>
  <si>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电容器芯包引脚刺孔脱料组件及其工作方法</t>
  </si>
  <si>
    <t>本发明公开了一种电容器芯包引脚刺孔脱料组件及其工作方法，包括主体轴、刺针、锁紧螺钉、弹簧和脱料套。主体轴与气缸连接，刺针安装在主体轴上，并用锁紧螺钉锁紧；脱料套与主体轴间隙配合，脱料套两侧设计腰型孔，用于锁紧螺钉上下移动；弹簧安装在主体轴上，弹簧下端面与脱料套接触，上端面与主体轴凸台下表面接触，弹簧处于压缩状态。本发明可根据不同刺孔要求更换刺针和脱料套，结构简单，有效解决了刺孔后芯包引脚被刺针带起的问题。</t>
  </si>
  <si>
    <t>CN201510506022.X</t>
  </si>
  <si>
    <t>2015-08-17 08:00:00.0</t>
  </si>
  <si>
    <t>{"先进性描述(shareCt)":"该专利及其同族专利在全球被引用2次，先进性一般","保护范围描述(sharedays)":"剩余有效期5567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</si>
  <si>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电容器芯包自动翻转落料与接收机构</t>
  </si>
  <si>
    <t>本发明公开了一种电容器芯包自动翻转落料与接收机构，包括支撑台板、线性模组驱动组件、芯包翻转组件、芯包放置组件和芯包接收平台。支撑台板用于固定安装线性模组驱动组件和芯包接收平台；线性模组驱动组件安装在支撑台板上，用于驱动芯包翻转组件和芯包放置组件的线性移动；芯包翻转组件安装在线性模组驱动组件的滑块上，用于实现电容器芯包的移动和自动翻转落料；芯包放置组件安装在芯包翻转组件上，用于放置电容器芯包；芯包接收平台安装在支撑台板上，用于接收电容器芯包。本发明结构简单、合理，操作方便，能够实现多规格的电容器芯包自动翻转落料与接收，满足了自动、高效的生产要求。</t>
  </si>
  <si>
    <t>CN201610185418.3</t>
  </si>
  <si>
    <t>{"先进性描述(shareCt)":"该专利及其同族专利在全球被引用0次，先进性一般","保护范围描述(sharedays)":"剩余有效期5792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</si>
  <si>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电容器引脚浮动式刺孔裁切机构</t>
  </si>
  <si>
    <t>本发明公开了一种电容器引脚浮动式刺孔裁切机构，包括支撑台板、受力板、刺针裁切组件、线性组件和浮动刺孔裁切组件。受力板安装在支撑台板上；刺针裁切组件包括动切刀连接板、动切刀、刺针组件、刺针组件连接板和气缸杆连接件；线性组件安装在支撑台板上，由步进电机、联轴器、滚珠丝杆、连接板、滑块、导轨和芯包放置V型块构成；浮动刺孔裁切组件安装在连接板上，包括支撑架、导向杆、弹簧、压板和刺孔模具，通过压板与弹簧作用使刺孔模具处于浮动状态，裁切静切刀安装在刺孔模具上。本发明使刺孔和裁切力不直接作用在线性组件上，由线性组件驱动以实现电容器引脚逐个刺孔、裁切和华司装配，工作效率高。</t>
  </si>
  <si>
    <t>CN201510664683.5</t>
  </si>
  <si>
    <t>{"先进性描述(shareCt)":"该专利及其同族专利在全球被引用0次，先进性一般","保护范围描述(sharedays)":"剩余有效期5626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</si>
  <si>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多层电容器自动接收装置</t>
  </si>
  <si>
    <t>本发明公开了一种多层电容器自动接收装置，包括支撑福马轮、底板、线性升降组件、多层电容器接收组件、可移动小车和电容器推出平台。底板安装在支撑福马轮上，用于固定安装线性升降组件；线性升降组件安装在底板上，用于分段自动控制多层电容器接收组件的上下移动；多层电容器接收组件用于分层接收电容器；可移动小车用于支撑多层电容器接收组件；电容器推出平台用于存放压盖完成的电容器，并按顺序逐个推送至多层电容器接收组件中。本发明结构简单、合理，自动化程度高，有效提高了电容器中转小车的空间利用率和电容器物流的生产效率。</t>
  </si>
  <si>
    <t>CN201610185416.4</t>
  </si>
  <si>
    <t>{"先进性描述(shareCt)":"该专利及其同族专利在全球被引用1次，先进性一般","保护范围描述(sharedays)":"剩余有效期5792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</si>
  <si>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铝电解电容器盖板铆接机控制系统</t>
  </si>
  <si>
    <t>本发明铝电解电容器盖板铆接机控制系统，用于多规格电容器盖板自动铆接机，包括：线性模组驱动控制模块、盖板铆接控制模块、盖板脱模控制模块和流程控制模块及其应用控制软件。线性模组驱动控制模块实现对盖板在盖板放置工位、铆接工位、翻转工位的精确定位控制；盖板铆接控制模块实现对盖板进行自动铆接；盖板脱模控制模块实现对盖板进行自动脱模，防止盖板未脱离模具，造成翻转不到位或翻转卡位等现象；流程控制模块及其应用控制软件实现对整个控制系统的参数设定、实时监测和自动化控制。本发明使铝电解电容器盖板铆接机按要求实行自动控制，适应多规格电容器盖板的自动铆接，提高了电容器自动铆接的生产效率。</t>
  </si>
  <si>
    <t>CN201510982038.8</t>
  </si>
  <si>
    <t>{"先进性描述(shareCt)":"该专利及其同族专利在全球被引用0次，先进性一般","保护范围描述(sharedays)":"剩余有效期5694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</si>
  <si>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设有华司检测孔的电容器芯包引脚定位模具</t>
  </si>
  <si>
    <t>本发明公开了一种设有华司检测孔的电容器芯包引脚定位模具，包括定位模具主体和衬套。衬套与定位模具主体过盈配合装配，用于定位模具导向；定位模具主体设有华司放置槽、刺针孔、华司检测孔、引脚导向斜面、引脚定位槽，引脚导向斜面角度为15°～20°，引脚定位槽深2mm，槽宽为引脚宽度+0.8～1.0mm，通过引脚定位槽对引脚进行定位。本发明利用反射型光纤传感器检测华司有无，电容器芯包引脚能够方便准确地放入定位槽中，根据电容器芯包引脚间距和华司外径可以选择对应尺寸的定位模具进行更换。</t>
  </si>
  <si>
    <t>CN201510504537.6</t>
  </si>
  <si>
    <t>{"先进性描述(shareCt)":"该专利及其同族专利在全球被引用0次，先进性一般","保护范围描述(sharedays)":"剩余有效期5567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</si>
  <si>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适应多规格电容器盖板的自动预压机构</t>
  </si>
  <si>
    <t>本发明公开了一种适应多规格电容器盖板的自动预压机构，包括底板、防护盖、线性升降组件、预压气缸组件、连接轴、锁紧螺钉和预压模具。底板用于固定安装线性升降组件；防护盖用于对线性升降组件的密封防尘；线性升降组件固定安装在底板上，用于控制预压气缸组件及预压模具的上下移动；预压气缸组件用于控制预压模具对多规格盖板的自动预压；连接轴一端与预压气缸活塞杆相连，一端与预压模具相连；锁紧螺钉用于将预压模具锁紧在连接轴上；预压模具包括预压轴和预压主体。本发明结构简单，使用方便，盖板预压稳定性好，能够对不同规格的盖板实现自动预压。</t>
  </si>
  <si>
    <t>CN201710098052.0</t>
  </si>
  <si>
    <t>2017-02-23 08:00:00.0</t>
  </si>
  <si>
    <t>{"先进性描述(shareCt)":"该专利及其同族专利在全球被引用3次，先进性一般","保护范围描述(sharedays)":"剩余有效期6123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</si>
  <si>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金属薄板印刷涂层的湿膜厚度差分测量及均匀性评估方法</t>
  </si>
  <si>
    <t>本发明公开了一种金属薄板印刷涂层湿膜厚度差分测量及均匀性评估方法，包括如下步骤：(1)将涂布前的金属薄板置于可X向运动的测厚平台上，装有激光双测头的扫描测厚机构可沿Y向移动，实现金属薄板XOY平面内若干点云数据的采集；(2)将涂布后的该金属薄板置于测厚平台的相同位置，沿原路径扫描测量；(3)对同一金属薄板涂布前后的数据，按差分测量原理进行数据处理，以得到被测点处的涂层厚度；(4)对所测厚度数据按最小二乘原理和三次样条插值算法拟合，得到金属薄板表面涂层厚度的三维图形，以此评估整个金属薄板表面涂层厚度的均匀性。本发明有效评估了金属薄板印刷涂层厚度的均匀性情况，为金属薄板涂布机构调整提供了依据。</t>
  </si>
  <si>
    <t>CN201510073877.8</t>
  </si>
  <si>
    <t>{"先进性描述(shareCt)":"该专利及其同族专利在全球被引用7次，先进性较好 ","保护范围描述(sharedays)":"剩余有效期5380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</si>
  <si>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一种采用组合赋权-灰色关联的机床横梁优化设计评估方法</t>
  </si>
  <si>
    <t>本发明公开了一种采用组合赋权‑灰色关联的机床横梁优化设计评估方法，包括以下步骤：对原横梁进行三维建模，并分析其静力学和动力学特性，以确定横梁优化的因素与评估指标；设计多种结构方案的横梁，通过分析对比其静力学参数，初步筛选获得几种优选方案；对于初步选出的方案，选取横梁筋板结构、筋板厚度、横梁上导轨支撑筋板倾斜角度作为试验因素，并确定各因素的水平，选择正交试验表，对各参数的组合进行仿真试验；采用灰色关联法和组合赋权法对仿真数据进行分析处理，得到最优方案；对比优化前后横梁的各项性能，确定优化设计参数组合的合理性。本发明使最终的分析结果更加真实、可靠，更符合客观实际。</t>
  </si>
  <si>
    <t>CN201610192751.7</t>
  </si>
  <si>
    <t>2016-03-30 08:00:00.0</t>
  </si>
  <si>
    <t>{"先进性描述(shareCt)":"该专利及其同族专利在全球被引用2次，先进性一般","保护范围描述(sharedays)":"剩余有效期5793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</si>
  <si>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一种基于正交试验分析的机床横梁多目标优化设计方法</t>
  </si>
  <si>
    <t>本发明公开了一种基于正交试验分析的机床横梁多目标优化设计方法，本方法从横梁筋板结构、筋板厚度、横梁上导轨支撑筋板倾斜角度三个方面进行设计，包括以下步骤：对原横梁进行三维建模，并对其静、动态特性进行分析，以确定横梁优化的因素与评估指标；选取横梁筋板结构、筋板厚度、横梁上导轨支撑筋板倾斜角度作为试验因素，并确定各因素的水平，选择正交试验表并对各因素的组合进行仿真试验，采用综合平衡分析法对仿真数据进行分析处理，得到最优的参数组合；对比优化前后横梁的各项性能确定优化设计参数组合的合理性。本发明提出的优化设计方法以较少的试验次数获得最佳的试验参数组合，合理可行，操作简单，具有典型性，整齐可比性。</t>
  </si>
  <si>
    <t>CN201610189325.8</t>
  </si>
  <si>
    <t>{"先进性描述(shareCt)":"该专利及其同族专利在全球被引用4次，先进性一般","保护范围描述(sharedays)":"剩余有效期5792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</si>
  <si>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固体粉料与溶剂精密配比灌装工艺及其装置</t>
  </si>
  <si>
    <t>本发明公开一种固体粉料与溶剂精密配比灌装工艺及其装置，所述固体粉料与溶剂精密配比灌装工艺为先按固体粉料理论灌装值自动灌装固体粉料，在线称重，根据配比要求灌装溶剂，检测实际配比是否满足要求；所述固体粉料与溶剂精密配比灌装装置，包括料瓶输送组件、固体粉料灌装组件、溶剂灌装组件、工作台、人机界面和控制系统。料瓶输送组件用于输送料瓶；固体粉料灌装组件用于存放并定量灌装固体粉料；溶剂灌装组件用于储存并按配比定量灌装溶剂；工作台用于安装料瓶输送组件、固体粉料灌装组件、溶剂灌装组件和人机界面；人机界面用于输入固体粉料和溶剂的相关参数；控制系统用于控制灌装过程可靠进行。本发明操作方便，灌装精度高。</t>
  </si>
  <si>
    <t>CN201810234780.4</t>
  </si>
  <si>
    <t>2018-03-21 08:00:00.0</t>
  </si>
  <si>
    <t>{"先进性描述(shareCt)":"该专利及其同族专利在全球被引用0次，先进性一般","保护范围描述(sharedays)":"剩余有效期6514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</si>
  <si>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一种搅拌式固体粉料料斗防堵装置</t>
  </si>
  <si>
    <t>本发明公开了一种搅拌式固体粉料料斗防堵装置，包括支撑架组件、料斗组件、搅拌机构、驱动机构和脉冲振动组件。支撑架组件用于固定安装料斗组件、搅拌机构和驱动机构；料斗组件安装在支撑架组件上，用于堆积和存放固体粉料；搅拌机构安装在支撑架组件上，采用带有梳齿的搅拌叶片，用于对固体粉料进行搅拌疏松，采用螺旋叶片将固体粉料主动输出；驱动机构安装在支撑架组件上，用于驱动搅拌机构的转动；脉冲振动组件安装在料斗上，用于对固体粉料进行振动疏松。本发明结构简单、合理，操作方便，能够实现固体粉料料斗的防堵，使料斗内固体粉料流动顺畅。</t>
  </si>
  <si>
    <t>CN201710098044.6</t>
  </si>
  <si>
    <t>{"先进性描述(shareCt)":"该专利及其同族专利在全球被引用2次，先进性一般","保护范围描述(sharedays)":"剩余有效期6123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</si>
  <si>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锥形薄垫片自动取放料装置</t>
  </si>
  <si>
    <t>本发明公开了一种锥形薄垫片自动取放料装置，包括：工作台、支具、线性模组、送料机构、拦挡机构、水平推送机构和水平抽离机构；工作台用于固定线性模组、送料机构、拦挡机构和水平推送机构；支具与线性模组的滑块固连，用于放置垫片，在线性模组的电机驱动下可以往复线性移动；送料机构安装在工作台上，用于输出按照工艺要求方向放置的垫片；拦挡机构安装在工作台上，用于对后输出的垫片进行拦挡；水平推送机构安装在工作台上，用于将垫片送至支具的正上方位置；水平抽离机构安装在水平推送机构上，用于实现垫片的自动落料。本发明对锥形薄垫片定位准确、操作简单、取放料稳定可靠，可以有效提高生产效率。</t>
  </si>
  <si>
    <t>CN201710224318.1</t>
  </si>
  <si>
    <t>{"先进性描述(shareCt)":"该专利及其同族专利在全球被引用1次，先进性一般","保护范围描述(sharedays)":"剩余有效期6166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</si>
  <si>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一种海洋平台爬升齿条的切割方法及其装置</t>
  </si>
  <si>
    <t>本发明涉及一种海洋平台爬升齿条的切割方法及装置，其方法是将磨料与电解液进行充分混合，形成带负电的磨料电解液射流，作用于带正电的工件，通过阳极电化学溶解作用和磨料的机械研磨作用的复合，切除工件材料形成齿条。其装置包括机架、混合仓、夹具、高压泵、电解液贮存槽、磨料箱、出液喷嘴及电源，混合仓可上下移动地设置在机架上并与电解液贮存槽和磨料箱连通，电解液和磨料在混合仓中混合，并使工件带正电荷，电解液带负电荷，在高压泵和出液喷嘴作用下，形成磨料电解液的射流而作用于工件。本发明发挥了电化学阳极溶解作用和机械研磨作用各自的特长，能满足超厚高强度材料的高质量切割要求，既提高切割质量，又提高切割效率。</t>
  </si>
  <si>
    <t>CN201410268858.6</t>
  </si>
  <si>
    <t>2014-06-16 08:00:00.0</t>
  </si>
  <si>
    <t>{"先进性描述(shareCt)":"该专利及其同族专利在全球被引用0次，先进性一般","保护范围描述(sharedays)":"剩余有效期5140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</si>
  <si>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采用多无线网路通讯的数字化垂直轴风力发电测试装置</t>
  </si>
  <si>
    <t>本发明公开了一种采用多无线网路通讯的数字化垂直轴风力发电测试装置，主要由现场测量与处理设备和上位机智能显示设备组成。现场测量与处理设备包括空气动力测量模块、发电功率测量模块、垂直轴偏振测量模块、电磁与噪声测量模块、数据监测处理模块。数据监测处理模块的微处理器内具有数据异常判测算法，能够判别测量数据是否异常。现场测量与处理设备内部采用Zigbee无线通讯，并采用风光储方式供电。现场测量与处理设备与上位机智能显示设备采用WiFi无线通讯。本发明通过多传感器检测、无线网路通讯、多微处理器运算等技术，使之具有安装方便、测试可靠、功能模块化、组网灵活、界面友好、易维护等特点。</t>
  </si>
  <si>
    <t>CN201710769636.6</t>
  </si>
  <si>
    <t>2015-10-27 08:00:00.0</t>
  </si>
  <si>
    <t>{"先进性描述(shareCt)":"该专利及其同族专利在全球被引用0次，先进性一般","保护范围描述(sharedays)":"剩余有效期5638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10人","技术先进性得分":"1"}</t>
  </si>
  <si>
    <t>具备数据异常实时监测的多微处理器垂直轴风力发电测试装置</t>
  </si>
  <si>
    <t>本发明公开了一种具备数据异常实时监测的多微处理器垂直轴风力发电测试装置，主要由现场测量与处理设备和上位机智能显示设备组成。现场测量与处理设备包括空气动力测量模块、发电功率测量模块、垂直轴偏振测量模块、电磁与噪声测量模块、数据监测处理模块。数据监测处理模块的微处理器内具有数据异常判测算法，能够判别测量数据是否异常。现场测量与处理设备内部采用Zigbee无线通讯，并采用风光储方式供电。现场测量与处理设备与上位机智能显示设备采用WiFi无线通讯。本发明通过多传感器检测、无线网路通讯、多微处理器运算等技术，使之具有安装方便、测试可靠、功能模块化、组网灵活、界面友好、易维护等特点。</t>
  </si>
  <si>
    <t>CN201710770149.1</t>
  </si>
  <si>
    <t>一种轴承寿命试验机</t>
  </si>
  <si>
    <t>本发明涉及一种轴承寿命试验机，包括机架、主轴承座、主轴、锥形轴、试验轴承座、主轴驱动机构和载荷加载机构，主轴承座置于机架中部，主轴可转动地设置于主轴承座上，主轴的两端延伸出主轴承座，并且主轴的内部轴向设置有通孔；锥形轴插接于通孔中，并且锥形轴的锥面与通孔的喇叭状内壁相贴合，主轴内部设置有一端与锥形轴固定连接的拉杆，拉杆的另一端向远离锥形轴的方向延伸出通孔并且通过叶片牵拉于通孔该侧出口处；试验轴承座的上部设置有连通其内部的注液孔，机架下部设置有测量主轴转动圈数的计数器，该计数器与叶片相对，试验轴承座上设置有振动传感器。本发明能够对轴承在酸性或者碱性工作环境下的寿命等工作性能进行检测。</t>
  </si>
  <si>
    <t>CN201710302956.0</t>
  </si>
  <si>
    <t>{"先进性描述(shareCt)":"该专利及其同族专利在全球被引用0次，先进性一般","保护范围描述(sharedays)":"剩余有效期6192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13人","技术先进性得分":"1"}</t>
  </si>
  <si>
    <t>制备铝镓酸铋薄膜的气体脉冲序列</t>
  </si>
  <si>
    <t>一种制备Bi(Al&lt;Sub&gt;x&lt;/Sub&gt;Ga&lt;Sub&gt;1‑x&lt;/Sub&gt;)O&lt;Sub&gt;3&lt;/Sub&gt;薄膜的气体脉冲序列，由有机铋源气体脉冲、有机铝源气体脉冲、有机镓源气体脉冲、氧前驱体气体脉冲、惰性气体脉冲组成，在一个生长周期中，各气体脉冲数量为4的倍数且不小于12，有机铋源气体脉冲和有机铝源气体脉冲的数量之和等于氧前驱体脉冲的数量，有机铋源气体脉冲、有机铝源气体脉冲和氧前驱体气体脉冲的数量之和等于惰性气体脉冲的数量，在任意一个有机铋源气体脉冲或氧前驱体气体脉冲或有机铝气体脉冲的之前或之后，都具有一个惰性气体脉冲；在任一个有机铋源气体脉冲或有机铝气体脉冲的次邻近处，都还具有一个氧前驱体气体脉冲。可以实现Bi(Al&lt;Sub&gt;x&lt;/Sub&gt;Ga&lt;Sub&gt;1‑x&lt;/Sub&gt;)O&lt;Sub&gt;3&lt;/Sub&gt;薄膜生长厚度的精确可控。</t>
  </si>
  <si>
    <t>CN201710579276.3</t>
  </si>
  <si>
    <t>{"先进性描述(shareCt)":"该专利及其同族专利在全球被引用0次，先进性一般","保护范围描述(sharedays)":"剩余有效期5653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</si>
  <si>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用于制备BiGaO&lt;Sub&gt;3&lt;/Sub&gt;薄膜的真空反应腔</t>
  </si>
  <si>
    <t>一种用于制备BiGaO&lt;Sub&gt;3&lt;/Sub&gt;薄膜的真空反应腔，包括有多个分隔空间，分别用于通入铋前驱体气体、镓前驱体气体、氧前驱体气体、惰性气体；BiGaO&lt;Sub&gt;3&lt;/Sub&gt;薄膜材料采用前驱体自限制性表面吸附反应得到，化学吸附反应在真空反应腔中进行。通过采用本发明的制备BiGaO&lt;Sub&gt;3&lt;/Sub&gt;薄膜材料的方法，可以实现BiGaO&lt;Sub&gt;3&lt;/Sub&gt;薄膜生长厚度的精确可控，且BiGaO&lt;Sub&gt;3&lt;/Sub&gt;薄膜表面平整度大大优于现有技术。由于各种气体的通入是连续不断、且流速恒定，薄膜的厚度仅取决于衬底转过的次数，工艺变得极为简单、可靠。</t>
  </si>
  <si>
    <t>CN201710579316.4</t>
  </si>
  <si>
    <t>{"先进性描述(shareCt)":"该专利及其同族专利在全球被引用0次，先进性一般","保护范围描述(sharedays)":"剩余有效期5653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</si>
  <si>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一种快速测定时序式ALD制程的ALD-window的方法</t>
  </si>
  <si>
    <t>本发明揭示了一种快速测定时序式ALD制程的ALD‑window的方法，通过时序式ALD工艺沉积单独一个薄膜样品即可确定所采用工艺的ALD‑window；在所述ALD‑window测定过程中，薄膜的ALD沉积温度T可被控制地改变；在沉积薄膜样品所使用的ALD设备中，配置有用于实时监控ALD沉积得到的薄膜的质量m的QCM，在ALD‑window测定过程中，薄膜的ALD沉积温度T从低温到高温逐渐升高，通过QCM测量所得到的薄膜在每一个沉积温度下的指定沉积循环中的质量改变量Δm，最终得到Δm与T的函数关系，分析所述Δm与T的函数关系来确定所采用工艺的ALD‑window。</t>
  </si>
  <si>
    <t>CN201711222248.2</t>
  </si>
  <si>
    <t>{"先进性描述(shareCt)":"该专利及其同族专利在全球被引用0次，先进性一般","保护范围描述(sharedays)":"剩余有效期6401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</si>
  <si>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一种快速测定时序式ALD前驱体临界脉冲宽度的方法</t>
  </si>
  <si>
    <t>本发明揭示了一种快速测定时序式ALD前驱体临界脉冲宽度的方法，通过ALD制程沉积单独一个薄膜样品即可确定所采用的时序式ALD制程的前驱体临界脉冲宽度；在该方法中，ALD前驱体气体脉冲宽度t可被控制地改变：前驱体A气体脉冲宽度t从短到长逐渐增大，通过QCM测量所得到的薄膜在每一个前驱体A气体脉冲宽度t的指定沉积循环中的质量改变量Δm，最终得到每次薄膜质量增加量Δm与前驱体气体脉冲宽度t的函数关系，分析所得到的Δm与t的函数关系来确定所采用时序式ALD制程的ALD前驱体A临界脉冲宽度。整个测定过程只需要沉积一个薄膜样品即可测定前驱体临界脉冲宽度，所需消耗的前驱体也极大地减少，测试时间大大缩短。</t>
  </si>
  <si>
    <t>CN201711222641.1</t>
  </si>
  <si>
    <t>{"先进性描述(shareCt)":"该专利及其同族专利在全球被引用0次，先进性一般","保护范围描述(sharedays)":"剩余有效期6401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</si>
  <si>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风力发电机制动能量回收利用系统</t>
  </si>
  <si>
    <t>本发明公开了一种风力发电机制动能量回收利用系统，在原变桨距风力发电机系统上增加一个飞轮储能模块，通过单片机控制模块依据速度传感器检测数据实时控制风力发电机的飞轮储能模块工作状态；当风速高于风力发电机设定的上限风速时，飞轮储能模块通过电磁离合器把风机制动的机械能转化为飞轮旋转的机械能；当风速低于风力发电机设定的下限风速时，通过电磁离合器把飞轮的机械能转化为风机的机械能。本发明使风力发电机的制动能量能够合理有效的利用，大大提高了风力发电机的风能利用效率。</t>
  </si>
  <si>
    <t>CN201510917704.X</t>
  </si>
  <si>
    <t>2015-12-14 08:00:00.0</t>
  </si>
  <si>
    <t>{"先进性描述(shareCt)":"该专利及其同族专利在全球被引用5次，先进性较好 ","保护范围描述(sharedays)":"剩余有效期5686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</si>
  <si>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高精度柔性激光加工系统</t>
  </si>
  <si>
    <t>本发明公开了一种高精度柔性激光加工系统，该高精度柔性激光加工系统可以在多种工件表面上实现多达7种类型的3D激光加工，这些激光加工包括激光熔覆、激光焊接、激光淬火、激光切割、激光复合焊、激光微造型、激光清洗。该高精度柔性激光加工系统由激光系统、机械运动成形系统、激光头头库系统、控制系统、辅助系统组成。该柔性激光加工系统中的激光头通过快速换接器安装在机械运动成形系统中的机器人手臂上，快速换接器可以与激光头头库配合使用实现激光头的快速自动换接，从而使该高精度柔性激光加工系统实现功能的快速切换。</t>
  </si>
  <si>
    <t>CN201710049529.6</t>
  </si>
  <si>
    <t>2017-01-23 08:00:00.0</t>
  </si>
  <si>
    <t>{"先进性描述(shareCt)":"该专利及其同族专利在全球被引用0次，先进性一般","保护范围描述(sharedays)":"剩余有效期6092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</si>
  <si>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含动态健康程度判别的无线通讯式垂直轴风力发电监测装置</t>
  </si>
  <si>
    <t>本发明公开了一种含动态健康程度判别的无线通讯式垂直轴风力发电监测装置，主要由现场测量与处理设备和上位机智能显示设备组成。现场测量与处理设备包括空气动力测量模块、发电功率测量模块、垂直轴偏振测量模块、电磁与噪声测量模块、数据监测处理模块。数据监测处理模块的微处理器内具有数据异常判测算法，能够判别测量数据是否异常。现场测量与处理设备内部采用Zigbee无线通讯，并采用风光储方式供电。现场测量与处理设备与上位机智能显示设备采用WiFi无线通讯。本发明通过多传感器检测、无线网路通讯、多微处理器运算等技术，使之具有安装方便、测试可靠、功能模块化、组网灵活、界面友好、易维护等特点。</t>
  </si>
  <si>
    <t>CN201710770187.7</t>
  </si>
  <si>
    <t>机器人轨迹控制系统</t>
  </si>
  <si>
    <t>本发明公开了一种机器人轨迹控制系统，由四个反光片、两个反射式红外或激光传感器、两个测距传感器、一个同步电机、移动式焊接设备、焊后冲击机器人、标杆、两个微型同步电机组成。本发明提供了一种实时记录移动式焊接设备以及焊后冲击机器人移动轨迹的方式，并将其应用于焊后冲击机器人轨迹跟踪测控系统中，使焊后冲击机器人能够准确跟踪焊接喷嘴轨迹，沿着已焊焊缝实施冲击，提高焊后冲击的效率，增强焊接质量。</t>
  </si>
  <si>
    <t>CN201711248594.8</t>
  </si>
  <si>
    <t>2016-08-09 08:00:00.0</t>
  </si>
  <si>
    <t>{"先进性描述(shareCt)":"该专利及其同族专利在全球被引用0次，先进性一般","保护范围描述(sharedays)":"剩余有效期5925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9人","技术先进性得分":"1"}</t>
  </si>
  <si>
    <t>基于ROI和共形几何代数特征不变量的3D颅部图像配准方法</t>
  </si>
  <si>
    <t>本发明公开了一种基于ROI和共形几何代数特征不变量的3D颅部图像配准方法，以颅部感兴趣区的轮廓数据作为配准点云集，对参考图像和浮动图像的&lt;I&gt;x&lt;/I&gt;,&lt;I&gt;y&lt;/I&gt;,&lt;I&gt;z&lt;/I&gt;三个方向进行几何校正，并截取两个模态的感兴趣区域；利用有效轮廓点云集计算其“最小投影单位球”，使得点云集到单位球球心投影距离的和最小，以此确定“第一几何不变量”以及参考图像相对于浮动图像的平移量；再依据有效轮廓点云集到“最小单位环”的投影距离的和为最值，确定“第二几何不变量”以及浮动图像相对于参考图像的旋转算子；最后两个几何不变量的统一实现浮动图像到参考图像的平移和旋转并达到配准效果。本发明能够精确的定位组织器官的三维位置，执行效率高，稳定性强。</t>
  </si>
  <si>
    <t>CN201710068195.7</t>
  </si>
  <si>
    <t>2017-02-08 08:00:00.0</t>
  </si>
  <si>
    <t>{"先进性描述(shareCt)":"该专利及其同族专利在全球被引用2次，先进性一般","保护范围描述(sharedays)":"剩余有效期6108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6"}</t>
  </si>
  <si>
    <t>基于多权值神经网络的风机能耗监测识别方法</t>
  </si>
  <si>
    <t>本发明公开了一种基于多权值神经网络的风机能耗监测识别方法，获取训练样本时，通过人为制造各种类型的故障，使风机能耗增加，并采用国标规定的能效检测方法和系统，测试各种故障下风机能耗的增加值，对不同故障引起的能耗增加大小进行分类，将振动特征样本和轨迹特征样本组合，作为神经网络的训练样本，构建高维空间多权值神经元网络。在全天候能耗监测中，只需在风机上加装低成本三轴加速度传感器及涡流传感器，将三维振动信号及轴心轨迹特征向量输入多权值神经网络，网络输出即是能耗增加分类。</t>
  </si>
  <si>
    <t>CN201510480910.9</t>
  </si>
  <si>
    <t>2014-06-11 08:00:00.0</t>
  </si>
  <si>
    <t>{"先进性描述(shareCt)":"该专利及其同族专利在全球被引用4次，先进性一般","保护范围描述(sharedays)":"剩余有效期5135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11人","技术先进性得分":"7"}</t>
  </si>
  <si>
    <t>基于功率观测和数据异常判测的垂直轴风力发电监测装置</t>
  </si>
  <si>
    <t>本发明公开了一种基于功率观测和数据异常判测的垂直轴风力发电监测装置，主要由现场测量与处理设备和上位机智能显示设备组成。现场测量与处理设备包括空气动力测量模块、发电功率测量模块、垂直轴偏振测量模块、电磁与噪声测量模块、数据监测处理模块。数据监测处理模块的微处理器内具有数据异常判测算法，能够判别测量数据是否异常。现场测量与处理设备内部采用Zigbee无线通讯，并采用风光储方式供电。现场测量与处理设备与上位机智能显示设备采用WiFi无线通讯。本发明通过多传感器检测、无线网路通讯、多微处理器运算等技术，使之具有安装方便、测试可靠、功能模块化、组网灵活、界面友好、易维护等特点。</t>
  </si>
  <si>
    <t>CN201710770200.9</t>
  </si>
  <si>
    <t>基于颅外轮廓特征几何不变量多信息3D医学图像配准方法</t>
  </si>
  <si>
    <t>本发明公开了一种基于颅外轮廓特征几何不变量多信息3D医学图像配准方法，包括分别提取参考图像和浮动图像的外轮廓点云；分别计算参考图像和浮动图像的质心；分别将两模态的质心平移至与原点重合，得到新的参考模态和浮动模态；分别计算得出参考模态和浮动模态的第一根特征轴向量和第二根特征轴向量；根据求得的特征轴向量构造旋转算子，并完成浮动图像的旋转；平移和旋转后完成配准。本发明几何意义简单直观，经过实验和客观参考对比分析，配准精度高，并具有通用性，便于医生对病人病情进行准确地分析。</t>
  </si>
  <si>
    <t>CN201610650011.3</t>
  </si>
  <si>
    <t>{"先进性描述(shareCt)":"该专利及其同族专利在全球被引用2次，先进性一般","保护范围描述(sharedays)":"剩余有效期5925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6"}</t>
  </si>
  <si>
    <t>基于自适应多冗余判测的输液看护设备</t>
  </si>
  <si>
    <t>本发明公开了一种基于自适应多冗余判测的输液看护设备，主要由n≥3个回字型夹持式液位监测模组、智能数据处理WiFi节点、数据处理WiFi主机和智能监控终端组成。回字型夹持式液位监测模组均夹持在输液管的上半部，其过孔内壁镀膜成黑色，过孔内壁开窗镀膜成白色；每个过孔内壁开窗处均嵌入有一对红外反射光电管；智能数据处理WiFi节点和数据处理WiFi主机对红外反射光电管输出的光电透射数据进行综合处理，并通过输液液位下限判测算法实现对被看护人输液到达下限的实时判测，同时，在智能监控终端上实现对输液到达下限事件的报警。本发明利用智能化和网络化技术，提高看护过程效率，减少看护人的体力付出和精神压力，降低看护意外事故。</t>
  </si>
  <si>
    <t>CN201711338360.2</t>
  </si>
  <si>
    <t>2017-12-14 08:00:00.0</t>
  </si>
  <si>
    <t>{"先进性描述(shareCt)":"该专利及其同族专利在全球被引用0次，先进性一般","保护范围描述(sharedays)":"剩余有效期6417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</si>
  <si>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计及开关频率优化的永磁同步电机模型预测转矩控制方法</t>
  </si>
  <si>
    <t>本发明公开了一种计及开关频率优化的永磁同步电机模型预测转矩控制方法，首先，通过转速负反馈得到的转速增量经PI控制器后获得给定转矩T&lt;Sub&gt;e&lt;/Sub&gt;&lt;Sup&gt;ref&lt;/Sup&gt;；再从编码器中获取永磁同步电机的电角度θ&lt;Sub&gt;r&lt;/Sub&gt;和电角速度ω&lt;Sub&gt;r&lt;/Sub&gt;，并获取k时刻的三相定子电流i&lt;Sub&gt;a&lt;/Sub&gt;，i&lt;Sub&gt;b&lt;/Sub&gt;和i&lt;Sub&gt;c&lt;/Sub&gt;，经Clark变换和Park变换后得到k时刻定子电流的d‑q分量i&lt;Sub&gt;d&lt;/Sub&gt;和i&lt;Sub&gt;q&lt;/Sub&gt;；然后，利用预测模型在线预测(k+1)时刻定子电流的d‑q分量i&lt;Sub&gt;d&lt;/Sub&gt;&lt;Sup&gt;k+1&lt;/Sup&gt;，i&lt;Sub&gt;q&lt;/Sub&gt;&lt;Sup&gt;k+1&lt;/Sup&gt;和电磁转矩T&lt;Sub&gt;e&lt;/Sub&gt;&lt;Sup&gt;k+1&lt;/Sup&gt;，并结合多个控制目标构建全速域价值函数；最后，通过最小化全速域价值函数获得逆变器最优电压矢量。本发明考虑了永磁同步电机凸极效应，可有效降低逆变器开关频率，同时兼具良好的动态响应性能，在恒转矩区和恒功率区均能适用。</t>
  </si>
  <si>
    <t>CN201810417636.4</t>
  </si>
  <si>
    <t>2018-05-04 08:00:00.0</t>
  </si>
  <si>
    <t>{"先进性描述(shareCt)":"该专利及其同族专利在全球被引用0次，先进性一般","保护范围描述(sharedays)":"剩余有效期6558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</si>
  <si>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降低系统成本的基于电能友好空调负荷侧主动需求策略</t>
  </si>
  <si>
    <t>本发明公开了一种降低系统成本的基于电能友好空调负荷侧主动需求策略，供电侧与负荷侧之间直流母线侧设计Z型低电压穿越及谐波预防电路，在非线性负荷群变频启动时缓冲电流突变对电网的影响；设置电网监测，严重低电压穿越及电网其它紧急电网故障故障下，紧急切断电网侧电源供应，硬件互锁联动电路启动储能电源供电直流母线，通过DC‑AC逆变供电负载工作；结合负荷预测，电池储能与负荷错峰管理相结合，直流母线与储能电池之间双向充放电电路，在用电低谷时段充分利用电能进行储能，用电高峰时段储能释放，实现部分负荷移峰填谷，保证空调负荷正常运行。本发明有效解决了分布式空调系统节能技术与电网供电电能质量矛盾问题。</t>
  </si>
  <si>
    <t>CN201710100462.4</t>
  </si>
  <si>
    <t>{"先进性描述(shareCt)":"该专利及其同族专利在全球被引用0次，先进性一般","保护范围描述(sharedays)":"剩余有效期5472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</si>
  <si>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开关磁阻风力发电机组多智能体能量管理装置与方法</t>
  </si>
  <si>
    <t>本发明提供了一种开关磁阻风力发电机组多智能体能量管理装置与方法，包括气象采集模块、系统控制智能体、电参数信号采集模块、开关磁阻风力发电机、模块化功率变换器和蓄电池，发电能量管理智能体能够分析计算出最优发电与用电配置指令，并将该指令传送给发用电执行智能体执行，使得开关磁阻风力发电机切换运行在负荷功率跟踪控制、恒功率控制和最大功率跟踪控制三种模式下，以实现开关磁阻风力发电机组的发用电能量管理。本发明可使机组的发电容量能够自适应容错匹配，具有系统模块化程度高、利于维护升级，整机运行经济和可靠性高等优点。</t>
  </si>
  <si>
    <t>CN201610010180.0</t>
  </si>
  <si>
    <t>{"先进性描述(shareCt)":"该专利及其同族专利在全球被引用0次，先进性一般","保护范围描述(sharedays)":"剩余有效期5708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</si>
  <si>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三明治自动包装机的面包片推送装置</t>
  </si>
  <si>
    <t>本发明公开了一种三明治自动包装机的面包片推送装置，由一块底板、一个面包桶底座、一个面包桶、三个滚珠丝杆型直线滑台，三个L型支架，一块矩形推板，两块平面托板，一个光电开关，六个接近开关组成。本发明提供了一种三明治自动包装机的能够保证面包片着落点准确的、推送过程中不导致三明治夹层移位的、可灵活更换储料桶的面包片投放装置。</t>
  </si>
  <si>
    <t>CN201711426975.0</t>
  </si>
  <si>
    <t>2017-12-26 08:00:00.0</t>
  </si>
  <si>
    <t>{"先进性描述(shareCt)":"该专利及其同族专利在全球被引用2次，先进性一般","保护范围描述(sharedays)":"剩余有效期6429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7","技术稳定性描述(ritype)":"未被申请无效宣告","技术稳定性描述(plegeflag)":"未发生过质押保全","先进性描述(inventors)":"研发人员投入9人","技术先进性得分":"6"}</t>
  </si>
  <si>
    <t>双绕组轴向磁场磁通切换容错电机</t>
  </si>
  <si>
    <t>本发明公开了一种双绕组轴向磁场磁通切换容错电机，属于永磁电机领域。该电机包括2个凸极定子和1个凸极转子，定子由定子固定盘、定子模块、主绕组和辅助绕组组成；每个定子模块包括一个带磁桥的2U定子铁芯和1块永磁体，主绕组和辅助绕组分别组成三相绕组，各相绕组采用单独的H桥拓扑结构进行供电，定子模块间隔离槽的设置不但可提高容错能力，而且与定子固定盘一起提供放置辅助绕组空间，为主绕组故障时提供备选，加工、装配简单，控制灵活。转子上既没有永磁体也没有线圈，结构简单，提高了电机的动态性能。该电机结合了轴向磁通切换永磁电机和容错电机的优点，提高了电机的运行性能与可靠性。</t>
  </si>
  <si>
    <t>CN201510138021.4</t>
  </si>
  <si>
    <t>{"先进性描述(shareCt)":"该专利及其同族专利在全球被引用1次，先进性一般","保护范围描述(sharedays)":"剩余有效期5470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</si>
  <si>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水下自主吸附机器人</t>
  </si>
  <si>
    <t>本发明公开了一种水下自主吸附机器人，包括带有吸盘的吸附装置、将吸附装置发射至水中哺乳动物表皮的电磁发射装置；还包括将主控制器、电磁发射装置、通信装置拖曳至吸附装置附件的拖曳装置；还包括北斗通信装置；还包括与所述的吸附装置、电磁发射装置、拖曳装置、北斗通信装置相连的主控制器，主控制器与遥控器通讯。本发明结构合理，工作性能好。</t>
  </si>
  <si>
    <t>CN201610512392.9</t>
  </si>
  <si>
    <t>2016-07-04 08:00:00.0</t>
  </si>
  <si>
    <t>{"先进性描述(shareCt)":"该专利及其同族专利在全球被引用1次，先进性一般","保护范围描述(sharedays)":"剩余有效期5889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13人","技术先进性得分":"6"}</t>
  </si>
  <si>
    <t>一种纯机械调节的稳定输出发电装置</t>
  </si>
  <si>
    <t>本发明公开了一种纯机械调节的稳定输出发电装置，包括支撑架，支撑架内设有两个自由摆陀、输入传动机构、储能机构、输出传动机构、调速机构、发电机和输出线缆，两个自由摆陀扫过的平面相互垂直，输入传动机构采用两组自动双向换向调节机构，实现源动侧的往复摆动或双向旋转向动力侧的单一方向旋转的转换，两个自由摆陀与输入传动机构啮合，且同时向输入传动机构供能，并转换为一组固定旋转方向的输出，输入传动机构将动力传输给储能机构，储能机构与输出传动机构啮合，输出传动机构的旋转速度受调速机构控制，输出传动机构旋转并使得发电机发电，发出的电经输出线缆输出。本发明具有结构简单、操作方便、能量转化率高、性能可靠的优点。</t>
  </si>
  <si>
    <t>CN201611108787.9</t>
  </si>
  <si>
    <t>{"先进性描述(shareCt)":"该专利及其同族专利在全球被引用0次，先进性一般","保护范围描述(sharedays)":"剩余有效期6044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</si>
  <si>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一种电动汽车用九相永磁电驱重构型车载充电系统</t>
  </si>
  <si>
    <t>本发明涉及一种电动汽车用九相永磁电驱重构型车载充电系统，该系统包括三相电源、切换开关、九相永磁电机的九相永磁电机绕组、电容、三相组电压型逆变器、继电器、蓄电池。该充电系统充分利用电动汽车原有的九相逆变器、九相永磁电机绕组、控制及传感器单元等，并通过优化拓扑完成整流、逆变、功率因数校正，实现电机驱动、高功率因数充电、谐波治理等功能总集成。在充电时，利用六相绕组的三个独立中性点作为三相交流接口；六相绕组作为三相AC/DC整流器的滤波电感；余下三相绕组的自感重构为三相交错DC/DC变流器的储能电感。两套三相电压型逆变器实现AC/DC整流功能，一套三相电压型逆变器实现DC/DC直流变换功能。</t>
  </si>
  <si>
    <t>CN201711094730.2</t>
  </si>
  <si>
    <t>2017-11-09 08:00:00.0</t>
  </si>
  <si>
    <t>{"先进性描述(shareCt)":"该专利及其同族专利在全球被引用0次，先进性一般","保护范围描述(sharedays)":"剩余有效期6382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</si>
  <si>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一种电动汽车用开绕组永磁电驱重构型车载充电系统</t>
  </si>
  <si>
    <t>本发明涉及一种电动汽车用开绕组永磁电驱重构型车载充电系统，该系统包括单相交流电源、整流桥、输入滤波电容、三相组电压型逆变器、永磁电机三相绕组、输出滤波电容、蓄电池和模式切换开关。该充电系统充分利用电动汽车原有的双三相逆变器、永磁电机绕组、控制及传感器单元等，并通过优化拓扑完成整流、逆变、功率因数校正，实现电机驱动、高功率因数充电、谐波治理等功能总集成。在充电时，两套三相电压型逆变器重构成三相级联Buck‑Boost电路；永磁电机绕组作为三相级联Buck‑Boost电路的储能电感。本充电系统不仅能有效减小器件成本，同时可实现高功率因数充电。</t>
  </si>
  <si>
    <t>CN201810417602.5</t>
  </si>
  <si>
    <t>{"先进性描述(shareCt)":"该专利及其同族专利在全球被引用0次，先进性一般","保护范围描述(sharedays)":"剩余有效期6558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</si>
  <si>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一种高效纯机械式换向机构</t>
  </si>
  <si>
    <t>本发明公开了一种高效纯机械式换向机构，包括两个自由摆陀、两组自动双向换向调节机构、两组过渡传动轮组、一个主轴传动轮、一个能源转换结构，两个自由摆陀绕转主轴相互垂直可以最大限度转化利用外部随机空间方向的动能。每个自由摆陀连接两个方向相反的棘轮换向结构，其中一个沿某一固定旋转方向直接驱动主轴传动轮，另外一个沿相反方向旋转直接或间接地驱动主轴传动轮，通过一定的配合可以实现摆陀的随机旋转或往复摆动都是合力驱动主轴传动轮沿固定方向旋转，从而带动能源转化结构实现储能或直接发电。本技术方案具有自动换向、结构紧凑、易于维护的特点，同时能高效转化利用外部流体形态的新能源。</t>
  </si>
  <si>
    <t>CN201611109856.8</t>
  </si>
  <si>
    <t>{"先进性描述(shareCt)":"该专利及其同族专利在全球被引用0次，先进性一般","保护范围描述(sharedays)":"剩余有效期6044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</si>
  <si>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一种焊后冲击机器人轨迹跟踪测控系统</t>
  </si>
  <si>
    <t>本发明公开了一种焊后冲击机器人轨迹跟踪测控系统，由四个反光片、两个反射式红外或激光传感器、两个测距传感器、一个同步电机、移动式焊接设备、焊后冲击机器人、标杆、两个微型同步电机组成。本发明提供了一种实时记录移动式焊接设备以及焊后冲击机器人移动轨迹的方式，并将其应用于焊后冲击机器人轨迹跟踪测控系统中，使焊后冲击机器人能够准确跟踪焊接喷嘴轨迹，沿着已焊焊缝实施冲击，提高焊后冲击的效率，增强焊接质量。</t>
  </si>
  <si>
    <t>CN201711249849.2</t>
  </si>
  <si>
    <t>一种计及环流抑制的并联PWM整流器模型预测控制方法</t>
  </si>
  <si>
    <t>本发明公开了一种计及环流抑制的并联PWM整流器模型预测控制方法，通过将零序环流分区间计算引入模型预测控制中，可有效降低零序环流分量和减小处理器计算时间，提高系统的可靠性和效率。首先直接分析控制系统中不同电压矢量组合对零序环流的影响，然后根据零序环流分量值将64个电压矢量组合分成4个区间，进而将选定区间内的开关状态量进行循环寻优计算，无需额外增加硬件装置，即可实现零序环流分量降低和处理器计算时间减小，满足电动汽车、风力发电等电力电子应用领域对系统可靠性和效率的要求。</t>
  </si>
  <si>
    <t>CN201810057854.1</t>
  </si>
  <si>
    <t>2018-01-22 08:00:00.0</t>
  </si>
  <si>
    <t>{"先进性描述(shareCt)":"该专利及其同族专利在全球被引用0次，先进性一般","保护范围描述(sharedays)":"剩余有效期6456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</si>
  <si>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一种交流变频电机拖动二维平面定位控制方法</t>
  </si>
  <si>
    <t>本发明公开了一种交流变频电机拖动二维平面定位控制方法，属于自动化技术处理过程技术领域，首先利用监控环境下的数据，通过相关数值分析手段，对转速反馈结果进行曲线拟合，建立特定负载情况下的交流变频特性数学模型，同时对照实际电机拖动系统测取的速度时间积分值，采用遗传算法对电机不同速度运行情况曲线的七段时间参数进行动态寻优，寻优结果保存至数据库，实施过程通过程序动态调用实现不同方向电机拖动轨迹合成定位的可控性。为同步运行的多个交流电机系统目标轨迹合成的可控性提供参考方法。</t>
  </si>
  <si>
    <t>CN201710239792.1</t>
  </si>
  <si>
    <t>2017-04-13 08:00:00.0</t>
  </si>
  <si>
    <t>{"先进性描述(shareCt)":"该专利及其同族专利在全球被引用0次，先进性一般","保护范围描述(sharedays)":"剩余有效期6172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</si>
  <si>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一种三明治自动包装机的蔬菜投放装置</t>
  </si>
  <si>
    <t>本发明公开了一种三明治自动包装机的蔬菜投放装置，底板上固定支架，支架的另一端垂直固定在电机座的下表面，电机座平面与底板平面平行；步进电机连接固定在电机座正下方；电机座的正上方平放有推力球轴承，推力球轴承的上方平放有旋转底板；旋转底板的每条边的两端分别与放置在上方的活动板连接，活动板的平面法线与旋转底板的平面法线夹角为锐角；直线电动推杆垂直固定在底板上，直线电动推杆的推杆位于旋转底板的下方，推杆的轴线与底板平面垂直，并且与旋转底板的几何中心共面，推杆与减速箱连接；接近开关位于旋转底板的下方，在直线电动推杆的推杆与推力球轴承之间，并垂直固定于电机座上表面。本发明结构合理，安全可靠。</t>
  </si>
  <si>
    <t>CN201710886847.8</t>
  </si>
  <si>
    <t>2017-09-27 08:00:00.0</t>
  </si>
  <si>
    <t>{"先进性描述(shareCt)":"该专利及其同族专利在全球被引用2次，先进性一般","保护范围描述(sharedays)":"剩余有效期6339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11人","技术先进性得分":"6"}</t>
  </si>
  <si>
    <t>一种轴向磁通切换永磁电机故障容错控制方法</t>
  </si>
  <si>
    <t>本发明公开了一种轴向磁通切换永磁电机故障容错控制方法，检测轴向磁通切换永磁电机各相绕组实际电流，判断每相绕组是否故障，当正常运行时，采用i&lt;Sub&gt;d&lt;/Sub&gt;＝0的AFFSPM电机矢量控制系统，使定子电流与转子磁场相互独立；当断路故障时，根据故障开关状态调节相应故障状态下的其他正常绕组电流；当短路故障时，电流超出极限电流，断开短路故障相，采取断路故障状态下的容错控制策略。本发明针对电机自身结构特点，使得电机不同断路故障前后转矩输出性能不变，为容错运行提供保证，使轴向磁场磁通切换电机具有高可靠性、高功率密度。</t>
  </si>
  <si>
    <t>CN201510908983.3</t>
  </si>
  <si>
    <t>{"先进性描述(shareCt)":"该专利及其同族专利在全球被引用4次，先进性一般","保护范围描述(sharedays)":"剩余有效期5682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</si>
  <si>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有效节能的基于电能友好空调负荷侧主动需求策略</t>
  </si>
  <si>
    <t>本发明公开了一种有效节能的基于电能友好空调负荷侧主动需求策略，供电侧与负荷侧之间直流母线侧设计Z型低电压穿越及谐波预防电路，在非线性负荷群变频启动时缓冲电流突变对电网的影响；设置电网监测，严重低电压穿越及电网其它紧急电网故障故障下，紧急切断电网侧电源供应，硬件互锁联动电路启动储能电源供电直流母线，通过DC‑AC逆变供电负载工作；结合负荷预测，电池储能与负荷错峰管理相结合，直流母线与储能电池之间双向充放电电路，在用电低谷时段充分利用电能进行储能，用电高峰时段储能释放，实现部分负荷移峰填谷，保证空调负荷正常运行。本发明有效解决了分布式空调系统节能技术与电网供电电能质量矛盾问题。</t>
  </si>
  <si>
    <t>CN201710100461.X</t>
  </si>
  <si>
    <t>{"先进性描述(shareCt)":"该专利及其同族专利在全球被引用0次，先进性一般","保护范围描述(sharedays)":"剩余有效期5472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</si>
  <si>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智能焊缝应力处理冲击设备</t>
  </si>
  <si>
    <t>本发明公开了一种智能焊缝应力处理冲击设备，压电陶瓷堆与变幅杆相连，变幅杆与横向执行机构相连，所述的横向执行机构与冲击针头固连，横向执行机构由驱动机构驱动；另设有对焊缝图像进行采集的摄像头，摄像头近侧设有光控灯；控制器控制驱动机构及摄像头和光控灯的工作；所述冲击针头有分别对焊缝两侧焊趾进行处理的竖直排列的两排，通过横向移动机构两排冲击头运动方向相反、对准焊缝两侧的焊趾。本发明结构合理，工作效率高，能同时对焊缝两侧的焊趾进行处理。</t>
  </si>
  <si>
    <t>CN201711427087.0</t>
  </si>
  <si>
    <t>{"先进性描述(shareCt)":"该专利及其同族专利在全球被引用0次，先进性一般","保护范围描述(sharedays)":"剩余有效期6429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</si>
  <si>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一种纳米金溶液的制备方法</t>
  </si>
  <si>
    <t>本发明公开了一种纳米金溶液的制备方法，将β-环糊精溶解于水溶液中，于其中加入氯化钠和四氯金酸，再将接有电源的正负电极插入溶液中，高速搅拌制得纳米金溶液。本发明方法工艺简单，所制备纳米金颗粒小、分散均匀、性质稳定。</t>
  </si>
  <si>
    <t>CN201610211759.3</t>
  </si>
  <si>
    <t>{"先进性描述(shareCt)":"该专利及其同族专利在全球被引用1次，先进性一般","保护范围描述(sharedays)":"剩余有效期5800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</si>
  <si>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一种载金活性炭纤维的制备方法</t>
  </si>
  <si>
    <t>本发明公开了一种载金活性炭纤维的制备方法，其步骤包括：将β?环糊精溶解于水溶液中，于其中加入氯化钠和四氯金酸，再将接有电源的正负电极插入溶液中，高速搅拌制得纳米金溶液。再将洗净的粘胶纤维置于纳米金溶液中处理一定时间制得载金粘胶纤维，后经磷酸氢二铵水溶液浸泡、炭化、活化后获得载金活性炭纤维。本发明方法工艺简单、杂质含量少，纳米金与活性炭纤维结合牢固，具有优异的抗菌、催化等性能，在医用卫生材料、空气净化、水处理等领域具有广泛的应用。</t>
  </si>
  <si>
    <t>CN201610211861.3</t>
  </si>
  <si>
    <t>{"先进性描述(shareCt)":"该专利及其同族专利在全球被引用0次，先进性一般","保护范围描述(sharedays)":"剩余有效期5800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</si>
  <si>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一种TiO2插层氧化石墨烯的制备方法</t>
  </si>
  <si>
    <t>本发明公开了一种TiO&lt;Sub&gt;2&lt;/Sub&gt;插层氧化石墨烯的制备方法，以膨化石墨为原料，采用改进方法制备氧化石墨烯，再于氧化石墨烯片层中插入层间水，脱水烘干后加入少量四氯化碳，加入定量钛酸丁酯，密封条件下超声分散后用无水酒精清洗，经抽滤后于水热反应釜中反应一定时间制得TiO&lt;Sub&gt;2&lt;/Sub&gt;插层氧化石墨烯。本发明实验方法简单、高效，所制备的TiO&lt;Sub&gt;2&lt;/Sub&gt;插层氧化石墨烯稳定性好、催化降解效率高且可重复使用，在空气、水处理，催化降解、电极材料上有良好的应用前景。</t>
  </si>
  <si>
    <t>CN201610747189.X</t>
  </si>
  <si>
    <t>2016-08-26 08:00:00.0</t>
  </si>
  <si>
    <t>{"先进性描述(shareCt)":"该专利及其同族专利在全球被引用3次，先进性一般","保护范围描述(sharedays)":"剩余有效期5942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</si>
  <si>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一种X、γ射线防护功能粉体的制备方法</t>
  </si>
  <si>
    <t>本申请提供一种X、γ射线防护功能粉体的制备方法中，根据本方法制备出的纳米粉体中钨酸铋和氧化石墨烯的片层结构对X、γ射线起到了有效散射的作用，纳米化稀土氧化物形成的多带隙体系对X、γ射线起到了多级吸收的作用，金属元素对X、γ射线起到了屏蔽的作用，多种效应的协同作用，对不同能级的X、γ射线达到高防护的效果。其次，制备出的功能粉体具有无铅和轻量化的特点，在X、γ射线辐射防护方面有良好的应用前景。</t>
  </si>
  <si>
    <t>CN201810189502.1</t>
  </si>
  <si>
    <t>2018-03-08 08:00:00.0</t>
  </si>
  <si>
    <t>{"先进性描述(shareCt)":"该专利及其同族专利在全球被引用0次，先进性一般","保护范围描述(sharedays)":"剩余有效期6501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</si>
  <si>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一种X、γ射线防护芳纶纸的制备方法</t>
  </si>
  <si>
    <t>本申请提供了一种X、γ射线防护芳纶纸的制备方法，通过将X、γ射线屏蔽剂—纳米粉体通过硅烷偶联剂和超支化聚合物改性后添加到芳纶溶液中，由于芳纶和端氨基超支化聚合物界面效果好，所制备的芳纶纸中功能粉末的添加量得到了提高，所制备的芳纶纸不仅具有良好的强度和耐高温性能，还具有X、γ射线屏蔽率高，持久性好，无铅轻量化的优点，在X、γ射线辐射防护方面有良好的应用前景。</t>
  </si>
  <si>
    <t>CN201810189668.3</t>
  </si>
  <si>
    <t>{"先进性描述(shareCt)":"该专利及其同族专利在全球被引用0次，先进性一般","保护范围描述(sharedays)":"剩余有效期6501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</si>
  <si>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一种碳纤维吸波材料及其制备方法</t>
  </si>
  <si>
    <t>发明提供了一种碳纤维吸波材料及其制备方法，所述碳纤维吸波材料包括：碳纤维毡和合金，所述合金覆盖于所述碳纤维的表面。在碳纤维的表面上覆合金，使得所述碳纤维吸波材料的重量低，面密度仅为350g～400g/平方米，材质柔软存储使用方便。</t>
  </si>
  <si>
    <t>CN201710884199.2</t>
  </si>
  <si>
    <t>2017-09-26 08:00:00.0</t>
  </si>
  <si>
    <t>{"先进性描述(shareCt)":"该专利及其同族专利在全球被引用1次，先进性一般","保护范围描述(sharedays)":"剩余有效期6338天","技术稳定性描述(lgiflag)":"无诉讼行为发生","技术稳定性得分":"7","有多少项权利要求":"12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</si>
  <si>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一种活性碳纤维-四氧化三铁复合材料及其制备方法</t>
  </si>
  <si>
    <t>本发明提供了一种活性碳纤维‑四氧化三铁复合材料及其制备方法，将黏胶毡置于磷酸溶液中浸渍预设时间，取出烘干后，置于充满惰性气体的马弗炉中进行第一次碳化，获得黏胶基活性碳纤维毡；将所述黏胶基活性碳纤维毡浸渍于恒温水浴锅的氯化铁溶液中；取出烘干后，再置于葡萄糖溶液中，取出后烘干，获得含铁活性碳纤维毡；将所述含铁活性碳纤维毡置于充满惰性气体的马弗炉中进行第二次碳化，获得活性碳纤维‑四氧化三铁复合材料。具有以下有益效果：第一，实验条件简单，所用原材料便宜；第二活性碳纤维成品率高；第三，原位还原的方法将四氧化三铁负载在活性碳纤维毡上，结合牢度较高，复合材料质量较轻，并具有宽频的吸波效果。</t>
  </si>
  <si>
    <t>CN201810148448.6</t>
  </si>
  <si>
    <t>2018-02-13 08:00:00.0</t>
  </si>
  <si>
    <t>{"先进性描述(shareCt)":"该专利及其同族专利在全球被引用0次，先进性一般","保护范围描述(sharedays)":"剩余有效期6478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</si>
  <si>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管状织物内外表面等离子体处理装置及其使用方法</t>
  </si>
  <si>
    <t>本发明提出一种管状织物内外表面等离子体处理装置及其使用方法，通过设置空心轴马达带动喷头转动，从而可以使得喷头通过侧端的倾斜出口向管状织物内壁喷射等离子体，喷射效果好；本发明还包括牵引辊和卷绕辊，所述牵引辊设有两组，且两组所述牵引辊之间安装有射流等离子体装置，管状织物被卷绕辊拉出过程中，外表面得到等离子体处理；通过等离子体对管状织物内外表面进行刻蚀，清除纤维表面的油剂，在表面产生活性基团，来提高织物与胶管或其他涂层的粘合强度。等离子体处理法设备投资小并且不产生有害气液体，契合绿色环保理念，对人体也无害，解决了行业中缺少管状织物表面处理装置的问题。</t>
  </si>
  <si>
    <t>CN201810148434.4</t>
  </si>
  <si>
    <t>{"先进性描述(shareCt)":"该专利及其同族专利在全球被引用1次，先进性一般","保护范围描述(sharedays)":"剩余有效期6478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</si>
  <si>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管状织物内外表面同时处理的等离子体装置及其使用方法</t>
  </si>
  <si>
    <t>本发明提出的管状织物内外表面同时处理的等离子体装置及其使用方法，其中管状织物内外表面同时处理的等离子体装置包括等离子体发生装置、吊装装置、冷却系统和卷绕装置，其中，吊装装置、冷却系统和卷绕装置分别与等离子体发生装置相连。管状织物从内部电极和外部电极之间通过，当内部电极的端头盖和外部电极的限位圆管相对时，两电极之间间隙较小且尺寸稳定，两电极通电后，在两电极间隙中产生等离子体，管状织物从此间隙中穿过时，内外表面将同时受到等离子体处理，管状织物中的纤维表面被刻蚀、纤维表面的油剂被清除以及在织物表面产生活性基团，进而在后道复合工艺中，显著提高织物与胶管或涂层的粘合强度。</t>
  </si>
  <si>
    <t>CN201610982280.X</t>
  </si>
  <si>
    <t>{"先进性描述(shareCt)":"该专利及其同族专利在全球被引用0次，先进性一般","保护范围描述(sharedays)":"剩余有效期6017天","技术稳定性描述(lgiflag)":"无诉讼行为发生","技术稳定性得分":"9","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</si>
  <si>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一种新型直接甲醇燃料电池</t>
  </si>
  <si>
    <t>本发明涉及燃料电池领域，尤其涉及一种新型直接甲醇燃料电池。所述电池从外到内依次包括电池外壳，膜电极、阳极管，阳极管内为电解液室，外壳与膜电极之间为空气室，在电池的阴极端、阳极端分别与电池外壳通过焊接点连接设置阴极输出端、阳极输出端；所述膜电极包在阳极管的表面；外壳的电解液室部位设置加料孔，外壳的空气室部位设置空气流通孔，外壳的空气室底部设置水排放孔，外壳的阳极扩散层底部设置CO&lt;Sub&gt;2&lt;/Sub&gt;排放孔。本发明使电池的制造成本降低、结构简化、催化剂对甲醇的催化性能和抗毒性高、电池性能提高。</t>
  </si>
  <si>
    <t>CN201710403007.1</t>
  </si>
  <si>
    <t>2017-06-01 08:00:00.0</t>
  </si>
  <si>
    <t>{"先进性描述(shareCt)":"该专利及其同族专利在全球被引用0次，先进性一般","保护范围描述(sharedays)":"剩余有效期6221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1"}</t>
  </si>
  <si>
    <t>聚酰亚胺/二氧化钛杂化纤维及其制备方法</t>
  </si>
  <si>
    <t>本发明提供了一种聚酰亚胺/二氧化钛杂化纤维，杂化纤维材料有机相为聚酰亚胺，无机相为纳米TiO&lt;Sub&gt;2&lt;/Sub&gt;，纳米TiO&lt;Sub&gt;2&lt;/Sub&gt;所占质量分数为5%～8%。本发明还提供了一种聚酰亚胺/二氧化钛杂化纤维的制备方法。本发明采用无机纳米二氧化钛与聚酰亚胺杂化方法以及相应的纺丝与湿牵伸、阶梯式升温与保温热处理等工艺技术，使得聚酰亚胺纤维的力学性能、热稳定性能、抗水性能得到明显提高，而且工艺简单，各种二胺、二酐均适用、原料来源广，非常有利于工业化生产。</t>
  </si>
  <si>
    <t>CN201410541261.4</t>
  </si>
  <si>
    <t>2014-10-14 08:00:00.0</t>
  </si>
  <si>
    <t>{"先进性描述(shareCt)":"该专利及其同族专利在全球被引用1次，先进性一般","保护范围描述(sharedays)":"剩余有效期5260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</si>
  <si>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一种3-甲基-5-吡唑甲酸甲酯的化学合成方法</t>
  </si>
  <si>
    <t>本发明涉及一种3-甲基-5-吡唑甲酸甲酯的化学合成方法。本发明以3-甲基吡唑为原料，经活泼H保护、羧基化、酯化和脱保护四步反应制备了3-甲基-5-吡唑甲酸甲酯，所述的化学合成方法为：将3-甲基吡唑、对甲氧基苄溴和氢化钠，加入到N,N-二甲基甲酰胺或二甲基亚砜有机溶剂中，反应制备1-(4’-甲氧基苄基)-3-甲基吡唑；加入四氢呋喃有机溶剂中，在一定温度下反应结束后，加入干冰中，反应制备1-(4’-甲氧基苄基)-3-甲基-5-吡唑甲酸；加入氯化亚砜反应得到1-(4’-甲氧基苄基)-3-甲基-5-吡唑甲酸甲酯；加入三氟乙酸，在一定温度下，反应制得3-甲基-5-吡唑甲酸甲酯。本发明为该化合物的合成提供了一种高效合成的方法。</t>
  </si>
  <si>
    <t>CN201410066835.7</t>
  </si>
  <si>
    <t>2014-02-26 08:00:00.0</t>
  </si>
  <si>
    <t>{"先进性描述(shareCt)":"该专利及其同族专利在全球被引用1次，先进性一般","保护范围描述(sharedays)":"剩余有效期5030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</si>
  <si>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一种3-氯-5-(3’-N-Boc-吡咯基)吡啶的化学合成方法</t>
  </si>
  <si>
    <t>本发明涉及一种3-氯-5-(3’-N-Boc-吡咯基)吡啶的化学合成方法。本发明以3-氯-5-吡啶甲醛为原料，经五步反应简易合成了3-氯-5-(3’-N-Boc-吡咯基)吡啶，为该化合物的合成提供了一种高效合成的方法。主要步骤如下：(A)将3-氯-5-吡啶甲醛、甲氧酰甲基磷叶立德和氢化钠，加入四氢呋喃或甲苯溶剂中，控制反应温度，合成了3-（5’-氯吡啶基）丙烯酸甲酯；反应合成3-（5’-氯吡啶基）-4-硝基丁酸甲酯；制备4-[3-(5’-氯吡啶基)]戊内酰胺；反应得到3-氯-5-(3’-吡咯基)吡啶；将3-氯-5-(3’-吡咯基)吡啶和Boc酸酐，加入四氢呋喃和水或丙酮和水的混合溶剂中，加入碱氢氧化钠或氢氧化钾，反应得到3-氯-5-(3’-N-Boc-吡咯基)吡啶。</t>
  </si>
  <si>
    <t>CN201410067232.9</t>
  </si>
  <si>
    <t>{"先进性描述(shareCt)":"该专利及其同族专利在全球被引用0次，先进性一般","保护范围描述(sharedays)":"剩余有效期5030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</si>
  <si>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一种香豆素三（2‑氨基乙基）胺席夫碱荧光探针及其应用</t>
  </si>
  <si>
    <t>本发明涉及一种香豆素三(2‑氨基乙基)胺席夫碱荧光探针及其应用，具体结构式如下：&lt;Image file="DDA0001406138560000011.GIF" he="410" imgContent="drawing" imgFormat="GIF" inline="no" orientation="portrait" wi="700"/&gt;该荧光探针可在CH&lt;Sub&gt;3&lt;/Sub&gt;CN‑H&lt;Sub&gt;2&lt;/Sub&gt;O(90:10，v/v，HEPES 20mmol/L，pH＝7.20)溶液中识别Cd&lt;Sup&gt;2+&lt;/Sup&gt;,优点是：对Cd&lt;Sup&gt;2+&lt;/Sup&gt;有很好的选择性，而与其他金属离子作用的荧光强度基本没有变化，抗干扰能力强，具有较好的荧光传感性质，检测限低，检测灵敏度高，荧光量子产率高。</t>
  </si>
  <si>
    <t>CN201710820354.4</t>
  </si>
  <si>
    <t>2017-09-13 08:00:00.0</t>
  </si>
  <si>
    <t>{"先进性描述(shareCt)":"该专利及其同族专利在全球被引用0次，先进性一般","保护范围描述(sharedays)":"剩余有效期6325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</si>
  <si>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效果明显的提高聚酰亚胺纤维性能的方法</t>
  </si>
  <si>
    <t>本发明提供了一种效果明显的提高聚酰亚胺纤维性能的方法，在聚酰亚胺纤维中加入经表面改性处理的纳米二氧化硅，通过二氧化硅与聚酰亚胺的杂化及其相应的纺丝与湿牵伸、热酰亚胺化和热牵伸处理等工艺技术，有效提高了聚酰亚胺纤维的强度、模量、热稳定性和抗水性能。本发明的方法操作简单，成本低，效果明显，适用于各种二胺、二酐单体制备聚酰亚胺纤维，克服了单一材料纤维和传统复合材料纤维性能上的缺陷，兼具有机材料与无机材料的优点，可广泛应用于航空航天、环境工程、汽车工业、交通建筑等领域。</t>
  </si>
  <si>
    <t>CN201610817075.8</t>
  </si>
  <si>
    <t>2014-11-19 08:00:00.0</t>
  </si>
  <si>
    <t>{"先进性描述(shareCt)":"该专利及其同族专利在全球被引用0次，先进性一般","保护范围描述(sharedays)":"剩余有效期5296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</si>
  <si>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一种益生菌食用菌混合发酵果蔬用生物保鲜剂及其制备方法</t>
  </si>
  <si>
    <t>本发明公开了一种益生菌食用菌混合发酵果蔬用生物保鲜剂，主要成分为植物乳杆菌和蛹虫草混合发酵液；其中，所述植物乳杆菌为CICC No.20242，所述蛹虫草为CICC No.14014。本发明还公开了一种益生菌食用菌混合发酵果蔬用生物保鲜剂的制备方法及其应用。本发明具有安全高效的特点，且安全，营养，无化学污染，具有环境友好、生防效果突出等优点，能明显减少果蔬腐烂、防止氧化变色、减缓软化和变味、减少化学杀菌剂的施用，对于食品安全、环境保护、农业增收增效以及可持续发展等具有重要的意义。</t>
  </si>
  <si>
    <t>CN201610979864.1</t>
  </si>
  <si>
    <t>2016-11-08 08:00:00.0</t>
  </si>
  <si>
    <t>{"先进性描述(shareCt)":"该专利及其同族专利在全球被引用0次，先进性一般","保护范围描述(sharedays)":"剩余有效期6016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</si>
  <si>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一种蛹虫草静置发酵的生物反应器及其发酵方法</t>
  </si>
  <si>
    <t>本发明公开了一种蛹虫草静置发酵的生物反应器它包括设置于磁力搅拌恒温水浴锅内的广口玻璃容器，广口玻璃容器底部设有倒置的不锈钢筛网，广口玻璃容器底部、不锈钢筛网内部设有磁力搅拌子，不锈钢筛网上设置一层无菌琼脂凝胶层，广口玻璃容器顶部包裹纱布。本发明还公开了利用上述生物反应器进行蛹虫草静置发酵的方法。本方法克服了现有蛹虫草静置发酵对培养基高度的限制，增大了实际发酵体积，使工业化大规模蛹虫草静置发酵生产虫草素得以实现，大大提高了虫草素的产能。因此，本发明方法具有很高的实际应用价值。</t>
  </si>
  <si>
    <t>CN201610316379.6</t>
  </si>
  <si>
    <t>{"先进性描述(shareCt)":"该专利及其同族专利在全球被引用0次，先进性一般","保护范围描述(sharedays)":"剩余有效期5837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</si>
  <si>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复方组合物及其医药用途</t>
  </si>
  <si>
    <t>本发明公开了一种复方组合物，该复方组合物包括：利他林和脑益嗪。通过上述方式，本发明能够在防治眩晕方面起到有效的借鉴作用，进而可能进一步起到有效的药物作用，且药物副作用相对较少。</t>
  </si>
  <si>
    <t>CN201710089611.1</t>
  </si>
  <si>
    <t>2017-02-20 08:00:00.0</t>
  </si>
  <si>
    <t>{"先进性描述(shareCt)":"该专利及其同族专利在全球被引用0次，先进性一般","保护范围描述(sharedays)":"剩余有效期6120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</si>
  <si>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一种低氧响应脂质体药物载体及其制备方法与应用</t>
  </si>
  <si>
    <t>本发明公开一种低氧响应脂质体药物载体，包括磷脂、胆固醇和低氧响应分子，胆固醇与磷脂的质量比为1:10‑1:2，低氧响应分子与磷脂的质量比为1:10‑1:4。其中，磷脂为二棕榈酰磷脂酰胆碱、二肉豆蔻酰磷脂酰胆碱和甲氧基‑聚乙二醇‑二硬脂酰基磷脂酰乙醇胺的混合物，低氧响应分子为疏水性芳香硝基化合物衍生物，低氧响应分子位于磷脂的双分子层之间。本发明制备的低氧响应脂质体药物载体用于装载抗肿瘤药物，在治疗抗肿瘤或者其他低氧相关的疾病药物的应用中效果明显。</t>
  </si>
  <si>
    <t>CN201710115777.6</t>
  </si>
  <si>
    <t>{"先进性描述(shareCt)":"该专利及其同族专利在全球被引用0次，先进性一般","保护范围描述(sharedays)":"剩余有效期6129天","技术稳定性描述(lgiflag)":"无诉讼行为发生","技术稳定性得分":"7","有多少项权利要求":"13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8","技术稳定性描述(ritype)":"未被申请无效宣告","技术稳定性描述(plegeflag)":"未发生过质押保全","先进性描述(inventors)":"研发人员投入7人","技术先进性得分":"1"}</t>
  </si>
  <si>
    <t>一种基于量子点的多功能纳米siRNA载体系统的制备及其应用</t>
  </si>
  <si>
    <t>一种集肿瘤靶向、pH敏感、可视等多种功能的siRNA纳米载体的制备方法和应用。本发明所述的siRNA纳米载体系统的核心由碲化镉量子点构成，所述的纳米载体壳层由肿瘤靶向基团、9聚精氨酸肽链及PEG组成。本发明的siRNA纳米载体生物相容性好、肿瘤靶向性强、细胞转染效率高，同时具有量子产率高、光稳定性强、可以进行无损在位实时监测等特点，因此适合用作肿瘤体内基因治疗的纳米传输系统。</t>
  </si>
  <si>
    <t>CN201410087972.9</t>
  </si>
  <si>
    <t>2014-03-11 08:00:00.0</t>
  </si>
  <si>
    <t>{"先进性描述(shareCt)":"该专利及其同族专利在全球被引用4次，先进性一般","保护范围描述(sharedays)":"剩余有效期5043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</si>
  <si>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一种仿生siRNA胶束纳米复合物及应用</t>
  </si>
  <si>
    <t>本发明公开了一种仿生siRNA胶束纳米复合物及其制备方法，包括活性成分壳聚糖、阳离子材料、疏水长链烷烃、靶向配体和穿内涵体小肽，所述的复合物为以壳聚糖为骨架，阳离子材料和疏水长链烷烃为核心，靶向配体和穿内涵体小肽通过PEG、腙键共价修饰的仿生型siRNA胶束纳米载体。该siRNA胶束纳米载体充分利用阳离子聚合物易于修饰的优点，制备出具有肿瘤靶向、内涵体逃逸、胞内触发释放、长循环、高效稳定等多种性能的仿生型非病毒基因载体。</t>
  </si>
  <si>
    <t>CN201510189351.6</t>
  </si>
  <si>
    <t>2015-04-20 08:00:00.0</t>
  </si>
  <si>
    <t>{"先进性描述(shareCt)":"该专利及其同族专利在全球被引用1次，先进性一般","保护范围描述(sharedays)":"剩余有效期5448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</si>
  <si>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NO供体型的吉西他滨/FTA/呋咱缀合物及制备方法和用途</t>
  </si>
  <si>
    <t>本发明公开了一种NO供体型的吉西他滨/FTA/呋咱缀合物及制备方法和用途，产品是通式Ⅰ、Ⅱ所示的新型NO供体型的吉西他滨/FTA/呋咱缀合物及其药学上可接受的盐。本发明产品具优异的治疗普通肿瘤及耐药肿瘤增殖，发挥多个药物片段协同治疗作用，制备方法简便。</t>
  </si>
  <si>
    <t>CN201510118866.7</t>
  </si>
  <si>
    <t>2015-03-18 08:00:00.0</t>
  </si>
  <si>
    <t>{"先进性描述(shareCt)":"该专利及其同族专利在全球被引用1次，先进性一般","保护范围描述(sharedays)":"剩余有效期5415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</si>
  <si>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靶向CDK和DNA的β‑咔啉衍生物及其制备方法和医药用途</t>
  </si>
  <si>
    <t>本发明公开了一种靶向CDK和DNA的β‑咔啉衍生物及其制备方法和医药用途，β‑咔啉衍生物，具有下述通式Ⅰ的结构：&lt;Image file="DEST_PATH_IMAGE002.GIF" he="104" imgContent="drawing" imgFormat="GIF" inline="no" orientation="portrait" wi="193"/&gt;。本发明化合物可以与其他抗肿瘤药物联合应用，另外还可以与放射治疗联合应用。这些其他抗肿瘤药物或放射治疗可以与本发明化合物同时或在不同时间给予。这些联合治疗可以产生协同作用从而有助于改善治疗效果。</t>
  </si>
  <si>
    <t>CN201610911789.5</t>
  </si>
  <si>
    <t>{"先进性描述(shareCt)":"该专利及其同族专利在全球被引用1次，先进性一般","保护范围描述(sharedays)":"剩余有效期5996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6"}</t>
  </si>
  <si>
    <t>苯磺酰基呋咱修饰的吉西他滨衍生物及其制备方法和用途</t>
  </si>
  <si>
    <t>本发明公开了一种苯磺酰基呋咱修饰的吉西他滨衍生物及其制备方法和用途，是通式I所示的化合物及其药学上可接受的盐。根据合理药物设计原理和拼合原理，在保留吉西他滨临床药理活性同时，以吉西他滨为先导化合物，将苯磺酰基呋咱NO供体通过不同连接基团分别偶联到吉西他滨的N4位氨基,合成苯磺酰基呋咱修饰的NO供体型吉西他滨衍生物，获得比吉西他滨抗肿瘤活性更强、生物利用度更好的化合物。</t>
  </si>
  <si>
    <t>CN201510056861.6</t>
  </si>
  <si>
    <t>2015-02-03 08:00:00.0</t>
  </si>
  <si>
    <t>{"先进性描述(shareCt)":"该专利及其同族专利在全球被引用4次，先进性一般","保护范围描述(sharedays)":"剩余有效期5372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</si>
  <si>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苄亚基环己烯酮衍生物及其制备方法和医药用途</t>
  </si>
  <si>
    <t>本发明公开了一种苄亚基环己烯酮衍生物及其制备方法和医药用途，所述苄亚基环己烯酮衍生物为通式I化合物。本发明化合物可以单独或与一种或一种以上的药学上可接受的载体组合制成制剂以供给药。本发明化合物可以与其他抗肿瘤药物联合应用，另外还可以与放射治疗联合应用。这些其他抗肿瘤药物或放射治疗可以与本发明化合物同时或在不同时间给予。这些联合治疗可以产生协同作用从而有助于改善治疗效果。</t>
  </si>
  <si>
    <t>CN201611106713.1</t>
  </si>
  <si>
    <t>{"先进性描述(shareCt)":"该专利及其同族专利在全球被引用0次，先进性一般","保护范围描述(sharedays)":"剩余有效期6043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</si>
  <si>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一种内壁具有取向性结构的多孔人工神经导管的制备方法</t>
  </si>
  <si>
    <t>本发明属于可植入人体中的医用生物材料领域，涉及一种用于修复神经损伤的组织工程神经移植物及其制备方法。本发明将微图形技术和冻干模塑法相结合，提供一种有利于神经细胞粘附、生长的人工神经导管，该导管内壁具有取向性条纹结构，导管壁呈疏松多孔结构，使用时无需对导管侧壁进行缝合或粘接。为了制备该神经导管，本发明还提供一种简单易行、适合规模生产的制备方法。</t>
  </si>
  <si>
    <t>cn201510078070.3</t>
  </si>
  <si>
    <t>2015-02-14 00:00:00.0</t>
  </si>
  <si>
    <t>{"先进性描述(shareCt)":"该专利及其同族专利在全球被引用4次，先进性一般","保护范围描述(sharedays)":"剩余有效期5383天","技术稳定性描述(lgiflag)":"无诉讼行为发生","技术稳定性得分":"7","有多少项权利要求":"13","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8","技术稳定性描述(ritype)":"未被申请无效宣告","技术稳定性描述(plegeflag)":"未发生过质押保全","先进性描述(inventors)":"研发人员投入3人","技术先进性得分":"9"}</t>
  </si>
  <si>
    <t>一种平行单级双倒立摆的动态面控制器结构及设计方法</t>
  </si>
  <si>
    <t>本发明公开了一种平行单级双倒立摆的动态面控制器结构及设计方法，该控制器结构包括两个控制器，每个控制器均包括两级子控制器，第一级子控制器由第一比较器单元、组合单元、逼近器单元及非线性控制单元构成，第二级子控制器由滤波器单元、第二比较器单元、组合单元、逼近器单元、非线性控制单元、辅助系统单元及第三比较器单元构成。本发明解决了平行单级双倒立摆含有时滞项的控制问题；引入神经网络逼近器不需要提前预知复杂系统的不确定动态和延时项的相关先验知识；还引入动态面控制技术，克服了反步法的中间控制函数复杂的求导问题，同时调整神经网络权值矩阵的范数代替权值本身，减少了在线调整参数的个数，从而减小了控制器的计算负荷。</t>
  </si>
  <si>
    <t>南京邮电大学技术转移中心</t>
  </si>
  <si>
    <t>CN201510213234.9</t>
  </si>
  <si>
    <t>南京邮电大学</t>
  </si>
  <si>
    <t>2015-04-29 08:00:00.0</t>
  </si>
  <si>
    <t>{"先进性描述(shareCt)":"该专利及其同族专利在全球被引用4次，先进性一般","保护范围描述(sharedays)":"剩余有效期5457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</si>
  <si>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一种三元全聚合物太阳能电池</t>
  </si>
  <si>
    <t>本发明公开一种三元全聚合物太阳能电池，属于光伏技术领域。将强结晶性的非富勒烯小分子受体作为第三组分加入到二元全聚合物太阳能电池的光活性层中，该电池采用反型结构，光活性层的重量百分比组成为：电子给体41.6～50％，电子受体41.6～50％，强结晶性非富勒烯小分子受体0～16.6％。在光活性层中加入强结晶性的非富勒烯小分子受体材料，拓宽光谱吸收，改善相分离，可以抑制双分子电荷重组，从而导致更有效的电荷产生和传输，提高器件的短路电流密度，最终提升器件的光电转换性能。本发明的三元全聚合物太阳能电池具有光电转换性能高、制备工艺简单、制程短、成本低等优点。</t>
  </si>
  <si>
    <t>CN201810629010.X</t>
  </si>
  <si>
    <t>{"先进性描述(shareCt)":"该专利及其同族专利在全球被引用0次，先进性一般","保护范围描述(sharedays)":"剩余有效期6604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</si>
  <si>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一种茚并芴基共轭聚合物激光增益材料及制备方法与应用</t>
  </si>
  <si>
    <t>本发明涉及一种茚并芴基共轭聚合物激光增益材料及制备方法与应用，该材料是以茚并芴芴结构为骨架，选用不同的受体结构进行共聚而得到的梯形嵌段共聚物，其结构通式如下式所示：&lt;Image file="DDA0001297814520000011.GIF" he="337" imgContent="drawing" imgFormat="GIF" inline="no" orientation="portrait" wi="700"/&gt;通式I中，R为C1‑C30的烷基、烷氧基、烷苯基、烷氧基苯基中的一种，A为电子受体结构修饰单元。该材料具有成本低廉、合成简单可控、产率高、溶解性好等优势，同时该类材料具有较好的热稳定性、可逆的氧化还原特性、良好的成膜性能，可以采用简易的溶液成膜方式制备薄膜器件，作为活性发光层在机电致发光器件表现出较高的亮度和优异的发光效率，同时在有机激光器件中表现出较低的激光阈值和较高的增益，是一类有重要应用潜力的发光材料体系。</t>
  </si>
  <si>
    <t>CN201710351035.3</t>
  </si>
  <si>
    <t>2017-05-18 08:00:00.0</t>
  </si>
  <si>
    <t>{"先进性描述(shareCt)":"该专利及其同族专利在全球被引用3次，先进性一般","保护范围描述(sharedays)":"剩余有效期6207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</si>
  <si>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环形腔结构太赫兹波光子晶体滤波器</t>
  </si>
  <si>
    <t>本发明是一种环形腔结构太赫兹波光子晶体滤波器，该光子晶体滤波器包括正方晶格光子晶体(1)、输入波导(2)、环形腔(3)、输出波导(4)；其中，正方晶格光子晶体(1)是沿X-Z平面呈正方形周期性分布的硅介质柱型光子晶体，在正方晶格光子晶体(1)中设有环形腔(3)，环形腔包括内部介质柱(5)和四个散射介质柱(6)；输入波导(2)与输出波导(4)是垂直关系，作为信号光的太赫兹波从输入波导(2)的底端输入，从输出波导(4)的左端输出。通过分析环形腔不同结构参数对透射谱的影响，改变散射介质柱和内部介质柱的半径，减少波导与环形腔之间的散射损耗，达到最佳滤波效果，Q值高，透过率也高。</t>
  </si>
  <si>
    <t>CN201410413785.5</t>
  </si>
  <si>
    <t>2014-08-21 08:00:00.0</t>
  </si>
  <si>
    <t>{"先进性描述(shareCt)":"该专利及其同族专利在全球被引用7次，先进性较好 ","保护范围描述(sharedays)":"剩余有效期5206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</si>
  <si>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一种基于电磁损耗的电动汽车共模电流抑制器</t>
  </si>
  <si>
    <t>本发明公开了一种基于电磁损耗的电动汽车共模电流抑制器。抑制器电路采用集总元件的梯形网络形式，单元结构为串联电感线圈、并联电容器构成的低通电路。针对电动汽车中沿电缆-底盘传导的、1-30MHz频率范围的共模电流，考虑到单元结构长度P&lt;Sub&gt;u&lt;/Sub&gt;要远小于共模电流波长以及电路制备的方便，取P&lt;Sub&gt;u&lt;/Sub&gt;≈2cm，电感线圈中填充磁导率实部、虚部均在10量级的复合磁性材料，电容器中填充介电常数实部、虚部均在10量级的复合介电材料。把共模电流抑制器串联到电动汽车的电缆上，由于抑制器具有较大的衰减系数，使得共模电流以指数形式迅速衰减，强烈地抑制后续电路中的共模电流。本发明结构简单、便于制备、可有选择性地高效抑制较宽频段范围的共模电流。</t>
  </si>
  <si>
    <t>CN201410529845.X</t>
  </si>
  <si>
    <t>2014-10-09 08:00:00.0</t>
  </si>
  <si>
    <t>{"先进性描述(shareCt)":"该专利及其同族专利在全球被引用1次，先进性一般","保护范围描述(sharedays)":"剩余有效期5255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</si>
  <si>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一种分布式视频编码中码率控制方法</t>
  </si>
  <si>
    <t>本发明公开了一种分布式视频编码中码率控制方法，在编码端分别计算出原始帧与前后相邻关键帧之间相同位置块的离散余弦系数差值，并与预定的阈值比较，得到分类信息值，从而判定该位置块为运动缓慢或运动剧烈模式；根据宏块的不同运动模式估计编码端需要传送的码率，提高了分布式视频编码的效率；并在相关噪声模型（CorrelationNoiseModeling，CNM）中使用块级别和帧级别相互切换的拉普拉斯参数实时调整码率大小，在保证传输较小码率的情况下，能最大限度地降低解码复杂度并使得解码器能够正确解码。</t>
  </si>
  <si>
    <t>CN201410425857.8</t>
  </si>
  <si>
    <t>2014-08-26 08:00:00.0</t>
  </si>
  <si>
    <t>{"先进性描述(shareCt)":"该专利及其同族专利在全球被引用5次，先进性较好 ","保护范围描述(sharedays)":"剩余有效期5211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</si>
  <si>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一种双极性有机半导体材料的制备方法与应用</t>
  </si>
  <si>
    <t>本发明属于光电子材料领域，公开了一种制备双极性高效有机半导体材料的方法，该方法以咔唑、二苯胺等芳香基团封端的均三嗪结构单元为基础，然后和三并咔唑通过C-N键或C-C键连接，该材料结构具有以下通式I：&lt;Image file="DDA0000688482650000011.GIF" he="232" imgContent="undefined" imgFormat="GIF" wi="431"/&gt;其中，I式中Ar为如下II结构中的一种：&lt;Image file="DDA0000688482650000012.GIF" he="136" imgContent="undefined" imgFormat="GIF" wi="281"/&gt;其中，R为C1-C30的烷基，*为连接位置；N是氮原子。本发明双极性材料制备简单，中间体成本低廉，反应过程容易控制，产品易于分离、收率高、纯度高，该材料表现出优良的热稳定性，在可溶液加工制备的有机电致发光器件中表现出优良的光谱稳定性以及高的发光效率，使其在有机电致发光和有机场效应晶体管中具有潜在应用。</t>
  </si>
  <si>
    <t>CN201510137758.4</t>
  </si>
  <si>
    <t>2015-03-26 08:00:00.0</t>
  </si>
  <si>
    <t>{"先进性描述(shareCt)":"该专利及其同族专利在全球被引用0次，先进性一般","保护范围描述(sharedays)":"剩余有效期5423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</si>
  <si>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一种基于协同进化的PID控制器参数优化方法和系统</t>
  </si>
  <si>
    <t>本发明公开了一种基于协同进化的PID控制器参数优化方法和系统，该方法针对复杂系统PID控制的参数整定，采用了一种改进型协同进化方法对PID控制系统参数进行优化，使PID三个参数以协同进化方式自动搜索给定性能指标下的最优组合。本发明是以协同进化方式自动搜索PID参数在给定性能指标下的最优组合，收敛速度快、自适应性强、精确度高，能够获得更好的优化控制效果，具有较好的应用前景。</t>
  </si>
  <si>
    <t>CN201610080479.3</t>
  </si>
  <si>
    <t>2016-02-04 08:00:00.0</t>
  </si>
  <si>
    <t>{"先进性描述(shareCt)":"该专利及其同族专利在全球被引用2次，先进性一般","保护范围描述(sharedays)":"剩余有效期5738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</si>
  <si>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基于动态时间片的速率单调实时调度方法</t>
  </si>
  <si>
    <t>本发明提出了一种基于动态时间片的速率单调实时调度方法，该方法的系统首先设置多个隔离的就绪队列，依据不同的优先级，将实时任务分配到几个不同级别的队列中；各个队列按照级别先后进入处理机，高优先级的队列，任务的初始时间片设置的较短，低优先级的队列，任务的初始时间片设置的较长；第一个任务时间片是初始时间片，每个队列的初始时间片T与该序列的优先级P的关系为T=kP（k为常数），队列中剩余的每个任务的时间片动态调整。如果队列上的某个实时任务运行超过分配运行时间，若继续运行下去,有可能造成整个队列的延时，则放弃该任务，并记录其ID；本系统可以通过调整参数k值使系统适应于不同类型的无线业务，具有一定的灵活性。</t>
  </si>
  <si>
    <t>CN201410079766.3</t>
  </si>
  <si>
    <t>2014-03-05 08:00:00.0</t>
  </si>
  <si>
    <t>{"先进性描述(shareCt)":"该专利及其同族专利在全球被引用3次，先进性一般","保护范围描述(sharedays)":"剩余有效期5037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</si>
  <si>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一种混合智能优化方法</t>
  </si>
  <si>
    <t>本发明公开了一种混合智能优化方法，属于人工智能与数据挖掘技术领域。本发明将遗传优化算法与细菌觅食优化算法有机结合，首先利用遗传优化算法的广度搜索性得到初步的较优解，并将其作为后期细菌觅食算法中的初始细菌种群，充分利用细菌觅食算法的趋化、复制和驱散操作，不断产生优秀个体，最终逐渐向最优解收敛。本发明进一步在上述技术方案基础上，从遗传选择算子、最佳结合点、细菌趋化和复制操作四个方面分别进行了改进。相比现有技术，本发明能够提高最优解集的收敛速度和精度，且具有更广泛的适用性。</t>
  </si>
  <si>
    <t>CN201410137336.2</t>
  </si>
  <si>
    <t>2014-04-04 08:00:00.0</t>
  </si>
  <si>
    <t>{"先进性描述(shareCt)":"该专利及其同族专利在全球被引用8次，先进性较好 ","保护范围描述(sharedays)":"剩余有效期5067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</si>
  <si>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基于网络编码与压缩感知的传感网络分簇式空时压缩方法</t>
  </si>
  <si>
    <t>本发明涉及一种基于网络编码与压缩感知的传感网络分簇式空时压缩方法，针对当前研究方案在探索无线传感器网络感知数据时间和空间相关性时存在的重建误差和计算复杂度不够低等性能缺陷问题，融合网络编码与压缩感知理论提出了一个分簇式空时压缩方法，对感知数据空时相关性进行了深度挖掘，通过设计恰当的网络编码系数和观测矩阵元素，将网络编码和压缩感知理论融合统一到实数域，保证了数据重建是可行的并具有高成功率，通过构建传感器节点(簇头节点)独立编码、汇聚节点联合解码思想，使得在保证相同压缩增益的情况下，本方法压缩数据的重建具有更低的重建误差，同时对时间和空间相关性进行循序渐进分步式的探索保证了重建过程的低复杂度。</t>
  </si>
  <si>
    <t>CN201510310067.X</t>
  </si>
  <si>
    <t>2015-06-08 08:00:00.0</t>
  </si>
  <si>
    <t>{"先进性描述(shareCt)":"该专利及其同族专利在全球被引用10次，先进性较好 ","保护范围描述(sharedays)":"剩余有效期5497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</si>
  <si>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一种用于集装箱起重机水平方向辅助制动的方法</t>
  </si>
  <si>
    <t>本发明公开了一种用于集装箱起重机水平方向辅助制动的方法，用于辅助集装箱起重机(岸边桥式集装箱起重机和门式集装箱起重机)操作人员在吊装集装箱时控制吊具在水平方向减速制动，旨在实现减速制动过程的自动化。本方法涉及数据采集部分、数据处理部分和自动控制部分。数据采集部分通过安装在集装箱起重机吊具及电机轮轴处的传感器采集吊具与目标区域的位置关系、吊具运动状态等参数；数据处理部分对采集到的数据进行处理，输出电机运转指令；自动控制部分负责执行运转指令。以此提高集装箱的吊装效率和可靠性，同时降低对操作人员的专业性要求。</t>
  </si>
  <si>
    <t>CN201510340153.5</t>
  </si>
  <si>
    <t>{"先进性描述(shareCt)":"该专利及其同族专利在全球被引用0次，先进性一般","保护范围描述(sharedays)":"剩余有效期5506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</si>
  <si>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一种基于最大似然估计的多终端时间同步方法</t>
  </si>
  <si>
    <t>本发明公开了一种基于最大似然估计的多终端时间同步方法，该方法在假设各终端之间的消息传递时延满足正态分布的情况下，利用最大似然估计同时估计相对时钟斜率和偏移，并按网络拓扑情况，将最大似然估计分为发送-接收最大似然估计和接收-接收最大似然估计，同类网络中，节点间的公共邻居节点很多的情况下才用接收-接收最大似然估计，异质网络或节点分布很稀疏时采用发送-接收最大似然估计，在保证估计方法准确的情况下，尽可能的减少同步消息的传递，提高时间同步方法的效率。</t>
  </si>
  <si>
    <t>CN201610029804.3</t>
  </si>
  <si>
    <t>2016-01-15 08:00:00.0</t>
  </si>
  <si>
    <t>{"先进性描述(shareCt)":"该专利及其同族专利在全球被引用0次，先进性一般","保护范围描述(sharedays)":"剩余有效期5718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</si>
  <si>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基于光子晶体的模分复用与解复用器</t>
  </si>
  <si>
    <t>本发明是一种基于二维正方晶格介质柱型光子晶体的模分复用/解复用器。其中二维正方晶格介质柱型光子晶体(1)是由圆柱形介质柱按正方晶格排列，沿X-Z平面周期性分布的光子晶体，介质柱材料为硅，背景材料为空气；常规单模波导区(2)是通过移除一排介质柱构成的，而常规多模波导区(3)是通过移除三排介质柱构成的；非常规单模波导区(4)是通过改变一排介质柱的半径和折射率构成的，其介质柱材料为石英；非常规单模波导与常规多模波导之间相隔一排介质柱，这一区域为模式耦合区(5)。</t>
  </si>
  <si>
    <t>CN201510088523.0</t>
  </si>
  <si>
    <t>2015-02-26 08:00:00.0</t>
  </si>
  <si>
    <t>{"先进性描述(shareCt)":"该专利及其同族专利在全球被引用4次，先进性一般","保护范围描述(sharedays)":"剩余有效期5395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</si>
  <si>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一种基于光子晶体的波分模分混合复用解复用器及方法</t>
  </si>
  <si>
    <t>本发明是一种基于光子晶体的波分模分混合复用解复用器及方法，该光子晶体的波分模分混合复用解复用器包括二维正方晶格光子晶体（1）、单模波导一（2）、单模波导二（3）、单模直角波导一（4）、单模直角波导二（5）、锥形渐变波导（6）、多模波导一（7）、多模波导二（8）、点缺陷微腔（9）、波长选择反射微腔（10）、散射介质柱（11）；其中，二维正方晶格结构光子晶体1是沿X‑Z平面周期性分布的介质柱型硅光子晶体；在二维正方晶格结构光子晶体1中移除一排介质柱构成单模波导一2、单模波导二3、单模直角波导一4、单模直角波导二5；上下平移光子晶体构成多模波导一7和多模波导二8；在单模波导一2和多模波导一7间为锥形渐变波导6；点缺陷微腔9和波长选择反射微腔10、散射介质柱11为圆形介质柱。</t>
  </si>
  <si>
    <t>CN201610413898.4</t>
  </si>
  <si>
    <t>2016-06-13 08:00:00.0</t>
  </si>
  <si>
    <t>{"先进性描述(shareCt)":"该专利及其同族专利在全球被引用3次，先进性一般","保护范围描述(sharedays)":"剩余有效期5868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</si>
  <si>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基于光子晶体和纳米线波导的波分模分混合复用器</t>
  </si>
  <si>
    <t>本发明是一种基于光子晶体和纳米线波导的波分模分混合复用器。其中，二维三角晶格光子晶体滤波器(1)是沿X‑Y平面周期性分布的空气孔型光子晶体平板结构，其基质材料为硅；L3型谐振腔(2)是通过移除三个空气孔形成的；窄波导结构区Ⅰ和Ⅱ均是通过将光子晶体波导一侧的空气孔整体平移构成；纳米线模分复用器(5)的基质为硅，衬底材料为二氧化硅，其采用的是非对称定向耦合结构。利用微腔与波导的耦合效应，实现了对特定频率光波的下载滤波功能。并在此基础上结合了纳米线波导模分复用结构，组合构成混合复用结构。该波分模分混合复用器结构可进一步的级联扩展，能够应用于C+L波段的粗波分(信道间隔为20nm)多模式(&amp;gt;2)复用系统之中。</t>
  </si>
  <si>
    <t>CN201711129678.X</t>
  </si>
  <si>
    <t>{"先进性描述(shareCt)":"该专利及其同族专利在全球被引用0次，先进性一般","保护范围描述(sharedays)":"剩余有效期6388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</si>
  <si>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基于压缩感知的多能X射线分离成像方法</t>
  </si>
  <si>
    <t>本发明公开了基于压缩感知的多能X射线图像分离方法，属于医学影像图像处理的技术领域。本发明根据压缩感知理论感知人体X射线序列图像信号，建立基于图像感知信号的过完备基独立成分分析模型，将过完备基独立成分分析模型转化为标准独立成分分析模型，估计标准独立成分分析模型的医学图像目标信号，结合压缩感知理论重构信号。本发明压缩时间短、重构时间短、重构图像质量高，在保证重构图像质量的同时减少计算量并优化独立成分分析算法复杂度。</t>
  </si>
  <si>
    <t>CN201610007762.3</t>
  </si>
  <si>
    <t>{"先进性描述(shareCt)":"该专利及其同族专利在全球被引用0次，先进性一般","保护范围描述(sharedays)":"剩余有效期5707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</si>
  <si>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基于进化多目标优化和蚁群算法的交通控制与诱导系统和方法</t>
  </si>
  <si>
    <t>本发明公开了基于进化多目标优化和蚁群算法的交通控制与诱导系统和方法，该方法将基于进化多目标优化的交通控制与基于蚁群算法优化的诱导技术相结合，控制系统构建了单路口多目标优化控制模型及路口间的协调机制，采用改进的进化多目标优化算法实现交通信号优化。诱导系统采用构建等效路径的方法，结合改进的蚁群算法获得最优等效路径，实现对交通流的主动引导。整个系统包括交通状态感知模块、单路口优化控制模块、路口间协调控制模块、配时方案输出模块、车辆诱导模块、诱导路径输出模块、受控车流。</t>
  </si>
  <si>
    <t>CN201510129217.7</t>
  </si>
  <si>
    <t>2015-03-23 08:00:00.0</t>
  </si>
  <si>
    <t>{"先进性描述(shareCt)":"该专利及其同族专利在全球被引用10次，先进性较好 ","保护范围描述(sharedays)":"剩余有效期5420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</si>
  <si>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一种应用于C波段中卫星通信上行频段的吸波材料的制备方法</t>
  </si>
  <si>
    <t>本发明旨在于提供一种应用于C波段中卫星通信上行频段的吸波材料的制备方法，以满足C波段中应用于卫星通信上行的5.925‑6.425GHz的频段吸波材料。该方法步骤如下：将羰基铁粉、复合偶联剂（硬脂酸锌+钛酸酯）、无水乙醇、轴承钢滚柱放入球磨罐中，在卧式行星式球磨机中球磨；所得浆料在40‑60℃加热2‑4小时进行烘干，即可制得应用于C波段中卫星通信上行频段的吸波材料。根据传输线理论计算反射损耗，在5.925‑6.425GHz的C波段，涂层厚度为1.5mm以下时，反射损耗RL 小于‑15dB。该吸波材料具有吸波涂层薄、面密度轻、原料易得、制作简单、适合规模化生产等优点。</t>
  </si>
  <si>
    <t>CN201710377129.8</t>
  </si>
  <si>
    <t>2017-05-25 08:00:00.0</t>
  </si>
  <si>
    <t>{"先进性描述(shareCt)":"该专利及其同族专利在全球被引用0次，先进性一般","保护范围描述(sharedays)":"剩余有效期6214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</si>
  <si>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一种三并咔唑基梯形有机半导体激光材料及其制备方法与应用</t>
  </si>
  <si>
    <t>本发明公开了一种三并咔唑基梯形有机半导体激光材料及其制备方法与应用。该材料的结构以三并咔唑结构单元为核，以不同共轭长度的梯形芴结构为臂，选用不同端基进行封端的梯形大分子衍生物。本发明材料结构明确，具有逐渐增大的π共轭体系,特殊的刚性多臂结构使有机梯形共轭分子避免了构型的无序性，同时选用不同电活性官能团封端，可以调节材料的发光特性和电学性能，故表现出较高的光热稳定性和载流子迁移率应用于有机半导体激光领域，具有高增益系数、高热稳定性的特征，适合在有机激光器件或有机电致发光器件上应用。</t>
  </si>
  <si>
    <t>CN201710280920.7</t>
  </si>
  <si>
    <t>{"先进性描述(shareCt)":"该专利及其同族专利在全球被引用0次，先进性一般","保护范围描述(sharedays)":"剩余有效期6185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</si>
  <si>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一种基于模式选择耦合器的1μm波段柱矢量光纤激光器</t>
  </si>
  <si>
    <t>本发明公开一种基于模式选择耦合器的1μm波段柱矢量光纤激光器，包括泵浦源、波分复用器、增益光纤、环形器、单模布布拉格光栅、第一偏振控制器、第二偏振控制器、模式选择耦合器和准直器；泵浦源的输出端与波分复用器的短波长输入端相连，波分复用器的输出端通过增益光纤与环形器的1端口相连，环形器的2端口连接单模布拉格光栅，环形器的3端口通过第一偏振控制器、模式选择耦合器和波分复用器的长波长相连，第二偏振控制器和准直器连接到模式选择耦合器的少模光纤输出端。本发明具有光纤激光器的斜率效率高、插入损耗小、柱矢量激光偏振纯度高的优点。</t>
  </si>
  <si>
    <t>CN201710846309.6</t>
  </si>
  <si>
    <t>{"先进性描述(shareCt)":"该专利及其同族专利在全球被引用3次，先进性一般","保护范围描述(sharedays)":"剩余有效期6331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</si>
  <si>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一种共轭多孔聚合物电容材料及其制备方法与应用</t>
  </si>
  <si>
    <t>本发明公开了一种共轭多孔聚合物电容材料及其制备方法与应用，该共轭多孔聚合物的化学结构通式含有三并咔唑结构单元。制备方法为将三并咔唑硝化反应得三硝基‑三并咔唑，用三硝基‑三并咔唑制备三氨基‑三并咔唑，最后将三并咔唑与醛基或者酸酐链接形成共轭多孔聚合物，即得电容材料。本发明共轭多孔聚合物电容材料在能源储存领域应用广泛，可实现多次循环充放电，比电容衰减率低，循环稳定定好，材料结构新颖，且制备方法简单、成本低廉，是一种极具应用潜力的电容材料。</t>
  </si>
  <si>
    <t>CN201611242304.4</t>
  </si>
  <si>
    <t>{"先进性描述(shareCt)":"该专利及其同族专利在全球被引用0次，先进性一般","保护范围描述(sharedays)":"剩余有效期6067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</si>
  <si>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一种稠环芳烃化合物及其制备方法与应用</t>
  </si>
  <si>
    <t>本发明提出了一种稠环芳烃化合物及其制备方法与应用，更具体的是六溴三并茚衍生物(TrBr)与2‑芳基硼酸通过微波辅助的Suzuki偶联反应得到六芳基三并茚衍生物；接着，使用三氯化铁/硝基甲烷作为氧化剂的氧化脱氢环化反应得到逐步脱氢得到的一种基于三并茚为核的稠环芳烃化合物。该化合物具体结构通式如下式所示：&lt;Image file="DDA0000987259880000011.GIF" he="486" imgContent="drawing" imgFormat="GIF" inline="no" orientation="portrait" wi="700"/&gt;其中，Ar选自以下基团之一：&lt;Image file="DDA0000987259880000012.GIF" he="119" imgContent="drawing" imgFormat="GIF" inline="no" orientation="portrait" wi="700"/&gt;R为C1‑C20的直链或支链烷基，*表示链接位点。该化合物具有易于纯化、良好的溶解性、易在溶液中形成自组装结构、可通过简易的柱层析方法得到高的化学纯度等特点，可广泛应用于有机光电器件中。</t>
  </si>
  <si>
    <t>CN201610309806.8</t>
  </si>
  <si>
    <t>2016-05-11 08:00:00.0</t>
  </si>
  <si>
    <t>{"先进性描述(shareCt)":"该专利及其同族专利在全球被引用0次，先进性一般","保护范围描述(sharedays)":"剩余有效期5835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</si>
  <si>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基于压缩感知的CT图像迭代重建方法</t>
  </si>
  <si>
    <t>本发明公布一种基于压缩感知的CT图像迭代重建方法，具体是指一种在小波域进行总变差(Total Variation，TV)最小化代数迭代(Algebraic Reconstruction Technique,ART)的CT图像重建方法。该方法主要步骤为：(1)获取CT系统成像参数以及扫描系统采集的投影数据；(2)初始化投影数据，主要包括对投影数据进行维纳滤波降噪处理和小波稀疏变换；(3)基于图像总变差TV最小化对初始化后的投影数据进行代数迭代重建，并判断迭代结果是否满足收敛条件。若不满足，则将本轮迭代重建图像数据作为初始值继续迭代；若满足，则将重建图像作为最终输出图像。对比传统滤波反投影及代数迭代CT图像重建技术，该方法通过较少投影数据完成图像重建，不仅可以提高图像重建速度、降低辐射剂量还可以改善图像重建质量。</t>
  </si>
  <si>
    <t>CN201410348947.1</t>
  </si>
  <si>
    <t>{"先进性描述(shareCt)":"该专利及其同族专利在全球被引用14次，先进性较好 ","保护范围描述(sharedays)":"剩余有效期5175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</si>
  <si>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基于蓝牙通信频段应用片状羰基铁粉吸波材料的制备方法</t>
  </si>
  <si>
    <t>本发明公开了一种基于蓝牙通信频段应用的片状羰基铁粉吸波材料的制备方法，先将羰基铁粉置于真空中预热，再与三元表面改性剂一同放置于球磨罐中，无水乙醇作为球磨介质，搅拌均匀后进行球磨处理，最后放入真空干燥箱中烘干，即可得到所述吸波材料。本方法制备的片状羰基铁粉吸波材料具有吸波涂层薄、面密度轻、吸收频带宽、吸收性能强、机械性能好、制备简便等优点。可以满足如下要求：根据传输线理论计算吸波材料的反射损耗（RL），在涂层厚度为2mm时，其反射损耗峰值在2GHz附近达到‑15dB，在RL&amp;lt;‑10dB的有效吸收频宽为1GHz（1.6‑2.6GHz），完全覆盖了蓝牙的全频段（2.4‑2.485GHz）。</t>
  </si>
  <si>
    <t>CN201710015279.4</t>
  </si>
  <si>
    <t>2017-01-10 08:00:00.0</t>
  </si>
  <si>
    <t>{"先进性描述(shareCt)":"该专利及其同族专利在全球被引用0次，先进性一般","保护范围描述(sharedays)":"剩余有效期6079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</si>
  <si>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基于p范数的压缩感知计算机断层扫描图像重建方法</t>
  </si>
  <si>
    <t>本发明公开了一种基于P范数的压缩感知计算机断层扫描图像重建方法，具体指一种对不完全投影数据进行图像总变差Lp范数最小化的CT图像代数迭代重建方法。该方法主要步骤为：(1)获取CT系统成像参数以及扫描系统投影数据；(2)初始化投影数据，主要包括利用小波变换基对投影数据进行离散化处理以及滤波降噪处理，通过加权求解出投影矩阵并对初始图像x进行赋值x&lt;Sup&gt;(0)&lt;/Sup&gt;＝0；(3)对投影数据进行代数迭代重建，利用梯度下降法对每次迭代后的图像做总变差Lp范数最小化调整，判断其是否满足收敛条件。若满足，则将重建图像保存、并输出；若不满足，则将本轮迭代的调整图像作为迭代初值继续迭代。</t>
  </si>
  <si>
    <t>CN201510208623.2</t>
  </si>
  <si>
    <t>2015-04-28 08:00:00.0</t>
  </si>
  <si>
    <t>{"先进性描述(shareCt)":"该专利及其同族专利在全球被引用0次，先进性一般","保护范围描述(sharedays)":"剩余有效期5456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</si>
  <si>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一种以太网路由器/交换机丢包故障自动诊断方法</t>
  </si>
  <si>
    <t>本发明公开了一种以太网路由器/交换机丢包故障自动诊断方法。该方法首先定时采样报文，提取路由器/交换机的寄存器信息，软件仿真路由器/交换机硬件芯片转发流程，并将报文转发仿真的结果计入统计信息。当出现故障时，故障维护人员将软件仿真统计信息输出出来，根据业务故障的报文类型在丢包计数表中查找丢包原因，即可找到故障原因。该方法可以快速诊断以太网转发丢包类故障，特别是对于复现概率小而影响恶劣的故障尤其有效。本发明不需要编写打点定位版本，减少定位版本制作时间；软件可长时间持续工作，不需人工介入值守，大大降低人力投入并提高故障定位效率。</t>
  </si>
  <si>
    <t>CN201510167520.6</t>
  </si>
  <si>
    <t>{"先进性描述(shareCt)":"该专利及其同族专利在全球被引用0次，先进性一般","保护范围描述(sharedays)":"剩余有效期5437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</si>
  <si>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一种无反馈分布式视频编码的码率控制方法</t>
  </si>
  <si>
    <t>本发明公开一种无反馈分布式视频编码的码率控制方法，主要是解决在无反馈分布式视频编码系统中的，在编码端实现对Wyner-Ziv帧的码率控制问题。该方法是在编码端增加码率控制模块，该模块包括有两部分：（1）计算源WZ帧与相邻关键帧在DCT域的各系数带的相关性，并根据相关系数选取量化矩阵；（2）进行低复杂的边信息估计，位平面的码率分配。本发明方法在保证编码端的低运算复杂度的基础上，实现对码率的控制，减小了解码端的复杂度和解码时延。</t>
  </si>
  <si>
    <t>CN201410453588.6</t>
  </si>
  <si>
    <t>2014-09-07 08:00:00.0</t>
  </si>
  <si>
    <t>{"先进性描述(shareCt)":"该专利及其同族专利在全球被引用3次，先进性一般","保护范围描述(sharedays)":"剩余有效期5223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</si>
  <si>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一种提高准相位匹配倍频转换带宽的方法</t>
  </si>
  <si>
    <t>本文发明了一种提高准相位匹配倍频转换带宽的方法，该方法中所使用的晶体具有非周期结构，可同时实现多个波长倍频转换，该晶体在特定波长范围内同时满足准相位匹配和群速度匹配条件。所述晶体的最优结构通过遗传算法得出。该晶体的优选结构为非周期极化铌酸锂晶体，晶体呈长方体形状，上下表面平行且均被抛光，晶体在光波传播方向被均匀分割成相等长度的单元畴，每个单元畴的自发极化方向选择向上或向下，连续几个符号相同的单元畴组成一个正畴或负畴。该方法能在同时满足准相位匹配和群速度匹配条件下，在某一特定波长范围内保持较高且平坦的转换效率，而且还能拓宽倍频转换带宽，具有重要的理论和实际意义。</t>
  </si>
  <si>
    <t>CN201610080304.2</t>
  </si>
  <si>
    <t>{"先进性描述(shareCt)":"该专利及其同族专利在全球被引用2次，先进性一般","保护范围描述(sharedays)":"剩余有效期5738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</si>
  <si>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一种利用节点信息传输能力进行流量分配的路由方法</t>
  </si>
  <si>
    <t>本发明公开一种利用节点信息传输能力进行流量分配的路由方法，涉及无线传感器网络技术领域，利用被广泛采用的节点能耗模型，将节点的剩余能量值转换成最大数据传输能力，用C来表示，并在数据包中将C的值传递给下一跳节点，源节点依据相邻节点的传输能力以及其所在路径的最大传输能力进行路由决策，保证源节点到目的节点多条路径的传输能力尽可能的接近，避免某条路径因承担过多的负载使路径上的节点过早死亡，以延长网络寿命，提高网络的整体性能。</t>
  </si>
  <si>
    <t>CN201410479428.9</t>
  </si>
  <si>
    <t>2014-09-18 08:00:00.0</t>
  </si>
  <si>
    <t>{"先进性描述(shareCt)":"该专利及其同族专利在全球被引用1次，先进性一般","保护范围描述(sharedays)":"剩余有效期5234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</si>
  <si>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一种降低边信息生成计算复杂度的方法</t>
  </si>
  <si>
    <t>本发明公开了一种降低边信息生成计算复杂度的方法，该方法首先采用改进的前向运动估计方法，获得预测块的最小CF值和运动矢量mv&lt;Sub&gt;1&lt;/Sub&gt;,然后将CF值与预定的阀值Th比较，若CF大于Th，则利用传统的前向运动估计方法获得运动矢量mv&lt;Sub&gt;2&lt;/Sub&gt;并将其作为初始运动矢量，反之直接将mv&lt;Sub&gt;1&lt;/Sub&gt;作为初始运动矢量；最后对确定的初始运动矢量进一步优化，并通过运动补偿生成边信息。改进的前向运动估计方法，是在初始条件中加入前一已解码WZ帧的运动矢量mv&lt;Sub&gt;f&lt;/Sub&gt;，这样可以缩小预测块的搜索范围，进而减少前向运动估计的时间。由于相邻帧的运动矢量具有很大的相关性，大部分mv&lt;Sub&gt;1&lt;/Sub&gt;都能满足初始运动矢量要求，所以本发明中边信息的总体生成时间比传统的边信息的生成时间少，降低了边信息生成的计算复杂度。</t>
  </si>
  <si>
    <t>CN201510638999.7</t>
  </si>
  <si>
    <t>2015-09-30 08:00:00.0</t>
  </si>
  <si>
    <t>{"先进性描述(shareCt)":"该专利及其同族专利在全球被引用2次，先进性一般","保护范围描述(sharedays)":"剩余有效期5611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</si>
  <si>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一种渐变嵌套光学超晶格结构双波长任意比例波长转换器</t>
  </si>
  <si>
    <t>本发明公开了一种渐变嵌套光学超晶格结构双波长任意比例波长转换器，该转换器能够在双波长信号全光处理时，对不同强度的信号光高效产生不同强度比例混合的倍频光。该转换器的设计方法是根据两信号光的波长，选取某种非线性晶体、掺杂度及温度，使两信号光对应的相干长度满足两倍关系，便可以构造渐变嵌套超晶格结构，信号光从不同位置入射晶体将得到不同强度比例的倍频光。</t>
  </si>
  <si>
    <t>CN201510760951.3</t>
  </si>
  <si>
    <t>2015-11-10 08:00:00.0</t>
  </si>
  <si>
    <t>{"先进性描述(shareCt)":"该专利及其同族专利在全球被引用0次，先进性一般","保护范围描述(sharedays)":"剩余有效期5652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</si>
  <si>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一种基于自适应双阈值与暗通道先验的图像去雾方法</t>
  </si>
  <si>
    <t>本发明涉及一种图像去雾方法，该方法主要包括：1)按He方法计算出透射图T，并求出原始有雾图像的亮度图L；2)分别对透射图T和亮度图作直方图，得到直方图Histo&lt;Sup&gt;T&lt;/Sup&gt;与直方图Histo&lt;Sup&gt;L&lt;/Sup&gt;，并根据Histo&lt;Sup&gt;T&lt;/Sup&gt;与Histo&lt;Sup&gt;L&lt;/Sup&gt;计算出透射率上限阈值TH&lt;Sup&gt;High&lt;/Sup&gt;与亮度下限阈值TH&lt;Sup&gt;low&lt;/Sup&gt;；3）然后根据TH&lt;Sup&gt;High&lt;/Sup&gt;与TH&lt;Sup&gt;low&lt;/Sup&gt;对图像天空区域进行分离，分离出图像的天空区域R&lt;Sup&gt;Sky&lt;/Sup&gt;；4)将分离出的R&lt;Sup&gt;Sky&lt;/Sup&gt;中的透射率进行自适应修正，得到更精确的透射图T&lt;Sup&gt;Refine&lt;/Sup&gt;；5)利用透射图T&lt;Sup&gt;Refine&lt;/Sup&gt;按He方法对图像去雾。本方法能够解决去雾后图像在天空区域的色偏现象。</t>
  </si>
  <si>
    <t>CN201410525513.4</t>
  </si>
  <si>
    <t>2014-10-08 08:00:00.0</t>
  </si>
  <si>
    <t>{"先进性描述(shareCt)":"该专利及其同族专利在全球被引用3次，先进性一般","保护范围描述(sharedays)":"剩余有效期5254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</si>
  <si>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一种基于隐写分析的视频内容监管系统和方法</t>
  </si>
  <si>
    <t>本发明公开了一种基于隐写分析的视频内容监管系统和方法，该系统实现对某单位综合信息平台的视频数据进行监管。该系统监管模式分为两种：静态监管和动态监管，分别于单位综合信息平台原视频数据中心以及数据接入网关处获取视频数据，然后进行隐写分析处理，对处理的结果再进行分析和处理，从而实现对某单位综合信息平台的视频数据进行静态和动态的双重有效监管，很好地保障了视频数据的安全传播。</t>
  </si>
  <si>
    <t>CN201610415213.X</t>
  </si>
  <si>
    <t>2016-06-14 08:00:00.0</t>
  </si>
  <si>
    <t>{"先进性描述(shareCt)":"该专利及其同族专利在全球被引用0次，先进性一般","保护范围描述(sharedays)":"剩余有效期5869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</si>
  <si>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一种基于信息熵的视频自适应采样率设定方法</t>
  </si>
  <si>
    <t>本发明公开了一种基于图像信息熵的视频自适应采样率设定方法。在分块压缩感知(BCS，block CS)框架下，视频关键帧采用运用固定采样率进行分块CS采样压缩，并独立进行重构，将重构的关键数据再次反馈到采集端。非关键帧利用采集端预采样可得的测量值，同时结合关键帧的反馈信息计算各视频图像块的图像二维信息熵，再根据各块信息熵的比例自适应地调整采样率，为了满足预设的视频帧总采样值，采样率采用了动态设定块采样率的方案。本发明能够充分考虑帧内由于分块采样带来的块效应和时空相关性，在相同的采样率下，能够提高重构视频序列帧质量，并且重构时间没有增加。该方法解决了现有基于方差进行自适应采样过程中未充分考虑视频帧内空时相关性的问题。</t>
  </si>
  <si>
    <t>CN201710676928.5</t>
  </si>
  <si>
    <t>2017-08-09 08:00:00.0</t>
  </si>
  <si>
    <t>{"先进性描述(shareCt)":"该专利及其同族专利在全球被引用0次，先进性一般","保护范围描述(sharedays)":"剩余有效期6290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</si>
  <si>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一种基于稀疏度估计的分布式视频压缩感知快速重建方法</t>
  </si>
  <si>
    <t>本发明公开了一种基于稀疏度估计的分布式视频压缩感知快速重建方法，该方法利用分布式视频帧之间的相关性，对压缩感知的测量值进行稀疏度估计，将估计出的稀疏度代入正交匹配追踪算法中去重建压缩视频图像，减少了大量的计算量。本发明在保证重建图像质量基本不变的前提下，加速了压缩感知图像的重建过程，更符合视频信息实时性的要求。</t>
  </si>
  <si>
    <t>CN201510475283.X</t>
  </si>
  <si>
    <t>{"先进性描述(shareCt)":"该专利及其同族专利在全球被引用3次，先进性一般","保护范围描述(sharedays)":"剩余有效期5555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</si>
  <si>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一种基于特征融合的视频隐写盲检测方法</t>
  </si>
  <si>
    <t>本发明提供了一种基于特征融合的视频隐写盲检测方法，将模式识别模型应用于视频隐写盲检测，选择基于离散余弦变换DCT、运动向量以及MSU的隐写方法，首先提取DCT域、小波域以及空域特征，再进行特征融合以降低维数，采用支持向量机SVM作为分类器对特征向量进行分类，最后对各子分类器的结果进行策略融合得到检测结果。使用本发明方法可有效解决未知隐写方法下隐藏信息的有效检测问题，与专用隐写分析方法相比，在检测率以及虚警率方面并不落后，具有一定的适用性。</t>
  </si>
  <si>
    <t>CN201410453548.1</t>
  </si>
  <si>
    <t>2014-09-06 08:00:00.0</t>
  </si>
  <si>
    <t>{"先进性描述(shareCt)":"该专利及其同族专利在全球被引用7次，先进性较好 ","保护范围描述(sharedays)":"剩余有效期5222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7"}</t>
  </si>
  <si>
    <t>一种基于时间相关性的分布式视频压缩感知重构方法</t>
  </si>
  <si>
    <t>本发明公开了一种基于时间相关性的分布式视频压缩感知重构方法。该方法在建立无反馈的分布式视频压缩感知模型的基础上，充分利用视频帧非关键帧之间的时间相关性，对非关键帧的每个块进行模式判别，将非关键帧与前一帧的残差编码传输；在重构时，按照模式判别的结果自适应地选择有无边信息的重构方式，重构每个非关键帧的块，避免了部分不必要的边信息计算。该方法利用了当前帧的前一帧进行重构，而不只是单纯地使用关键帧作为参考帧进行重构，使得视频帧之间的时间相关性能够得到有效利用。该方法在相同总采样率下能保证视频的重构质量，同时减少系统重构时间，且没有使用反馈信道。</t>
  </si>
  <si>
    <t>CN201711495128.X</t>
  </si>
  <si>
    <t>2017-12-31 08:00:00.0</t>
  </si>
  <si>
    <t>{"先进性描述(shareCt)":"该专利及其同族专利在全球被引用0次，先进性一般","保护范围描述(sharedays)":"剩余有效期6434天","技术稳定性描述(lgiflag)":"无诉讼行为发生","技术稳定性得分":"9","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</si>
  <si>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一种基于时间相关性的分布式视频压缩感知采样方法</t>
  </si>
  <si>
    <t>本发明公开了一种基于时间相关性的分布式视频压缩感知采样方法，该方法在建立无反馈的分布式视频压缩感知模型的基础上，充分利用视频帧之间的时间相关性，通过每个图像块信息占视频图像组信息的大小来初步分配每块的采样率，按照帧间残差进行模式判别，计算出各个小块实际的采样率，从而实现自适应采样分配。该方法在相同总采样率下能提高视频的重构质量，且减少采样次数带来的能量节省远远超过了动态采样率算法引起的额外能量消耗，没有使用反馈信道，时延较小。该方法解决了现有分布式视频压缩感知采样过程中未充分考虑时间相关性的问题，具有很好地实用价值。</t>
  </si>
  <si>
    <t>CN201710595955.X</t>
  </si>
  <si>
    <t>2017-07-20 08:00:00.0</t>
  </si>
  <si>
    <t>{"先进性描述(shareCt)":"该专利及其同族专利在全球被引用7次，先进性较好 ","保护范围描述(sharedays)":"剩余有效期6270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</si>
  <si>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一种基于空间坐标信息广播的WSN节点定位方法</t>
  </si>
  <si>
    <t>本发明公开了一种基于空间坐标信息广播的WSN节点定位方法，该方法利用单个移动锚节点，间接利用RSSI算法，属于无线传感器网络中移动锚节点非测距方法，该方法的移动锚节点在空中既定规划路径上运行，并按一定周期，定期广播当前的定位信息。规划的路径沿经纬线设计，利用同一纬线上的广播点纬度恒定，而经度不同；同一经线上的广播点经度恒定，而纬度不同的原理，利用未知节点通信半径内所接收最强的两个信号强度(即RSSI)比值及其位置信息，通过简单的运算计算出待定位区域的未知节点定位信息。本发明不仅具有良好的定位精度，还可以显著降低定位运算的复杂度，消除定位盲区，节约定位时间。本发明尤其适用于地势起伏、能有较多障碍物的待定位区域。</t>
  </si>
  <si>
    <t>CN201511017729.0</t>
  </si>
  <si>
    <t>{"先进性描述(shareCt)":"该专利及其同族专利在全球被引用3次，先进性一般","保护范围描述(sharedays)":"剩余有效期5702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</si>
  <si>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一种基于改进大气散射模型的单幅图像快速去雾方法</t>
  </si>
  <si>
    <t>本发明公开了一种基于改进大气散射模型的单幅图像快速去雾方法，该方法针对大气散射模型的缺陷，将原散射模型中的大气光与透射率分别重新定义，并以改进模型为基础，首先依据雾气浓度特征对有雾图像进行场景分割；然后，借鉴He方法所提的腐蚀法，采用平均策略估计出场景入射光L；其次，通过最大化每个场景的对比度信息粗略估计出场景透射率T，并提出一种基于环境特征的透射率自适应调节机制，以实现柔性去雾；最后，提出一种导向全变分模型对初始估计结果进行边缘优化，将优化结果导入改进的散射模型，复原出清晰图像。该方法能有效解决光照不均匀、过增强和过饱和等问题，且在去雾能力，其普适性和去雾速度都优于现有的主流去雾方法。</t>
  </si>
  <si>
    <t>CN201610409700.5</t>
  </si>
  <si>
    <t>2016-06-12 08:00:00.0</t>
  </si>
  <si>
    <t>{"先进性描述(shareCt)":"该专利及其同族专利在全球被引用6次，先进性较好 ","保护范围描述(sharedays)":"剩余有效期5867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</si>
  <si>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一种基于边缘替代法的图像去雾方法</t>
  </si>
  <si>
    <t>本发明公开了一种基于边缘替代法的图像去雾方法，其中包括如下步骤：一种基于边缘替代法的图像去雾方法，首先按He方法对有雾图像计算初始暗原色图像，然后对初始暗原色图像利用“边缘替代法”进行修复处理，最后根据修复后的暗原色图像估计出天空光并计算出透射图，联合透射图、天空光以及原始有雾图像恢复出无雾图像。本发明具有较强的去雾能力且速度较快，能够应用于一般实时系统中。</t>
  </si>
  <si>
    <t>CN201410506030.X</t>
  </si>
  <si>
    <t>2014-09-26 08:00:00.0</t>
  </si>
  <si>
    <t>{"先进性描述(shareCt)":"该专利及其同族专利在全球被引用0次，先进性一般","保护范围描述(sharedays)":"剩余有效期5242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1"}</t>
  </si>
  <si>
    <t>一种基于WSN的智能火灾探测方法</t>
  </si>
  <si>
    <t>本发明公开了一种基于WSN的智能火灾探测方法，通过对无线传感器网络(Wireless Sensor Network，WSN)的应用特征和火灾发生过程非结构特性的分析，结合数据融合技术的通用功能模型，构建出多层次分级火灾探测模型。该模型采用3种传感器构建的WSN，首先对原始采集数据进行数据级处理，实现数据标准化，然后进入特征级处理，进一步消除网络中的冗余信息，同时提高了对火灾的识别精度和WSN的鲁棒性。本发明能够充分考虑无线传感网的特点，保证火灾预警的及时性和准确性，增强了系统对环境的适应性能，提高了消防监控系统决策的科学性，对火灾早期预测预报具有重要的理论意义和实用价值。</t>
  </si>
  <si>
    <t>CN201710605219.8</t>
  </si>
  <si>
    <t>2017-07-24 08:00:00.0</t>
  </si>
  <si>
    <t>{"先进性描述(shareCt)":"该专利及其同族专利在全球被引用2次，先进性一般","保护范围描述(sharedays)":"剩余有效期6274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</si>
  <si>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一种改进噪声方差估计的图像重构的设计方法</t>
  </si>
  <si>
    <t>本发明公开了一种改进噪声方差估计的图像重构的设计方法，该方法包括：步骤1：使用稀疏矩阵Ψ&lt;Sub&gt;B&lt;/Sub&gt;对图像块x&lt;Sub&gt;j&lt;/Sub&gt;作变换；步骤2：噪声方差估计；步骤3：图像系数估计；步骤4：对每个块图像进行Lanweber连续投影重构图像；步骤5：判断投影重构块图像是否满足终止准则。该方法在压缩感知重构图像过程中，利用图像块纹理特性、稀疏变换类型以及图像的采样率对噪声方差估计进行改进，将估计的噪声方差代入双变量阀值投影重构算法中去重建压缩图像，提高了重构图像的质量。</t>
  </si>
  <si>
    <t>CN201510489394.6</t>
  </si>
  <si>
    <t>2015-08-11 08:00:00.0</t>
  </si>
  <si>
    <t>{"先进性描述(shareCt)":"该专利及其同族专利在全球被引用3次，先进性一般","保护范围描述(sharedays)":"剩余有效期5561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</si>
  <si>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一种改进小波变量阀值收缩模型降低图像噪声的方法</t>
  </si>
  <si>
    <t>本发明公开了一种改进小波变量阀值收缩模型降低图像噪声的方法，该方法利用小波系数间的相关性，改进使用单一当前小波系数方差构建阀值收缩模型缺陷，采用当前小波系数方差、父小波系数方差及邻域小波系数方差作为阀值参数,确定阀值参数构建阀值收缩模型，提高阀值的精确度。通过分别对模型处理后的当前小波系数值、父小波系数值和邻域小波系数值进行判决，最终得到去除噪声后的图像。本发明提出的小波变量阀值收缩模型相比双变量阀值收缩模型去噪，进一步的降低图像中的噪声，提高了恢复图像的质量。</t>
  </si>
  <si>
    <t>CN201510995854.2</t>
  </si>
  <si>
    <t>2015-12-28 08:00:00.0</t>
  </si>
  <si>
    <t>{"先进性描述(shareCt)":"该专利及其同族专利在全球被引用0次，先进性一般","保护范围描述(sharedays)":"剩余有效期5700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</si>
  <si>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一种复杂网络内部耦合故障及时延的容错同步控制方法</t>
  </si>
  <si>
    <t>本发明公开了一种复杂网络内部耦合故障及时延的容错同步控制方法，属于复杂网络领域，其包括：步骤1：建立由N个独立节点构成的带有耦合故障及时延的复杂网络模型；步骤2：取e&lt;Sub&gt;i&lt;/Sub&gt;(t)＝f(x&lt;Sub&gt;i&lt;/Sub&gt;(t))‑s(t)为状态误差，建立状态误差函数；步骤3：求得适当维数的Γ&lt;Sub&gt;1&lt;/Sub&gt;,Γ&lt;Sub&gt;2&lt;/Sub&gt;，以保证系统的同步。本发明的优点是：针对带有传输时延及内部耦合故障的复杂动态网络，设计了一种当内部耦合故障发生时，内部耦合矩阵调节方法，能够有效的保证复杂网络的同步性能实现网络的同步。</t>
  </si>
  <si>
    <t>CN201710514051.X</t>
  </si>
  <si>
    <t>2017-06-29 08:00:00.0</t>
  </si>
  <si>
    <t>{"先进性描述(shareCt)":"该专利及其同族专利在全球被引用0次，先进性一般","保护范围描述(sharedays)":"剩余有效期6249天","技术稳定性描述(lgiflag)":"无诉讼行为发生","技术稳定性得分":"9","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</si>
  <si>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一种分布式视频压缩感知中帧内最佳匹配插值重构方法</t>
  </si>
  <si>
    <t>本发明公开了一种分布式视频压缩感知中帧内最佳匹配插值重构方法，在多假设预测模型的基础上，根据自然像素连续特性，基于传统帧内多假设预测，采用测量域块结构相似性作为失真标准在待重构帧中选取出最佳匹配块，在以最佳匹配块为中心的搜索窗口内采用插值法构成MH最佳匹配插值字典。关键帧采用帧内最佳匹配插值法生成边信息，非关键帧中的运动剧烈块分别采用帧内最佳匹配插值法和帧间双向最佳匹配法生成边信息并判决，联合残差补偿重构出对应帧。本发明能够充分考虑运动剧烈的视频场景中帧间空时运动造成的像素不对齐特性，且插值法使残差信号更稀疏，解决现有MH预测重构过程在运动剧烈场景中重构视频帧不够清晰的问题。</t>
  </si>
  <si>
    <t>CN201810057980.7</t>
  </si>
  <si>
    <t>{"先进性描述(shareCt)":"该专利及其同族专利在全球被引用2次，先进性一般","保护范围描述(sharedays)":"剩余有效期6456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</si>
  <si>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一种多径无线传感器网络编码流量分配方法</t>
  </si>
  <si>
    <t>本发明公开了一种多径无线传感器网络编码流量分配方法，属于无线网络通信技术领域。该方法的源节点将数据流量分配到不同路径上，中间节点利用逆向网络编码进行编码并利用组播方式进行流量传输。在给定网络传输流量时，源节点根据流量分配方法将数据流量分配到不同的路径上进行传输，以减少传输给定流量所需的传输次数。本发明能够增加网络中的网络编码机会，并且能够减少无线传感器网络中的传输次数，提高吞吐量。</t>
  </si>
  <si>
    <t>CN201410393086.9</t>
  </si>
  <si>
    <t>2014-08-11 08:00:00.0</t>
  </si>
  <si>
    <t>{"先进性描述(shareCt)":"该专利及其同族专利在全球被引用0次，先进性一般","保护范围描述(sharedays)":"剩余有效期5196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</si>
  <si>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一种对DWT域失真补偿量化嵌入的隐秘信息检测方法</t>
  </si>
  <si>
    <t>本发明提供了一种对DWT域失真补偿量化嵌入的隐秘信息检测方法，其主要包括：量化步长Δ、补偿因子α以及离散余弦变换级数t的初值设定。通过网络传输信道获取原始音频，将待测音频按照L值进行音频分段，L值的选取是有限的经典值，检测时依次遍历这些有限值进行分段检测；对分段后音频进行DWT变换，并对变换后的音频系数做直方图，依据直方图中纵坐标的值，设置一条横截线，此横截线与直方条相交可得n个截点；计算相邻截点之间的最大偏差值T，并依据T值判断待测音频是否含有隐秘信息。通过本发明的提出，隐写检测系统可以对待测音频进行盲检测，不需要预先知道隐秘信息在嵌入时的参数，有效的解决了对含秘音频的检测问题。</t>
  </si>
  <si>
    <t>CN201410074630.3</t>
  </si>
  <si>
    <t>2014-03-03 08:00:00.0</t>
  </si>
  <si>
    <t>{"先进性描述(shareCt)":"该专利及其同族专利在全球被引用5次，先进性较好 ","保护范围描述(sharedays)":"剩余有效期5035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</si>
  <si>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一种磁损自动测试平台及其使用的正弦激励信号源</t>
  </si>
  <si>
    <t>本发明公开了一种磁损自动测试平台及其使用的正弦激励信号源，其中，磁损自动测试平台包括功率分析仪、上位机、正弦激励信号源、功率放大器等。功率分析仪采集被测磁芯激励电压和频率等信息，并将其监测的电压、电流、功率信号反馈给上位机，上位机根据监测结果实时调节正弦激励信号源，通过功率放大器产生功率信号，使测试磁性工作在期望的范围。正弦激励信号源包括型号为STC89C52的单片机、型号为AD9834的DDS芯片、型号为AD5620的DAC芯片、第一电阻、第二电阻、75MHz的晶振。本发明适用于磁损自动测试平台电路的设计，具有广阔的应用前景。</t>
  </si>
  <si>
    <t>CN201510543569.7</t>
  </si>
  <si>
    <t>2015-08-28 08:00:00.0</t>
  </si>
  <si>
    <t>{"先进性描述(shareCt)":"该专利及其同族专利在全球被引用2次，先进性一般","保护范围描述(sharedays)":"剩余有效期5578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</si>
  <si>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一种采用双重判决的迭代频谱感知方法</t>
  </si>
  <si>
    <t>本发明公开了一种采用双重判决的迭代频谱感知方法，该方法是通过将恒虚警概率准则和恒检测概率准则联合起来，组成迭代系统，进行能量检测的门限估计，使得在低信噪比时，频谱感知结果能保持较高的性能。包括：对信号进行检测，计算初始门限，进行初始判决，估计噪声功率、信号功率、信噪比的值，利用恒虚警概率准则对判决门限进行估计，当两次判决门限的差值满足迭代终止条件时，输出判决结果；若不满足，再利用恒检测概率准则对判决门限进行二次估计，再次判断是否满足迭代终止条件，若满足，输出结果；否则，再次对信号进行检测，估计噪声功率、信号功率、信噪比的值，进入下一次迭代循环。直到满足迭代终止条件，终止本次迭代，输出结果。</t>
  </si>
  <si>
    <t>CN201510435244.7</t>
  </si>
  <si>
    <t>2015-07-22 08:00:00.0</t>
  </si>
  <si>
    <t>{"先进性描述(shareCt)":"该专利及其同族专利在全球被引用2次，先进性一般","保护范围描述(sharedays)":"剩余有效期5541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</si>
  <si>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一种不同截面积磁芯损耗计算方法</t>
  </si>
  <si>
    <t>本发明公开了一种不同截面积磁芯损耗计算方法：首先在给定的工作频率、磁通密度变化量条件下分离磁滞损耗和涡流损耗，然后通过计算实际工程中选用的磁芯与产品规格书中测试磁芯的截面积差异，将这种差异计入到涡流损耗的计算中。本发明的优点是物理概念清晰，计算过程简单，无需依赖专门仪器即可有效分析不同截面积对磁芯损耗的影响，可广泛适用于仿真软件模拟在电力电子应用中不同截面积磁芯的损耗大小。</t>
  </si>
  <si>
    <t>CN201410035463.1</t>
  </si>
  <si>
    <t>2014-01-24 08:00:00.0</t>
  </si>
  <si>
    <t>{"先进性描述(shareCt)":"该专利及其同族专利在全球被引用1次，先进性一般","保护范围描述(sharedays)":"剩余有效期4997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</si>
  <si>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一种VR场景下音频沉浸式控制方法</t>
  </si>
  <si>
    <t>本发明涉及一种VR场景下音频沉浸式控制方法，为用户提供沉浸式的音频享受，其中，通过在游戏场景中通过读取游戏场景里发声的声源的方位与大小，来发给VR，再由VR判断用户与周围音响的方位，从而让对应哪个音响发声，这样就能真正实现，背后物体发声，用户切身感觉到敌人就在身后，飞机在头顶飞过，用户能感受到头顶确实有声音环绕。</t>
  </si>
  <si>
    <t>CN201710224542.0</t>
  </si>
  <si>
    <t>{"先进性描述(shareCt)":"该专利及其同族专利在全球被引用3次，先进性一般","保护范围描述(sharedays)":"剩余有效期6166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</si>
  <si>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一种Android平台上使用改进仿射投影算法的回声消除VOIP系统</t>
  </si>
  <si>
    <t>本发明公开了一种Android平台上使用改进仿射投影算法的回声消除VOIP系统，该VOIP系统采用Android开发技术和NDK技术，结合多种网络通信协议，实现语音通话、视频通话功能。该系统主要包括信令模块、传输模块、语音处理模块、视频处理模块、JNI和JAVA界面模块。因为SIP协议具有与Internet一体化、简单化，可扩展等优点，所以信令模块通过SIP协议栈实现具体功能。由于回声问题会严重影响VOIP系统的通话质量，制约了它的发展，因此本发明的语音处理模块采用一种改进仿射投影算法消除回声，从而提高通话质量和通话实时性，增强通话舒适性。视频处理模块使用H.264编码标准。</t>
  </si>
  <si>
    <t>CN201510701837.3</t>
  </si>
  <si>
    <t>{"先进性描述(shareCt)":"该专利及其同族专利在全球被引用2次，先进性一般","保护范围描述(sharedays)":"剩余有效期5637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</si>
  <si>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平行磁控等离子体光子晶体太赫兹波调制器及调制方法</t>
  </si>
  <si>
    <t>本发明是一种平行磁控等离子体光子晶体太赫兹波调制器，其特征在于该光子晶体太赫兹波调制器包括二维三角晶格结构硅光子晶体(1)、波导区(2)、点缺陷谐振腔(3)；其中，二维三角晶格结构光子晶体(1)是沿X—Z平面周期性分布的介质柱型硅光子晶体；在二维三角晶格结构硅光子晶体(1)的两端引入对称的线缺陷构成波导区(2)，然后在二维三角晶格结构硅光子晶体(1)的中心处采用磁控可调谐材料锑化铟构造圆形介质柱，形成点缺陷谐振腔(3)，太赫兹波沿X夹角60度方向从波导区(2)的左端输入，波导区(2)的右端输出；外加磁场在X—Z平面内沿X夹角60度方向施加到圆形点缺陷谐振腔(3)上，其方向与太赫兹波传输方向平行。</t>
  </si>
  <si>
    <t>CN201510359310.7</t>
  </si>
  <si>
    <t>{"先进性描述(shareCt)":"该专利及其同族专利在全球被引用4次，先进性一般","保护范围描述(sharedays)":"剩余有效期5514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</si>
  <si>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基于压缩感知和BP神经网络的无线传感器网络定位方法</t>
  </si>
  <si>
    <t>本发明公开了基于压缩感知和BP神经网络的无线传感器网络定位方法，该方法将压缩感知和BP神经网络应用于基于网格的多目标定位，使用接收信号强度(RSSI)作为定位参数。可以分为以下步骤，步骤一：利用压缩感知对无线传感器网络节点进行定位，判断节点是否位于网格中心；步骤二：对于不在网格中心的未知节点，依次采用BP神经网络和极大似然估计法计算出节点的坐标。用BP神经网络修正RSSI测量值误差，最后用极大似然估计法计算得出未知节点的真实坐标。本发明可以同时进行多目标定位，并且克服了传统的压缩感知方法只能在网格中心进行定位的缺点，利用BP神经网络克服了RSSI定位带来的精度差的缺点，在减小功耗的同时提高了定位精度。</t>
  </si>
  <si>
    <t>CN201610019570.4</t>
  </si>
  <si>
    <t>2016-01-13 08:00:00.0</t>
  </si>
  <si>
    <t>{"先进性描述(shareCt)":"该专利及其同族专利在全球被引用5次，先进性较好 ","保护范围描述(sharedays)":"剩余有效期5716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</si>
  <si>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基于双层结构的机械臂执行器故障容错控制系统及其方法</t>
  </si>
  <si>
    <t>本发明运用分层结构控制优化思想，提出一种基于双层结构的机械臂执行器故障容错控制系统及其方法，属于自动控制技术领域。为减小计算量，提高实时性，采用泰勒级数展开式建立执行器故障下离散系统模型；设计FDD单元主动处理故障为题，将其估计的故障信息引入故障模型，实现主动容错；考虑实际系统存在的不确定因素，采用反馈校正机制进行补偿；机械臂容错控制器由轨迹规划层和跟踪控制层组成，根据每层不同的控制目标，分别设计控制器，对问题更有针对性。这种双层结构的容错控制能很好地处理存在的系统约束条件，具有强鲁棒性，能有效解决复杂机械臂执行器恒偏差故障问题，保障整个系统的稳定性和控制性能。</t>
  </si>
  <si>
    <t>CN201710408254.0</t>
  </si>
  <si>
    <t>2017-06-02 08:00:00.0</t>
  </si>
  <si>
    <t>{"先进性描述(shareCt)":"该专利及其同族专利在全球被引用1次，先进性一般","保护范围描述(sharedays)":"剩余有效期6222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</si>
  <si>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基于光子晶体的三模式模分复用与解复用器</t>
  </si>
  <si>
    <t>本发明是一种基于光子晶体的三模式模分复用与解复用器。其中二维正方晶格介质柱型光子晶体(1)是由圆柱形介质柱按正方晶格排列，沿X‑Z平面周期性分布的光子晶体，介质柱材料为硅，背景材料为空气；单模波导都是通过移除一排介质柱构成的；TE&lt;Sub&gt;0&lt;/Sub&gt;和TE&lt;Sub&gt;1&lt;/Sub&gt;双模式多模波导(3)通过在二维正方晶格结构光子晶体(1)中引入2.04μm线缺陷构成；TE&lt;Sub&gt;0&lt;/Sub&gt;、TE&lt;Sub&gt;1&lt;/Sub&gt;和TE&lt;Sub&gt;2&lt;/Sub&gt;三模式多模波导(4)通过在二维正方晶格结构光子晶体(1)中引入3.03μm线缺陷构成；TE&lt;Sub&gt;0&lt;/Sub&gt;和TE&lt;Sub&gt;1&lt;/Sub&gt;双模式多模波导(3)与第二单模波导(2‑2)之间相隔一排介质柱，这一区域为TE&lt;Sub&gt;0&lt;/Sub&gt;和TE&lt;Sub&gt;1&lt;/Sub&gt;模式耦合区(5)；TE&lt;Sub&gt;0&lt;/Sub&gt;、TE&lt;Sub&gt;1&lt;/Sub&gt;和TE&lt;Sub&gt;2&lt;/Sub&gt;三模式多模波导(4)与第三单模波导(2‑3)之间相隔一排介质柱，这一区域为TE&lt;Sub&gt;0&lt;/Sub&gt;和TE&lt;Sub&gt;2&lt;/Sub&gt;模式耦合区(6)。</t>
  </si>
  <si>
    <t>CN201610626410.6</t>
  </si>
  <si>
    <t>2016-08-01 08:00:00.0</t>
  </si>
  <si>
    <t>{"先进性描述(shareCt)":"该专利及其同族专利在全球被引用1次，先进性一般","保护范围描述(sharedays)":"剩余有效期5917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</si>
  <si>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基于蒽醌基团的新型芴类双极性荧光材料及其在有机发光二极管中的应用</t>
  </si>
  <si>
    <t>本发明涉及一类基于蒽醌基团的新型芴类双极性荧光材料及其在有机发光二极管中的应用；该类材料具有D-π-A型或者A-π-A型分子内电荷转移结构，其结构通式如式1所示；该式1所示材料具有双极性载流子传输性质，利用其制备的有机发光二极管发光性能良好，并且材料的合成以及提纯操作简便，产率高，是作为有机发光二极管中黄光到红光材料的理想选择；可以预期，这类材料能够成为具有商业化潜力的有机电致发光材料。&amp;lt;!-- 2 --&amp;gt;</t>
  </si>
  <si>
    <t>CN201510971202.5</t>
  </si>
  <si>
    <t>{"先进性描述(shareCt)":"该专利及其同族专利在全球被引用9次，先进性较好 ","保护范围描述(sharedays)":"剩余有效期5693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</si>
  <si>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垂直磁控等离子体光子晶体太赫兹波调制器及调制方法</t>
  </si>
  <si>
    <t>本发明是一种垂直磁控等离子体光子晶体太赫兹波调制器，其特征在于该光子晶体太赫兹波调制器包括二维三角晶格结构硅光子晶体(1)、波导区(2)、点缺陷谐振腔(3)；其中，二维三角晶格结构光子晶体(1)是沿X—Z平面周期性分布的介质柱型硅光子晶体；在二维三角晶格结构硅光子晶体(1)的两端引入对称的线缺陷构成波导区(2)，然后在二维三角晶格结构光子晶体(1)的中心处采用磁控可调谐材料锑化铟构造圆形介质柱，形成点缺陷谐振腔(3)，太赫兹波沿x方向从波导区(2)的左端输入，波导区(2)的右端输出；外加磁场在X—Z平面内沿Z方向施加到圆形点缺陷谐振腔(3)上，其方向与太赫兹波传输方向垂直。</t>
  </si>
  <si>
    <t>CN201510358339.3</t>
  </si>
  <si>
    <t>{"先进性描述(shareCt)":"该专利及其同族专利在全球被引用7次，先进性较好 ","保护范围描述(sharedays)":"剩余有效期5514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</si>
  <si>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一种基于无线传感网络的酒驾防范系统</t>
  </si>
  <si>
    <t>本发明公开了一种基于无线传感网络的酒驾防范系统，该系统在汽车内部建立一个局域网并通过ZigBee协议传输相关指令，通过酒精传感器测试空气中酒精浓度和使用图像传感器对比瞳孔以及眼球变化来判断驾驶员是否酒驾，以及“酒驾”程度，并对酒后驾驶的驾驶员进行相应处理，可以锁定引擎，通风换气，发送短信，寻求代驾，做到安全出行，防止酒后驾驶的行为出现。</t>
  </si>
  <si>
    <t>CN201510091178.6</t>
  </si>
  <si>
    <t>2015-02-28 08:00:00.0</t>
  </si>
  <si>
    <t>{"先进性描述(shareCt)":"该专利及其同族专利在全球被引用4次，先进性一般","保护范围描述(sharedays)":"剩余有效期5397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</si>
  <si>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一种基于无线传感器网络的办公室空调半智能调控系统</t>
  </si>
  <si>
    <t>本发明是一种基于无线传感器网络的办公室半智能空调调控系统，主要是基于办公室内传感器采集的信息来实现对空调的半智能的调控。系统的模块由三部分组成：信息采集模块、信息处理模块和信息反馈模块，在信息的采集上首先是对RSSI信号强度的采集，并根据RSSI的测距模型定位该节点具体的位置，来对该区域采取加热或制冷的操作；加湿器用来判断温度是否在人体舒适度的临界值上，如果超过临界值就会启动加湿器来对办公室进行加湿操作。可解决当前空调的使用过程中能源浪费现象和过多的使用空调带来的身体健康的影响。</t>
  </si>
  <si>
    <t>CN201510095029.7</t>
  </si>
  <si>
    <t>{"先进性描述(shareCt)":"该专利及其同族专利在全球被引用2次，先进性一般","保护范围描述(sharedays)":"剩余有效期5400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</si>
  <si>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一种基于无线传感技术的可调温座椅系统及其实现方法</t>
  </si>
  <si>
    <t>本发明公开了一种基于无线传感技术的可调温座椅系统及其实现方法，该系统是基于无线传感技术提出的一种可调温座椅，实现了让座椅自身能够通过温度传感器感知其周围的温度来自动调节座椅的表面温度的功能，能够让久坐者们不再受到座椅太冷或太热的困扰，同时用户也能够自行设定座椅温度，并且实现了可通过一个控制台给某特定场所的所有座椅集体设置温度的功能。</t>
  </si>
  <si>
    <t>CN201510731385.3</t>
  </si>
  <si>
    <t>{"先进性描述(shareCt)":"该专利及其同族专利在全球被引用5次，先进性较好 ","保护范围描述(sharedays)":"剩余有效期5644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</si>
  <si>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一种基于无线传感技术的辅助投篮计分系统</t>
  </si>
  <si>
    <t>一种基于红外技术、无线传感技术的辅助投篮计分系统，利用红外线传感器、压力传感器、无线多媒体节点对数据进行采集，并提交信息至微型处理器，处理其完成对数据的分析和处理，以完成计分的功能。在投篮过程中，首先由压力传感器感应到此种力的变化，会向处理器提交其自身编号及感知到此种力的变化时刻，然后，当安装在同一篮板上的上下红外线传感器在规定时间范围内先后都探测到有篮球经过，则会向处理器传输信息，处理器根据红外线传感器，压力传感器以及无线多媒体节点提交的信息，来对进行相应的计分处理。此方法提供了篮球比赛过程中计分系统研发的新思路，并且有效解决了人力浪费和人工计分带来的争议的问题。</t>
  </si>
  <si>
    <t>CN201510095162.2</t>
  </si>
  <si>
    <t>{"先进性描述(shareCt)":"该专利及其同族专利在全球被引用2次，先进性一般","保护范围描述(sharedays)":"剩余有效期5400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</si>
  <si>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一种基于红外技术和无线传感技术的宿舍安全管理系统</t>
  </si>
  <si>
    <t>本发明公开了一种基于红外技术和无线传感技术的宿舍安全管理系统，属于无线通信领域，该系统包括用于判断人员进出情况的红外线传感器模块、用于判断门开关情况的光电传感器模块、用于报警的报警器模块、用于判定室内人数和门是否上锁以及通知Zigbee模块向监测中心发送数据的主控模块、用于向监测中心发送数据的Zigbee模块和用于实时监测的监测中心。本发明针对学生出门忘记锁门导致小偷入室行窃以及假期宿舍无人更易遭窃的现象提供一种安全管理系统。</t>
  </si>
  <si>
    <t>CN201510847204.3</t>
  </si>
  <si>
    <t>{"先进性描述(shareCt)":"该专利及其同族专利在全球被引用4次，先进性一般","保护范围描述(sharedays)":"剩余有效期5669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</si>
  <si>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一种基于规则的JavaScript安全性检测方法</t>
  </si>
  <si>
    <t>本发明公开了一种基于规则的JavaScript安全性检测方法，使用静态分析和动态分析相结合的程序分析方法，对网站中JavaScript代码的安全性问题进行检测和反馈，用于发现包括JavaScript编码不规范、跨站点脚本攻击恶意代码的安全性问题。首先使用DLint工具动态发现JavaScript编码不规范问题，然后使用开源的静态代码规范检测工具ESLint对源码的分支部分进行检测；再使用静态分析方法，根据JavaScript页面特征和设定的阈值过滤出源码中可能存在跨站点脚本攻击恶意代码的页面；然后使用Jalangi框架，对过滤得到的页面进行动态插桩进行污点分析，判断过滤得到的页面是否包含跨站点脚本攻击。本发明在降低漏检率的基础上，有效提高了编码规范和恶意代码的检测效率。</t>
  </si>
  <si>
    <t>CN201610367641.X</t>
  </si>
  <si>
    <t>{"先进性描述(shareCt)":"该专利及其同族专利在全球被引用2次，先进性一般","保护范围描述(sharedays)":"剩余有效期5854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</si>
  <si>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一种测试Android应用控件的方法</t>
  </si>
  <si>
    <t>本发明公开了一种测试Android应用控件的方法，以使开发人员便于编写对于控件的测试用例，提升整个开发时间和测试水平。本发明通过分析配置文件，找出所有控件的名称、ID等信息，通过对不同的控件赋予不同的测试权重以平衡测试的速度和覆盖率。通过python语言将不同的需要测试的控件从模板转换为测试代码，最后再导入工程进行单元测试。该方法帮助了传统的Android应用测试人员，减轻了他们的工作负担，大大提高了工作效率。</t>
  </si>
  <si>
    <t>CN201510209813.6</t>
  </si>
  <si>
    <t>{"先进性描述(shareCt)":"该专利及其同族专利在全球被引用3次，先进性一般","保护范围描述(sharedays)":"剩余有效期5456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</si>
  <si>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双层异构场景下基于遗传理论的多跳无线回程方法</t>
  </si>
  <si>
    <t>本发明公开了一种双层异构场景下基于遗传理论的多跳无线回程方法，包括：获取无线多跳网络中的网络信息；生成若干个初始回程路径，形成初始回程路径树；计算无线接入点服务的用户可获得的速率；计算所有无线接入点的传输能量，并选取T个初始回程路径树，进行Prufer编码获得父代染色体，并将交配、交叉和变异后所得的子代染色体翻译，得到对应的子代路径树；根据符合约束条件的子代路径树与父代路径树均计算目标函数，及选取新一代回程路径树；选取所计算的目标函数最大的路径树作为最终无线回程路径。本发明的方法既能得到最大总回程速率又能照顾用户公平性，能兼顾功率和速率的要求，充分利用网络资源。</t>
  </si>
  <si>
    <t>CN201710351033.4</t>
  </si>
  <si>
    <t>{"先进性描述(shareCt)":"该专利及其同族专利在全球被引用0次，先进性一般","保护范围描述(sharedays)":"剩余有效期6207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</si>
  <si>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频谱信息去冗优化的软件缺陷定位方法</t>
  </si>
  <si>
    <t>本发明提供一种频谱信息去冗优化的软件缺陷定位方法，通过运行测试用例，收集程序运行结果信息即频谱信息；对所得频谱信息进行去冗优化处理，利用频谱信息计算可疑度；根据可疑度值的大小对语句进行降序排列，根据已排序的语句序列逐个进行排错，直至找到引发程序异常的语句。本发明在基于频谱的错误定位方法中，在利用覆盖信息表进行可疑度计算之前，对频谱信息进行去冗余处理，利用有效的频谱信息进行可疑度计算，提高根据可疑度进行缺陷定位的可靠性，进而提高软件缺陷定位的效率。</t>
  </si>
  <si>
    <t>CN201410210134.6</t>
  </si>
  <si>
    <t>2014-05-16 08:00:00.0</t>
  </si>
  <si>
    <t>{"先进性描述(shareCt)":"该专利及其同族专利在全球被引用4次，先进性一般","保护范围描述(sharedays)":"剩余有效期5109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</si>
  <si>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基于组合测试的错误定位方法</t>
  </si>
  <si>
    <t>本发明提供一种基于组合测试的错误定位方法，该方法从输出端的结果入手，分析输出端的故障模式，结合apriori算法定位错误，提高了错误定位的定全率和定准率。作为软件测试中定位故障的方法，本发明保证了错误定位结果的准确性。比对已有技术具有以下一些特点和创新之处：在基于组合测试的错误定位方法中，对输出的故障模式进行扫描，找出出现最频繁的项集，经过重复扫描，生成可疑的故障模式集，提高软件错误定位的效率。</t>
  </si>
  <si>
    <t>CN201410310475.0</t>
  </si>
  <si>
    <t>2014-07-01 08:00:00.0</t>
  </si>
  <si>
    <t>{"先进性描述(shareCt)":"该专利及其同族专利在全球被引用1次，先进性一般","保护范围描述(sharedays)":"剩余有效期5155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</si>
  <si>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基于用户兴趣度和地理位置的活动推荐方法</t>
  </si>
  <si>
    <t>本发明公开了一种基于用户兴趣度和地理位置的活动推荐方法，首先在Meetup API开放平台获取相应的权限，通过群组接口、活动接口和成员接口抽取相应的群组数据信息、活动数据信息以及成员数据信息；其次，根据抽取的数据集信息，利用向量分解模型初步筛选出用户感兴趣的活动数据集；然后，结合用户的社会化关系，使用皮尔森相关系数，进一步筛选出用户感兴趣的活动数据集；接着，考虑到活动发生的地理位置对用户是否参与一个活动的影响，对活动发生的地理位置划分区域，使用优化方法，确定用户最终感兴趣且参与的活动数据集；最后，成地将活动信息推荐给相关的用户。本发明方法能够实现从海量的活动数据中高效地向用户推荐合适的活动。</t>
  </si>
  <si>
    <t>CN201510201422.X</t>
  </si>
  <si>
    <t>2015-04-24 08:00:00.0</t>
  </si>
  <si>
    <t>{"先进性描述(shareCt)":"该专利及其同族专利在全球被引用7次，先进性较好 ","保护范围描述(sharedays)":"剩余有效期5452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</si>
  <si>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基于无线传感技术的高档写字楼垃圾桶管理系统和方法</t>
  </si>
  <si>
    <t>本发明公开了基于无线传感技术的高档写字楼垃圾桶管理系统和方法，该系统包括红外线传感器模块、微控制器模块、ZigBee模块；红外线传感器模块感知垃圾进入垃圾桶；微控制器模块对红外传感器被阻隔计时，并在超过一定时间后，向网关发送垃圾桶编号及被装满信息。ZigBee模块采用无线控制，实现向网关发送数据。信息采集是由红外线传感器模块完成，投入垃圾过程中，首先由红外线传感器模块探测到垃圾的进入，微控制器模块进行时间查看，当红外线传感器模块被阻隔超过一定时间后，垃圾桶已满，此时，微控制器模块通过ZigBee模块无线通信协议给监控中心发送该垃圾桶已满状态及编号信号，然后，监控中心将发送已满垃圾桶编号给清洁员，通知清洁员进行垃圾处理。</t>
  </si>
  <si>
    <t>CN201510638655.6</t>
  </si>
  <si>
    <t>{"先进性描述(shareCt)":"该专利及其同族专利在全球被引用3次，先进性一般","保护范围描述(sharedays)":"剩余有效期5611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</si>
  <si>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基于无人机和云计算技术的小区车位管理引导系统和方法</t>
  </si>
  <si>
    <t>本发明公开了基于无人机和云计算技术的小区车位管理引导系统和方法，该系统采用自动感知、智能引导的方式对小区的停车位进行管理。相对于传统方法具有三点优势：1)自动搜索、操作简单：免去了人工对车位判断的过程。2)功能全面，更具人性化：云服务器可以根据到访区域，智能安排无人机的检测区域，筛选出离目的地最佳车位，生成最佳泊车路径，由无人机引导访客停车。3)节约时间降低能耗：通过对车辆的引导，能大大缩短访客的泊车时间，尤其是初次到访的客人。泊车时间的降低，节约了燃油，降低了能耗。</t>
  </si>
  <si>
    <t>CN201610144632.4</t>
  </si>
  <si>
    <t>2016-03-14 08:00:00.0</t>
  </si>
  <si>
    <t>{"先进性描述(shareCt)":"该专利及其同族专利在全球被引用7次，先进性较好 ","保护范围描述(sharedays)":"剩余有效期5777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</si>
  <si>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基于客户端程序行为分析的钓鱼网站检测方法</t>
  </si>
  <si>
    <t>本发明公开了基于客户端程序行为分析的钓鱼网站监测方法，首先利用jalangi对访问的网页进行实时插桩，在获取钓鱼网站黑名单和白名单后判断访问的URL是否出现在黑名单中，再判断该URL是否在白名单中。如果不在白名单中，用jalangi通过动静结合的方式检测该URL是否存在form登录表单，如果存在登录表单，则利用jalangi发送随机生成的用户名和密码来判断是否钓鱼网站，以此获取训练样本集，提取动态静态属性行为特征，并借助朴素贝叶斯方法，获得贝叶斯分类器。本发明可以利用jalangi获取网页程序的动态行为特征，借助jalangi检测动态生成的授权登录表单，并动态分析form表单的action属性的最终值，从而作出判断。实现了启发式和数据挖掘等方法的结合，有效提高了检测效果。</t>
  </si>
  <si>
    <t>CN201610367652.8</t>
  </si>
  <si>
    <t>{"先进性描述(shareCt)":"该专利及其同族专利在全球被引用1次，先进性一般","保护范围描述(sharedays)":"剩余有效期5854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</si>
  <si>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基于节点邻居关系的无线传感网络拓扑自愈算法</t>
  </si>
  <si>
    <t>本发明提供一种基于节点邻居关系的无线传感网络拓扑自愈算法，通过分析节点的邻居关系寻找网络的控制集DS，连通DS中的节点，获得连通控制集CDS；通过启发式的裁剪规则对前面得到的CDS进行裁剪，完成最小连通控制集MCDS的整个构造；对全网进行失效节点的查询，在失效节点的局部范围内重复MCDS构造，局部修复后最终得到当前网络最小连通控制集MCDS’。仿真实验表明，在大部分情况下该发明都能快速地产生网络的一个接近最优的MCDS。该发明仅依靠节点的邻居信息快速地构造一个新的MCDS’，很好地解决了由于节点失效所造成的网络拓扑改变的问题，不仅能够恢复网络拓扑的连通性，还有效地解决延长WSN生命期的问题。</t>
  </si>
  <si>
    <t>CN201410191686.7</t>
  </si>
  <si>
    <t>2014-05-07 08:00:00.0</t>
  </si>
  <si>
    <t>{"先进性描述(shareCt)":"该专利及其同族专利在全球被引用2次，先进性一般","保护范围描述(sharedays)":"剩余有效期5100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</si>
  <si>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基于多重数据收集二叉树的无线传感网数据收集方法</t>
  </si>
  <si>
    <t>本发明提供一种基于多重二叉树的无线传感网数据收集方法，在随机部署的无线传感网中，首先将网络中最为接近的若干节点组织成一个区域，并在每个区域中择优选取节点，分别构建到达基站的多个备选数据收集二叉树，较好地适应了网络的动态变化，增强了数据收集的鲁棒性；随后，本发明实现了基于节点数的时间片轮转数据收集机制，有效降低了数据收集过程中的冲突发生率，提升了数据收集效率；最后，本发明同时还采用了周期性重构数据收集树的策略，有效提升了网络的适应性。</t>
  </si>
  <si>
    <t>CN201410423902.6</t>
  </si>
  <si>
    <t>{"先进性描述(shareCt)":"该专利及其同族专利在全球被引用3次，先进性一般","保护范围描述(sharedays)":"剩余有效期5211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</si>
  <si>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基于FOLFM模型的新闻推荐系统及方法</t>
  </si>
  <si>
    <t>本发明提供一种基于FOLFM模型的新闻推荐系统及方法，在基于内容推荐方法的基础上，利用隐类模型和内容特征对新闻内容模型进行抽象表达，为每个用户构建其个性化的隐类偏好模型。通过对用户的实时行为记录进行实时训练得到用户对于某个隐类新闻的偏好，计算决定新闻是否推荐给用户，并经过一系列的处理过程得到最终的新闻推荐列表，本发明深入挖掘用户兴趣，提高推荐准确率及用户满意度，避免新闻的冷启动问题，在尽可能提高推荐效果的情况下保证性能。经实验表明，本发明既保证了高精度和高速度要求，又实现了用户视觉上的实时推荐。</t>
  </si>
  <si>
    <t>CN201410254094.5</t>
  </si>
  <si>
    <t>2014-06-09 08:00:00.0</t>
  </si>
  <si>
    <t>{"先进性描述(shareCt)":"该专利及其同族专利在全球被引用23次，先进性好","保护范围描述(sharedays)":"剩余有效期5133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8"}</t>
  </si>
  <si>
    <t>车联网的处理系统及方法</t>
  </si>
  <si>
    <t>本发明提供一种车联网的处理系统及方法，包括车联网模块、汽车诊断模块、车联网平台、数据分析模块、数据库，利用车联网的数据分析模块实现对汽车端采集数据的分析，将分析的结果反馈给用户，让用户知道汽车当前的状况，从而做出汽车保养的决策；此外，对用户的行车轨迹和行为的分析也能实现驾车路线的优化，并提醒用户养成良好的驾车习惯。用户可以通过车联网平台获得汽车诊断信息，而不需要去求助专门的维修人员诊断汽车。目前汽车诊断信息只能显示一些诊断码，这样无法让用户直观的知道汽车的诊断信息。通过车联网平台，用户通过图表的形式的诊断结果直观的了解汽车各设备的诊断信息，来制定最合适的车辆保养计划。</t>
  </si>
  <si>
    <t>CN201410030350.2</t>
  </si>
  <si>
    <t>2014-01-23 08:00:00.0</t>
  </si>
  <si>
    <t>{"先进性描述(shareCt)":"该专利及其同族专利在全球被引用20次，先进性较好 ","保护范围描述(sharedays)":"剩余有效期4996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8"}</t>
  </si>
  <si>
    <t>一种基于双向报文交换的多终端时间同步方法</t>
  </si>
  <si>
    <t>本发明公开了一种基于双向报文交换的多终端时间同步方法，该方法综合考虑泛型协同环境和终端的特点，兼顾时间同步中的时钟偏移同步和斜率同步，利用终端节点间的双向信息报文交换获得同步消息传递实时时延，有利于提高时间同步的精度；通过节点的两个逻辑时间对计算节点的相对时钟斜率，实现节点间的时钟斜率同步；将偏移补偿和斜率补偿分离，可以提供时间同步收敛速度。</t>
  </si>
  <si>
    <t>CN201610029482.2</t>
  </si>
  <si>
    <t>一种多智能终端同步播放方法及设备</t>
  </si>
  <si>
    <t>本发明公开了一种多智能终端同步播放方法及设备，充分考虑了多智能终端协同处理环境，特别对终端移动这一情形也做了相应处理，提供了一种可靠的多终端协播放音频机制，相对于单终端音频播放，可以大大提高用户体验。</t>
  </si>
  <si>
    <t>CN201511030138.7</t>
  </si>
  <si>
    <t>2015-12-31 08:00:00.0</t>
  </si>
  <si>
    <t>{"先进性描述(shareCt)":"该专利及其同族专利在全球被引用7次，先进性较好 ","保护范围描述(sharedays)":"剩余有效期5703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</si>
  <si>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用于应急搜救的手机自组网位置信息收集方法</t>
  </si>
  <si>
    <t>本发明提供一种用于应急搜救的手机自组网位置信息收集方法，针对被搜救人员手机的非移动性及低能耗需求的特点，采用层次路由和手机剩余电量相结合的路由方式，以自组网的方式将各被搜救者手机的位置信息收集到组网手机中。能够简化消息格式，并控制网络内手机发送消息的次数，使得平均路由跳数和全网消息传送总能耗较小，减轻了低电量手机的消息发送负担，提高了消息的到达成功率。相对于传统的路由算法有以下显著的优点：在路由维护能耗以及平均跳数方面有明显改善；依据路由跳数与电量划分优先级选择目的地址，减小了低电量手机的转发信息时的能耗负担，增大了信息收集成功率。</t>
  </si>
  <si>
    <t>CN201410185992.X</t>
  </si>
  <si>
    <t>2014-05-05 08:00:00.0</t>
  </si>
  <si>
    <t>{"先进性描述(shareCt)":"该专利及其同族专利在全球被引用4次，先进性一般","保护范围描述(sharedays)":"剩余有效期5098天","技术稳定性描述(lgiflag)":"无诉讼行为发生","技术稳定性得分":"9","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</si>
  <si>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应用于机器人的中心位置可控的驱动车轮及位置控制方法</t>
  </si>
  <si>
    <t>应用于机器人的中心位置可控的驱动车轮及位置控制方法，包括外轮圈、转子、偏心轮一和偏心轮二；偏心轮一套装在偏心轮二的外周，转子套装在偏心轮一的外周，外轮圈同轴固定套装在转子的外周；偏心轮一分别与偏心轮二和转子相铰接，偏心轮一的外环面上设置有环状凹槽，环状凹槽内镶嵌有线圈；当线圈通电后，线圈能提供转子及外轮圈转动的驱动扭矩；偏心轮一和偏心轮二各连接一个驱动装置，偏心轮一和偏心轮二均能在相应驱动装置的作用下实现独立转动；偏心轮二的圆形端面上设置有偏心柱。本发明能对车轮中驱动轴的中心位置实现动态控制，能够大幅提高机器人复杂环境的行走适应能力。</t>
  </si>
  <si>
    <t>CN201710196545.8</t>
  </si>
  <si>
    <t>{"先进性描述(shareCt)":"该专利及其同族专利在全球被引用0次，先进性一般","保护范围描述(sharedays)":"剩余有效期6157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</si>
  <si>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应用于机器人的中心位置可变的车轮及中心位置调节方法</t>
  </si>
  <si>
    <t>应用于机器人的中心位置可变的车轮及中心位置调节方法，包括外轮圈、万向传动机构和调心机构。万向传动机构包括连接盘、连接轴、传动杆和驱动轴；连接盘同轴固定套装在连接轴的外周，且与外轮圈固定连接；传动杆的长度能伸缩，传动杆一端与连接轴活动连接，另一端与驱动轴活动连接；调心机构包括内轮圈和若干个线性伸缩装置；内轮圈同轴固定套装在驱动轴上，且内轮圈能与机架固定连接；若干个线性伸缩装置以内轮圈为中心，呈辐射状布置在外轮圈与内轮圈之间；每个线性伸缩装置的一端均与外轮圈相铰接，每个线性伸缩装置的另一端均与内轮圈相铰接。本发明能对车轮中驱动轴的中心位置实现动态控制，能够大幅提高机器人复杂环境的行走适应能力。</t>
  </si>
  <si>
    <t>CN201710196465.2</t>
  </si>
  <si>
    <t>{"先进性描述(shareCt)":"该专利及其同族专利在全球被引用2次，先进性一般","保护范围描述(sharedays)":"剩余有效期6157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</si>
  <si>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一种柱矢量光束长焦深亚波长聚焦的一维光子晶体平锥镜</t>
  </si>
  <si>
    <t>本发明公开了一种用于柱矢量光束长焦深亚波长聚焦的一维光子晶体平锥镜，一维光子晶体平锥镜是由两种材料A和B交替排列的具有等效负折射率的一维光子晶体构成，并且出射面为倒锥面。所述倒锥面不是连续锥面，是以光子晶体一个周期d为单元、厚度固定而内径由下而上等量递增的圆环层叠构成，圆环内侧为竖直壁，其顶角连线与水平面之间呈夹角。本发明的平锥镜可以同时实现对径向偏振光和旋向偏振光的聚焦，从而分别获得纵向场均匀分布的光针形和光管形焦点；通过改变光子晶体的结构参数可以实现宽波段的聚焦；通过对平锥镜大小的伸缩可以控制焦深的长短。本发明结构简单、设计流程简便、结构易制备，在近场光学、激光加工和医学等领域有较好的应用前景。</t>
  </si>
  <si>
    <t>CN201510589113.4</t>
  </si>
  <si>
    <t>2015-09-16 08:00:00.0</t>
  </si>
  <si>
    <t>{"先进性描述(shareCt)":"该专利及其同族专利在全球被引用6次，先进性较好 ","保护范围描述(sharedays)":"剩余有效期5597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</si>
  <si>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一种终端直通通信中基于信道特性的对称密钥生成方法</t>
  </si>
  <si>
    <t>本发明公开了一种终端直通通信系统中基于信道特性的对称密钥生成方法，该方法假设用户Alice与Bob需要进行密钥协商。Alice根据信道特性和基于多项式的隐藏关系式产生密钥，以隐藏的形式向Bob发送数据，Bob根据自身的量化值和接收到的数据生成隐藏关系式，并根据接收到的校验元素验证关系式的一致性。如果正确，求出共享密钥，如果不正确，根据接收到的数据中的冗余，重新生成隐藏关系式，继续求取共享密钥。本发明的密钥生成方法，解决以往的信息协商过程中的信息泄露问题，提高了密钥的安全性；本发明以隐藏关系式的系数代替传统的直接以量化比特串作为共享密钥，提高了密钥的熵和密钥的选取范围。</t>
  </si>
  <si>
    <t>CN201510020699.2</t>
  </si>
  <si>
    <t>2015-01-15 08:00:00.0</t>
  </si>
  <si>
    <t>{"先进性描述(shareCt)":"该专利及其同族专利在全球被引用10次，先进性较好 ","保护范围描述(sharedays)":"剩余有效期5353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</si>
  <si>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一种云服务隐私信息暴露取证方法</t>
  </si>
  <si>
    <t>本发明涉及一种云服务隐私信息暴露取证方法，其特征在于，包括对云服务组合执行流程进行分析、隐私协议的匹配和云服务组合执行流程监督，经第一阶段对云服务组合执行流程进行分析和隐私协议的匹配以及第二阶段对云服务组合执行流程进行监督，以达到对用户隐私信息进行暴露取证，从而保证用户隐私数据安全的结果。本发明通过对云服务组合执行流程BPEL进行分析，隐私协议的匹配以及对云服务组合执行流程进行监督，使之能够有效地保证用户的隐私信息在云计算中的安全。</t>
  </si>
  <si>
    <t>CN201510548846.3</t>
  </si>
  <si>
    <t>2015-08-31 08:00:00.0</t>
  </si>
  <si>
    <t>{"先进性描述(shareCt)":"该专利及其同族专利在全球被引用4次，先进性一般","保护范围描述(sharedays)":"剩余有效期5581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</si>
  <si>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一种云存储系统中热点数据副本放置方法</t>
  </si>
  <si>
    <t>本发明涉及一种云存储系统中热点数据副本放置方法，通过文件的读写次数进行分类，再选择热度较高且合适的文件增加副本数量以达到平衡存储节点负载，一定程度上减少系统内部通信成本，提高云存储系统整体性能的目的；其原理是根据周期内对文件的访问情况做记录，对根据记录筛选得到的适合的热点文件增加额外的临时副本；本发明所设计方法可以在尽可能避免额外开销的条件下，有效控制部分文件热度急剧上升带来的消耗。</t>
  </si>
  <si>
    <t>CN201710367002.8</t>
  </si>
  <si>
    <t>2017-05-23 08:00:00.0</t>
  </si>
  <si>
    <t>{"先进性描述(shareCt)":"该专利及其同族专利在全球被引用0次，先进性一般","保护范围描述(sharedays)":"剩余有效期6212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</si>
  <si>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一种用于离子检测的有机场效应晶体管及其检测方法</t>
  </si>
  <si>
    <t>本发明属于有机场效应晶体管技术领域。本发明提供了一种用于离子检测的有机场效应晶体管及其检测方法，所述晶体管从下至上依次为n型掺杂硅栅极电极、二氧化硅介电层、十八烷基三氯硅烷(OTS)修饰层、活性半导体材料层和金源漏电极，其特征在于，n型掺杂硅栅极电极的边缘设置了栅极测试槽口和离子溶液槽口，所述活性半导体材料层选用TII(BFu)&lt;Sub&gt;2&lt;/Sub&gt;。本发明所述晶体管对于不同离子呈现清晰的间隔排布，同时还对10&lt;Sup&gt;-6&lt;/Sup&gt;M到10&lt;Sup&gt;-2&lt;/Sup&gt;M的钠离子浓度有梯度变化的电流响应，适用于离子的检测。本发明方法测试结构简单便捷，摆脱了传统测试结构能耗较大的问题，测试过程中稳定性高，离子检测过程中选择性响应明显，并且耗材成本低廉，适用于大规模批量化生产及测试。</t>
  </si>
  <si>
    <t>CN201610079963.4</t>
  </si>
  <si>
    <t>{"先进性描述(shareCt)":"该专利及其同族专利在全球被引用0次，先进性一般","保护范围描述(sharedays)":"剩余有效期5738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</si>
  <si>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一种用于产生中红外超连续谱的色散平坦的实芯Bragg光纤结构</t>
  </si>
  <si>
    <t>本发明是一种产生中红外超连续谱的色散平坦的Bragg光纤结构设计，此结构采用高、低折射率材料在光纤径向交替周期性排列，最内层是折射率为2.04的碲酸盐高折射率纤芯层，第一包层是折射率为2.02的低折射率碲酸盐材料，第二包层是与最内层相同的高折射率材料，两种低、高折射率包层材料交替周期性排列形成一维光子晶体结构，通过全反射和布拉格反射导光。由于其波导色散是因为传播常数对波长的依赖，通过合理设计高折射率实芯Bragg光纤结构，实现1.064μm窗口附近的超平坦色散特性，并作为产生中红外超连续谱装置的光纤介质，达到输出中红外超连续谱的目的。</t>
  </si>
  <si>
    <t>CN201710952193.4</t>
  </si>
  <si>
    <t>2017-10-12 08:00:00.0</t>
  </si>
  <si>
    <t>{"先进性描述(shareCt)":"该专利及其同族专利在全球被引用0次，先进性一般","保护范围描述(sharedays)":"剩余有效期6354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</si>
  <si>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一种可传输22个光子角动量模的光子晶体光纤</t>
  </si>
  <si>
    <t>一种可传输22个光子轨道角动量模的光子晶体光纤，包括中心纤芯、环形高折射率层和环形包层；纤芯为大的空气孔；环形包层包括包层一、包层二、包层三、包层四。包层一由36个圆环形均匀排列的方形空气孔组成，相邻两个方形空气孔对光纤横截面圆心之间的夹角为10°,包层二由30个圆环形均匀排列的圆形空气孔组成，相邻两个圆形空气孔对光纤横截面圆心间夹角为12°；包层三由36个圆环形均匀排列的圆形空气孔组成，相邻两个圆形空气孔对光纤横截面圆心间夹角为10°；包层四由40个圆环形均匀排列的圆形空气孔组成，本发明在1500‑1600nm波段可支持的OAM模式数达22个，各模式间串扰少，大部分模式限制损耗低(&amp;lt;10&lt;Sup&gt;‑7&lt;/Sup&gt;dB/m),色散小，非线性系数小。</t>
  </si>
  <si>
    <t>CN201710542322.2</t>
  </si>
  <si>
    <t>{"先进性描述(shareCt)":"该专利及其同族专利在全球被引用9次，先进性较好 ","保护范围描述(sharedays)":"剩余有效期6255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7"}</t>
  </si>
  <si>
    <t>一种移动社交网络中用户的地理位置预测方法</t>
  </si>
  <si>
    <t>一种移动社交网络中用户的地理位置预测方法，若待进行位置预测的目标用户为老用户，采用衰减函数和前缀树结构的混合模式进行位置预测，若目标用户为新用户，只采用衰减函数对其下一个点的位置进行预测。将目标用户建立的衰减函数和前缀树结构混合后进入评分子系统，评分子系统计算出目标用户下一步可能到达的位置点，将得分概率最高的前三个点对目标进行位置预测，并且把该位置预测信息传递给目标用户，目标用户针对预测信息的好坏，发送反馈信息给反馈子系统，根据目标用户的反馈信息重新计算位置预测参数并传递给评分子系统，经反复迭代，直到找到当前适合目标用户的最优位置预测参数，最终预测出一个当前最优的地理位置。</t>
  </si>
  <si>
    <t>CN201610866361.3</t>
  </si>
  <si>
    <t>{"先进性描述(shareCt)":"该专利及其同族专利在全球被引用1次，先进性一般","保护范围描述(sharedays)":"剩余有效期5976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</si>
  <si>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一种新型瞬态温度传感器</t>
  </si>
  <si>
    <t>本发明提出一种新型瞬态温度传感器，包括二维石墨烯和基底，二维石墨烯复合在基底的上表面，二维石墨烯的两端设置有导线，导线通过银胶与二维石墨烯连接。本发明对温度检测响应迅速准确，且只需要测量电压值就能得出对应的温度，操作方便，检测速度快、测试精度高。</t>
  </si>
  <si>
    <t>CN201610156655.7</t>
  </si>
  <si>
    <t>{"先进性描述(shareCt)":"该专利及其同族专利在全球被引用2次，先进性一般","保护范围描述(sharedays)":"剩余有效期5781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</si>
  <si>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一种协同编码调制式无线光通信控制方法</t>
  </si>
  <si>
    <t>本发明涉及一种协同编码调制式无线光通信控制方法，采用VPPM‑CSK编码调制方式，在兼具照明功能，保证了输出稳态的白光的同时，能够有效保证了输出稳态白光，并在改变白光亮度的同时，实现高速通信速率，提高带宽利用率实现高效、可靠、绿色环保的通信方式。</t>
  </si>
  <si>
    <t>CN201710975103.3</t>
  </si>
  <si>
    <t>2017-10-19 08:00:00.0</t>
  </si>
  <si>
    <t>{"先进性描述(shareCt)":"该专利及其同族专利在全球被引用0次，先进性一般","保护范围描述(sharedays)":"剩余有效期6361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</si>
  <si>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一种无线传感器网络数据聚合方法</t>
  </si>
  <si>
    <t>本发明公开了一种无线传感器网络数据聚合方法。由于微型电池供能的无线传感器网络能量有限，因此一旦网络中某一传感器节点能量耗尽，该节点将失去作用，将会影响到整个网络的通信状况。本发明采用基于空间自相关模型的无线传感器网络数据聚合方案，将节点调度、数据预测和数据聚合算法相结合，调度剩余能量较低的普通节点进行休眠，同时基于无线传感器网络相邻节点之间的数据相关性，利用Delaunay三角剖分算法和空间自相关模型，对休眠节点的缺失数据进行预测，最后由簇头节点进行聚合操作。本专利方法在保证数据精度的同时，减少簇内冗余数据的传输，节约传感器节点的能耗，有效延长网络寿命。</t>
  </si>
  <si>
    <t>CN201610341972.6</t>
  </si>
  <si>
    <t>2016-05-20 08:00:00.0</t>
  </si>
  <si>
    <t>{"先进性描述(shareCt)":"该专利及其同族专利在全球被引用0次，先进性一般","保护范围描述(sharedays)":"剩余有效期5844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</si>
  <si>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一种无双线性对的多接收者混合签密算法</t>
  </si>
  <si>
    <t>本发明公开一种无双线性对的多接收者混合签密算法，包括密钥生成中心初始化、部分私钥提取、密钥提取、签密和解签密五个过程，实现了多接收者的双向通信签密，不使用双线性对实现方案中的签密算法，大大降低了计算开销，具有更好的普适性；与传统的方案相比可以抵御积极不诚实的密钥生成中心的伪造攻击，具有更高的安全性。</t>
  </si>
  <si>
    <t>CN201510134762.5</t>
  </si>
  <si>
    <t>2015-03-25 08:00:00.0</t>
  </si>
  <si>
    <t>{"先进性描述(shareCt)":"该专利及其同族专利在全球被引用8次，先进性较好 ","保护范围描述(sharedays)":"剩余有效期5422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</si>
  <si>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一种图上基于局部敏感哈希的多关键字索引方法</t>
  </si>
  <si>
    <t>本发明公开了一种图上基于局部敏感哈希的多关键字索引方法，属于图数据(graph data)管理技术领域，该方法是双层索引来支持图上的多关键字查询。若干图根据顶点关键字在n-gram空间聚类后，根据聚簇结构构建上层的位图和下层的局部敏感哈希表：上层的位图根据关键字包含的粗粒度的n-gram(n个连续字母构成的字符串)实现图到类簇的映射；下层的每个类簇对应一个局部敏感哈希表，哈希表的桶中包含细粒度的n-gram对应的候选图。该索引具有如下优势：(1)查询I/O和关键字个数独立，显著减少多关键字查询的I/O次数，加快查询速度；(2)不同粒度的n-gram相结合，有效避免索引对拼写错误敏感，提高了概率返回期望的结果。</t>
  </si>
  <si>
    <t>CN201410655506.6</t>
  </si>
  <si>
    <t>{"先进性描述(shareCt)":"该专利及其同族专利在全球被引用2次，先进性一般","保护范围描述(sharedays)":"剩余有效期5294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</si>
  <si>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一种四芳基乙烯类荧光纳米纤维对爆炸物的检测方法</t>
  </si>
  <si>
    <t>本发明公开了一种四芳基乙烯类荧光纳米纤维对爆炸物的检测方法，其步骤如下：步骤一：配制P(VDF-HFP)溶液和TPE-2ptol的氯仿溶液，然后将两者混合配制TPE-2ptol/P(VDF-HFP)溶液；步骤二：对TPE-2ptol/P(VDF-HFP)溶液进行静电纺丝，制备TPE-2ptol/P(VDF-HFP)纳米纤维膜；步骤三：向TPE-2ptol/P(VDF-HFP)纳米纤维膜中逐渐滴加不同浓度PA溶液进行检测；步骤四：用Stern-Volmer方程用于解释不同PA的猝灭情况，得出Stern-Volmer常数，即荧光纳米纤维薄膜对PA的猝灭常数。步骤五：相同条件下，向TPE-2ptol/P(VDF-HFP)纳米纤维膜中滴加PA和常见干扰物溶液，研究该纳米纤维薄膜对PA的选择性。本发明操作简便、成本低廉、灵敏度高，还具有安全无毒、对环境无污染、可实现多次重复性检测以及经济适用等独特优点。</t>
  </si>
  <si>
    <t>CN201510583490.7</t>
  </si>
  <si>
    <t>{"先进性描述(shareCt)":"该专利及其同族专利在全球被引用3次，先进性一般","保护范围描述(sharedays)":"剩余有效期5595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</si>
  <si>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一种双极化大规模MIMO贴片阵列天线</t>
  </si>
  <si>
    <t>本发明公开了一种双极化大规模MIMO贴片阵列天线，在介电常数为2-20范围内的介质基板制作反射底板，然后在反射底板上安装数目多于8根的双极化贴片天线。本发明中采用低厚度的介质基板降低贴片天线的制作工艺难度，同时利用同轴连接器自带的内部介质柱支撑贴片天线的辐射单元，既简化天线阵面的安装，又减少了贴片单元与反射底板之间的垂直机械固件，还可以保证天线具有足够的工作带宽，从而大幅降低双极化大规模贴片天线阵列的加工复杂度、制作成本和整体重量。</t>
  </si>
  <si>
    <t>CN201510886761.6</t>
  </si>
  <si>
    <t>{"先进性描述(shareCt)":"该专利及其同族专利在全球被引用1次，先进性一般","保护范围描述(sharedays)":"剩余有效期5679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</si>
  <si>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一种局部均匀海杂波背景下的分组广义似然比检测方法</t>
  </si>
  <si>
    <t>本发明公开了一种局部均匀海杂波背景下的分组广义似然比检测方法，该方法是在局部均匀海杂波背景下，基于分组广义似然比的距离扩展目标检测方法。首先，将距离单元分组得到纹理分量的PDF。其次，采用具有逆伽玛分布纹理分量的复合高斯模型用于杂波数据的建模得到纹理分量在二元假设检验下的N阶PDFs；再次，采用距离分布目标的检验统计量一般模型，得到G‑GLRT检测器的数学模型。然后，用一个一步延迟相关系数直接获得杂波协方差矩阵M，用最大似然估计反映目标和信道影响的未知确定性参数α&lt;Sub&gt;k&lt;/Sub&gt;。最后，将G‑GLRT检测器数学模型参数α&lt;Sub&gt;k&lt;/Sub&gt;替换，得到分组G‑GLRT检测器的表达式。本方法提出的分组GLTR检测器能在实测海杂波数据实验中面对不同的目标获得更好的检测性能。</t>
  </si>
  <si>
    <t>CN201610607820.6</t>
  </si>
  <si>
    <t>2016-07-28 08:00:00.0</t>
  </si>
  <si>
    <t>{"先进性描述(shareCt)":"该专利及其同族专利在全球被引用0次，先进性一般","保护范围描述(sharedays)":"剩余有效期5913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</si>
  <si>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一种多功能两亲性共轭分子材料及其制备方法与应用</t>
  </si>
  <si>
    <t>本发明公开了一种多功能两亲性共轭分子材料及其制备方法与应用，该材料是由高效发光的芴和芘类物质组成，膦酸酯作为极性侧基，选用不同烷基链的线性分子化合物，其结构通式如下式所示：&lt;Image file="DDA0001307477180000011.GIF" he="322" imgContent="drawing" imgFormat="GIF" inline="no" orientation="portrait" wi="700"/&gt;其中，R为C1‑C30烷基、烷氧基、烷苯基、烷苯氧基、芳基中的一种。该材料具有化学结构简单、合成成本低廉等优势，同时具有良好的溶液加工性能、成膜性能和多功能光电特性，可作为多功能材料同时实现高亮度的蓝光发射和高效的阴极界面修饰。以该材料同时作为发光层和界面层的有机发光二极管，可以采用简化的器件结构通过溶液过程或喷墨打印方式实现优异的光电特性，克服了常规多层器件中的制作障碍。</t>
  </si>
  <si>
    <t>CN201710390851.5</t>
  </si>
  <si>
    <t>2017-05-27 08:00:00.0</t>
  </si>
  <si>
    <t>{"先进性描述(shareCt)":"该专利及其同族专利在全球被引用0次，先进性一般","保护范围描述(sharedays)":"剩余有效期6216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</si>
  <si>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一种柔性透明银网格复合电极及其制作方法</t>
  </si>
  <si>
    <t>本发明公开了一种柔性透明银网格复合电极及其制作方法，电极结构为：A/银网格/弹性基底。其中A可以是导电聚合物(PEDOT:PSS)、金属氧化物半导体(ZnO)及这些材料的二元复合物，基底是高弹性塑料，如聚对苯二甲酸乙二醇酯(PET)、聚酰亚胺(PI)、聚乙烯醇(PVA)、聚甲基硅氧烷(PDMS)、聚氨酯丙烯酸酯(PUA)及水凝胶等。其制作方法是将金属网格及A材料顺次喷墨打印到高弹性塑料基底上。由此制得的透明电极综合性能优异，具体表现为方阻低，透光率高，柔性好(可任意弯折、扭曲甚至拉伸)，表面平整及抗氧化能力强，形状与尺寸任意可调等。</t>
  </si>
  <si>
    <t>CN201610232791.X</t>
  </si>
  <si>
    <t>{"先进性描述(shareCt)":"该专利及其同族专利在全球被引用5次，先进性较好 ","保护范围描述(sharedays)":"剩余有效期5808天","技术稳定性描述(lgiflag)":"无诉讼行为发生","技术稳定性得分":"9","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</si>
  <si>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基于光致变色化合物的双向异性有机二极管电存储器及其制备方法</t>
  </si>
  <si>
    <t>本发明公开了基于光致变色化合物的双向异性的有机二极管电存储器，属于有机半导体电子器件领域。该器件是将一种光致变色化合物蒸镀在ITO的底电极上，光致变色化合物在不同波长的光照条件下能够发生可逆环合反应，并改变化合物的物理性质，从而改变其器件的存储特性。在紫外线或可见光等不同波长的光照射下，有机二极管的存储性质表现为不同的存储类型，其存储性质可以可逆的转换。本发明还公开了基于光致变色化合物的双向异性的有机二极管电存储器的制备方法。</t>
  </si>
  <si>
    <t>CN201510206659.7</t>
  </si>
  <si>
    <t>{"先进性描述(shareCt)":"该专利及其同族专利在全球被引用1次，先进性一般","保护范围描述(sharedays)":"剩余有效期5455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</si>
  <si>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一种高效CIS/CIGS太阳能电池的制备方法</t>
  </si>
  <si>
    <t>本发明公开了一种高效CIS/CIGS太阳能电池的制备方法，以二甲基甲酰胺为溶剂，依次将硫脲、铜的前驱体化合物、铟的化合物或铟与镓的前驱体化合物溶解在DMF中，得到澄清透明的前驱体溶液；将前驱体溶液旋涂在钼玻璃上，进行加热退火生成CuInS&lt;Sub&gt;2&lt;/Sub&gt;或Cu(In,Ga)S&lt;Sub&gt;2&lt;/Sub&gt;薄膜；CuInS&lt;Sub&gt;2&lt;/Sub&gt;或Cu(In,Ga)S&lt;Sub&gt;2&lt;/Sub&gt;薄膜通过在Se的气氛中加热硒化，然后通过化学浴沉积法沉积CdS、磁控溅射窗口层ZnO/ITO、蒸镀获得Ni/Al电极。本发明中加压硒化获得的样品无需在KCN、(NH&lt;Sub&gt;4&lt;/Sub&gt;)&lt;Sub&gt;2&lt;/Sub&gt;S等有毒溶液中浸泡，避免了Cu&lt;Sub&gt;2‑x&lt;/Sub&gt; Se的生成，避免了由其带来的安全和环境隐患，因此不需要KCN刻蚀即可制备成效率达到10.4％的电池器件，具有广泛的市场应用价值。</t>
  </si>
  <si>
    <t>CN201711250322.1</t>
  </si>
  <si>
    <t>2017-12-01 08:00:00.0</t>
  </si>
  <si>
    <t>{"先进性描述(shareCt)":"该专利及其同族专利在全球被引用1次，先进性一般","保护范围描述(sharedays)":"剩余有效期6404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4人","技术先进性得分":"6"}</t>
  </si>
  <si>
    <t>CIS及CIGS薄膜太阳能电池吸光层的制备及新溶剂在其中的应用</t>
  </si>
  <si>
    <t>本发明属于半导体材料技术领域，提供CIS及CIGS薄膜太阳能电池吸光层的制备方法。所述方法经过：步骤一：制备前驱体溶液；将铜的无机盐和硫脲以一定的比例溶解在酰胺及其衍生物中的一种溶剂中，生成溶液1，将铟的无机盐和/或镓的无机盐以及硫脲按一定比例溶解到相同的溶剂中，此为溶液2，将溶液1和2混合在一起，搅拌生成澄清透明的前驱体溶液；或者直接将铜、铟和/或镓的无机盐与硫脲按一定比例直接一起溶解到2‑吡咯烷酮及其衍生物中的一种溶剂中，搅拌使其完全溶解生成前驱体溶液；步骤二：旋涂与热处理；步骤三：硒化反应。本发明制备前驱体溶液的溶剂，来源广，稳定，毒性小，能够完全溶解原料，并不产生沉淀，有利于可进行大规模生产。</t>
  </si>
  <si>
    <t>CN201610824499.7</t>
  </si>
  <si>
    <t>2016-09-14 08:00:00.0</t>
  </si>
  <si>
    <t>{"先进性描述(shareCt)":"该专利及其同族专利在全球被引用2次，先进性一般","保护范围描述(sharedays)":"剩余有效期5961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</si>
  <si>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基于输入端串联电压切换的逆变器及其短路损耗抑制方法</t>
  </si>
  <si>
    <t>本发明公开了一种基于输入端串联电压切换的逆变器及其短路损耗抑制方法,方法包括：将前级直直变换器的输出直流电压作为后级逆变器的输入直流电压；利用后级逆变器电压外环反馈逆变器输出电压、电感电流信号双闭环控制，得到后级逆变器桥臂开关器件的脉冲控制信号，以实现逆变器输出短路限流；并且，将电感电流信号经过整流滤波变换为直流电压信号，并与比较参考信号经过比较，根据比较结果控制前级直直变换器的输出串联模块，调整直流电压大小。逆变器包括：前级直直变换器和后级逆变器、短路状态保持判断模块、输出串联电压切换模块。本发明能够更快速的在短路瞬间实现逆变器电压应力降低，在动态过程中更好的抑制逆变器短路时开关器件的损耗。</t>
  </si>
  <si>
    <t>CN201711246118.2</t>
  </si>
  <si>
    <t>{"先进性描述(shareCt)":"该专利及其同族专利在全球被引用0次，先进性一般","保护范围描述(sharedays)":"剩余有效期6404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</si>
  <si>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一种应用于光/电双控有机场效应晶体管的本体异质结</t>
  </si>
  <si>
    <t>本发明涉及一种应用于光/电双控有机场效应晶体管的本体异质结，属于有机固体电子器件领域。该本体异质结是将一种光致变色材料与电荷传输型半导体材料共蒸或旋涂到有机场效应晶体管半导体层。基于光致变色材料的光响应特性，其在光的作用下能够发生物理性质的变化，在与电荷传输型半导体材料掺杂后，内部载流子浓度发生变化，从而能够通过光调制有机场效应晶体管电流特性。同时，在避光时，该本体异质结也能在电场的作用下改变内部的载流子浓度，并体现在有机场效应晶体管的电流变化上。因此，将光致变色材料，与电荷传输型半导体材料采用共蒸或者旋涂方式制膜，作为有机场效应晶体管的本体异质结，能够实现光/电双控晶体管特性。</t>
  </si>
  <si>
    <t>CN201510155876.8</t>
  </si>
  <si>
    <t>2015-04-02 08:00:00.0</t>
  </si>
  <si>
    <t>{"先进性描述(shareCt)":"该专利及其同族专利在全球被引用6次，先进性较好 ","保护范围描述(sharedays)":"剩余有效期5430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</si>
  <si>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一种新型的可传输多个OAM模式的光子晶体光纤</t>
  </si>
  <si>
    <t>本发明公开了一种新型的可传输多个OAM模式的光子晶体光纤，包括采用圆形空气孔的中心纤芯、包覆在中心纤芯上环形高折射率层，及包层一、包层二、包层三、包层四，其中所述包层一由36个方形空气孔组成，且相邻空气孔绕圆心旋转角度θ&lt;Sub&gt;1&lt;/Sub&gt;；所述包层二由40个方形空气孔组成，且相邻空气孔绕圆心旋转角度θ&lt;Sub&gt;2&lt;/Sub&gt;；所述包层三由45个方形空气孔组成，且相邻空气孔绕圆心旋转角度θ&lt;Sub&gt;3&lt;/Sub&gt;；所述包层四由50个方形空气孔组成，且相邻空气孔绕圆心旋转角度θ&lt;Sub&gt;4&lt;/Sub&gt;；所述每个包层的基底材料为石英且每层包层的方形空气孔大小相同，以及相邻包层的间距相同，并且每层围绕中心纤芯成圆形对称分布。本发明可支持多达58个OAM模式，可传输多个HE和EH模式，可以大幅度提升光通信容量。</t>
  </si>
  <si>
    <t>CN201710133424.9</t>
  </si>
  <si>
    <t>2017-03-08 08:00:00.0</t>
  </si>
  <si>
    <t>{"先进性描述(shareCt)":"该专利及其同族专利在全球被引用6次，先进性较好 ","保护范围描述(sharedays)":"剩余有效期6136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</si>
  <si>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一种双层部分SOI LIGBT器件及其制造方法</t>
  </si>
  <si>
    <t>本发明公开了一种双层部分SOI？LIGBT器件，包括硅衬底，硅衬底上从左到右依次设有第一埋氧层和N埋层，N埋层的上表面高于第一埋氧层的上表面，第一埋氧层上设有P埋层，N埋层上设有第二埋氧层，P埋层的上表面和第二埋氧层的上表面在同一高度，P埋层和第二埋氧层上设有N型漂移区；本发明还公开了一种双层部分SOI？LIGBT器件的制造方法，将常规SOI？LIGBT的氧化层分成两层，并且在夹层之间使用反向PN结隔离。这种新型的分段隔离的结构一方面在保证器件良好的隔离衬底漏电流的情况下，提高了散热能力，降低了工作温度，同时也提高了击穿电压。</t>
  </si>
  <si>
    <t>CN201610193224.8</t>
  </si>
  <si>
    <t>{"先进性描述(shareCt)":"该专利及其同族专利在全球被引用3次，先进性一般","保护范围描述(sharedays)":"剩余有效期5793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</si>
  <si>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一种基于蜂拥控制的移动传感器目标跟踪的方法</t>
  </si>
  <si>
    <t>本发明提出了一种基于蜂拥控制的移动传感器目标跟踪的方法，包括以下步骤：建立移动传感器网络，移动传感器网络是一个由N个相同节点组成的移动传感器网络，设MSN（Mobile Sensor Network）的运动学方程和MSN跟踪目标的运动学方程为，传感器节点的通信半径或观测半径为R，即传感器与的距离小于R的目标信息(包括位置、速度和加速度)都可以被观测到，传感半径为Rs，采用布尔传感器模型，传感器需要与目标之间设置安全距离，建立势能函数，设计u&lt;Sub&gt;i&lt;/Sub&gt;控制律。本发明控制部分传感器节点，节省了控制成本。在安全性上，保护传感器与目标保持一定距离，设计了调节传感器和目标距离的势能函数。无需对每个传感器节点控制器都添加了保持距离的势能函数，成本更低。</t>
  </si>
  <si>
    <t>CN201310205840.7</t>
  </si>
  <si>
    <t>2013-05-27 08:00:00.0</t>
  </si>
  <si>
    <t>{"先进性描述(shareCt)":"该专利及其同族专利在全球被引用0次，先进性一般","保护范围描述(sharedays)":"剩余有效期4755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</si>
  <si>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一种多移动机器人预设性能编队控制器结构及设计方法</t>
  </si>
  <si>
    <t>本发明涉及一种多移动机器人预设性能编队控制器结构及设计方法，将N个含未知动态的双移动机器人视为跟随者，其与领导者通过单向拓扑图连接成的网络化系统作为被控对象，利用自抗扰和反演技术设计具有预设性能的时变编队控制器，使得跟随机器人跟踪领导者的参考轨迹，建立并保持期望的时变队形，同时跟踪误差在预设的范围内。本发明的优点是针对扩张状态观测器不依赖于精准的移动机器人模型的特点，通过扩张状态量的估计实时补偿未知动态，使得设计的时变编队控制器具有抗扰性；借助跟踪微分器来有效的估计复杂非线性函数导数；采用预设性能函数改善编队误差的收敛精度与速度；能够有效的处理系统中的未知动态、简化复杂的求导运算以及精度控制等问题。</t>
  </si>
  <si>
    <t>CN201810743052.6</t>
  </si>
  <si>
    <t>2018-07-09 08:00:00.0</t>
  </si>
  <si>
    <t>{"先进性描述(shareCt)":"该专利及其同族专利在全球被引用1次，先进性一般","保护范围描述(sharedays)":"剩余有效期6624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</si>
  <si>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一种基于噪声预测的图像去噪方法</t>
  </si>
  <si>
    <t>本发明公开了一种基于噪声预测的图像去噪方法，属于图像处理的技术领域。本发明首先通过KSVD算法去除原始图像中不必要的冗余信息，接着通过邻域窗口对KSVD算法处理后剩余的图像冗余信息进行非均值处理，避免了大范围预测噪声带来的不准确，使得除去预测噪声后的图像能够更大限度地保留细节信息，再以原始图像和非均值处理后图像的差为独立成分分析算法的观测图像，通过独立成分分析确保分离出的有用信息分量和噪声分量相互独立，在去噪的同时尽量保留图像的有用信息，保证降噪后的图像最优。</t>
  </si>
  <si>
    <t>CN201710016951.1</t>
  </si>
  <si>
    <t>{"先进性描述(shareCt)":"该专利及其同族专利在全球被引用0次，先进性一般","保护范围描述(sharedays)":"剩余有效期6079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</si>
  <si>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一种光子晶体环形腔太赫兹滤波器</t>
  </si>
  <si>
    <t>本发明是一种光子晶体环形腔太赫兹波滤波器，其特征在于该光子晶体环形腔太赫兹滤波器包括二维正方晶格结构光子晶体1、输入波导2、散射介质柱3、环形腔4、单个正方形介质块5、输出波导6；其中，二维正方晶格结构光子晶体1是沿X-Z平面周期性分布的介质柱型硅光子晶体；在二维正方晶格结构光子晶体1中移除一排介质柱构成输入波导2；在二维正方晶格结构光子晶体1中设有环形腔4；环形腔包括单个内部正方形介质块5和散射介质柱3两个部分；单个正方形介质块5顺时针旋转一定角度；环形腔4与输入波导2和输出波导6各间隔两排介质柱。</t>
  </si>
  <si>
    <t>CN201510357765.5</t>
  </si>
  <si>
    <t>{"先进性描述(shareCt)":"该专利及其同族专利在全球被引用2次，先进性一般","保护范围描述(sharedays)":"剩余有效期5514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</si>
  <si>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一种可印刷红光聚合物及其制备方法</t>
  </si>
  <si>
    <t>本发明涉及一种可印刷红光聚合物及其制备方法。红光聚合物通过开环易位聚合制得，具有降冰片烯衍生主链，且其侧链上含有红光铱配合物。柔性的聚合物主链有利于提高材料的粘度、成膜性和柔性，使所得材料更适合喷墨打印制膜，可实现大面积柔性器件的制备；红光铱配合物有助于实现高效发光，并且其中的增溶基团在提高材料溶解性的同时，也可以有效的控制分子间的相互作用，从而抑制三线态?三线态湮灭，提高发光效率。该红光聚合物的结构通式如下：&lt;Image file="DDA0000964953360000011.GIF" he="51" imgContent="undefined" imgFormat="GIF" wi="42"/&gt;本发明材料具有易纯化、产率高、热稳定性高和成膜性好等特点。可利用喷墨打印的方法来实现大面积柔性器件的制备。</t>
  </si>
  <si>
    <t>CN201610231736.9</t>
  </si>
  <si>
    <t>{"先进性描述(shareCt)":"该专利及其同族专利在全球被引用1次，先进性一般","保护范围描述(sharedays)":"剩余有效期5808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</si>
  <si>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一种部分均匀海杂波背景下的平滑广义似然比检测方法</t>
  </si>
  <si>
    <t>本发明公开了一种部分均匀海杂波背景下的平滑广义似然比检测方法，该方法是在部分均匀海杂波背景下，基于平滑广义似然比的目标检测方法。首先，给出GLRT检测器的数学表达式。然后，以归一化样本协方差矩阵算法或渐进最大似然估计算法作为协方差M的估计算法，以取中值算法作为平滑因子&lt;Image file="DDA0000960650960000012.GIF" he="5" imgContent="undefined" imgFormat="GIF" wi="4"/&gt;的估计算法。最后，将GLRT数学表达式中的尺度参数β替换为&lt;Image file="DDA0000960650960000011.GIF" he="5" imgContent="undefined" imgFormat="GIF" wi="6"/&gt;，得到平滑GLRT检测器的表达式。</t>
  </si>
  <si>
    <t>CN201610219017.5</t>
  </si>
  <si>
    <t>{"先进性描述(shareCt)":"该专利及其同族专利在全球被引用4次，先进性一般","保护范围描述(sharedays)":"剩余有效期5802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</si>
  <si>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一种宽带天线性能评价方法</t>
  </si>
  <si>
    <t>本发明公开了一种宽带天线性能评价方法，属于微波技术领域。本发明是在与待比较天线相同的频段上，设计理想的“宽带天线”作为模板天线，把待比较天线的阻抗频响特性，与模板天线的阻抗频响特性进行相关运算，分别比较输入电阻和输入电抗特性的相关系数，定量说明待比较天线的宽带性能。阻抗的相关系数越接近于1，表示与理想宽带天线性能相差越小，其宽带性能越好；反之表示与理想宽带天线性能相差越大，其宽带性能越差。本发明对解释天线的工作原理、研制天线教学软件和开发新型宽带天线，都有参考或借鉴作用。</t>
  </si>
  <si>
    <t>CN201510137682.5</t>
  </si>
  <si>
    <t>{"先进性描述(shareCt)":"该专利及其同族专利在全球被引用0次，先进性一般","保护范围描述(sharedays)":"剩余有效期5423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</si>
  <si>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一种面向第三方音频播放器的数据截取方法</t>
  </si>
  <si>
    <t>本发明提出了一种面向第三方音频播放器的数据截取方法，从Android系统Native层的音频核心AudioFlinger入手，通过新创建的协同工作子线程与标准Android音频系统线程交互合作形成完备的数据截取闭环，在准确截取任意第三方音频播放器音频数据的同时又能保持对第三方音频播放器透明。本发明提出的一种面向第三方音频播放器的数据截取方法，通过软件方法加以实现，具有良好的可移植性与向后兼容性。</t>
  </si>
  <si>
    <t>CN201510791453.5</t>
  </si>
  <si>
    <t>2015-11-17 08:00:00.0</t>
  </si>
  <si>
    <t>{"先进性描述(shareCt)":"该专利及其同族专利在全球被引用1次，先进性一般","保护范围描述(sharedays)":"剩余有效期5659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</si>
  <si>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一种面向多核平台的多线程划分及静态均衡调度策略</t>
  </si>
  <si>
    <t>本发明涉及一种面向多核平台的多线程划分及静态均衡调度策略，提出用于评估分解出任务大小的粒度值参数概念，首先根据一定判断条件，判断一个任务是否真正适合多线程并行；其次采用静态调度策略，相比动态调度来说，没有在运行阶段的调度开销；最后，不同于一般的静态调度策略，本发明提出一种启发式静态调度策略，考虑了静态调度时当分解的任务大小差异很大时，会造成各个线程之间负载极不平衡的问题，通过获取的任务块的粒度值，可以将差异很大的任务块合理分配到不同线程上，达到负载均衡。</t>
  </si>
  <si>
    <t>CN201610022466.0</t>
  </si>
  <si>
    <t>{"先进性描述(shareCt)":"该专利及其同族专利在全球被引用6次，先进性较好 ","保护范围描述(sharedays)":"剩余有效期5716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</si>
  <si>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一种面向云存储的数据副本初始放置方法</t>
  </si>
  <si>
    <t>本发明涉及一种面向云存储的数据副本初始放置方法,基于传统数据副本放置方法做出改进，利用统计学上的方法计算出数据节点的性能值，基于数据节点的性能值来选择放置数据副本的数据节点，并且分别考虑数据副本的放置，既提高了数据存储与读取可靠性，又保证了系统的性能。</t>
  </si>
  <si>
    <t>CN201610365538.1</t>
  </si>
  <si>
    <t>{"先进性描述(shareCt)":"该专利及其同族专利在全球被引用1次，先进性一般","保护范围描述(sharedays)":"剩余有效期5851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</si>
  <si>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一种柔性数控转塔冲床的主传动机构及工作方法</t>
  </si>
  <si>
    <t>本发明公开了一种柔性数控转塔冲床的主传动机构及工作方法，包括曲柄连杆机构、摆动架和螺纹副；摆动架与机架、曲柄连杆机构和螺纹副相铰接。曲柄连杆机构包括曲柄和连杆，曲柄与机架转动连接，连杆分别与曲柄的转动轴和摆动架相铰接；曲柄与连杆之间的角度能够调整。螺纹副包括螺母、螺杆、支撑杆和螺纹副驱动部件；螺母的高度位置固定，螺杆与螺母相配合，螺杆分别与支撑杆和摆动架相铰接；螺杆能在螺纹副驱动部件的驱动下实现高度升降及锁定。采用上述结构与方法后，能根据板材的厚度及冲裁力的大小进行动态调整。另外，机构的增力特性与增速特性可控性好，电机的功率利用率高。在相同电机功率的情况下，能够实现更高的冲裁速度和冲裁力。</t>
  </si>
  <si>
    <t>CN201610316358.4</t>
  </si>
  <si>
    <t>{"先进性描述(shareCt)":"该专利及其同族专利在全球被引用0次，先进性一般","保护范围描述(sharedays)":"剩余有效期5837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</si>
  <si>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一种十开关箝位型三相非隔离光伏逆变器拓扑结构</t>
  </si>
  <si>
    <t>本发明涉及一种十开关箝位型三相非隔离光伏逆变器拓扑结构，包括三相六开关管、三相输出滤波器、三相负载和三相箝位电路，三相箝位电路包括第一、第二、第三直流电容以及上、下直流开关管和上、下箝位开关管，第一直流电容的正极、上直流开关管的漏极分别与太阳能电池的正极相连，第三直流电容的负极、下直流开关管的源极分别与太阳能电池的负极相连，上箝位开关管的源极分别与第一直流电容的负极、第二直流电容的正极相连，下箝位开关管的漏极分别与第二直流电容的负极、第三直流电容的正极相连，上直流开关管的源极与上箝位开关管的漏极相连，下直流开关管的漏极与下箝位开关管的源极相连。本发明的优点是有效抑制共模漏电流和对地漏电流。</t>
  </si>
  <si>
    <t>CN201810144930.2</t>
  </si>
  <si>
    <t>2018-02-12 08:00:00.0</t>
  </si>
  <si>
    <t>{"先进性描述(shareCt)":"该专利及其同族专利在全球被引用0次，先进性一般","保护范围描述(sharedays)":"剩余有效期6477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</si>
  <si>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一种十开关箝位型三相非隔离光伏逆变器的控制方法</t>
  </si>
  <si>
    <t>本发明涉及一种十开关箝位型三相非隔离光伏逆变器的控制方法，该方法将十开关箝位型三相非隔离光伏逆变器的工作模态分为六个正常工作模态和两个续流模态，再将三路正弦调制波分别与三角波通过比较器获得预处理信号，对预处理信号处理得到信号V&lt;Sub&gt;x&lt;/Sub&gt;、V&lt;Sub&gt;y&lt;/Sub&gt;及V&lt;Sub&gt;t&lt;/Sub&gt;，再对信号V&lt;Sub&gt;x&lt;/Sub&gt;、V&lt;Sub&gt;y&lt;/Sub&gt;、V&lt;Sub&gt;t&lt;/Sub&gt;进行处理最后得到十个开关管的栅源控制信号。本发明优点是通过控制十开关箝位型三相非隔离光伏逆变器中六个桥臂开关管、两个箝位开关管和两个直流开关管的导通或关断，抑制共模漏电流，解决了三相非隔离光伏逆变器共模漏电流大、变换效率低的问题，确保使用时的人身和设备安全，充分发挥十开关箝位型三相非隔离光伏逆变器的特点，具有较好的实际应用价值。</t>
  </si>
  <si>
    <t>CN201810144928.5</t>
  </si>
  <si>
    <t>{"先进性描述(shareCt)":"该专利及其同族专利在全球被引用0次，先进性一般","保护范围描述(sharedays)":"剩余有效期6477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</si>
  <si>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一种端射特性标签天线</t>
  </si>
  <si>
    <t>本发明公开了一种端射特性标签天线，属于微波技术领域。在介质基板上，顶层对跖V形辐射单元与底层对跖V形辐射单元形成一个开口对称环，顶层电偶极子、底层电偶极子分别设置在顶层对跖V形辐射单元、底层对跖V形辐射单元的中垂线方向，使天线具有天线所在平面的线极化端射特性。本发明实现的线极化端射天线，最大辐射方向平行于天线所在平面，这是以往小型平面标签天线不能实现的特性。本发明具有结构简单，体积小，制作成本低廉等优点，在射频识别（RFID）领域作为标签天线有广泛的应用前景。</t>
  </si>
  <si>
    <t>CN201510511990.X</t>
  </si>
  <si>
    <t>2015-08-19 08:00:00.0</t>
  </si>
  <si>
    <t>{"先进性描述(shareCt)":"该专利及其同族专利在全球被引用0次，先进性一般","保护范围描述(sharedays)":"剩余有效期5569天","技术稳定性描述(lgiflag)":"无诉讼行为发生","技术稳定性得分":"9","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</si>
  <si>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一种电控变焦透镜变焦时间的自动检测装置和检测方法</t>
  </si>
  <si>
    <t>本发明提出的一种电控变焦透镜变焦时间的自动检测装置，包括变焦透镜、电控变焦透镜驱动模块、激光器、空间滤波和扩束模块、分光模块、光电探测器、差分放大器、数据采集与处理模块；其中：所述电控变焦透镜驱动模块用于驱动变焦透镜，所述激光器、空间滤波和扩束模块、分光模块、变焦透镜以及光电探测器前后依次设置，其中变焦透镜设置在分光模块的探测光出射端，光电探测器与差分放大器相连接，差分放大器和电控变焦透镜驱动模块均与数据采集与处理模块相连接。本发明还提出一种基于该检测装置进行电控变焦透镜变焦时间的检测方法，能够自动检测变焦透镜的变焦时间，且一次性测量正变焦和逆变焦的时间，具有操作简单、测试精度和效率高等优点。</t>
  </si>
  <si>
    <t>CN201510696003.8</t>
  </si>
  <si>
    <t>2015-10-23 08:00:00.0</t>
  </si>
  <si>
    <t>{"先进性描述(shareCt)":"该专利及其同族专利在全球被引用3次，先进性一般","保护范围描述(sharedays)":"剩余有效期5634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</si>
  <si>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一种电动机</t>
  </si>
  <si>
    <t>本发明公开了一种电动机，包括电机转子、电机定子和固定架，电机转子和电机定子之间通过前轴承和后轴承相铰接；电机定子和固定架之间设有至少一个弹性组件，每个弹性组件包括若干个悬挂组件和对称布置在相邻两个悬挂组件之间的第一扭转组件和第二扭转组件。每个悬挂组件均包括若干组沿径向布置的第一柔性元件。第一扭转组件和第二扭转组件均包括若干组呈顺时针或逆时针排列的第二柔性元件。采用上述结构后，能吸收负载轴端与伺服电机输出轴之间的同轴度偏差和平行度偏差，无过约束；且轴向尺寸紧凑，机构的负载惯量小，能实现高速加工；无过约束，无机构内力，电机转子与电机定子间的气隙恒定，且能够适用于高速，重载的应用场合。</t>
  </si>
  <si>
    <t>CN201510443800.5</t>
  </si>
  <si>
    <t>{"先进性描述(shareCt)":"该专利及其同族专利在全球被引用0次，先进性一般","保护范围描述(sharedays)":"剩余有效期5543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</si>
  <si>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一种带续流开关的箝位型三相非隔离光伏逆变器</t>
  </si>
  <si>
    <t>本发明公开了一种带续流开关的箝位型三相非隔离光伏逆变器，该拓扑首先在三相桥式逆变器的交流侧加入了一个续流开关（由三相不控整流桥和一个开关管&lt;I&gt;S&lt;/I&gt;&lt;Sub&gt;7&lt;/Sub&gt;组成），该续流开关可使逆变器续流电流不流经输入电源，省去了能量回馈电源这个环节，提高了非隔离光伏逆变器的转换效率。其次在逆变器直流输入电容的1/3和2/3电位点和续流开关之间加入两个箝位开关管&lt;I&gt;S&lt;/I&gt;&lt;Sub&gt;H&lt;/Sub&gt;和&lt;I&gt;S&lt;/I&gt;&lt;Sub&gt;L&lt;/Sub&gt;，使得续流阶段逆变器共模电压被有效箝位至直流输入电压的1/3和2/3，改善了逆变器的共模特性，从而抑制了光伏逆变器的共模漏电流，确保了使用时的人身和设备安全。</t>
  </si>
  <si>
    <t>CN201710152845.6</t>
  </si>
  <si>
    <t>2017-03-15 08:00:00.0</t>
  </si>
  <si>
    <t>{"先进性描述(shareCt)":"该专利及其同族专利在全球被引用4次，先进性一般","保护范围描述(sharedays)":"剩余有效期6143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</si>
  <si>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一种超宽光学频率梳的产生方法</t>
  </si>
  <si>
    <t>本发明公开了一种超宽光学频率梳的产生方法，该方法包括如下步骤：将多个不同波长的可调谐激光源(TLD)耦合，注入到第一电吸收调制器(EAM1)和频率调制器(FM)中，每个激光源波长的两边均得到相同间距和相同数量的新谱线；然后，经过第二电吸收调制器(EAM2)平坦各个谱线；最后，设置相邻光源波长间距恰为每个波长处新谱线的带宽，使得每根谱线的间距相等。基于两个电吸收调制器和一个频率调制器的级联结构，利用多个不同波长的光源，产生了光谱带宽16.52THz、平坦度&amp;lt;2dB的22GHz超宽光学频率梳。该方法产生的光学频率梳在平坦度和光谱带宽上均具有优势，且谱线间距可调谐。本发明的系统操作简单，输出噪声低，产生的光学频率梳性能好。</t>
  </si>
  <si>
    <t>CN201510210264.4</t>
  </si>
  <si>
    <t>{"先进性描述(shareCt)":"该专利及其同族专利在全球被引用2次，先进性一般","保护范围描述(sharedays)":"剩余有效期5456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</si>
  <si>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一种变帧率的音频特征提取方法</t>
  </si>
  <si>
    <t>本发明提出的一种变帧率的音频特征提取方法，通过将多个已选帧特征向量进行加权融合，得到参考帧特征向量，并分别计算参考帧特征向量与多个候选帧特征向量间的欧氏距离，根据欧氏距离从多个候选帧中选出最能代表该多个候选帧的音频帧进行音频检索。本发明所述方法避免了已选帧对候选帧的屏蔽效应，有利于提取更有用的音频信息，从而提高音频检索的准确度。</t>
  </si>
  <si>
    <t>CN201510782814.X</t>
  </si>
  <si>
    <t>2015-11-16 08:00:00.0</t>
  </si>
  <si>
    <t>{"先进性描述(shareCt)":"该专利及其同族专利在全球被引用2次，先进性一般","保护范围描述(sharedays)":"剩余有效期5658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</si>
  <si>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一种Lamb波监测信号统计参数的损伤识别方法</t>
  </si>
  <si>
    <t>本发明公开了一种Lamb波监测信号统计参数的损伤识别方法，该方法步骤如下：在待测结构上布置线型的激励/传感阵列；组建检测通道，采集所有激励/传感路径的Lamb波结构响应信号；对采集的Lamb波结构响应信号进行多个统计特征参数提取，构成特征样本集；采用主成分分析方法对特征样本集进行降维处理；将不同损伤类型的训练样本分别训练，得出结构损伤辨识模型；将测试样本数据输入结构损伤辨识模型中，判断损伤的类型。本发明方法采用了多个特定的统计特征参数，具备多角度反映不同损伤信息的优点，实现对结构损伤类型识别的目的。</t>
  </si>
  <si>
    <t>CN201710451781.X</t>
  </si>
  <si>
    <t>2017-06-15 08:00:00.0</t>
  </si>
  <si>
    <t>{"先进性描述(shareCt)":"该专利及其同族专利在全球被引用0次，先进性一般","保护范围描述(sharedays)":"剩余有效期6235天","技术稳定性描述(lgiflag)":"无诉讼行为发生","技术稳定性得分":"9","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</si>
  <si>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一种Android应用中恶意行为的动态检测方法</t>
  </si>
  <si>
    <t>本发明公开了一种Android应用中恶意行为的动态检测方法，以使得Android应用程序的使用者不受不良软件以及其中恶意代码的伤害。本发明首先获取需要分析的Android App的apk文件并对其进行反编译，获得反编译后的Java代码，之后将获取的Java代码放入转换器，将其转换为中间表示形式，以便后面插桩的工作，然后使用Soot工具对之前的代码进行插桩操作，在相关代码处如涉及发送短信及Http链接请求处，危险API调用处，需要强制执行的条件语句处插桩以便提取信息，并将插桩完成的代码再放入编译器编译，形成新的apk文件，之后运行形成的新文件，将因插桩获取的信息保存进数据库中，方便下一步的研究，运用之前提出的区分恶意行为以及良性行为的方法对数据库中的日志信息进行分析。</t>
  </si>
  <si>
    <t>CN201510203050.4</t>
  </si>
  <si>
    <t>{"先进性描述(shareCt)":"该专利及其同族专利在全球被引用19次，先进性较好 ","保护范围描述(sharedays)":"剩余有效期5452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</si>
  <si>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视频中行、场同步信号的分离系统</t>
  </si>
  <si>
    <t>本发明公开了视频中行、场同步信号的分离系统,属于从图像信号分离同步信号技术领域。系统包括分别由分离元器件构成的低通滤波器、带通滤波器和反相器电路，低通滤波器的输出端连接带通滤波器的输入端，带通滤波器的输出端与反相器的输入端连接，视频信号从所述低通滤波器的输入端进入，低通滤波器的输出端输出行同步信号，反相器的输出端输出场同步信号。本系统的功能模块都是由分立元器件构成，具有低成本、低功耗，系统可靠，性能稳定的优点。</t>
  </si>
  <si>
    <t>CN201610341472.2</t>
  </si>
  <si>
    <t>{"先进性描述(shareCt)":"该专利及其同族专利在全球被引用0次，先进性一般","保护范围描述(sharedays)":"剩余有效期5844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</si>
  <si>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视频业务中基于多层神经网络的用户体验质量的预测方法</t>
  </si>
  <si>
    <t>本发明公开了视频业务中基于多层神经网络的用户体验质量的预测方法，包括数据预处理，即选择视频业务中影响用户体验的特征参数，根据用户的报障/非报障将其映射为用户的QoE。随后建立多层神经网络的QoE预测模型，该神经网络包含五层，从低到高依次为：输入层—第一隐层—第二隐层—第三隐层—输出层。输入预处理后的数据，获得模型的最佳参数值，训练上述建立好的神经网络模型。最后完成用户体验质量QoE预测。本发明对数据进行预处理，选取重要的特征属性，综合考虑各种参数，可以使模型预测的视频质量真正接近用户对视频质量的主观体验，有助于更好预测用户体验质量，有利于及时准确反馈结果，帮助服务提供商和网络运营商不断完善视频业务和传输服务。</t>
  </si>
  <si>
    <t>CN201710291024.0</t>
  </si>
  <si>
    <t>{"先进性描述(shareCt)":"该专利及其同族专利在全球被引用2次，先进性一般","保护范围描述(sharedays)":"剩余有效期6187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</si>
  <si>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三角形基片集成波导谐振腔双腔双模带通滤波器</t>
  </si>
  <si>
    <t>本发明揭示了一种三角形基片集成波导谐振腔双腔双模带通滤波器，包括介质基板组件、上金属层、及下金属层；介质基板组件上设置有多组金属通孔；介质基板组件包括第一介质基板、第二介质基板，第一介质基板与第二介质基板共面且耦合连接，且第一介质板与第二介质板均为等腰三角形，金属通孔、第一介质基板、第二介质基板、上金属层与下金属层形成两个级联的等腰三角形基片集成波导谐振腔；上金属层上设置有微带线组件，微带线组件通过共面波导结构接入等腰三角形基片集成波导谐振腔。本发明采用将两个双模顶角为120°的三角形基片集成波导谐振腔使用级联技术完成双腔双模带通滤波器的设计，结构简单，进一步缩小了滤波器尺寸，可实现更宽的带宽。</t>
  </si>
  <si>
    <t>CN201810545067.1</t>
  </si>
  <si>
    <t>2018-05-31 08:00:00.0</t>
  </si>
  <si>
    <t>{"先进性描述(shareCt)":"该专利及其同族专利在全球被引用0次，先进性一般","保护范围描述(sharedays)":"剩余有效期6585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</si>
  <si>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三电平软开关正反激直直变换电路拓扑结构</t>
  </si>
  <si>
    <t>本发明公开了三电平软开关正反激直直变换电路拓扑结构，包括：一单相三电平半桥逆变电路、一软开关辅助电路，一耦合变压器、一不控全波整流电路、一滤波电路和一负载电阻。利用三电平技术有利于减小开关管的电压应力；利用软开关辅助电路可使超前管和滞后管在电路工作过程中是解耦的，并使滞后管在轻载的时候也能有足够的能量实现零电压开关；利用磁集成技术，将两个变压器集成在一个磁芯上，这两个变压器交替地工作于正激状态和反激状态；利用反激变压器具有滤波电感作用，直流滤波电路可省去滤波电感，仅由滤波电容构成。因此该拓扑结构具有适用于高压输入场合，能在较宽的负载范围内实现软开关，功率密度高等优点。</t>
  </si>
  <si>
    <t>CN201510312517.9</t>
  </si>
  <si>
    <t>2015-06-09 08:00:00.0</t>
  </si>
  <si>
    <t>{"先进性描述(shareCt)":"该专利及其同族专利在全球被引用0次，先进性一般","保护范围描述(sharedays)":"剩余有效期5498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</si>
  <si>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面向应急搜救的移动智能终端机会通信方法</t>
  </si>
  <si>
    <t>本发明提供一种面向应急搜救的移动智能终端机会通信方法，采用热点组网或无线便携式路由器组网相结合的方式，在没有任何通信基础设施的条件下以透明的方式实现幸存者信息的快速收集以及搜救者信息的共享。该方法提供了统一的网络命名规则，避免无关网络干扰带来的能量消耗和安全隐患。通过定义网络接入优先级优先收集幸存者信息，为快速定位营救幸存者提供了条件。本发明可同时对多种类型的数据进行传输和分发，满足了复杂搜救场景下各种数据收集和共享的需要。本方法可应用于地震、泥石流、洪水、飓风、生产事故等自然和人为灾害中的幸存者搜救和现场数据共享中，对目前应急救援有重要的实际意义。</t>
  </si>
  <si>
    <t>CN201410398767.4</t>
  </si>
  <si>
    <t>2014-08-13 08:00:00.0</t>
  </si>
  <si>
    <t>{"先进性描述(shareCt)":"该专利及其同族专利在全球被引用4次，先进性一般","保护范围描述(sharedays)":"剩余有效期5198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</si>
  <si>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面向GEO/LEO双层卫星网络的抗毁路由方法</t>
  </si>
  <si>
    <t>本发明公开了面向GEO/LEO双层卫星网络的抗毁路由方法，以及该方法中采用的GEO/LEO双层卫星网络架构。以分层分簇的思想，用带有冗余的GEO层当LEO层的管理层，以GEO当簇首管理其覆盖域内LEO的路由表计算，充分发挥架构的抗毁性功能；同时设计了链路状态评价模型，以达到从不同角度设置不同变量对链路状态进行综合评价的目的，并针对链路状态设置了6个阈值来促发GEO层对整个卫星网络的重路由，以此来达到抗毁性和避免拥塞的目的。因此，本卫星抗毁路由策略在航空、航天，及社会经济等领域中都具有较好的转化应用前景，属于卫星通信技术领域。</t>
  </si>
  <si>
    <t>CN201611244097.6</t>
  </si>
  <si>
    <t>{"先进性描述(shareCt)":"该专利及其同族专利在全球被引用0次，先进性一般","保护范围描述(sharedays)":"剩余有效期6067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</si>
  <si>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基于紫外光刻技术的反射式光栅的制作方法</t>
  </si>
  <si>
    <t>本发明公开了一种基于紫外光刻技术的反射式光栅的制作方法，是一种高效，高精度，高分辨率的光栅制作方法，该光栅以二氧化硅为基底，在基底上设有多个平行的楔形反射式面，整个光栅表面镀银，以提高反射效果。制作过程中主要应用了倾斜光刻来制作楔形反射面，通过控制掩模板的大小和形状可以制作任意尺寸的光栅器件。由于单次生产出来的是大型的光栅，可以通过切割获得成片光栅，从而达到单片光栅的利益最大化。同时，紫外光刻法不会产生鬼线和伴线，不存在刻划光栅刻槽的微观不规则或者毛刺缺陷。即便在加工过程中出现了这些缺陷，在后面的质量检测中也可以将不合格片丢弃，保留合格的光栅出厂。</t>
  </si>
  <si>
    <t>CN201710321577.6</t>
  </si>
  <si>
    <t>2017-05-09 08:00:00.0</t>
  </si>
  <si>
    <t>{"先进性描述(shareCt)":"该专利及其同族专利在全球被引用0次，先进性一般","保护范围描述(sharedays)":"剩余有效期6198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</si>
  <si>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基于用户业务使用时间的Markov模型的设计方法</t>
  </si>
  <si>
    <t>本发明公开了一种基于用户业务使用时间的Markov模型的设计方法，该方法首先运用值差分度量算法(即：VDM)对用户业务的使用时间进行离散化处理，从而来降低计算的复杂性，将时间属性域划分为区间，用区间的标号来代替实际的时间值，在此基础之上利用用户业务访问倾向权重对Markov模型中的状态转移矩阵进行调整，从而有效地提高预测算法地准确性。</t>
  </si>
  <si>
    <t>CN201510051107.3</t>
  </si>
  <si>
    <t>{"先进性描述(shareCt)":"该专利及其同族专利在全球被引用2次，先进性一般","保护范围描述(sharedays)":"剩余有效期5368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</si>
  <si>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基于用户行为分析的移动Web业务推荐方法及协同推荐系统</t>
  </si>
  <si>
    <t>本发明公开了一种基于用户行为分析的移动Web业务推荐方法及协同推荐系统，首先构建了Web业务预测模型，并通过智能终端侧用户浏览数据和可穿戴设备侧用户生理数据，寻找与目标用户长期习惯最相似及短期情绪最相似的两个最优关联用户。进而，利用两个最优关联用户数据丰富目标用户预测模型样本库，实现引入噪声最小化的样本丰富机制。设计基于特征向量的Web资源存储机制，根据模型预测结果，实现移动Web业务的准确推荐。该方案通过智能终端和可穿戴设备间交互合作，将可穿戴设备侧生理数据进行应用重构，从多视角、多维度分析用户行为，实现业务的准确预测与推荐，进而提升用户的使用体验。</t>
  </si>
  <si>
    <t>CN201610688083.7</t>
  </si>
  <si>
    <t>{"先进性描述(shareCt)":"该专利及其同族专利在全球被引用3次，先进性一般","保护范围描述(sharedays)":"剩余有效期5934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</si>
  <si>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基于散射效应的太赫兹波谱测量装置及其测量方法</t>
  </si>
  <si>
    <t>本发明公开了一种基于散射效应的太赫兹波谱测量装置及其测量方法。待测太赫兹波经由散射器件后形成太赫兹频率的散射波，散射波在散射控制器的不同控制条件作用下被探测器所接收；散射器件可令不同频率的入射太赫兹波形成不同的散射波强度角分布，散射控制器用来改变透过散射器件的太赫兹散射波在探测器位置处的散射场分布，使得固定频率的入射太赫兹波在散射控制器不同控制条件作用下被探测器所接收到的散射波强度互不相同；计算处理单元用来接收探测器的测量结果，并进行数据分析和处理。本发明的太赫兹波谱测量装置相比现有的太赫兹时域波谱测量装置具有体积较小、易于制作、成本相对低廉，且频率分辨率高、光谱测量范围宽等优点。</t>
  </si>
  <si>
    <t>CN201610020854.5</t>
  </si>
  <si>
    <t>{"先进性描述(shareCt)":"该专利及其同族专利在全球被引用2次，先进性一般","保护范围描述(sharedays)":"剩余有效期5716天","技术稳定性描述(lgiflag)":"无诉讼行为发生","技术稳定性得分":"7","有多少项权利要求":"16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</si>
  <si>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基于三液体透镜结构模拟人眼晶状体的非球面分析方法</t>
  </si>
  <si>
    <t>本发明公开了基于三液体透镜结构模拟人眼晶状体的非球面分析方法，采用“第一导电液体+绝缘液体+第二导电液体”的三层液体结构，来模拟人眼晶状体的结构；通过分别在第一导电液体、第二导电液体上施加电压来改变导电液体与绝缘液体的接触角，从而改变界面曲率达到变焦；对该结构运用拉普拉斯公式得到非球面面型和密度差的二阶微分方程；采用Runge-Kutta算法对非球面面型和密度差的二阶微分方程进行计算，得出非球面面型数值解；通过偶次非球面公式来拟合得到的数值解，得到拟合的非球面公式；根据该拟合的非球面公式，对其结构进行成像分析。本发明可为实现模拟人眼晶状体的变焦特性提供了一个可调的直观的模型。</t>
  </si>
  <si>
    <t>CN201510376608.9</t>
  </si>
  <si>
    <t>{"先进性描述(shareCt)":"该专利及其同族专利在全球被引用0次，先进性一般","保护范围描述(sharedays)":"剩余有效期5520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</si>
  <si>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基于加权贝叶斯混合模型的与文本无关的说话人识别方法</t>
  </si>
  <si>
    <t>本发明公开了基于加权贝叶斯混合模型的与文本无关的说话人识别方法，该方法首先对用于训练的语音信号集合进行预处理和特征提取，接着在训练过程中采用加权贝叶斯混合模型来描述训练集合，通过训练分别估计出加权贝叶斯混合模型中的参数值以及随机变量分布，从而得到与每一说话人相对应的加权贝叶斯混合模型；在识别时，将经过预处理和特征提取的带识别的语音，计算其关于训练好的每一说话人相对应的加权贝叶斯混合模型的边缘似然值，将最大边缘似然值对应的说话人作为识别结果。本发明能有效地提高与文本相关说话人识别系统的识别正确率，避免传统方法中容易出现的过拟合和欠拟合问题，并且使得先验信息和训练数据的相对权重更容易和灵活地控制。</t>
  </si>
  <si>
    <t>CN201410361706.0</t>
  </si>
  <si>
    <t>2014-07-25 08:00:00.0</t>
  </si>
  <si>
    <t>{"先进性描述(shareCt)":"该专利及其同族专利在全球被引用0次，先进性一般","保护范围描述(sharedays)":"剩余有效期5179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</si>
  <si>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基于差分能量检测的双门限协作频谱感知方法</t>
  </si>
  <si>
    <t>本发明公开了一种基于差分能量检测的双门限协作频谱感知方法，该方法解决了能量检测中能量门限易受噪声不确定性影响和传统双门限方法存在感知失败的问题。本发明首先对每个认知用户进行本地感知，在传统双门限能量检测的基础上，对处于双门限之间的能量值采用差分能量检测，对处于双门限之外的能量值采用传统能量检测；然后将每个认知用户的本地判决结果发送至系统融合中心，采用“OR”融合准则得到系统总判决结果。本发明方法结合了差分检测和双门限检测都能够克服噪声不确定性影响的优点，使得基于能量检测的认知无线电频谱感知性能得到了进一步提高。</t>
  </si>
  <si>
    <t>CN201410014096.7</t>
  </si>
  <si>
    <t>2014-01-13 08:00:00.0</t>
  </si>
  <si>
    <t>{"先进性描述(shareCt)":"该专利及其同族专利在全球被引用2次，先进性一般","保护范围描述(sharedays)":"剩余有效期4986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</si>
  <si>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基于Zigbee和串口的通用传感器收发方法</t>
  </si>
  <si>
    <t>本发明提供一种基于Zigbee和串口的通用传感器收发方法，采用Zigbee传输机制，在没有通信设施基础的情况下，Zigbee通过自组织网络，通过多跳传输，将传感器数据发送到Sink节点；包括数据采集过程、数据发送过程、控制管理过程；相对于传统的单点采集传感器数据，该方法能够支持多种传感器，具有自组织网络、电源管理、稳定性好、无需依赖既有的通信网络、支持网络管理、数据截取等特点，可广泛应用于远程医疗，野外作战，突发灾害，军事训练，个人保健以及其他没有通信设施支持的监测场景中。</t>
  </si>
  <si>
    <t>CN201410547252.6</t>
  </si>
  <si>
    <t>2014-10-15 08:00:00.0</t>
  </si>
  <si>
    <t>{"先进性描述(shareCt)":"该专利及其同族专利在全球被引用0次，先进性一般","保护范围描述(sharedays)":"剩余有效期5261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</si>
  <si>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互补型压电能量收集器及其制作方法</t>
  </si>
  <si>
    <t>本发明公开了一种互补型压电能量收集器及其制作方法，是一种高效，具有较高的方向兼容性，且集成度高的压电式能量收集器及其制作方法。该收集器以单晶硅为衬底，在衬底上设置有多个固支梁桥墩，不同的固支梁桥墩上设置有不同方向的固支梁，固支梁表面覆有压电材料层，固支梁中心向内设置有质量块。其结构支撑方式：每个固支梁均由独立的两个桥墩支撑，桥墩同时起着引脚的作用。由于各固支梁方向相互垂直，因此外界激励沿坐标方向传播时，固支梁将只工作在同一种工作模式下，由于激励沿X轴或Y轴传播时，能量收集器中既有固支梁工作在d33模式，也有固支梁工作在d31模式，实现了工作模式的互补，极大的提高了吸收效率。</t>
  </si>
  <si>
    <t>CN201810062460.5</t>
  </si>
  <si>
    <t>2018-01-23 08:00:00.0</t>
  </si>
  <si>
    <t>{"先进性描述(shareCt)":"该专利及其同族专利在全球被引用0次，先进性一般","保护范围描述(sharedays)":"剩余有效期6457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</si>
  <si>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带续流开关的箝位型三相非隔离光伏逆变器的控制方法</t>
  </si>
  <si>
    <t>本发明公开了一种带续流开关的箝位型三相非隔离光伏逆变器的控制方法，由三相正弦波信号与一路三角波信号交截产生逆变器六个桥臂开关管的预处理信号，通过对六路预处理信号状态的判断，确定逆变器是处于非续流开关状态还是续流开关状态。逆变器处于非续流开关模态时，六个桥臂开关管进行三相SPWM调制控制，续流开关管和两个箝位开关管保持关断；逆变器处于续流开关模态时，六个桥臂开关管都保持关断，续流开关管导通，箝位开关管按情况选择性导通。本发明使逆变器省去了能量回馈电源这个环节，提高了非隔离光伏逆变器的转换效率，抑制了光伏逆变器的共模漏电流。</t>
  </si>
  <si>
    <t>CN201710152426.2</t>
  </si>
  <si>
    <t>传感器网络中基于混合因子分析模型的分布式聚类方法</t>
  </si>
  <si>
    <t>本发明公开了传感器网络中基于混合因子分析模型的分布式聚类方法，该方法用混合因子分析模型来建模传感器网络中各节点处待聚类的数据，各节点基于自身数据计算局部充分统计量，而后将该量扩散广播给其邻居节点，当节点收到所有来自邻居节点的局部充分统计量之后，其可以获得联合充分统计量，并基于该统计量估计出混合因子分析模型中的各个参数，最终基于估计出的模型完成聚类。本发明建立混合因子分析模型可以在聚类的同时完成数据的降维，采用分布式聚类方式，避免传统的集中式处理方式中由中心节点带来的网络崩溃。在本发明分布式聚类方法中，各节点间传输的是充分统计量而不是数据，既大大节省了通信开销，又可以较好地保护数据中的隐私信息。</t>
  </si>
  <si>
    <t>CN201510414218.6</t>
  </si>
  <si>
    <t>2015-07-15 08:00:00.0</t>
  </si>
  <si>
    <t>{"先进性描述(shareCt)":"该专利及其同族专利在全球被引用2次，先进性一般","保护范围描述(sharedays)":"剩余有效期5534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</si>
  <si>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城市路网上基于R树的全时态移动对象索引方法</t>
  </si>
  <si>
    <t>本发明公开了城市路网上基于R树的全时态移动对象索引方法，首先根据移动对象位置更新信息m查找基于x‑y的上层索引，找到移动对象所处的封闭路段e，并取出其相关信息；然后形成运行矢量mv＝(mid,t,v,rid,pos)，通过rid访问道路索引表，取得道路对应的R‑tree；根据mid访问轨迹单元哈希表，获得轨迹单元链表，访问链表尾结点lu‑tail；根据lu‑tail是否为空，生成链表轨迹单元LU；将连续轨迹单元和活动轨迹单元相继添加到链表尾部，建立索引，同时维护链表信息。本发明引入了动态链表和移动对象哈希表，可直接得出移动对象的历史轨迹信息，无需搜索整个层移动对象树森林。采用了指数平滑法预测移动对象的速度，提高了速度预测的精度，支持移动对象的全时态位置查询。</t>
  </si>
  <si>
    <t>CN201610374502.X</t>
  </si>
  <si>
    <t>2016-05-31 08:00:00.0</t>
  </si>
  <si>
    <t>{"先进性描述(shareCt)":"该专利及其同族专利在全球被引用0次，先进性一般","保护范围描述(sharedays)":"剩余有效期5855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</si>
  <si>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超声激励的三层交联网方型压电能量收集器</t>
  </si>
  <si>
    <t>本发明提供一种超声激励的三层交联网方型压电能量收集器，其采用超声波作为激励，包括最上方的大网孔压电能量收集器，中间的小网孔压电能量收集器和最下方的超声波反射层；网孔压电能量收集器包括主悬臂梁固定基板和关于主悬臂梁固定基板对称的多组悬臂梁对，悬臂梁对悬空端由副悬臂梁基板连接；超声激励作用于本发明的压电能量收集器时，部分超声激励被大网孔压电材料吸收，部分超声激励被小网孔压电材料吸收，提高了超声激励的整体吸收效率，大幅提高了能量的利用效率，提高了输出电压，且完全对称的悬臂梁及附着在其上的压电层，使得本发明的能量收集器除了可以输出超高电势外，还可以提高空间利用率和器件的集成度，并带来更好的稳定性。</t>
  </si>
  <si>
    <t>CN201810902419.4</t>
  </si>
  <si>
    <t>2018-08-09 08:00:00.0</t>
  </si>
  <si>
    <t>{"先进性描述(shareCt)":"该专利及其同族专利在全球被引用0次，先进性一般","保护范围描述(sharedays)":"剩余有效期6655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</si>
  <si>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IPTV视频业务中用户满意度的智能化预测方法</t>
  </si>
  <si>
    <t>本发明提出了IPTV视频业务中用户满意度的智能化预测方法，用于解决现有用户满意度预测方法中需要通过主观打分来度量用户满意度以及用户满意度与其影响因素之间内在关联性建模不够准确合理等缺陷。本发明的实施流程为：首先确定影响用户满意度的因素，而后用用户使用业务时长来客观度量用户满意度，接着通过训练建立CART树模型，并用其将待预测数据划分到相关区域，在该区域内用KNN搜索，并最终用距离加权平均值作为预测结果。采用本发明的方法，可以有效地降低预测过程中的运算量，并且使得预测精度得到较大的提升。</t>
  </si>
  <si>
    <t>CN201610890494.4</t>
  </si>
  <si>
    <t>2016-10-12 08:00:00.0</t>
  </si>
  <si>
    <t>{"先进性描述(shareCt)":"该专利及其同族专利在全球被引用1次，先进性一般","保护范围描述(sharedays)":"剩余有效期5989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</si>
  <si>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“鳄鱼皮状”荧光纳米纤维对苦味酸的检测方法</t>
  </si>
  <si>
    <t>本发明公开了“鳄鱼皮状”荧光纳米纤维对苦味酸的检测方法，包括步骤一：配制P(VDF-HFP)溶液和TPE-2pTPA的氯仿溶液，然后将两者混合配制TPE-2pTPA/P(VDF-HFP)溶液；步骤二：将TPE-2pTPA/P(VDF-HFP)溶液在冰箱中的低温环境下放置七天；步骤三：将处理后的TPE-2pTPA/P(VDF-HFP)溶液进行静电纺丝，制备具有“鳄鱼皮状”的TPE-2pTPA/P(VDF-HFP)纳米纤维膜；步骤四：向“鳄鱼皮状”的TPE-2pTPA/P(VDF-HFP)纳米纤维膜中逐渐滴加不同浓度PA溶液进行检测。本发明操作简便、成本低廉、灵敏度高、响应速度快，还具有安全无毒、对环境无污染以及经济适用等独特优点。</t>
  </si>
  <si>
    <t>CN201510564321.9</t>
  </si>
  <si>
    <t>2015-09-07 08:00:00.0</t>
  </si>
  <si>
    <t>{"先进性描述(shareCt)":"该专利及其同族专利在全球被引用3次，先进性一般","保护范围描述(sharedays)":"剩余有效期5588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</si>
  <si>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一种环-振子组合天线</t>
  </si>
  <si>
    <t>本发明公开了一种环-振子组合天线，属于微波技术领域。本发明是在介电常数为2-20范围内的介质基板上设计周长接近一个波长的矩形环结构辐射单元，在该矩形环结构辐射单元内缘的中间位置，引入两段长度为八分之一波长的长条形枝节结构，并且通过在其共址位置处垂直跨接一对半波振子辐射单元形成完整的天线结构。使得环路与半波振子经过一定时间空间相位差得到了天线在不加反射背腔和反射板的情况下，实现了在2.23-2.46GHz的工作频段内获得较平稳的增益和较好的定向辐射特性。该天线具有结构简单、体积小巧、制作成本低廉等优点，适用于室内定向天线和4G基站天线。</t>
  </si>
  <si>
    <t>CN201510137681.0</t>
  </si>
  <si>
    <t>{"先进性描述(shareCt)":"该专利及其同族专利在全球被引用0次，先进性一般","保护范围描述(sharedays)":"剩余有效期5423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</si>
  <si>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一种加速云计算数据中心查询的数据调度方法</t>
  </si>
  <si>
    <t>本发明涉及一种加速云计算数据中心查询的数据调度方法，在靠近数据的数据中心存储数据可以大大减小带宽的消耗，减少数据传输对引起的查询响应的延迟，不必建立一个存储量极大，对计算性能要求很高的中心数据中心；不论哪个数据中心是瓶颈网点，带宽很小，都可以确保数据查询的反应时间较小；根据存储成本选择数据中心，可以在兼顾查询反应时间的情况下使数据的存储成本较低。</t>
  </si>
  <si>
    <t>CN201710333025.7</t>
  </si>
  <si>
    <t>2017-05-12 08:00:00.0</t>
  </si>
  <si>
    <t>{"先进性描述(shareCt)":"该专利及其同族专利在全球被引用0次，先进性一般","保护范围描述(sharedays)":"剩余有效期6201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</si>
  <si>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一种基于特征优先级的P2P数据调度方法</t>
  </si>
  <si>
    <t>本发明公开了一种基于特征优先级的P2P数据调度方法，该方法解决了传统分片调度策略中存在的只关注部分类型分片，而忽略其它类型分片的问题。本发明根据分片特征将分片划分成紧急分片、锚点分片、稀有分片和普通分片等四种分片，并且锚点设置不再像传统的锚点策略那样简单地将视频等分，而是根据视频分片被请求的频率来设置锚点。每种分片的下载优先级由高到低设置，当高优先级的分片下载完毕，次优先级的分片就开始下载，直至四种分片都下载完成。本发明提出的分片调度方案，保障视频播放流畅性同时，提供良好的用户操作体验，并增加系统中稀有分片的副本数量。</t>
  </si>
  <si>
    <t>CN201710599706.8</t>
  </si>
  <si>
    <t>{"先进性描述(shareCt)":"该专利及其同族专利在全球被引用0次，先进性一般","保护范围描述(sharedays)":"剩余有效期6271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</si>
  <si>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一种具有双禁带的混合等离激元波导布拉格光栅的设计方法</t>
  </si>
  <si>
    <t>本发明揭示了一种具有双禁带的混合等离激元波导布拉格光栅的设计方法，该方法包括以下步骤：S1：构建混合等离激元波导结构；选择两种低折射率材料，通过调整混合等离激元波导的结构参数使混合等离激元模式被激发并局限在低折射率层内；S2：计算有效折射率；以入射光垂直入射进布拉格光栅为入射方向条件，根据确定的光波频带和结构参数获得波导的有效折射率；S3：构建布拉格光栅结构；S4：布拉格光栅串联；将两组不同周期结构的混合等离激元波导布拉格光栅串联相接；S5：导纳匹配。本发明采用了可调节双禁带的混合等离激元波导布拉格光栅的设计方法，特别适用于实现对指定波长激光的精准选择以及实现动态宽波段的模式选频。</t>
  </si>
  <si>
    <t>CN201810442237.3</t>
  </si>
  <si>
    <t>2018-05-09 08:00:00.0</t>
  </si>
  <si>
    <t>{"先进性描述(shareCt)":"该专利及其同族专利在全球被引用0次，先进性一般","保护范围描述(sharedays)":"剩余有效期6563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</si>
  <si>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一种宏量制备纳米金属材料的装置及其制备方法</t>
  </si>
  <si>
    <t>本发明公开了一种宏量制备纳米金属材料的装置及其制备方法，包括原液处理系统，中间液处理系统和控制系统；其中原液处理系统包括磁力搅拌装置，其上设置中间液反应储存容器，漏斗和原液储存添加容器，第一原液输入管连接漏斗与中间液反应储存容器，第二原液输入管连接原液储存添加容器与中间液反应储存容器；中间液处理系统包括中间液输送管连接的反应容器与原液储存添加容器，反应容器设置于恒温水浴箱中；控制系统包括设置于第一原液输入管上的第一流量传感器，设置于中间液输送管上的第二流量传感器，设置于恒温水浴箱中的温度传感器，设置于中间液输送管上的电磁阀，操作面板用于控制纳米金属材料制备过程及参数设定，控制器集成整个控制电路。</t>
  </si>
  <si>
    <t>CN201410431795.1</t>
  </si>
  <si>
    <t>{"先进性描述(shareCt)":"该专利及其同族专利在全球被引用0次，先进性一般","保护范围描述(sharedays)":"剩余有效期5214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</si>
  <si>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低轨卫星网络星间链路分配方法</t>
  </si>
  <si>
    <t>本发明是一种适用于低轨卫星网络的星间链路分配方法，其中，综合加权分配方法很好的解决了单颗卫星在选择可视卫星时面临的取舍，基于星间距离、距离变化率、可视时间长度、剩余信道(或带宽)资源的综合加权方法可以通过加权系数的改变满足不同的通信需求。基于链路稳定性的综合加权链路分配方法在综合加权的基础上，通过增加卫星网络的平均连接度大小的方法，尽可能地提高了星间链路的稳定。本发明从单个卫星节点和卫星网络整体通信质量出发，解决了低轨卫星在星上波束有限情况下的星间链路分配问题，使得搭建的卫星网络在运行的时候具有较小的通信时延，较低的链路切换，高效的星上资源利用率，并且拥有较好的链路稳定性。</t>
  </si>
  <si>
    <t>CN201410313584.8</t>
  </si>
  <si>
    <t>2014-07-02 08:00:00.0</t>
  </si>
  <si>
    <t>{"先进性描述(shareCt)":"该专利及其同族专利在全球被引用6次，先进性较好 ","保护范围描述(sharedays)":"剩余有效期5156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7"}</t>
  </si>
  <si>
    <t>无线传感器网络中移动sink节点的自主移动方法</t>
  </si>
  <si>
    <t>本发明公开了一种无线传感器网络中移动sink节点的自主移动方法，属于无线传感器网络技术领域。该方法基于无线传感器网络树形路由多跳互连模型，首先以当前sink节点各一跳邻居节点为子树根，划分子树并组成子树集合，sink节点获取一定范围内各子树中每条数据传播路径中传感器节点剩余能量的最大和最小值；然后根据一定条件，生成正在死亡节点序列和sink可行移动位置序列；sink节点则在序列中选择合适的位置进行移动。序列长期保存在sink节点中，并根据下一轮节点能量情况进行更新。这样，既可以通过实时掌握一定范围内网络能量的极值，指导sink节点进行移动，逐步实现网络节点间的能量均衡；同时有效的减少大量重复查询带来的时间开销和能量开销。</t>
  </si>
  <si>
    <t>CN201410156122.X</t>
  </si>
  <si>
    <t>2014-04-17 08:00:00.0</t>
  </si>
  <si>
    <t>{"先进性描述(shareCt)":"该专利及其同族专利在全球被引用4次，先进性一般","保护范围描述(sharedays)":"剩余有效期5080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</si>
  <si>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一种基于网络感知的虚拟机放置方法</t>
  </si>
  <si>
    <t>本发明公开了一种基于网络感知的虚拟机放置方法，用于提高云计算环境下虚拟机资源利用率以及数据密集型程序的运行效率，属于云计算技术领域。该方法在考虑到网络带宽的情况下将将承载着应用程序的虚拟机放置到相应的物理机上，使其数据访问时间最小，并且当该虚拟机的数据访问时间不能满足要求时，运用概率统计知识，将它迁移到其它物理机上，从而使虚拟机拥有更合理的数据访问时间并且在以后的一段时间里也能维持合理的数据访问时间。</t>
  </si>
  <si>
    <t>CN201410065163.8</t>
  </si>
  <si>
    <t>{"先进性描述(shareCt)":"该专利及其同族专利在全球被引用10次，先进性较好 ","保护范围描述(sharedays)":"剩余有效期5030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7"}</t>
  </si>
  <si>
    <t>一种基于空闲时间预测的云计算服务器调度方法</t>
  </si>
  <si>
    <t>本发明公开了一种基于空闲时间预测的云计算服务器调度方法，属于云计算和节能技术领域。本发明方法针对现有基于滑动窗口的指数平均预测方法所存在的不足，对其进行改进，根据前次空闲时间预测值与实际空闲时间的偏差对滑动窗口大小进行动态调整，从而有效提高了预测的准确性，并根据预测结果对云计算服务器的工作状态进行动态调整，从而在保证系统性能的前提下，降低了系统能耗。</t>
  </si>
  <si>
    <t>CN201410058579.7</t>
  </si>
  <si>
    <t>2014-02-21 08:00:00.0</t>
  </si>
  <si>
    <t>{"先进性描述(shareCt)":"该专利及其同族专利在全球被引用9次，先进性较好 ","保护范围描述(sharedays)":"剩余有效期5025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</si>
  <si>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基于电磁超表面和有源介质的光存储器</t>
  </si>
  <si>
    <t>本发明公开了一种基于电磁超表面和有源介质的光存储器。该光存储器以折射率n&lt;Sub&gt;1&lt;/Sub&gt;较高的透明平板为基质，结合光在电磁超表面(B和F位置)的负反射来构建闭合光路A‑B‑C‑D‑E‑F‑A；再利用光在方形低折射率n&lt;Sub&gt;2&lt;/Sub&gt;(＜n&lt;Sub&gt;1&lt;/Sub&gt;)有源介质表面(D位置)全反射增强来补偿光损耗；最后，采用折射率n&lt;Sub&gt;3&lt;/Sub&gt;可变的薄膜和折射率固定的三棱镜(A位置)来选择光损耗完全补偿的闭合光路，并实现光的输入、存储和输出。本发明能够完全补偿光损耗，实现光的长时间存储。</t>
  </si>
  <si>
    <t>CN201810225948.5</t>
  </si>
  <si>
    <t>2018-03-19 08:00:00.0</t>
  </si>
  <si>
    <t>{"先进性描述(shareCt)":"该专利及其同族专利在全球被引用0次，先进性一般","保护范围描述(sharedays)":"剩余有效期6512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</si>
  <si>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基于市场供需关系的具有副本数约束的机会路由方法</t>
  </si>
  <si>
    <t>本发明提供了基于市场供需关系的具有副本数约束的机会路由方法。在源节点存在副本数约束的条件下，通过市场供需关系确定分发副本的单位价格和分发副本数量。通过中继节点选择策略和支付数额计算，达到激励相容的特性。本发明包含两种副本分发方法，分别称为单中继副本分发方法和多中继副本分发方法。在单中继分发方法中，源节点每次仅选择一个中继节点作为转发对象，适用于节点移动模式具有相似性的网络中；而在多中继路由方法中，源节点每次可选择多个中继节点作为转发对象，适用于节点移动模式多样的网络中。</t>
  </si>
  <si>
    <t>CN201610587420.3</t>
  </si>
  <si>
    <t>{"先进性描述(shareCt)":"该专利及其同族专利在全球被引用0次，先进性一般","保护范围描述(sharedays)":"剩余有效期5908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</si>
  <si>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基于光栅耦合的可见光单片集成传感器及其制作方法</t>
  </si>
  <si>
    <t>本发明公开了基于光栅耦合的可见光单片集成传感器及其制作方法，本方案的单片集成是利用分别在光源区和探测区的耦合光栅，实现将有源区和无源区的光子衍射导入导出来完成的。该器件的传感原理是通过周围介质对悬空的平面波导内光子的传输损耗与介质折射率的关系来实现的。通过微纳加工正面刻蚀III‑V族化合物材料实现耦合光栅和平面光子波导，并结合正面或背面释放硅基底和减薄III‑V族化合物材料的微纳刻蚀方法来制备该单片集成传感器。本发明所公开的传感器的特点是具有灵敏传感响应的、便捷的微型单芯片传感器，并以此可以实现对不同介质的基于不同波段的检测和特殊环境下的传感探测。</t>
  </si>
  <si>
    <t>CN201610180054.X</t>
  </si>
  <si>
    <t>2016-03-26 08:00:00.0</t>
  </si>
  <si>
    <t>{"先进性描述(shareCt)":"该专利及其同族专利在全球被引用2次，先进性一般","保护范围描述(sharedays)":"剩余有效期5789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</si>
  <si>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一种基于多行为地点的机会式数据传输方法</t>
  </si>
  <si>
    <t>本发明提出了一种基于多行为地点的机会式数据传输方法，以解决无法准确地将数据发送至多行为地点属性用户。首先用户向云服务器进行地点行为注册，云服务器保存用户/行为地点联合矩阵，服务器即时更新矩阵并返回最新时间片向量至用户。源用户向云服务器申请数据后开始数据转发过程。数据转发过程中，首先初始化线路，将消息传递给h个不同行为地点属性用户，其中h为地点数量。转发进入梯度递增阶段，消息逐层转发至各行为地点意图接受者。最后以组播的方式将数据发送给周围所有行为地点的意图接受者。以用户行为属性权值作为转发条件，将数据转发给多行为地点用户，有效提高了数据传输率，降低了能耗。</t>
  </si>
  <si>
    <t>CN201510307475.X</t>
  </si>
  <si>
    <t>2015-06-05 08:00:00.0</t>
  </si>
  <si>
    <t>{"先进性描述(shareCt)":"该专利及其同族专利在全球被引用2次，先进性一般","保护范围描述(sharedays)":"剩余有效期5494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</si>
  <si>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一种以最小化支付为目标的移动群智感知激励方法</t>
  </si>
  <si>
    <t>本发明提供一种以最小化支付为目标的移动群智感知激励方法，解决在移动群智感知应用中，在完成所有任务的前提下最小化支付问题，从而为雇佣方节约感知成本。本发明首先提出了一个基于时间窗口的群智感知反向拍卖模型，在所提的模型下提出了一个多项式时间激励算法，该算法包含初步选择和权重竞争两个阶段，在初步选择阶段利用最小费用最大流算法获得两组不相交的用户，在权重竞争阶段，使用图理论寻找可互相替代的用户组，根据带权重的费用选取最终入选用户，并计算每个用户的报酬。相比其他激励机制，本发明所述方法具有更低的总支付额，并且仍然是个人理性和防欺骗的。</t>
  </si>
  <si>
    <t>CN201510179384.2</t>
  </si>
  <si>
    <t>{"先进性描述(shareCt)":"该专利及其同族专利在全球被引用6次，先进性较好 ","保护范围描述(sharedays)":"剩余有效期5443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</si>
  <si>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一种基于移动Sink数据收集的低能耗路由树枝剪方法</t>
  </si>
  <si>
    <t>本发明提供一种基于移动Sink 数据收集的低能耗路由树枝剪方法，首先建立能耗模型,然后建立基于路由树的移动Sink数据收集网络模型，在此基础上提出一种基于贪心策略的低能耗路由树枝剪方法。该方法将整个网络划分成若干个路由树,树根为汇聚节点,其余节点将数据转发至其汇聚节点,初始时默认移动Sink 通信半径范围内的节点为汇聚节点，通过广播消息建立路由树，此时移动Sink 的时延达到最优，而传感器网络的整体能耗最大。本发明通过贪心策略寻求当前最佳枝剪位置，枝剪初始路由树，使其枝剪节点成为新的汇聚节点，降低传感器网络的整体能耗。相对于传统的经典基于分层拓扑的移动Sink 数据收集方法，该方法在Sink收集数据移动路径长度受限情况下，能有效降低全网能耗。</t>
  </si>
  <si>
    <t>CN201410719014.9</t>
  </si>
  <si>
    <t>2014-12-03 08:00:00.0</t>
  </si>
  <si>
    <t>{"先进性描述(shareCt)":"该专利及其同族专利在全球被引用4次，先进性一般","保护范围描述(sharedays)":"剩余有效期5310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</si>
  <si>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一种基于地理位置信息的移动传感器网络分簇方法</t>
  </si>
  <si>
    <t>本发明提供一种基于地理位置信息的移动传感器网络分簇方法。首先将网络划分为若干单元格，按簇内节点到单元格几何中心的距离选取簇头，对整个网络进行初始化。如果当前簇头的剩余能量低于簇内节点的平均剩余能量，或者判定已经离开本簇范围，则触发簇头更新。簇头更新采用剩余能量、移动速度、移动方向相结合的方式进行。本方法的特点是簇覆盖区域划分和初始簇头选择简便；有助于数据融合和减少能耗；从节点的移动性和能耗水平选取簇头，增强了簇结构和簇头的稳定性；不需要专门的分簇控制分组，降低了控制开销。</t>
  </si>
  <si>
    <t>CN201410706560.9</t>
  </si>
  <si>
    <t>{"先进性描述(shareCt)":"该专利及其同族专利在全球被引用8次，先进性较好 ","保护范围描述(sharedays)":"剩余有效期5303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</si>
  <si>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一种基于多稳态的压电俘能器</t>
  </si>
  <si>
    <t>本发明公开了一种基于多稳态的压电俘能器，包括主压电梁、弯曲压电梁和弹簧，在主压电梁的上下表面对称黏贴有第一压电片，主压电梁上指向弯曲压电梁弯曲部的一端的上下表面对称放置有第一振动磁铁，其另一端搭接在弹簧的顶端，两个第一振动磁铁以相对面为异极相吸状态布置，弯曲压电梁的弯曲内侧面上黏贴有第二压电片，弯曲压电梁的两个末端内侧面上对称放置有第二振动磁铁，两个末端外侧面上对称黏贴有第三压电片，位于主压电梁某一侧的第二振动磁铁与第一振动磁铁以相对面为同极相斥状态布置，而位于主压电梁另一侧的第二振动磁铁与第一振动磁铁以相对面为异极相吸状态布置。本发明中多稳态的设计和弯曲压电梁的使用发电效率明显提高。</t>
  </si>
  <si>
    <t>CN201810865165.3</t>
  </si>
  <si>
    <t>2018-08-01 08:00:00.0</t>
  </si>
  <si>
    <t>{"先进性描述(shareCt)":"该专利及其同族专利在全球被引用4次，先进性一般","保护范围描述(sharedays)":"剩余有效期6647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</si>
  <si>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一种基于磁力作用的平行复合梁压电‑电磁俘能装置</t>
  </si>
  <si>
    <t>本发明公开了一种基于磁力作用的平行复合梁压电‑电磁俘能装置，包括壳体、两组相互平行的复合梁、两个永磁体和两个感应线圈；其中，两个感应线圈分别设置在相对的壳体内侧壁上，两组复合梁设置在两个感应线圈之间，每组复合梁包括多个悬臂梁及与该多个悬臂梁的一端所连接的一个基底，悬臂梁的另一端固定连接在壳体的内侧壁上，两个永磁体分别设置在两组复合梁中的基底上、且各自正对着一个感应线圈，悬臂梁的上下表面均设有压电片。本发明的压电发电装置能够更适应环境中随机、宽带、低频、大振幅以及高强度振动能量回收。</t>
  </si>
  <si>
    <t>CN201710217307.0</t>
  </si>
  <si>
    <t>2017-04-05 08:00:00.0</t>
  </si>
  <si>
    <t>{"先进性描述(shareCt)":"该专利及其同族专利在全球被引用0次，先进性一般","保护范围描述(sharedays)":"剩余有效期6164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</si>
  <si>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一种自动无线充电蓝牙耳机及充电方法</t>
  </si>
  <si>
    <t>本发明公开了一种自动无线充电蓝牙耳机，包括蓝牙耳机和充电模块，所述蓝牙耳机包括电压检测模块、信号发射模块、无线接收线圈、无线负载线圈、充电电池和蓝牙耳机微控制器，所述充电模块包含充电盒、无线激励线圈、无线发射线圈、信号接收模块、充电盒微处理器、前段可旋转支架轴、微感应器和USB接口；本发明还公开了一种自动无线充电蓝牙耳机的充电方法，本发明有较远的传输距离，避免电磁辐射，对蓝牙耳机的位置进行自适应感应并调节，在80厘米范围内保证电能高效率传输。</t>
  </si>
  <si>
    <t>CN201710211922.0</t>
  </si>
  <si>
    <t>{"先进性描述(shareCt)":"该专利及其同族专利在全球被引用2次，先进性一般","保护范围描述(sharedays)":"剩余有效期6160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</si>
  <si>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一种可变形非圆滚动的气动软体行走轮</t>
  </si>
  <si>
    <t>一种可变形非圆滚动的气动软体行走轮，包括外环、内环、外支撑杆、内支撑杆、流体驱动器、气管和气泵。外环的外截面轮郭线为正N边形，气泵与内环之间通过若干根内支撑杆相连接，外环与内环之间通过若干根外支撑杆相连接，每个安装固定面上均并列设有两个流体驱动器，每个流体驱动器一端与安装固定面固定连接，形成固定端；每个流体驱动器均包括相互固定连接的应变限制底层和弹性体层，应变限制底层能与安装固定面相接触，弹性体层能与路面相接触，弹性体层的弹性大于应变限制底层的弹性；每个弹性体层内设置有一根气管。本发明能克服现有行走轮在复杂环境下存在通过性差和行驶平稳性差的缺点，以提高车轮在复杂地形上的适应性和良好的平稳性。</t>
  </si>
  <si>
    <t>CN201710058294.7</t>
  </si>
  <si>
    <t>{"先进性描述(shareCt)":"该专利及其同族专利在全球被引用0次，先进性一般","保护范围描述(sharedays)":"剩余有效期6092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</si>
  <si>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一种气动软体爬杆机器人</t>
  </si>
  <si>
    <t>本发明公开了一种气动软体爬杆机器人，包括软体机器人本体、电磁夹紧装置、驱动控制系统和遥控设备。软体机器人本体为设有开口的环形，且截面为圆形。软体机器人本体设有中心容纳空腔和若干个密闭气腔。软体机器人本体具有三个刚度逐渐递增的材料层，分别为变形层、中间层和约束层。电磁夹紧装置包括设在两个开口端面上的电磁铁A和电磁铁B。驱动控制系统设置在中心容纳空腔内，驱动控制系统包括充气控制阀、气泵、微型控制器和便携电源。便携电源用于向电磁铁A和电磁铁B供电，遥控设备与微型控制器无线连接。本发明采用软体材料构建，具有很强的环境适应能力，能适用于杆状物管内或管外的爬升，以及能攀爬一定程度的弯管。</t>
  </si>
  <si>
    <t>CN201710058195.9</t>
  </si>
  <si>
    <t>{"先进性描述(shareCt)":"该专利及其同族专利在全球被引用4次，先进性一般","保护范围描述(sharedays)":"剩余有效期6092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</si>
  <si>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一种履带式磁吸附缆索检测机器人</t>
  </si>
  <si>
    <t>本发明公开了一种履带式磁吸附缆索检测机器人，包括框架、V形橡胶履带、离合器、下降限速装置和至少两个V形负重轮。V形橡胶履带包覆在所有V形负重轮的外周，V形橡胶履带内封装有磁吸附单元。至少一个V形负重轮为驱动轮。下降限速装置通过离合器与其中一个V形负重轮相连接。框架包括对称设置在V形橡胶履带两侧的机架，每个机架均为两段式结构。采用上述结构后，结构紧凑、操作简便、越障能力强。V形橡胶履带能提高机器人防脱轨的能力；磁吸附单元封装在履带内，能缓冲与拉索表面的碰撞，同时磁吸附单元根据负重轮半径设计尺寸，可以避免履带绕过负重轮时产生冲击现象。另外，下降速度可调节，且能适应不同斜度的拉索。</t>
  </si>
  <si>
    <t>CN201610483178.5</t>
  </si>
  <si>
    <t>2016-06-27 08:00:00.0</t>
  </si>
  <si>
    <t>{"先进性描述(shareCt)":"该专利及其同族专利在全球被引用1次，先进性一般","保护范围描述(sharedays)":"剩余有效期5882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</si>
  <si>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一种摩擦轮式爬索检测机器人</t>
  </si>
  <si>
    <t>本发明公开了一种摩擦轮式爬索检测机器人，包括移动小车、磁吸附机构和防落装置。移动小车包括两个侧架、移动底盘和滚轮。磁吸附机构设置在移动底盘上，磁吸附机构能将移动小车吸附在缆索上。防落装置包括齿轮传动机构、变速箱、摩擦机构和滚柱式超越离合器。摩擦机构包括旋转驱动轴、摩擦壁、摩擦块和导杆；摩擦壁为圆环形，同轴固定设置在旋转驱动轴的外周；位于摩擦壁内的旋转驱动轴上沿周向呈辐射状设置有若干根导杆；每根导杆上滑动连接一个摩擦块；当旋转驱动轴转动时，每个摩擦块均能与摩擦壁的内壁面摩擦配合。采用上述结构后，结构简单，高空缆索运行稳定；另外，在电池耗尽或者电机发生故障时，能有效将爬行机器人安全回收。</t>
  </si>
  <si>
    <t>CN201610474655.1</t>
  </si>
  <si>
    <t>{"先进性描述(shareCt)":"该专利及其同族专利在全球被引用0次，先进性一般","保护范围描述(sharedays)":"剩余有效期5882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</si>
  <si>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基于锯齿形扫描的自适应空间压缩方法</t>
  </si>
  <si>
    <t>本发明公开了一种基于锯齿形扫描的自适应空间压缩方法，包括步骤：各个簇中各网格内的每个传感器节点分别采集原始环境数据并将其所得采集原始数据上传至簇头节点；簇头节点获得二维原始数据矩阵，及进行离散余弦变换获得二维变换矩阵；簇头节点进行锯齿形扫描，将二维变换矩阵变换为一维向量；针对所得一维向量进行自适应空间压缩，获得压缩数据向量；簇头节点将所得压缩数据向量向距离汇聚节点更近的簇头节点传输；所述汇聚节点针对簇头节点所传输的深度压缩数据向量进行数据重构，获得各个传感器节点的原始环境数据。本发明可实现感知数据空间相关性的深度挖掘，并能降低网络数据传输开销、提高数据重建精度以实现延长传感器网络生命周期。</t>
  </si>
  <si>
    <t>CN201610216750.1</t>
  </si>
  <si>
    <t>{"先进性描述(shareCt)":"该专利及其同族专利在全球被引用1次，先进性一般","保护范围描述(sharedays)":"剩余有效期5802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</si>
  <si>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一种基于混合结构的数字图书馆云存储系统</t>
  </si>
  <si>
    <t>一种基于混合结构的数字图书馆云存储系统，基于Hadoop技术的混合结构，同时支持HBase数据库技术和传统关系数据库SQL Server技术，系统以Hadoop分布式文件系统集群作为后台云存储框架，设有CSSDL_HS登录模块、CSSDL_HS用户管理模块、CSSDL_HS文件管理模块、CSSDL_HS文件夹管理模块以及CSSDL_HS服务器管理模块，并在CSSDL_HS文件管理模块中增设了智能文件预处理模块，根据用户设定的阈值智能地对文件进行预处理。本发明能够解决数字图书馆场景中文件的分布式存储问题，可以提高文件存储的速度和可靠性，减少可能带来的人工误操作，达到在网络环境下高效管理数字图书馆中各种文件的目的。</t>
  </si>
  <si>
    <t>CN201410539761.4</t>
  </si>
  <si>
    <t>2014-10-13 08:00:00.0</t>
  </si>
  <si>
    <t>{"先进性描述(shareCt)":"该专利及其同族专利在全球被引用10次，先进性较好 ","保护范围描述(sharedays)":"剩余有效期5259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</si>
  <si>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一种∑-△分数频率综合器用自动频率校准电路</t>
  </si>
  <si>
    <t>本发明公开了一种∑-△分数频率综合器用自动频率校准电路，主要包含一个除2&lt;Sup&gt;M&lt;/Sup&gt;分频器，一个受控计数器，一个比较器以及一个状态机。所述除2&lt;Sup&gt;M&lt;/Sup&gt;分频器控制计数器、比较器和状态机的运作；控制着受控计数器的有效计数时长，为比较器和状态机提供采样或工作时钟，以及协调它们之间的时序关系。比较器用于对参考时钟f&lt;Sub&gt;REF&lt;/Sub&gt;及反馈时钟f&lt;Sub&gt;DIV&lt;/Sub&gt;进行频率比较。低电平时是粗校准阶段，高电平时是细校准阶段。在粗校准阶段，频率综合器锁相环回路断开，VCO的模拟控制端连接固定电平，在粗校准阶段，result信号为低电平，因而∑-△小数调制器断开，降低了∑-△小数调制器产生的小数分频比部分对反馈时钟fDIV的计数值产生的频率误差，而在细校准阶段，电路正常运作。</t>
  </si>
  <si>
    <t>CN201410264289.8</t>
  </si>
  <si>
    <t>2014-06-13 08:00:00.0</t>
  </si>
  <si>
    <t>{"先进性描述(shareCt)":"该专利及其同族专利在全球被引用8次，先进性较好 ","保护范围描述(sharedays)":"剩余有效期5137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</si>
  <si>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一种双模式低噪声放大器</t>
  </si>
  <si>
    <t>本发明公开了一种双模式低噪声放大器，属于射频集成电路设计领域。该放大器包含低噪声放大器LNA核心电路和双模式开关可控的复制型偏置电路，且开关可控的复制型偏置电路为核心电路提供所需的所有偏置；通过控制开关可控的复制型偏置电路的开关S来使LNA核心电路工作于不同的两种状态，即高增益模式和高线性度模式；其中，当开关S的不动端c连接开关S的动端a时，LNA工作于高线性度模式；当开关S的不动端c连接开关S的触点动端b时，LNA工作于高增益模式。该电路中的偏置电路完全复制放大电路且偏置电路采用电流镜结构，使得整个电路的电流均由基准电流源控制，从而抑制了PVT变化的影响。</t>
  </si>
  <si>
    <t>CN201410035310.7</t>
  </si>
  <si>
    <t>{"先进性描述(shareCt)":"该专利及其同族专利在全球被引用0次，先进性一般","保护范围描述(sharedays)":"剩余有效期4997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</si>
  <si>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一种高增益高补偿范围的均衡滤波器</t>
  </si>
  <si>
    <t>本发明公开了一种高增益、高补偿范围的均衡滤波器。该均衡滤波器由两级级联差分放大器和一级反馈差分放大器组成。本发明对传统有源负反馈均衡滤波器结构进行改进，使负反馈的反馈量可调，以提高高频增益的可变范围，从而增大均衡器的补偿能力。为实现反馈量可调，在普通的反馈差分放大器中引入源极负反馈技术，也就是在反馈差分对源极增加并联可变电阻和可变电容。通过控制可变电阻和可变电容的大小就能分别改变低频和高频反馈量，进而控制低频、高频增益及其可调范围。此外，本发明还可以通过多级级联实现更高的电路性能。本发明具有带宽大，增益补偿能力强，增益补偿范围大等优点。</t>
  </si>
  <si>
    <t>CN201410035279.7</t>
  </si>
  <si>
    <t>{"先进性描述(shareCt)":"该专利及其同族专利在全球被引用5次，先进性较好 ","保护范围描述(sharedays)":"剩余有效期4997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</si>
  <si>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基于单光子雪崩二极管探测器的快速荧光寿命成像方法</t>
  </si>
  <si>
    <t>本发明公开了基于单光子雪崩二极管探测器的快速荧光寿命成像方法，该方法利用单光子雪崩二极管作为探测器件，通过离散与混叠复用的探测窗口进行光子采样。通过蒙特卡罗仿真的原理，拟合出荧光衰减曲线，计算出荧光寿命。整个电路工作分为探测的准备阶段、探测阶段和读出阶段。在探测阶段，激光使待测样品荧光激发，利用控制SPAD的工作状态以及门控选通信号控制光子引起的雪崩脉冲的选通来实现离散与混叠混用的窗口探测，并将探测的数据记录下来。本发明利用离散与混叠复用的探测方法能够扩大时间探测窗口法的最佳探测范围，减少了探测误差。在每个像素单元集成了两个计数模块，使其在单次荧光激发后能够采样两组数据，能够有效的提高成像速度。</t>
  </si>
  <si>
    <t>CN201711090809.8</t>
  </si>
  <si>
    <t>2017-11-08 08:00:00.0</t>
  </si>
  <si>
    <t>{"先进性描述(shareCt)":"该专利及其同族专利在全球被引用2次，先进性一般","保护范围描述(sharedays)":"剩余有效期6381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</si>
  <si>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一种无线传感器网络安全数据融合方法</t>
  </si>
  <si>
    <t>本发明公开了一种无线传感器网络安全数据融合方法。数据融合技术可以达到降低网络能耗，延长网络生命周期和提高数据收集效率的目的。然而传统的数据融合方法虽然提供了较好的安全性，但能量消耗和通信开销较大，不适合能量有限的无线传感器网络。本发明设计了一类特殊的节点：可信第三方节点，这类节点拥有较大的存储空间和计算能力，它用来处理普通节点的隐私数据并提供完整性验证。该方法简单实用，易于部署，具有较好的通用性。和传统的安全数据融合相比，本发明通过矩阵分解和数据分片等轻量级方案既能提供很好的数据隐私性和完整性保护，又具有能耗低、计算复杂度低和通信开销小的特点。</t>
  </si>
  <si>
    <t>CN201610633182.5</t>
  </si>
  <si>
    <t>2016-08-04 08:00:00.0</t>
  </si>
  <si>
    <t>{"先进性描述(shareCt)":"该专利及其同族专利在全球被引用1次，先进性一般","保护范围描述(sharedays)":"剩余有效期5920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</si>
  <si>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一种高强度超分子水凝胶及其制备方法</t>
  </si>
  <si>
    <t>本发明属于生物高分子材料技术领域。本发明提供了一种高强度超分子水凝胶及其制备方法。所述水凝胶由端基为单糖的聚乙二醇和α环糊精制备而成，其中聚乙二醇端基单糖之间的糖糖作用形成了第二个交联网络。采用端基修饰单糖的聚乙二醇和α?环糊精制备高强度的水凝胶，并将单糖修饰聚乙二醇低温处理增强糖糖相互作用，本发明制备的凝胶相对于文献中报道的其它PPR凝胶具有更高的强度。所述制备方法操作简单，所用聚合物易于合成，所制得水凝胶具有剪切变稀特性，可作为抗癌药物的可控缓释载体。</t>
  </si>
  <si>
    <t>CN201610284182.9</t>
  </si>
  <si>
    <t>2016-05-03 08:00:00.0</t>
  </si>
  <si>
    <t>{"先进性描述(shareCt)":"该专利及其同族专利在全球被引用1次，先进性一般","保护范围描述(sharedays)":"剩余有效期5827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</si>
  <si>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一种双组份高强度水凝胶及其制备方法</t>
  </si>
  <si>
    <t>本发明属于生物高分子技术领域。本发明提供了一种双组份高强度水凝胶及其制备方法。所述高强度双组份水凝胶，通过糖聚合物和N‑异丙胺丙烯酰胺‑邻羟甲基苯硼酸半酯无规共聚物混合制备而成，所述糖聚合物的重复单元为通过6位羟基连接的半乳糖。所述制备方法采用糖聚合物和邻羟甲基苯硼酸半酯聚合物能够形成动态共价键的原理制备水凝胶。本发明操作简单，所制备水凝胶具有高强度、所用聚合物易于合成。同时水凝胶具有葡萄糖响应性，可作为胰岛素的可控缓释载体，为糖尿病的无痛治疗提供了一条新思路。</t>
  </si>
  <si>
    <t>CN201610283799.9</t>
  </si>
  <si>
    <t>{"先进性描述(shareCt)":"该专利及其同族专利在全球被引用0次，先进性一般","保护范围描述(sharedays)":"剩余有效期5827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</si>
  <si>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一种基于心音的心脏发声场溯源方法</t>
  </si>
  <si>
    <t>本发明公开了一种利用心音信号重构心脏发声场的方法。心音逆问题是从人体胸腔表面上获得的心音信息出发，描述外心音声场能量分布图，然后应用变换技术，获得内心音声场能量分布图，以此计算出内心音发声模型的发声动作参数，并重构出整个心脏发声场的完整信息，实现一种基于心音的心脏发声场溯源方法。通过心脏溯源可以利用心音信号数据逆向分析产生心音的心脏组织结构、传递过程的影响等，为再现该心音的产生过程提供理论研究基础。</t>
  </si>
  <si>
    <t>CN201610120681.4</t>
  </si>
  <si>
    <t>{"先进性描述(shareCt)":"该专利及其同族专利在全球被引用0次，先进性一般","保护范围描述(sharedays)":"剩余有效期5766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</si>
  <si>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基于切片度量的Android软件安全分析方法</t>
  </si>
  <si>
    <t>本发明公开了一种基于切片度量的Android软件安全分析方法，包括数据预处理；权限特征分析，用于对从所述权限请求文件中得到的特征权限进行计算；对Android程序切片并对切片进行内聚度和耦合度分析；将所述权限特征分析的结果与所述内聚度和耦合度分析的结果作为评价标准，判断所述Android程序是否有恶意倾向；建立起针对Android程序的安全评估检测模型。本发明将程序切片结果从模块内聚，耦合程度分析Androidapk，减少了对整个apk分析的工作量，减小了工作范围。</t>
  </si>
  <si>
    <t>CN201610111353.8</t>
  </si>
  <si>
    <t>2016-02-29 08:00:00.0</t>
  </si>
  <si>
    <t>{"先进性描述(shareCt)":"该专利及其同族专利在全球被引用3次，先进性一般","保护范围描述(sharedays)":"剩余有效期5763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</si>
  <si>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基于买卖模型及两层优化的节点激励方法</t>
  </si>
  <si>
    <t>本发明公开了基于买卖模型及两层优化的节点激励方法，该方法首先设定无线泛在环境下的多网络、多终端的通信场景，拥塞网络小区A中存在业务需求速率很高的节点s，节点s附近空闲网络小区集为：Γ＝{k&lt;Sub&gt;1&lt;/Sub&gt;,k&lt;Sub&gt;2&lt;/Sub&gt;,…,k&lt;Sub&gt;m&lt;/Sub&gt;}，对应的接入点集为D＝{d&lt;Sub&gt;1&lt;/Sub&gt;,d&lt;Sub&gt;2&lt;/Sub&gt;,…,d&lt;Sub&gt;m&lt;/Sub&gt;}，其中m代表空闲网络小区数目，k&lt;Sub&gt;i&lt;/Sub&gt;∈Γ对应的中继节点集为R&lt;Sub&gt;i&lt;/Sub&gt;＝{r&lt;Sub&gt;i1&lt;/Sub&gt;,r&lt;Sub&gt;i2&lt;/Sub&gt;,…,r&lt;Sub&gt;in&lt;/Sub&gt;}。该方法结合无线泛在环境泛在网络、泛在终端的特点，根据无线通信环境构建业务需求节点与中继节点之间的买卖模型，实现激励中继节点协作转发的目的；在激励中继节点的基础上，通过两层优化模型达到业务需求节点以最低激励价格满足其业务速率要求的目标。</t>
  </si>
  <si>
    <t>CN201610033588.X</t>
  </si>
  <si>
    <t>{"先进性描述(shareCt)":"该专利及其同族专利在全球被引用0次，先进性一般","保护范围描述(sharedays)":"剩余有效期5722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</si>
  <si>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基于信誉值的拓扑构造激励方法</t>
  </si>
  <si>
    <t>本发明公开了基于信誉值的拓扑构造激励方法，该方法设定无线泛在网络通信场景，假定该场景中拥塞网络区域A内存在业务需求节点s、周围空闲网络区域集Κ＝{k&lt;Sub&gt;1&lt;/Sub&gt;,k&lt;Sub&gt;2&lt;/Sub&gt;,…k&lt;Sub&gt;n&lt;/Sub&gt;}以及Κ中各个空闲网络区域对应的中继节点集Γ＝{R&lt;Sub&gt;1&lt;/Sub&gt;,R&lt;Sub&gt;2&lt;/Sub&gt;,…R&lt;Sub&gt;n&lt;/Sub&gt;}。该方法应用于无线泛在环境中，利用网络性能指标选择最优空闲网络区域，基于历史交互信息，通过构建有效的数学模型计算对节点评价的直接信誉值与间接信誉值，从而得出节点的综合信誉值，然后通过周期性的拓扑构造激励算法调整节点连接的拓扑结构，使得合作节点相互连接而自私节点被排斥到网络边缘，进而极大地促进低信誉值节点协作转发的积极性。</t>
  </si>
  <si>
    <t>CN201610033427.0</t>
  </si>
  <si>
    <t>{"先进性描述(shareCt)":"该专利及其同族专利在全球被引用0次，先进性一般","保护范围描述(sharedays)":"剩余有效期5722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</si>
  <si>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一种手持式语音播报心音检测装置</t>
  </si>
  <si>
    <t>本发明公开了一种手持式语音播报心音检测装置，通过采集心音信号，自动分析其心率和心音综合指数，并且采用语音播报分析结果，为用户自助检测心音提供一种新的平台。本装置具有语音播报、心率测量、心音综合指数测量、发送心音检测报告、存储异常心音的功能。本发明提出了心音综合指数，它是一种反应心音在时域和频域综合特性的量化指标，再通过检测心率，本装置能更加全面的检测心音的状态，为用户提供准确的检测结果。本发明的手持式结构和语音播报交互方式，能够给用户使用带来方便，提高用户体验。本发明为用户自助检测心音提供一种新的平台，能够广泛应用于生活、科研以及教学活动中。</t>
  </si>
  <si>
    <t>CN201610023950.5</t>
  </si>
  <si>
    <t>2016-01-14 08:00:00.0</t>
  </si>
  <si>
    <t>{"先进性描述(shareCt)":"该专利及其同族专利在全球被引用2次，先进性一般","保护范围描述(sharedays)":"剩余有效期5717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</si>
  <si>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基于有向超图的移动社交网络数据分片方法</t>
  </si>
  <si>
    <t>本发明公开一种基于有向超图的移动社交网络数据分片方法，属于数据处理技术领域。本发明根据移动社交网络用户交互的多路性和有向性等特点，引入有向超图理论来表示移动社交网络交互，建立了基于有向超图的移动社交网络用户交互模型，在此基础上通过对用户交互有向超图的划分实现对移动社交网络数据的划分，并给出移动社交网络数据分片动态调整方法。本发明综合考虑到移动社交网络的各项特征，通过设置各类超边的权值，可将其应用于不同类型的移动社交网络数据分片场景下，使得各分片负载均衡且各分片间通讯量减少。</t>
  </si>
  <si>
    <t>CN201510383601.X</t>
  </si>
  <si>
    <t>{"先进性描述(shareCt)":"该专利及其同族专利在全球被引用2次，先进性一般","保护范围描述(sharedays)":"剩余有效期5521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</si>
  <si>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智能卡口令认证及修改密码方法</t>
  </si>
  <si>
    <t>本发明公开一种结合智能卡的口令认证和修改密码方法，广泛应用于电子商务等社交网络服务的安全保障机制中。本发明将智能卡和口令认证相结合，包含了用户注册、服务器认证、用户认证和用户密码修改等四个完整的阶段，在其中设计了轻量级高效安全的密码协议和算法。实现了远端服务器不存储用户密码的功能，降低了用户密码在服务器端被窃取的风险，同时口令认证协议中加入了时戳以及计数器，能够有效防范重放攻击以及信息拦截攻击，且用户可自由更改密码而不向服务器申请。</t>
  </si>
  <si>
    <t>CN201510192496.1</t>
  </si>
  <si>
    <t>{"先进性描述(shareCt)":"该专利及其同族专利在全球被引用8次，先进性较好 ","保护范围描述(sharedays)":"剩余有效期5449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</si>
  <si>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一种云存储中支持多用户的可搜索加密方法</t>
  </si>
  <si>
    <t>本发明公开了一种云存储中基于多用户的可搜索加密方法，利用对称加密算法加密和解密文件；同时利用对称可搜索加密方案加密关键字并生成陷门；利用给用户添加访问权限的方法，从而解决传统多用户可搜索加密技术中动态管理授权用户和文件访问控制的问题。实现了对密文的直接检索，效率和安全性都得到了提高；提高了文件检索效率；实现了对文件的访问权限控制；实现了对用户的动态添加和删除。</t>
  </si>
  <si>
    <t>CN201510128817.1</t>
  </si>
  <si>
    <t>{"先进性描述(shareCt)":"该专利及其同族专利在全球被引用15次，先进性较好 ","保护范围描述(sharedays)":"剩余有效期5420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</si>
  <si>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社交网络中基于评分和特征相似的餐饮推荐算法</t>
  </si>
  <si>
    <t>本发明公开一种社交网络中基于评分和特征相似的餐饮推荐算法，主要包括以下步骤，1)建立当前社交网络中的用户评分库；2)计算U&lt;Sub&gt;a&lt;/Sub&gt;与用户评分库中其他用户的评分相似度；3)选择与U&lt;Sub&gt;a&lt;/Sub&gt;评分相似度最高的k个用户，得到评分相似推荐用户集合；4)构建U&lt;Sub&gt;a&lt;/Sub&gt;的特征相似模型M＝(χ&lt;Sub&gt;a,i&lt;/Sub&gt;,δ&lt;Sub&gt;a,i&lt;/Sub&gt;,σ&lt;Sub&gt;a,i&lt;/Sub&gt;,γ&lt;Sub&gt;a,i&lt;/Sub&gt;)；5)计算特征相似推荐度并将排名靠前的项目推荐给目标用户。本发明将用户之间的特征相似度作为除了常规的评分相似度以外用于推荐算法的第二重依据，而多种用户特征的计算不仅使得攻击成本大量增加，极大提高抗攻击能力，并且使推荐的准确性得到提升。</t>
  </si>
  <si>
    <t>CN201510126421.3</t>
  </si>
  <si>
    <t>2015-03-20 08:00:00.0</t>
  </si>
  <si>
    <t>{"先进性描述(shareCt)":"该专利及其同族专利在全球被引用3次，先进性一般","保护范围描述(sharedays)":"剩余有效期5417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7"}</t>
  </si>
  <si>
    <t>基于IPv6编址的无线传感器网络安全路由方法</t>
  </si>
  <si>
    <t>本发明公开了一种基于IPv6编址的无线传感器网络安全路由方法，针对数据在无线传感器网络中需要进行安全传输的实际需求，提出了基于树拓扑结构的网络IP编址以及节点加入和离开网络的规则，大量地节约了IP地址、路由表的存放空间，提高了时间、空间利用效率；同时设计了基于单播和组播的消息安全路由传输策略，其中加解密、散列运算与时间戳相结合的特点可以使得网络能够抵御重放、俘获等攻击手段。</t>
  </si>
  <si>
    <t>CN201510126419.6</t>
  </si>
  <si>
    <t>2015-05-13 08:00:00.0</t>
  </si>
  <si>
    <t>{"先进性描述(shareCt)":"该专利及其同族专利在全球被引用2次，先进性一般","保护范围描述(sharedays)":"剩余有效期5471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</si>
  <si>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一种k-匿名与云端相结合的位置隐私保护方法</t>
  </si>
  <si>
    <t>本发明公开了一种k-匿名与云端相结合的位置隐私保护方法，该方法在基于位置k-匿名的基础上，采用了云端技术，利用云端的大量数据保证了匿名服务器匿名不会因为达不到k值而失败。本发明方法简单，实现容易，保护移动用户位置隐私的同时，无需降低发布位置消息精度，使用户获得满意的位置服务。即使匿名服务器被攻击者攻击，攻击者获得的只是存在于云端的无用或虚假的消息，无法获得用户的真实信息，从而进一步保护了用户的位置隐私。</t>
  </si>
  <si>
    <t>CN201510124339.7</t>
  </si>
  <si>
    <t>{"先进性描述(shareCt)":"该专利及其同族专利在全球被引用6次，先进性较好 ","保护范围描述(sharedays)":"剩余有效期5417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</si>
  <si>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一种多中继节点合作博弈的激励方法</t>
  </si>
  <si>
    <t>本发明公开了一种多中继节点合作博弈的激励方法，该方法应用于无线泛在环境，解决了无线泛在环境的复杂通信问题，利用博弈论对多中继转发节点进行建模，设立转发节点联盟的效用函数和代价函数，针对需要数据传输服务的源节点选择出最优的中继节点转发联盟，极大地促进中继节点转发的积极性。同时该方法非常简单而易于实现，具有很好的应用前景，并且能够很好地避免单一机制的问题。</t>
  </si>
  <si>
    <t>CN201510051595.8</t>
  </si>
  <si>
    <t>{"先进性描述(shareCt)":"该专利及其同族专利在全球被引用3次，先进性一般","保护范围描述(sharedays)":"剩余有效期5368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</si>
  <si>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一种基于无线泛在网接入选择的QoE优化方法</t>
  </si>
  <si>
    <t>本发明公开了一种基于无线泛在网接入选择的QoE优化方法，该方法根据终端当前所处的无线泛在网环境下可接入的网络进行评价，对可接入的无线网络分别计算得到一个评价值MOS&lt;Sub&gt;i&lt;/Sub&gt;，其中i＝1,2,…,n，n表示当前可接入的无线网络数，运用灰色预测算法模型GM(1,1)对下一时刻的网络进行预测，得到预测值MOS&lt;Sub&gt;next&lt;/Sub&gt;，于当前时刻的网络评价值MOS&lt;Sub&gt;i&lt;/Sub&gt;进行比较，如果预测值MOS&lt;Sub&gt;next&lt;/Sub&gt;比当前时刻其他未接入的无线网络的评价值低，说明当前所接入的网络依旧是最好的网络，否则说明当前所接入的网络在下一时刻可能不是最好的网络，需要进行切换，即切换网络接入到当前时刻其他无线网络中评价值最高的网络。</t>
  </si>
  <si>
    <t>CN201510051576.5</t>
  </si>
  <si>
    <t>{"先进性描述(shareCt)":"该专利及其同族专利在全球被引用2次，先进性一般","保护范围描述(sharedays)":"剩余有效期5368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</si>
  <si>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一种基于动态切片的轻量级错误定位技术实现方法</t>
  </si>
  <si>
    <t>本发明是一种基于动态切片的轻量级错误定位方法，最顶层是测试用例生成模块，主要负责测试用例的自动化生成。第二层是程序状态修改模块，主要负责动态地改变谓词的结果，以产生值得进行切片的关键谓词。其余模块分别是断点分析模块、切片分析模块和可疑度统计模块；其中，断点分析模块主要负责分析程序崩溃的情况，对内存泄漏和堆栈溢出情况下无法正常执行结束的程序进行分析；切片分析模块主要是对依赖图进行动态切片，切片之后的结果以执行了程序哪几行的形式反馈给用户，用户根据切片结果，对其进行初步分析；可疑度统计模块主要负责计算每条可疑语句块的可疑度。大大减少了切片的工作量。精确的计算出程序崩溃时候的切片语句。</t>
  </si>
  <si>
    <t>CN201510050259.1</t>
  </si>
  <si>
    <t>{"先进性描述(shareCt)":"该专利及其同族专利在全球被引用2次，先进性一般","保护范围描述(sharedays)":"剩余有效期5368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</si>
  <si>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一种多中继节点非合作博弈的激励方法</t>
  </si>
  <si>
    <t>本发明公开了一种多中继节点非合作博弈的激励方法，该方法设定两跳多节点联合中继转发的通信场景，该场景存在需要其他节点提供转发服务的源节点s、源节点周围能够提供转发服务的N个中继节点，其节点集合R＝{r&lt;Sub&gt;1&lt;/Sub&gt;,r&lt;Sub&gt;2&lt;/Sub&gt;,r&lt;Sub&gt;3&lt;/Sub&gt;,…,r&lt;Sub&gt;N&lt;/Sub&gt;}和目的节点d，设定中继节点放大并转发源节点信号到目的节点d。首先设定多中继节点转发的假设场景，分别利用通信质量指标信干比、信道容量等因素和虚拟货币机制建立源节点的效用函数和代价函数，并采用兼具公平性和有效性的代价函数来建立中继节点的总收益函数模型，通过完备的数学推导求解优化模型，取得源节点最佳的需求中继节点发射功率和中继节点最佳的单位功率补偿价格并证明了纳什均衡的存在性。本发明具有良好的应用前景。</t>
  </si>
  <si>
    <t>CN201510050045.4</t>
  </si>
  <si>
    <t>{"先进性描述(shareCt)":"该专利及其同族专利在全球被引用11次，先进性较好 ","保护范围描述(sharedays)":"剩余有效期5368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7"}</t>
  </si>
  <si>
    <t>基于无线泛在网的用户体验质量指标系统和测量方法</t>
  </si>
  <si>
    <t>本发明公开了一种基于无线泛在网的用户体验质量指标系统和测量方法，该系统不仅解决了网络性能、终端性能以及多媒体业务的性能的问题，而且还解决了用户主观因素问题。首先，根据影响QoE的主要因素提出一个指标系统，然后根据所提出的指标系统，建立一个评估模型，最终得出一个综合评价。本发明提出的用户体验质量指标系统不仅考虑客观因素，而且考虑用户的主观因素，同时参考上次体验对本次体验的影响，充分完善地反应用户对业务体验的感受。</t>
  </si>
  <si>
    <t>CN201510049919.4</t>
  </si>
  <si>
    <t>{"先进性描述(shareCt)":"该专利及其同族专利在全球被引用9次，先进性较好 ","保护范围描述(sharedays)":"剩余有效期5368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7"}</t>
  </si>
  <si>
    <t>一种基于LED的可视化RFID定位系统和方法</t>
  </si>
  <si>
    <t>本发明公开了一种基于LED的可视化RFID定位系统和方法，该系统包括可视化定位装置、手持阅读器；所述的可视化定位装置包括RFID标签、LED和无线通信模块。RFID标签用于标识物品对象，LED用于RFID标签对象识别后进行闪烁提示，无线通信模块采用Zigbee、nFR24l01等硬件模块进行数据信息的传输；所述的手持阅读器包括读卡器和无线通信模块。读卡器模块用于读取RFID标签信息，无线通信模块采用Zigbee、nFR24l01等硬件模块进行数据信息的传输。本发明方便部署在室内或者野外的环境中，并且可视化定位能够准确找到物品位置并通过智能设备进行实时的定位显示。</t>
  </si>
  <si>
    <t>CN201410730190.2</t>
  </si>
  <si>
    <t>2014-12-04 08:00:00.0</t>
  </si>
  <si>
    <t>{"先进性描述(shareCt)":"该专利及其同族专利在全球被引用6次，先进性较好 ","保护范围描述(sharedays)":"剩余有效期5311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</si>
  <si>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一种暖白光OLED器件及其制备方法</t>
  </si>
  <si>
    <t>本发明公开了一种暖白色OLED器件及其制备方法，其器件的结构特征在于发光层由主体材料DTCPFB和OXD-7，客体材料FIrpic、Ir(bt)&lt;Sub&gt;2&lt;/Sub&gt;(acac)、Ir(ppy)&lt;Sub&gt;2&lt;/Sub&gt;(acac)、Ir(MPCPPZ)&lt;Sub&gt;3&lt;/Sub&gt;构成；其制备方法是通过合称上述主客体材料而综合运用的溶液加工法，采用四基色掺杂的方式制备了高CRI暖白光器件，完全能够满足理想照明光源CRI需达到80以上的要求。并从能级匹配和载流子传输平衡方面考虑采用了本体系独有的器件结构类型，有效地提高了器件的光谱稳定性。</t>
  </si>
  <si>
    <t>CN201410625270.1</t>
  </si>
  <si>
    <t>2014-11-07 08:00:00.0</t>
  </si>
  <si>
    <t>{"先进性描述(shareCt)":"该专利及其同族专利在全球被引用0次，先进性一般","保护范围描述(sharedays)":"剩余有效期5284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</si>
  <si>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一种白光OLED器件及其制备方法</t>
  </si>
  <si>
    <t>本发明公开了一种白光OLED器件及其制备方法。一种白光OLED器件，由下到上分别为ITO玻璃基底层、空穴传输层、发光层、电子传输层，金属阴极层；ITO玻璃基底层是以ITO导电玻璃作为器件的衬底和阳极，PEDOT:PSS作为空穴注入层和电极修饰层进一步形成空穴传输层，TPBI为器件的电子传输层，钙和银构成金属阴极层，其特征在于发光层由主体材料DTCPFB和OXD-7，客体材料FIrpic、Ir(bt)&lt;Sub&gt;2&lt;/Sub&gt;(acac)构成；其制备方法主要是在溶液法的基础上进行了改进。本发明有效实现了发光层分组分的均匀掺杂，保证了发光光谱的稳定性。而且从能级匹配、载流子传输平衡以及所选用材料自身所具有的优良性能等方面考虑采用了本体系独有的器件结构类型，使器件达到了与常用白炽灯相当的高效率。</t>
  </si>
  <si>
    <t>CN201410623390.8</t>
  </si>
  <si>
    <t>{"先进性描述(shareCt)":"该专利及其同族专利在全球被引用6次，先进性较好 ","保护范围描述(sharedays)":"剩余有效期5284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</si>
  <si>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一种利用扰动信号的非完整多机器人协调控制方法</t>
  </si>
  <si>
    <t>本发明公开了一种利用扰动信号的非完整多机器人协调控制方法，其包括：系统级联结构分解过程中，根据机器人内部结构特点分解为位置子系统与方向子系统两部分互相耦合系统；当群体系统期望参考信号满足持续激励条件时，对于可直接获得参考信号的非完整移动机器人，仍利用通常基于邻居分布式协调控制律设计方法，构造其分布式协调控制律；当群体系统期望参考信号满足持续激励条件时，在可获取该参考信号的非完整移动机器人方向子系统控制中加入虚拟的扰动激励信号，并在位置子系统实现协调控制后关闭该扰动激励信号，然后再实现方向子系统的协调控制，进而完成对于该类非持续激励参考信号的完全跟踪。</t>
  </si>
  <si>
    <t>CN201310498982.7</t>
  </si>
  <si>
    <t>2013-10-22 00:00:00.0</t>
  </si>
  <si>
    <t>{"先进性描述(shareCt)":"该专利及其同族专利在全球被引用2次，先进性一般","保护范围描述(sharedays)":"剩余有效期4903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</si>
  <si>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基于IPv6的无线传感器网络安全路由方法</t>
  </si>
  <si>
    <t>本发明提供一种基于IPv6的无线传感器网络安全路由方法，节点采用随机虚拟MAC地址的方法来产生其IPv6地址，通信双方约定好一个产生地址的算法，不定时的更改IPv6地址进行通信；该地址只对通信双方透明，从而使得恶意节点无法与正常节点进行通信；随机虚拟MAC地址同时可以防止恶意节点通过RSSI测距法确定节点的物理位置，防止节点被偷取或销毁而造成的数据丢失。本发明能大大提高无线传感器节点数据传输的可靠性，适合应用于军事和机场监控等多个领域。</t>
  </si>
  <si>
    <t>CN201410607237.6</t>
  </si>
  <si>
    <t>{"先进性描述(shareCt)":"该专利及其同族专利在全球被引用3次，先进性一般","保护范围描述(sharedays)":"剩余有效期5277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</si>
  <si>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基于位置隐私的IPV6延迟容忍传感网的数据传输方法</t>
  </si>
  <si>
    <t>本发明提供一种基于位置隐私的IPV6延迟容忍传感网的数据传输方法，不同于传统的将隐私保护技术聚焦于传输数据的机制，利用传感节点所在的应用空间扇区子区域信息替代具体的位置信息，并采用IPV6地址来标识节点的身份。通过位置隐藏来保护发送源，并基于延迟容忍等网络特征和“采集-比较-传输”的方法。从而实现传感器位置隐私信息的保护，由于采用了区域划分的方法，把传感器节点的地理位置信息转换为子区域信息，实现了位置信息和发送源身份的隐藏。</t>
  </si>
  <si>
    <t>CN201410386241.4</t>
  </si>
  <si>
    <t>2014-08-07 08:00:00.0</t>
  </si>
  <si>
    <t>{"先进性描述(shareCt)":"该专利及其同族专利在全球被引用0次，先进性一般","保护范围描述(sharedays)":"剩余有效期5192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</si>
  <si>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基于优先级的IPV6异构传感网数据安全通信方法</t>
  </si>
  <si>
    <t>本发明提供一种基于优先级的IPV6异构传感网数据安全通信方法，采用支持IPV6协议栈的多媒体传感器节点和标量传感节点组成异构网络，在不同的应用环境下对所要传输的数据进行重要程度和优先级区分，分别采取不同的加密强度来达到数据安全传输和网络服务质量的平衡。该方法可在机场公共安全监控等领域得以应用。该方法对数据的优先级进行区分，相比于所有数据采取统一的标准进行传输，此方法能充分考虑网络服务质量，从一定程度上减少能量消耗。对采集的数据进行部分隐私变换和区分重要程度的加密传输，在有效保障安全性的同时，相比于全盘加密而言减少了计算开销和网络负载。</t>
  </si>
  <si>
    <t>CN201410371446.5</t>
  </si>
  <si>
    <t>2014-07-30 08:00:00.0</t>
  </si>
  <si>
    <t>{"先进性描述(shareCt)":"该专利及其同族专利在全球被引用8次，先进性较好 ","保护范围描述(sharedays)":"剩余有效期5184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</si>
  <si>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基于堵塞机理的变刚度软体驱动器、软体手臂和软体平台</t>
  </si>
  <si>
    <t>本发明公开了一种基于堵塞机理的变刚度软体驱动器、软体手臂和软体平台，包括真空泵和单元模块，单元模块包括内柔性骨架、气管、外柔性层、堵塞机构、形变堵头和堵塞堵头；内柔性骨架具有中心通孔和沿周向均布的形变孔；堵塞机构固定在中心通孔内，堵塞机构包括支撑骨架、弹性连接绳索，大球颗粒、小球颗粒、收紧弹簧和密封薄膜；弹性连接绳索依次从每个支撑骨架的对称中心穿过，相邻两个支撑骨架之间均具有容纳腔；大球颗粒和小球颗粒均填充在容纳腔内；堵塞机构和每个形变孔内均各设置有一根气管，每根气管的另一端均与真空泵相连接。本发明具有极好的环境适应能力，通过变刚度原理，既能具有较大柔性，又能具有较大刚性。</t>
  </si>
  <si>
    <t>CN201710768485.2</t>
  </si>
  <si>
    <t>2017-08-31 08:00:00.0</t>
  </si>
  <si>
    <t>{"先进性描述(shareCt)":"该专利及其同族专利在全球被引用9次，先进性较好 ","保护范围描述(sharedays)":"剩余有效期6312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</si>
  <si>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柔性多爪攀爬机器人</t>
  </si>
  <si>
    <t>本发明公开了一种柔性多爪攀爬机器人，包括真空泵、外柔躯干和至少一个两爪机构，当两爪机构的数量超过两个时，相邻两个两爪机构对称设在外柔躯干的两端。两爪机构包括刚性关节和两只外柔手臂；两只外柔手臂的一端均与刚性关节固定连接；每只外柔手臂和每个外柔躯干均包括若干个相互串联的单元模块；每个单元模块均包括内柔性骨架、气管、外柔性层、堵塞机构、形变堵头和堵塞堵头。本发明通过对各个单元模块中若干个形变孔内气体压力的控制，能实现对相应单元模块的拉伸、压缩或弯曲；通过对堵塞机构的吸真空操作，能使堵塞机构由柔性转变为刚性状态，从而能适应复杂杆系中杆体的攀爬。</t>
  </si>
  <si>
    <t>CN201710768451.3</t>
  </si>
  <si>
    <t>{"先进性描述(shareCt)":"该专利及其同族专利在全球被引用0次，先进性一般","保护范围描述(sharedays)":"剩余有效期6312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</si>
  <si>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一种基于隐马尔可夫模型的手势查询意图预测方法</t>
  </si>
  <si>
    <t>本发明涉及一种基于隐马尔可夫模型的手势查询意图预测方法，从用户手势交互过程入手，分析手势搜索中常用的手势类别及其对应的特征属性，然后基于隐马尔可夫特性构建手势查询意图模型，在此基础上利用手势交互特征计算出手势查询意图模型的参数，并利用维特比理论预测出手势交互事件对应的最优查询意图。本发明基于手势交互过程符合隐马尔可夫过程的特性，利用手势操作特征捕获用户的查询意图，为用户手势交互过程提供一定的引导。本发明可应用于面向手势交互的探索式搜索场景下，使得用户在手势交互过程中获取符合意图的信息，提高手势交互的流畅性和满意度。</t>
  </si>
  <si>
    <t>CN201710556277.6</t>
  </si>
  <si>
    <t>2017-07-10 08:00:00.0</t>
  </si>
  <si>
    <t>{"先进性描述(shareCt)":"该专利及其同族专利在全球被引用3次，先进性一般","保护范围描述(sharedays)":"剩余有效期6260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</si>
  <si>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可编程窄频/宽频等离子体介质天线转换器</t>
  </si>
  <si>
    <t>本发明公开了一种可编程窄频/宽频等离子体介质天线转换器，其结构包括底层贴片天线与其上的介质谐振器。其中，介质谐振器包括高介电参数介质层及其内部开槽内的等离子体，且等离子体被可编程逻辑阵列控制的激励源所激励。采用上述的结构，用对等离子体激励源进行编程控制的方式实现等离子体介质天线的窄频/宽带间相互转换。该种基于可编程介质谐振器的天线窄频/宽频转换器具有结构简单性能好的优点。</t>
  </si>
  <si>
    <t>CN201710469500.3</t>
  </si>
  <si>
    <t>2017-06-20 08:00:00.0</t>
  </si>
  <si>
    <t>{"先进性描述(shareCt)":"该专利及其同族专利在全球被引用2次，先进性一般","保护范围描述(sharedays)":"剩余有效期6240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</si>
  <si>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一种基于数据依赖的手势交互查询事件构建方法</t>
  </si>
  <si>
    <t>本发明涉及一种基于数据依赖的手势交互查询事件构建方法，根据每个触摸点的轨迹运动状态变化，在一次连续的多点触摸手势交互过程中提供多次中间操作的查询结果反馈。通过对手势触摸轨迹划分点的判断，动态确定每次中间查询的构建时机，然后基于新增手势交互上下文和所有查询表上的数据依赖关系构建出查询事件，并在后续的交互过程中持续根据新增交互上下文数据调整查询事件；本发明充分考虑触摸手势交互的时空连续与速度特性，能够主动适应触摸手势的变化在一次连续的交互过程中提供多次查询反馈；并基于数据依赖关系对所有查询的表中属性进行约简，降低查询的反馈数据规模，有助于减少查询响应时间、提升手势交互查询的反馈流畅性。</t>
  </si>
  <si>
    <t>CN201710224515.3</t>
  </si>
  <si>
    <t>{"先进性描述(shareCt)":"该专利及其同族专利在全球被引用1次，先进性一般","保护范围描述(sharedays)":"剩余有效期6166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</si>
  <si>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一种基于关键帧和边界约束DTW的实时动态手势识别方法</t>
  </si>
  <si>
    <t>本发明涉及一种基于关键帧和边界约束DTW的实时动态手势识别方法，在动态手势特征提取阶段，将动态手势的运动方向引入到关键帧手势图像选取中，并根据动态手势的变化趋势实现对关键帧手势图像选取阈值的动态调整，在此基础上利用局部极值的特性并结合凸包过滤实现对关键帧手势图像的指尖特征提取；在动态手势识别阶段，提出一种转换方法，用于计算不等长的二维手势序列之间的DTW下界距离，并且在DTW距离计算过程中给出设置手势数据的配对范围的方法。本发明综合考虑了动态手势的轨迹特征和结构特征，并通过关键帧图像选取、构造DTW下界距离、设置手势数据的配对范围，缩短了动态手势识别过程的计算时间。</t>
  </si>
  <si>
    <t>CN201710224005.6</t>
  </si>
  <si>
    <t>{"先进性描述(shareCt)":"该专利及其同族专利在全球被引用1次，先进性一般","保护范围描述(sharedays)":"剩余有效期6166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</si>
  <si>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一种H型开路枝节结合栅栏型缺陷地结构的超宽阻带低通滤波器</t>
  </si>
  <si>
    <t>本发明涉及一种H型开路枝节结合栅栏型缺陷地结构的超宽阻带低通滤波器，能够实现射频系统所需超宽阻带低通滤波器，相比传统DGS滤波器具有更宽的阻带，具有较好的滚降度，并且实际应用中，基于此设计，能够制造出体积小的微波滤波器，从而提高射频器件和系统的集成度。</t>
  </si>
  <si>
    <t>CN201710190221.3</t>
  </si>
  <si>
    <t>{"先进性描述(shareCt)":"该专利及其同族专利在全球被引用0次，先进性一般","保护范围描述(sharedays)":"剩余有效期6156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</si>
  <si>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一种柔性双面对称单极子1×2天线阵列</t>
  </si>
  <si>
    <t>本发明涉及一种柔性双面对称单极子1×2天线阵列，不仅扩展了天线的工作带宽，同时将天线增益提高了近一倍，并且以柔性介质基板（1）为基础进行设计，将所设计天线阵列印制于柔性介质基板（1）的两面，充分利用了介质基板的面积，结构紧凑，相较于传统天线阵列结构，具有尺寸较小的优点，并且利用柔性介质基板（1）可弯曲的优点，易与弯曲表面共形，并可实现可穿戴的相关应用。</t>
  </si>
  <si>
    <t>CN201710189874.X</t>
  </si>
  <si>
    <t>{"先进性描述(shareCt)":"该专利及其同族专利在全球被引用1次，先进性一般","保护范围描述(sharedays)":"剩余有效期6156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</si>
  <si>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一种动态多频多波束空间任意扫描反射阵</t>
  </si>
  <si>
    <t>本发明公开了一种动态多频多波束空间任意扫描反射阵，包括馈源喇叭、堆叠的多层反射阵列以及加载在阵列上的控制激励模块；每一层阵列上加载的可重构表面可以灵活地构建出反射阵列单元，以适应不同频段、不同空间辐射方向的工作要求，实现多频段工作以及波束的任意方向辐射；多层结构实现多频工作，各自工作频段内空间波束指向可分别设计，实现分频分波束的效果；该阵列的反射阵列单元可实现动态调控，可以实现反射波束的空间任意方向动态扫描。</t>
  </si>
  <si>
    <t>CN201710070671.9</t>
  </si>
  <si>
    <t>2017-02-09 08:00:00.0</t>
  </si>
  <si>
    <t>{"先进性描述(shareCt)":"该专利及其同族专利在全球被引用2次，先进性一般","保护范围描述(sharedays)":"剩余有效期6109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</si>
  <si>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一种面向WSNs的环境自适应的能量感知方法</t>
  </si>
  <si>
    <t>本发明公开了一种面向WSNs的环境自适应的能量感知方法，首先通过能量收集模块调整最佳角度采集环境中的太阳能、风能、震动能并传送给能量控制模块，能量控制模块计算出不同环境能源的功率数据，将这些数据传输到主控模块进行处理，同时，主控模块通过网络读取气象局的风向和太阳方位角等天气数据，并把不同环境能源的功率数据和这些天气数据进行融合，得到控制信号，再将控制信号回传给能量控制模块，以选择当前最佳的环境能源给可充电电池进行充电并给无线传感器节点及主控模块供能。本发明中采用的能量采集及转换系统具有良好的自适应性，在各种天气状况下都能有效地为可充电电池充电。</t>
  </si>
  <si>
    <t>CN201611193196.6</t>
  </si>
  <si>
    <t>2016-12-21 08:00:00.0</t>
  </si>
  <si>
    <t>{"先进性描述(shareCt)":"该专利及其同族专利在全球被引用3次，先进性一般","保护范围描述(sharedays)":"剩余有效期6059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</si>
  <si>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一种基于改进Arnold变换和LSB的图像信息加密及解密方法</t>
  </si>
  <si>
    <t>本发明公开了一种基于改进Arnold变换和LSB的图像信息加密及解密方法，本方法首先运用改进的Arnold变换对图像进行预处理，然后将其用LSB算法嵌入在背景图像中构造出含有加密图像的新图像。加密过程主要分为四大步骤：计算出背景图像能够容纳的信息量、输入密钥，并使用改进的Arnold变换对隐藏信息图像进行预处理、存储隐藏信息图像的尺寸、使用LSB算法将隐藏信息图像嵌入到背景图像中。解密过程主要分为三大步骤：提取隐藏信息图像尺寸、由LSB算法提取隐藏信息图像、输入密钥并对提取后的隐藏信息图像进行Arnold反变换解密。本发明大大加强了信息的保密性。</t>
  </si>
  <si>
    <t>CN201610482879.7</t>
  </si>
  <si>
    <t>{"先进性描述(shareCt)":"该专利及其同族专利在全球被引用0次，先进性一般","保护范围描述(sharedays)":"剩余有效期5882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</si>
  <si>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一种基于双层自我中心网络的存储节点选择方法</t>
  </si>
  <si>
    <t>本发明面向分布式在线社交网络中的数据存储问题,公开了一种基于双层自我中心网络的存储节点选择方法，属于分布式存储技术领域。本发明根据分布式在线社交网络中节点活动个性化、节点间关联性强等特点，从单个节点的视角对局部社交网络进行建模，构建双层自我中心网络，在此基础上依据计算出的节点社交影响力来确定中心节点数据副本因子大小，然后根据节点的可用性、节点位置信息和节点间的关系强度选择存储节点。本发明充分考虑节点个性化特点，使得数据可用性最大化的同时提高热点数据的访问效率。</t>
  </si>
  <si>
    <t>CN201610450204.4</t>
  </si>
  <si>
    <t>{"先进性描述(shareCt)":"该专利及其同族专利在全球被引用2次，先进性一般","保护范围描述(sharedays)":"剩余有效期5876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</si>
  <si>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空气耦合低剖面圆极化介质透镜天线</t>
  </si>
  <si>
    <t>本发明公开了一种空气耦合的低剖面圆极化介质透镜天线，由三层介质板构成，顶层介质板的上表面设置有方形金属层，且方形金属层上还开有周期性的菱形缝隙；中间层介质板的下表面设置有等边三角形的金属贴片，该金属贴片的中心与中间层介质板的中心重叠；底层介质板的下表面设置有一条沿底层介质板一边向中心延伸的用于馈电的微带线；上表面布满金属层作为接地板，该接地板的中心位置开有一个十字缝隙。本发明大大提高了此介质透镜天线的阻抗带宽，增益带宽，圆极化带宽。另外部分反射表面的设计降低了部分反射表面在天线工作频段的反射相位，从而降低了天线的高度，实现了天线的低剖面。</t>
  </si>
  <si>
    <t>CN201610427583.5</t>
  </si>
  <si>
    <t>2016-06-16 08:00:00.0</t>
  </si>
  <si>
    <t>{"先进性描述(shareCt)":"该专利及其同族专利在全球被引用3次，先进性一般","保护范围描述(sharedays)":"剩余有效期5871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</si>
  <si>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基片集成非辐射介质波导漏波天线</t>
  </si>
  <si>
    <t>本发明公开了一种基片集成非辐射介质波导漏波天线，是一种由共面波导和三层基片集成非辐射介质波导构成的三层电路结构，其中基片集成非辐射介质波导是通过在印刷电路板上设计一系列空气通孔实现的，共面波导集成在电路的中间层，将共面波导通过三角形渐变结构接入基片集成非辐射介质波导，同时调整三角形渐变结构来实现阻抗匹配；在与共面波导同一端的底层介质板上开了一个矩形槽，在稳定电路的同时避免了对共面波导性能的干扰。本发明能顺利实现由共面波导接入基片集成非辐射介质波导，激励起辐射性能更优良的高阶模，从而形成了周期性漏波天线，同时实现了微波毫米波混合多层电路的集成，有利于毫米波频段电路的设计，制作工艺简单，成本低廉。</t>
  </si>
  <si>
    <t>CN201610393692.X</t>
  </si>
  <si>
    <t>{"先进性描述(shareCt)":"该专利及其同族专利在全球被引用1次，先进性一般","保护范围描述(sharedays)":"剩余有效期5858天","技术稳定性描述(lgiflag)":"无诉讼行为发生","技术稳定性得分":"9","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</si>
  <si>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一种在高频和低频均含有传输零点的紧凑型带通滤波器</t>
  </si>
  <si>
    <t>本发明公开了一种在高频和低频均含有传输零点的紧凑型带通滤波器，包括第一～第六谐振腔以及第一～第三微带线，其中第一、第二、第三谐振腔耦合成一个高频含有零点的等边三角形滤波器，第四、第五、第六谐振腔耦合成一个低频含有零点的等边三角形谐振腔，两个等边三角形谐振腔通过微带线级联起来，组合成一个含有六个谐振腔体的滤波器，这种滤波器不仅带宽较宽，并且在高低频均含有传输零点，可以有效抑制带外谐波，与其他类型的基片集成波导谐振腔滤波器相比拥有更加紧凑的结构。</t>
  </si>
  <si>
    <t>CN201610273832.X</t>
  </si>
  <si>
    <t>{"先进性描述(shareCt)":"该专利及其同族专利在全球被引用0次，先进性一般","保护范围描述(sharedays)":"剩余有效期5821天","技术稳定性描述(lgiflag)":"无诉讼行为发生","技术稳定性得分":"9","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</si>
  <si>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基于基片集成非辐射介质波导的带通滤波器</t>
  </si>
  <si>
    <t>本发明公开了一种基于基片集成非辐射介质波导的帯通滤波器电路，是在共面波导到槽线的过渡电路和三层基片集成非辐射介质波导构成的三层电路基础上，在基片集成非辐射介质波导的中心介质条带上通过缝隙耦合理论来实现。由于中心介质条带处的表面电流较强，合理设计通孔的大小和位置，可以实现通带为0.8GHz、频率选择性良好的帯通滤波器。本发明能顺利实现基于基片集成非辐射介质波导的帯通滤波器，实现了基于微波毫米波混合多层电路的集成，有利于毫米波频段电路和器件的设计，制作工艺简单，成本低廉。</t>
  </si>
  <si>
    <t>CN201610244387.4</t>
  </si>
  <si>
    <t>2016-04-19 08:00:00.0</t>
  </si>
  <si>
    <t>{"先进性描述(shareCt)":"该专利及其同族专利在全球被引用0次，先进性一般","保护范围描述(sharedays)":"剩余有效期5813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</si>
  <si>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基于ZnO纳米管的电致变色器件及其制备方法</t>
  </si>
  <si>
    <t>本发明公开了一种基于ZnO纳米管的电致变色器件及其制备方法。所述电致变色器件包括工作电极、对电极和电解液，其中，工作电极为ITO玻璃，其表面覆有经甲基紫精修饰的ZnO纳米管阵列；对电极为ITO玻璃或表面覆有NiO薄膜的ITO玻璃。其制备方法包括工作电极制备、对电极制备、电解液配制和电致变色器件封装。其中，工作电极的制备是先用水热法制备出ZnO纳米棒阵列，再用KOH溶液将纳米管阵列侵蚀成纳米管阵列，最后经甲基紫精小分子进行修饰。本发明的电致变色器件具有较好的稳定性及明显的颜色变化，在制造智能变色窗，显示器，电子纸等方面有着很大的优势。</t>
  </si>
  <si>
    <t>CN201510848178.6</t>
  </si>
  <si>
    <t>{"先进性描述(shareCt)":"该专利及其同族专利在全球被引用5次，先进性较好 ","保护范围描述(sharedays)":"剩余有效期5669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</si>
  <si>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基于三角形基片集成谐振器的带通滤波器</t>
  </si>
  <si>
    <t>本发明公开了基于三角形基片集成谐振器的带通滤波器，包括第一谐振腔、第二谐振腔、第三谐振腔、第一微带线和第二微带线，第一、第二、第三谐振腔均包括由上至下依次平行的顶层金属层、介质基片和底层金属层，顶层金属层、介质基片和底层金属层为相互全等且钝角为120°的钝角等腰三角形，介质基片上排布有平行于介质基片三条边沿的金属化通孔，第一、第二、第三谐振腔分别以其钝角所在两侧面为耦合面，两两耦合形成一个等边三角形谐振腔，第一微带线与等边三角形谐振腔的边界中属于第一谐振腔边界的中点相连，第二微带线与等边三角形谐振腔的边界中属于第二谐振腔边界的中点相连。本发明解决了滤波器频率范围增大与工业加工变难之间的矛盾。</t>
  </si>
  <si>
    <t>CN201510532044.3</t>
  </si>
  <si>
    <t>2015-08-26 08:00:00.0</t>
  </si>
  <si>
    <t>{"先进性描述(shareCt)":"该专利及其同族专利在全球被引用5次，先进性较好 ","保护范围描述(sharedays)":"剩余有效期5576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</si>
  <si>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基于新型开口谐振环结构的共面波导带阻滤波器</t>
  </si>
  <si>
    <t>本发明公开了一种基于新型开口谐振环结构的共面波导带阻滤波器，包括介质基片、中心导带、中心导带两侧的金属接地板、至少一个开口谐振环结构、连接开口谐振环与金属接地板的金属通孔。其中，开口谐振环结构用于产生阻带，金属通孔用于加深阻带并且提升带外的频率选择性。本发明在传统开口谐振环的基础上，对开口谐振环的结构进行了改进，进一步缩小了电尺寸，并且拥有较好的带外特性。</t>
  </si>
  <si>
    <t>CN201510364166.6</t>
  </si>
  <si>
    <t>{"先进性描述(shareCt)":"该专利及其同族专利在全球被引用2次，先进性一般","保护范围描述(sharedays)":"剩余有效期5515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</si>
  <si>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一种基于气动人工肌肉的力、角度可控钩爪</t>
  </si>
  <si>
    <t>本发明涉及高空建筑物粗糙表面爬升机器人的抓取钩爪，尤其涉及一种能够稳定、有效实现对高空建筑物壁面抓取的角度可控的变刚度钩爪，属于智能仿生机器人领域。基于气动人工肌肉的力、角度可控钩爪导向盘内设有气动弹簧组件；钩爪嵌置在导向盘，钩爪的上端设有悬架；气动弹簧组件置于钩爪与悬架之间；联接盘与导向盘相互盖合；通过气动弹簧组件的张合控制钩爪与悬架的运动。本发明提供的基于气动人工肌肉的力、角度可控钩爪能够实现角度抓取，抓取性能稳定；每个机构之间通入不同压力的气体，可以分别实现对钩爪的抓取力及抓取角度的控制。</t>
  </si>
  <si>
    <t>CN201510101038.2</t>
  </si>
  <si>
    <t>2015-03-09 08:00:00.0</t>
  </si>
  <si>
    <t>{"先进性描述(shareCt)":"该专利及其同族专利在全球被引用2次，先进性一般","保护范围描述(sharedays)":"剩余有效期5406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</si>
  <si>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一种角度能调节的变刚度柔性钩爪</t>
  </si>
  <si>
    <t>本发明公开了一种角度能调节的变刚度柔性钩爪，包括连接杆、支架、连杆机构和至少一组钩爪机构；每组钩爪机构含有两个钩尖，钩尖中部外周同轴设置有一个颈形圆柱；颈形圆柱的外周同轴设置有一个为圆环形状的变刚度柔性关节，其纵截面呈弓形，且具有两个刚度较小的弓形端部和一个刚度较大的弓形中部；支架上至少设置有两个圆形通孔，弓形中部的凸面能与颈形圆柱的颈形凹部相配合，弓形中部的凹面与对应的圆形通孔的内侧边缘相卡合。采用上述结构后，连杆机构的设置，能调整钩尖与墙面局部法线间的夹角，且易形成机械自锁，抓取稳定性好。变刚度柔性关节的设置，能使钩尖在各个方向上灵活运动，能快速找到最佳抓取点，并利于产生较大的抓取力。</t>
  </si>
  <si>
    <t>CN201510075319.5</t>
  </si>
  <si>
    <t>{"先进性描述(shareCt)":"该专利及其同族专利在全球被引用1次，先进性一般","保护范围描述(sharedays)":"剩余有效期5381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</si>
  <si>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粗糙壁面攀爬机器人的抓取手爪机构</t>
  </si>
  <si>
    <t>本发明公开了一种粗糙壁面攀爬机器人的抓取手爪机构，包括底座、驱动机构以及与驱动机构的动力输出端连接的钩爪机构，所述的钩爪机构至少为一个，所述驱动机构包括驱动电机、往复直线移动机构以及柔性绳驱动机构；每一个钩爪机构均配置一个柔性绳驱动机构，而每一个柔性绳驱动机构则配装一个柔性绳张紧机构；所述驱动电机的动力输出端经过往复直线移动机构分别与各柔性绳驱动机构连接，各柔性绳驱动机构的动力输出端则与相应的钩爪机构连接。因此，本发明极大地简化了抓取机构，减轻了重量，能够适应更为复杂的工作环境。</t>
  </si>
  <si>
    <t>CN201410454048.X</t>
  </si>
  <si>
    <t>2014-09-05 08:00:00.0</t>
  </si>
  <si>
    <t>{"先进性描述(shareCt)":"该专利及其同族专利在全球被引用6次，先进性较好 ","保护范围描述(sharedays)":"剩余有效期5221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7"}</t>
  </si>
  <si>
    <t>基于节点协作的Sybil攻击检测方法</t>
  </si>
  <si>
    <t>本发明公开了一种功率可控无线传感网（WirelessSensorNetworks，WSN）中基于节点协作的Sybil攻击检测方法，属于网络安全技术领域。本发明首先面向具有路径损耗和阴影衰落的更为真实的网络环境（大尺度传播模型）分析接收信号强度指示（ReceivedSignalStrengthIndicator，RSSI）的二次差值；然后根据RSSI二次差值不受节点发射功率变化影响的特性提出一种Sybil节点识别算法。该算法通过两个普通节点的所有公共监测节点相互协作来判别这两个节点是否为一个恶意节点伪造的两Sybil身份。本发明结合了RSSI二次差值的特性和监测节点协作的方案，提高了功率可控WSN中Sybil攻击的检测效率，并能够延长了网络生命周期。</t>
  </si>
  <si>
    <t>CN201410343030.2</t>
  </si>
  <si>
    <t>2014-07-17 08:00:00.0</t>
  </si>
  <si>
    <t>{"先进性描述(shareCt)":"该专利及其同族专利在全球被引用4次，先进性一般","保护范围描述(sharedays)":"剩余有效期5171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</si>
  <si>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一种野战环境中士兵信息的隐私保护方法</t>
  </si>
  <si>
    <t>本发明针对这一问题提出了一种野战环境中保护士兵的信息和位置安全的隐私保护方法，利用区域密钥在相邻节点间建立安全路径来保护士兵的体征等个人信息；步骤一、密钥初始化阶段。整个网络划分为较小的区域，密钥池同样划分为与各区域相对应的子集，相邻节点直接共享密钥，形成一条安全路径。步骤二、网络初始化阶段。数据包从源节点到基站的多跳路由过程中，为了完成到基站的寻路，每个节点需要建立一个动态的路由表。步骤三、数据传输阶段。引入了一种定向随机的路由方案，方案中利用代理源节点和伪基站分别隐藏真实的源节点和基站的位置，代理源节点在转发数据时会产生一定数量的虚假包，以此来误导攻击者，延长攻击者找到士兵位置的时间。</t>
  </si>
  <si>
    <t>CN201410182243.1</t>
  </si>
  <si>
    <t>2014-04-30 08:00:00.0</t>
  </si>
  <si>
    <t>{"先进性描述(shareCt)":"该专利及其同族专利在全球被引用8次，先进性较好 ","保护范围描述(sharedays)":"剩余有效期5093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</si>
  <si>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基于程序切片技术的网页过滤方法</t>
  </si>
  <si>
    <t>本发明给出了一种基于程序切片技术的网页过滤方法。该方法包括HTML依赖关系的生成、HTML切片的生成、嵌套在HTML里面的JavaScript依赖关系的生成、JavaScript切片这几个功能模块。以客户端网页的脚本源代码为输入，对脚本源代码进行分析，根据HTML中的标签中的依赖关系生成基于HTML的依赖图，之后跟据这个依赖图生成HTML切片。之后再抽取嵌套在HTML中的JavaScript代码，对JavaScript代码的对象级、方法级、语句级代码做出依赖关系的构建，根据依赖关系构造出相对应的依赖图，最后根据切片准则，用图的可达性算法计算出切片。利用这些分层切片对网页的脚本代码进行层层切片处理，筛选出自己感兴趣的内容，过滤掉不感兴趣的或者不良的内容，以达到网页过滤的效果。</t>
  </si>
  <si>
    <t>CN201410175921.1</t>
  </si>
  <si>
    <t>2014-04-28 08:00:00.0</t>
  </si>
  <si>
    <t>{"先进性描述(shareCt)":"该专利及其同族专利在全球被引用8次，先进性较好 ","保护范围描述(sharedays)":"剩余有效期5091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7"}</t>
  </si>
  <si>
    <t>一种异构网络资源优化方法</t>
  </si>
  <si>
    <t>本发明提出了一种异构网络资源优化方法，所述方法解决了虚拟终端系统接入网侧异构网络资源分配和优化问题。本发明考虑了虚拟终端系统业务流跨层传输的特性，通过对接入网侧资源的优化对服务器侧业务分流的控制，有效避免业务流的缓滞和不必要的资源浪费且提高了系统传输效率。同时本发明考虑了各接入网下终端能量特性，通过对接入网下终端剩余能量的感知，来有效避免剩余能量较低的终端参与业务流的传输，有效提高了系统网络的稳定性。本发明实现了系统传输容量的最优化和系统资源利用率最优化，简单而易于实现，具有很好的应用前景。</t>
  </si>
  <si>
    <t>CN201410151490.5</t>
  </si>
  <si>
    <t>2014-04-15 08:00:00.0</t>
  </si>
  <si>
    <t>{"先进性描述(shareCt)":"该专利及其同族专利在全球被引用4次，先进性一般","保护范围描述(sharedays)":"剩余有效期5078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</si>
  <si>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无线异构网络基于非合作博弈的节点协作激励方法</t>
  </si>
  <si>
    <t>本发明提出了无线异构网络基于非合作博弈的节点协作激励方法，所述方法针对蜂窝ad-hoc异构融合网络中节点的自私性，建立了节点博弈的效用模型，综合博弈三要素：参与者、博弈策略和效用函数，提出了一种基于非合作博弈的节点协作激励机制；通过数学推导证明了该非合作博弈纳什均衡的存在性，能够获得优化模型的理论最优解。本发明产生的异构网络节点协作激励机制方式非常简单而易于实现，具有很好的应用前景。</t>
  </si>
  <si>
    <t>CN201410114116.8</t>
  </si>
  <si>
    <t>{"先进性描述(shareCt)":"该专利及其同族专利在全球被引用13次，先进性较好 ","保护范围描述(sharedays)":"剩余有效期5057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</si>
  <si>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一种适用于超低温的自校准荧光温度传感材料</t>
  </si>
  <si>
    <t>本发明涉及一种适用于超低温的自校准荧光温度传感材料及其制备方法。本材料具有如下结构通式[H&lt;Sub&gt;2&lt;/Sub&gt;N(CH&lt;Sub&gt;3&lt;/Sub&gt;)&lt;Sub&gt;2&lt;/Sub&gt;]&lt;Sub&gt;x&lt;/Sub&gt;[Eu(FOC)&lt;Sub&gt;y&lt;/Sub&gt;L&lt;Sub&gt;z&lt;/Sub&gt;]，式中FOC为9‑芴酮‑2,7‑二甲酸根，H&lt;Sub&gt;2&lt;/Sub&gt;N(CH&lt;Sub&gt;3&lt;/Sub&gt;)&lt;Sub&gt;2&lt;/Sub&gt;为二甲基铵阳离子，L为硝酸根或甲酸根，x‑2y‑z+3＝0，0≤x≤1，1≤y≤2，0≤z≤2；其制备方法简单，利用含稀土无机盐与有机配体通过水热反应即可制得，条件温和，一步完成，采用单一金属，收率高。获得的单稀土金属有机框架材料具有高的检测温度灵敏度，可望作为一种新型的无需掺杂其他金属的荧光温度检测材料用于低温区域的温度检测。</t>
  </si>
  <si>
    <t>CN201610327743.9</t>
  </si>
  <si>
    <t>2016-05-17 08:00:00.0</t>
  </si>
  <si>
    <t>{"先进性描述(shareCt)":"该专利及其同族专利在全球被引用0次，先进性一般","保护范围描述(sharedays)":"剩余有效期5841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</si>
  <si>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一种实时监测G-四联体形成的单颗粒SPR探针的制备和应用</t>
  </si>
  <si>
    <t>本发明提供了一种实时监测G-四联体形成的单颗粒SPR探针的制备和应用。基于贵金属(金、银等)纳米颗粒的良好的生物相容性、大比表面积和SPR高灵敏性，采用可与钾离子特异结合的端粒Aptamer对贵金属纳米颗粒进行表面修饰，简单、方便的构建了可高灵敏检测钾离子并实时监测G-四联体形成过程的单颗粒生物探针。特异性结合的整个过程可以通过暗场显微镜(DFM)和散射光谱仪联用下的单个贵金属纳米颗粒的SPR光谱峰移动量来表征。此探针具有实时检测的功能，且检测速度快，灵敏度高，检测范围宽等优点。此外，可通过数据拟合分析得到形成G-四联体的解离常数K&lt;Sub&gt;d&lt;/Sub&gt;和吉布斯自由能ΔG，以及在形成过程中的两种结合位点形态。</t>
  </si>
  <si>
    <t>CN201510608056.X</t>
  </si>
  <si>
    <t>{"先进性描述(shareCt)":"该专利及其同族专利在全球被引用1次，先进性一般","保护范围描述(sharedays)":"剩余有效期5603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</si>
  <si>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一种纳米颗粒表面修饰剂的合成方法</t>
  </si>
  <si>
    <t>本发明提供了一种纳米颗粒表面修饰剂的合成方法。通过化学合成方法将水溶性的二硫二醇类和甘露糖结合，得到二硫二醇类甘露糖衍生物；该产物可以通过巯基共价结合作用对Au、Ag、Cd等金属及半导体材料表面进行功能化修饰，另一端裸露的甘露糖结构可以与刀豆蛋白（ConA）特异性结合；此甘露糖衍生物修饰/银纳米颗粒的过程与ConA与甘露糖的特异性识别过程，在暗场显微镜（DFM）下可以通过单颗粒纳米颗粒的SPR图像颜色发生的显著变化（一般是红移）实时表征出来。通过该功能分子的表面修饰得到的糖-纳米颗粒低毒性而且在溶液中稳定，不但具有很好的生物适应性与稳定性，同时具备对痕量刀豆蛋白的高效靶向识别能力。</t>
  </si>
  <si>
    <t>CN201410346448.9</t>
  </si>
  <si>
    <t>2014-07-18 08:00:00.0</t>
  </si>
  <si>
    <t>{"先进性描述(shareCt)":"该专利及其同族专利在全球被引用0次，先进性一般","保护范围描述(sharedays)":"剩余有效期5172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</si>
  <si>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多摄像头环境中基于人体中心线的目标检测方法</t>
  </si>
  <si>
    <t>本发明提供一种多摄像头环境中基于人体中心线的目标检测方法，通过背景差分技术得到目标人二进制图像；利用最小中位数均方差的方法得到目标人的主轴信息；通过计算各摄像头之间的单应矩阵并通过该单应矩阵得到多个摄像头之间目标的对应位置，实现运动目标在多摄像头内的检测。该方法在运动检测中错误敏感性也非常低，具有很强的鲁棒性。在无遮挡及有遮挡情况下，单个摄像机视野中目标人的中心线能够被很好的检测到。并经过实验证明，该方法具有较强的有效性及鲁棒性。目标人中心线的准确检测，为后续多个视角中目标的确定及目标的跟踪提供了良好的基础。</t>
  </si>
  <si>
    <t>CN201410268650.4</t>
  </si>
  <si>
    <t>{"先进性描述(shareCt)":"该专利及其同族专利在全球被引用4次，先进性一般","保护范围描述(sharedays)":"剩余有效期5140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</si>
  <si>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一种基于互补开口谐振环的集成基片波导三通带滤波器</t>
  </si>
  <si>
    <t>本发明公开了一种基于互补开口谐振环的集成基片波导三通带滤波器，包括一个三角形谐振腔，所述谐振腔包括从上到下依次平行分布的顶层金属层、介质基片以及底层金属层，在所述介质基片上排布三排分别平行于三边的金属柱通孔，在所述顶层金属层两边中点与顶点中间位置分别延伸出一段微带传输线，在所述顶层金属层的中心位置设置有一个互补开口谐振环结构，通过微带线的连接位置以及谐振环的相关参数，将谐振环的等效谐振频率调至主模与简并模之间，可实现滤波器三通带性能，并且每个通带两侧均有传输零点产生，可以有效抑制带外谐波，频率选择性高，可以在单腔的基础上实现三通带的滤波效果，符合现代无线通信的小型化，高性能的要求。</t>
  </si>
  <si>
    <t>CN201810227708.9</t>
  </si>
  <si>
    <t>{"先进性描述(shareCt)":"该专利及其同族专利在全球被引用1次，先进性一般","保护范围描述(sharedays)":"剩余有效期6513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</si>
  <si>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一种环境监测智能可见光通信系统及方法</t>
  </si>
  <si>
    <t>本发明公开了一种环境监测智能可见光通信系统及方法，具有数据传输和环境监测的双重功能，包括网络接入模块、网络信号处理模块、第一和第二可见光通信收发一体模块、电信号处理模块、本地数据处理模块及云端服务器模块。网络信号经网络接入模块进入网络信号处理模块转换成数字信号后送入第一可见光通信收发一体模块，电光转换后的信号通过发光二极管经可见光信道到达第二可见光通信收发一体模块。光电二极管处理后的信号送入电信号处理模块得到的网络信号送入本地处理和显示模块，通过拟合误比特率与污染物浓度的函数实现环境监测，并将结果上传云端服务器模块。本发明可实现可靠的数据传输和对多种环境的监测，实现可见光通信的智能化传输。</t>
  </si>
  <si>
    <t>CN201710300061.3</t>
  </si>
  <si>
    <t>2017-05-02 08:00:00.0</t>
  </si>
  <si>
    <t>{"先进性描述(shareCt)":"该专利及其同族专利在全球被引用0次，先进性一般","保护范围描述(sharedays)":"剩余有效期6191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</si>
  <si>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一种高准确性的基于智能手机的行为识别方法</t>
  </si>
  <si>
    <t>本发明公开了一种高准确性的基于智能手机的行为识别方法。该方法分为训练和识别两个阶段。训练阶段分为三个部分，即数据采集及预处理、特征提取、建立识别模型三个部分。识别阶段分为数据采集及预处理、特征提取、CWPG方法分类三个部分。CWPG在初始化阶段首先将用户行为分类到行为组G&lt;Sub&gt;i&lt;/Sub&gt;(i＝1,2,3,4,G&lt;Sub&gt;1&lt;/Sub&gt;为坐和躺，第二组G&lt;Sub&gt;2&lt;/Sub&gt;为站，第三组G&lt;Sub&gt;3&lt;/Sub&gt;为走和慢跑，第四组G&lt;Sub&gt;4&lt;/Sub&gt;为上楼梯和下楼梯),同时，将行为组G&lt;Sub&gt;i&lt;/Sub&gt;作为先前状态PS。最后，将用户行为分类到行为组G&lt;Sub&gt;i&lt;/Sub&gt;内的具体行为。初始化之后利用了先前状态PS(G&lt;Sub&gt;i&lt;/Sub&gt;)以及行为组转换的逻辑。更新先前状态PS为行为组G&lt;Sub&gt;j&lt;/Sub&gt;。最后将用户行为分类到行为组G&lt;Sub&gt;j&lt;/Sub&gt;内的具体行为。本发明相比于传统的基于智能手机的行为识别方法具有更高的准确性以及适用性。</t>
  </si>
  <si>
    <t>CN201610591861.0</t>
  </si>
  <si>
    <t>2016-07-25 08:00:00.0</t>
  </si>
  <si>
    <t>{"先进性描述(shareCt)":"该专利及其同族专利在全球被引用5次，先进性较好 ","保护范围描述(sharedays)":"剩余有效期5910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</si>
  <si>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一种用于超级电容器的垂直孔碳复合薄膜及其制备方法</t>
  </si>
  <si>
    <t>本发明属于纳米材料制备技术领域，特别涉及一种用于超级电容器的垂直介孔碳复合薄膜的制备方法。该复合薄膜采用低聚水溶的酚醛树脂为碳源，嵌段共聚物为模板，通过将前驱体溶液在泡沫镍、碳纤维等多种基底上多次滴加、加热挥发自组装，在100℃～150℃条件下水热反应6‑48h后，并且在惰性气氛中，用400℃～700℃的温度碳化得到。所述的复合薄膜是具有垂直孔道结构的碳薄膜，其垂直孔道结构提供高的比表面积，并且为电解质离子充分进入电极材料提供通道，同时多孔碳提升碳复合材料的导电性能。本发明所制备的垂直介孔碳复合薄膜作为超级电容器电极获得了大的比电容以及优良的稳定性。</t>
  </si>
  <si>
    <t>CN201610564328.5</t>
  </si>
  <si>
    <t>{"先进性描述(shareCt)":"该专利及其同族专利在全球被引用3次，先进性一般","保护范围描述(sharedays)":"剩余有效期5903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</si>
  <si>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一种多通道可调谐Tamm等离子体完美吸收器</t>
  </si>
  <si>
    <t>本发明公开了一种多通道可调谐Tamm等离子体完美吸收器，包括：MIM波导和波导内的金属-DBR-金属插层-DBR-金属结构，其中金属-DBR-金属插层-DBR-金属结构两侧金属厚度不同，以金属插层为中心，其两侧DBR的周期数分别为N1和N2。本发明是一种新颖的多通道可调谐Tamm等离子体完美吸收器，TM偏振光由左侧正入射，通过MIM结构，可以在波导内高效激发出Gap-SPPs，而处于波导内的金属-DBR-金属插层-DBR-金属结构可以激发出多重光学Tamm态，并相互耦合形成多个劈裂的吸收峰，实现多通道的窄带完美吸收。本发明的表面等离子体吸收器结构紧凑，易于加工和高质量制备，在危险物质检测、高光谱多频成像、相干热辐射和隐身技术等领域有较好的应用前景。</t>
  </si>
  <si>
    <t>CN201610028959.5</t>
  </si>
  <si>
    <t>{"先进性描述(shareCt)":"该专利及其同族专利在全球被引用2次，先进性一般","保护范围描述(sharedays)":"剩余有效期5718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</si>
  <si>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基于干涉效应的太赫兹波谱测量装置及其测量方法</t>
  </si>
  <si>
    <t>本发明公开了一种基于干涉效应的太赫兹波谱测量装置及其测量方法。该测量装置包括干涉器件、干涉控制器、探测器和计算处理单元。待测太赫兹波经由干涉器件后形成两束或两束以上太赫兹波，之后再次相遇发生干涉，干涉控制器使得探测器在干涉控制器不同控制条件作用下可以测得不同的太赫兹波干涉强度；计算处理单元用来接收探测器的测量结果，并进行数据分析和处理。本发明的太赫兹波谱测量装置相比现有的太赫兹时域波谱测量装置具有体积较小、易于制作、成本相对低廉，且频率分辨率高、光谱测量范围宽等优点。</t>
  </si>
  <si>
    <t>CN201610022137.6</t>
  </si>
  <si>
    <t>{"先进性描述(shareCt)":"该专利及其同族专利在全球被引用1次，先进性一般","保护范围描述(sharedays)":"剩余有效期5716天","技术稳定性描述(lgiflag)":"无诉讼行为发生","技术稳定性得分":"7","有多少项权利要求":"15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</si>
  <si>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基于衍射效应的太赫兹波谱测量装置及其测量方法</t>
  </si>
  <si>
    <t>本发明公开了一种基于衍射效应的太赫兹波谱测量装置及其测量方法。待测太赫兹波经由衍射器件后形成太赫兹频率的衍射波，衍射波在衍射控制器的不同控制条件作用下被探测器所接收；衍射器件可令不同频率的入射太赫兹波形成不同的衍射波强度角分布，衍射控制器用来改变透过衍射器件的太赫兹衍射波在探测器位置处的衍射场分布，使得固定频率的入射太赫兹波在衍射控制器不同控制条件作用下被探测器所接收到的衍射波强度互不相同；计算处理单元用来接收探测器的测量结果，并进行数据分析和处理。本发明的太赫兹波谱测量装置相比现有的太赫兹时域波谱测量装置具有体积较小、易于制作、成本相对低廉，且频率分辨率高、光谱测量范围宽等优点。</t>
  </si>
  <si>
    <t>CN201610020926.6</t>
  </si>
  <si>
    <t>{"先进性描述(shareCt)":"该专利及其同族专利在全球被引用6次，先进性较好 ","保护范围描述(sharedays)":"剩余有效期5716天","技术稳定性描述(lgiflag)":"无诉讼行为发生","技术稳定性得分":"7","有多少项权利要求":"13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8","技术稳定性描述(ritype)":"未被申请无效宣告","技术稳定性描述(plegeflag)":"未发生过质押保全","先进性描述(inventors)":"研发人员投入4人","技术先进性得分":"7"}</t>
  </si>
  <si>
    <t>一种智能无线频谱在线监测的系统及其实现方法</t>
  </si>
  <si>
    <t>本发明公开了一种智能无线频谱在线监测的系统及其实现方法，该系统包括无线频谱精细化网格监测分系统、无线通信网络分系统和频谱智能频谱在线管理平台。所述无线频谱精细化网格监测分系统主要由频谱感知模块和监测控制模块两部分构成。该系统所述无线通信网络采用WiFi和3G网络，智能天线感知模块会根据用户当前所处的网络环境，自动智能的选择最优的无线传输网络，即可以在两种无线信道之间进行自动切换。所述频谱智能频谱在线管理平台由数据库服务器、Web服务器和数据处理服务器组成，采用基于B/S的MVC三层架构模式，支持Web管理，登录平台有两个入口，分别为用户登录和管理员登录。</t>
  </si>
  <si>
    <t>CN201510651419.8</t>
  </si>
  <si>
    <t>{"先进性描述(shareCt)":"该专利及其同族专利在全球被引用7次，先进性较好 ","保护范围描述(sharedays)":"剩余有效期5621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</si>
  <si>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一种基于协作节点预选的价格博弈协作通信方法</t>
  </si>
  <si>
    <t>本发明公开了一种基于信道预选和价格博弈的协作传输方法，该方法结合移动中继的实际情况，先通过瞬时信道估计进行初选，从而减少了系统资源的开销，简化了物理层的设计，便于商用的无线硬件的实现。然后运用价格博弈论的方法，通过源节点和协作节点的效用函数，计算确定最终协作节点，实现协作通信方法。该方法以一种简单有效的方式进行了频谱共享，实现了协作通信。在提高源节点通信质量的同时，提高了频谱的利用率，并且为协作节点带来了额外的收益。</t>
  </si>
  <si>
    <t>CN201510076767.7</t>
  </si>
  <si>
    <t>{"先进性描述(shareCt)":"该专利及其同族专利在全球被引用2次，先进性一般","保护范围描述(sharedays)":"剩余有效期5381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</si>
  <si>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一种多业务大规模MIMO系统的用户容量的估计方法</t>
  </si>
  <si>
    <t>本发明公开了一种在给定业务速率条件下多业务大规模MIMO系统的用户容量的估计方法，该方法的用户容量指的是系统承载的用户数，根据基站的天线数、系统中的用户数、系统中所有用户的信道状态信息、用户的传输速率、用户的天线数、发射功率和噪声功率等，获取每个用户的等效频谱带宽，从而找到用户容量与系统频谱带宽的关系。本发明中的用户容量都可以通过基站的天线数、用户的天线数和发射功率等进行调整，这就有利于运营商进行频率优化，以提高频谱利用率。本发明解决了现有技术基于吞吐量最大而造成的资源分配不公平的问题和资源浪费的问题。</t>
  </si>
  <si>
    <t>CN201510019355.X</t>
  </si>
  <si>
    <t>{"先进性描述(shareCt)":"该专利及其同族专利在全球被引用2次，先进性一般","保护范围描述(sharedays)":"剩余有效期5353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</si>
  <si>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一种径向偏振光下的长焦、紧聚焦表面等离激元透镜</t>
  </si>
  <si>
    <t>本发明公开了一种径向偏振光下的长焦、紧聚焦表面等离激元透镜，包括介质衬底和位于介质衬底上的金属薄膜，在金属薄膜中心蚀刻有一个T型微孔，微孔的周围分布有周期性同心环结构，周期性同心环结构包括带有调制相位功能的同心环沟槽以及外围的同心环沟槽。径向偏振光由底部入射，通过金属-介质-金属型波导结构，从各个方向高效激发Spps，处于中心的T型微孔在增加透射光强的同时，中心孔透射光与散射至自由空间的Spps由于多模干涉形成紧聚焦，调节阶梯型同心环沟槽出口处相位，配合天线效应，通过多光束干涉，可以进一步压缩焦斑，增大焦点的光强，改善透镜聚焦特性，实现径向偏振光激发下的长焦距的亚波长紧聚焦。</t>
  </si>
  <si>
    <t>CN201410329187.X</t>
  </si>
  <si>
    <t>2014-07-10 08:00:00.0</t>
  </si>
  <si>
    <t>{"先进性描述(shareCt)":"该专利及其同族专利在全球被引用12次，先进性较好 ","保护范围描述(sharedays)":"剩余有效期5164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</si>
  <si>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一种微博网络用户影响力排名方法</t>
  </si>
  <si>
    <t>本发明公开了一种微博网络用户影响力排名方法，该方法首先收集用户参与在线社交的真实信息，包括用户微博数、粉丝数以及用户注册时间等，并基于以上信息计算出用户活跃度等；确定了用户活跃度之后，再进一步考虑用户的链接关系，将计算的活跃度应用到迭代和分配过程中，即在每次迭代之后，将当前节点的影响力按照所链出节点的活跃度进行加权分配并迭代计算，最终收敛到用户的影响力值。该方法能够实现动态的用户影响力排名，具有更好的公平性与准确性，能够更好的满足微博网络的复杂性和实时性的要求。</t>
  </si>
  <si>
    <t>CN201410240919.8</t>
  </si>
  <si>
    <t>{"先进性描述(shareCt)":"该专利及其同族专利在全球被引用10次，先进性较好 ","保护范围描述(sharedays)":"剩余有效期5123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</si>
  <si>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一种动态的移动P2P信任管理模型系统和方法</t>
  </si>
  <si>
    <t>本发明公开了一种动态的移动P2P信任管理模型系统，该系统的每个节点是由局部信任值计算和存储模块、间接名誉值度量模块、交易管理模块组成；局部信任值计算模块和存储模块是综合节点的历史交易信息计算出节点的整体信任值，存储与本节点有过交易的节点的交易信息以及信任值，把节点的信任值送给交易管理模块；间接名誉值度量模块是搜集邻居节点反馈的信任值，对收到的反馈回的信任值进行有效性验证，排除不可信的反馈值，有选择地汇聚后计算节点的名誉值并把计算出的节点的名誉值送到交易管理模块；交易管理模块是根据节点名誉值或信任值的高低来选择交易节点，执行交易，把本次交易的节点的信息送到信任值计算、存储模块存储。</t>
  </si>
  <si>
    <t>CN201410240774.1</t>
  </si>
  <si>
    <t>{"先进性描述(shareCt)":"该专利及其同族专利在全球被引用1次，先进性一般","保护范围描述(sharedays)":"剩余有效期5123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</si>
  <si>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直通蜂窝系统中基于HARQ技术的跨层设计方法</t>
  </si>
  <si>
    <t>本发明公开了一种直通蜂窝系统中基于HARQ技术的跨层设计方法，该方法包括：在LTE-Advanced网络中引入D2D通信技术构成一个混合网络，D2D通信复用蜂窝系统的上行链路资源，同时考虑蜂窝用户和D2D用户之间的干扰；在D2D用户通信的过程中，设计一种跨层方法提高通信的交互性，即将数据链路层的混合自动请求重传（HARQ）技术和物理层的自适应调制编码（AMC）技术相结合，以达到满足系统预先设定的误包率和时延等性能的要求；把TypeI、TypeII、TypeIII三种不同类型的HARQ技术分别应用于D2D通信的跨层设计中，将没有引入HARQ技术的通信作为比较的标准，进行吞吐量的性能比较；HARQ技术的引入提高了D2D通信链路的吞吐量，同时也改善了整个系统的性能。</t>
  </si>
  <si>
    <t>CN201410040210.3</t>
  </si>
  <si>
    <t>2014-01-28 08:00:00.0</t>
  </si>
  <si>
    <t>{"先进性描述(shareCt)":"该专利及其同族专利在全球被引用4次，先进性一般","保护范围描述(sharedays)":"剩余有效期5001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</si>
  <si>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基于WiMAX本地路由技术查找特定用户群和特定服务号的方法</t>
  </si>
  <si>
    <t>本发明公开了一种WiMAX网络下基于基站的本地路由查找特定用户群和特定服务号的方法，该方法使得请求终端获得信息后，基于同一基站下的本地路由技术，跳过了本地路由的判断和查找，快速建立与对端的通信链路，这大大提高了通信效率；该方法包括如下步骤：用户MS向LS请求同一基站下的商户信息，由LS提取MS发送的请求消息中ASN-GW ID和BSID参数，找到MS所在的ASN-GW，并将MS的请求转发给该ASN-GW，由该ASN-GW处理MS的基于位置信息的请求，得出结果；由基站反馈给请求用户，然后由用户端主动建立同一基站下的本地路由通信链路，进行通信。</t>
  </si>
  <si>
    <t>CN201310477609.3</t>
  </si>
  <si>
    <t>2013-10-14 08:00:00.0</t>
  </si>
  <si>
    <t>{"先进性描述(shareCt)":"该专利及其同族专利在全球被引用1次，先进性一般","保护范围描述(sharedays)":"剩余有效期4895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</si>
  <si>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一种无线网络中实时多媒体传输速率控制机制</t>
  </si>
  <si>
    <t>本发明公开了一种无线网络中实时多媒体传输速率控制机制，利用无线网络下TCPVeno如何区分拥塞丢包和无线链路错误丢包的方法，对有线网络环境下的TFRC算法进行改进，提出了无线网络环境下基于RTCP报文反馈的W-TFRC算法：在区分出丢包原因后，剔除该无线丢包对速率控制机制的影响：具体就是重新计算得到拥塞丢包的丢失事件率，而不是采用总丢包的丢失事件率。本发明更好地解决了将有线网络的控制算法应用到无线网络下由于丢包原因误判从而造成发送速率持续维持在低水平而得不到提高的问题，在TCP友好性、公平性、鲁棒性、吞吐量、丢包等方面均有良好的表现。</t>
  </si>
  <si>
    <t>CN201310134906.8</t>
  </si>
  <si>
    <t>2013-04-18 08:00:00.0</t>
  </si>
  <si>
    <t>{"先进性描述(shareCt)":"该专利及其同族专利在全球被引用6次，先进性较好 ","保护范围描述(sharedays)":"剩余有效期4716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</si>
  <si>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一种金属卟啉框架/碳化钛复合柔性电极的制备方法和应用</t>
  </si>
  <si>
    <t>本发明公开了一种5,10,15,20‑四羧基苯基铜卟啉(Cu‑TCPP)超薄纳米片与碳化钛(Ti&lt;Sub&gt;3&lt;/Sub&gt;C&lt;Sub&gt;2&lt;/Sub&gt;)超薄纳米片通过真空抽滤技术制备柔性电极的方法。本发明所述的金属卟啉框架/碳化钛的制备方法操作简单，常温常压条件下即可完成；复合柔性电极具有良好的机械性能，经多角度卷曲后仍可以恢复原状；储能性质优于碳化钛柔性电极的性质。</t>
  </si>
  <si>
    <t>CN201810257066.7</t>
  </si>
  <si>
    <t>2018-03-27 08:00:00.0</t>
  </si>
  <si>
    <t>{"先进性描述(shareCt)":"该专利及其同族专利在全球被引用3次，先进性一般","保护范围描述(sharedays)":"剩余有效期6520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</si>
  <si>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基于分层决策机制的多机器人协作方法</t>
  </si>
  <si>
    <t>本发明提供一种基于分层决策机制的多机器人协作方法，球员依据球的位置判断进行阵型选择去应对比赛；接着所有球员投票选出自己认为此时最佳的持球者前锋持球者，再进行其它角色分配；判断是否为前锋持球者，如果是前锋持球者，则行走至球处，带球行走，使用理想行为预测模型对对手速度进行数学建模用于前锋持球者行走踢球决策模块；如果不是前锋持球者，则进行其他角色分配后，行走至位置点，进行阵型选择。本发明依次实现前锋持球者的选择和其它所有球员角色的分配，同时针对前锋持球者带球决策模块建立DOBMP模型，最后采用动态规划算法优化角色函数所带来的高维数计算量的问题，保证基于足球位置不断变化下的角色轮换的流畅性。</t>
  </si>
  <si>
    <t>CN201410274560.6</t>
  </si>
  <si>
    <t>2014-06-18 08:00:00.0</t>
  </si>
  <si>
    <t>{"先进性描述(shareCt)":"该专利及其同族专利在全球被引用0次，先进性一般","保护范围描述(sharedays)":"剩余有效期5142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</si>
  <si>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基于三角形互补开口谐振环的集成基片波导带通滤波器</t>
  </si>
  <si>
    <t>本发明涉及基于三角形互补开口谐振环的集成基片波导带通滤波器，包括呈等边三角形的谐振腔，所述谐振腔由依次层叠的上表面金属层、介质基片及下表面金属接地板构成，所述上表面金属层通过其底部的金属柱，穿过介质基片与下表面金属接地板相连通；所述上表面金属层的中心位置设有呈三角形的互补开口谐振环结构。其中，将该三角形互补开口谐振环加载于含有一对简并模式的三角形谐振腔中，互补开口谐振环会产生一个通带，通过调节谐振环的参数将其产生的通带调至谐振腔的一对简并模式附近，可提升该滤波器的带宽。在谐振腔内开圆型干扰金属化通孔可以进一步调整该带通滤波器的传输零点，从而更有效地抑制带外谐波。本发明不仅结构简单，便于加工，并且低频端与高频端同时存在传输零点，可以有效抑制带外谐波，有较高的频率选择性，性能优越。</t>
  </si>
  <si>
    <t>CN201810213074.1</t>
  </si>
  <si>
    <t>2018-03-15 08:00:00.0</t>
  </si>
  <si>
    <t>{"先进性描述(shareCt)":"该专利及其同族专利在全球被引用3次，先进性一般","保护范围描述(sharedays)":"剩余有效期6508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</si>
  <si>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认知解码转发中继系统的功率分配方法</t>
  </si>
  <si>
    <t>本发明公开了认知解码转发中继系统的功率分配方法，属于无线通信的技术领域。本发明考虑到次用户与主用户之间信道状态信息难以准确获取的实际情况，在优化认知解码转发中继系统中功率分配方案的过程中，引入了根据次用户与主用户之间统计信息确定的信道状态不明情况下的次用户发射机对主用户的干扰功率约束条件以及根据中继与主用户之间统计信息确定的中继对主用户的干扰功率约束条件，首先对统计干扰约束条件进行等效变换，然后引入变量将原优化问题转化为等效的凸优化问题，利用本发明的方法能够在保证主用户通信质量的情况下获得较高的系统能量效率。</t>
  </si>
  <si>
    <t>CN201511008568.9</t>
  </si>
  <si>
    <t>{"先进性描述(shareCt)":"该专利及其同族专利在全球被引用6次，先进性较好 ","保护范围描述(sharedays)":"剩余有效期5701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</si>
  <si>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基于质心迭代估计的节点定位方法</t>
  </si>
  <si>
    <t>本发明公开了基于质心迭代估计的节点定位方法，属于无线传感网络的技术领域。本发明首先根据未知节点与初始连通信标节点所围成区域间的位置关系确定方法的迭代收敛条件，然后通过连通信标节点的坐标及其与未知节点间的接收信号强度RSSI计算当前连通信标节点所围成区域的质心坐标及其与未知节点间的距离，然后用计算所得质心节点替代距离未知节点最远的连通信标节点，从而缩小未知节点的所处区域，采用多次迭代达到缩小未知节点所处区域以及提高节点定位精度的目的。</t>
  </si>
  <si>
    <t>CN201510608992.0</t>
  </si>
  <si>
    <t>{"先进性描述(shareCt)":"该专利及其同族专利在全球被引用4次，先进性一般","保护范围描述(sharedays)":"剩余有效期5603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</si>
  <si>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利用周期结构与双交指耦合结构共同实现的超宽带滤波器</t>
  </si>
  <si>
    <t>本发明公开了一种利用周期结构与双交指耦合结构共同实现的超宽带滤波器，包括介质基板，介质基板的上表面中央设置有耦合传输结构，介质基板的下表面设置有一层方环形金属镀层，方环形金属镀层的中央还设置有关于介质基板下表面的中心对称的鱼骨型周期慢波结构。本发明中，首先改进交指结构实现了使耦合紧密度增强、带宽增加的双交指结构，该双交指结构耦合得更加紧密，能量传输得更好；然后在此双交指结构的基础上，利用蚀刻周期性谐振方孔及鱼骨型周期性慢波结构共同作用实现超宽带滤波器。本发明相比于传统超宽带滤波器，它的耦合度更高，能量传输更好，抗干扰性更强，更适合应用于现代微波毫米波电路集成中。</t>
  </si>
  <si>
    <t>CN201510343695.8</t>
  </si>
  <si>
    <t>{"先进性描述(shareCt)":"该专利及其同族专利在全球被引用0次，先进性一般","保护范围描述(sharedays)":"剩余有效期5508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</si>
  <si>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利用UC-PBG与交指结构实现的微带超宽带滤波器</t>
  </si>
  <si>
    <t>本发明公开了一种利用UC-PBG与交指结构实现的微带超宽带滤波器，包括介质基板；介质基板的上表面设置有交指耦合结构，实现紧耦合进行能量传输；介质基板的下表面设置有环形周期谐振结构，实现高频零点。还包括交指耦合结构外围设置的哑铃型耦合结构以及环形周期谐振结构中央设置的蚀刻有周期圆孔阵的金属贴片。本发明设计结构简单，微带结构易集成到射频微波系统中，工作带宽大，电性能良好，其小型化微带结构相比于其他超宽带滤波器更适合应用于现代微波毫米波电路集成中。</t>
  </si>
  <si>
    <t>CN201510343667.6</t>
  </si>
  <si>
    <t>{"先进性描述(shareCt)":"该专利及其同族专利在全球被引用0次，先进性一般","保护范围描述(sharedays)":"剩余有效期5508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</si>
  <si>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一种贵金属/二氧化钛纳米复合物的制备方法</t>
  </si>
  <si>
    <t>本发明公开了一种贵金属/二氧化钛纳米复合物的制备方法，首先将表面活性剂溶解至碳原子数为1-4的醇中，再加入低价钛盐，搅拌均匀，随后将贵金属盐溶液加到上述混合液后，逐滴加入氢氧化钠溶液，反应后制得贵金属/二氧化钛纳米复合物；本发明原料来源丰富，成本低，采用简单的方法即可制得所需的产物，制得的贵金属/二氧化钛纳米复合物，颗粒粒径小，分散均匀，贵金属纳米颗粒负载量较大，可用于光催化和化学催化领域。</t>
  </si>
  <si>
    <t>CN201510188503.0</t>
  </si>
  <si>
    <t>{"先进性描述(shareCt)":"该专利及其同族专利在全球被引用4次，先进性一般","保护范围描述(sharedays)":"剩余有效期5449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</si>
  <si>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一种正交频分和空分混合的MIMO-OFDM系统DTX功率优化方法</t>
  </si>
  <si>
    <t>本发明公开了一种正交频分和空分混合的MIMO-OFDM系统DTX功率优化方法，所述方法包括如下步骤：定义MIMO-OFDM系统中基站在激活和睡眠模式下的功率消耗模型；计算系统中单个子载波支持的传输速率和子载波最大复用数目；以及定义基站的一个OFDM帧为若干个激活和睡眠时隙的组合，并在激活时隙下获得用户在一个OFDM帧上支持的传输比特数目；确定激活时隙数目和激活时隙数目上的速率要求，完成单个激活时隙上的资源分配。本发明不仅在MIMO中使用了空分多址，实现了正交频分和空分混合多址，而且结合了DTX技术，将资源分配的维度扩展到了时间上，通过控制基站在激活模式和睡眠模式两个模式之间的切换来降低基站功率，这有利于降低基站功率消耗，节省运营成本。</t>
  </si>
  <si>
    <t>CN201510076444.8</t>
  </si>
  <si>
    <t>{"先进性描述(shareCt)":"该专利及其同族专利在全球被引用0次，先进性一般","保护范围描述(sharedays)":"剩余有效期5381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</si>
  <si>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一种多输入多输出的光通信系统及其信号复原方法</t>
  </si>
  <si>
    <t>本发明公开了一种多输入多输出的光通信系统及其信号复原方法。包括光信号发射端和光信号接收端；光信号发射端包括相互连接的光强调制单元、光信号发送单元，光信号发送单元包括相互之间频谱互有重叠但又不完全相同的n个宽带光源，光强调制单元将n路信号分别调制至n个宽带光源生成相应的光调制信号；光信号接收端包括分光器件、光信号接收器、信号处理单元；所述分光器件可令不同频率的入射光经过后形成不同的光强分布，且相同频率的入射光经过分光器件的不同部位所产生的光强角分布也不同；光信号接收器为具有相同频谱响应的n个光探测器所组成的光探测器阵列。本发明能在照明的同时实现大容量信号的传输，且结构简单、实现容易。</t>
  </si>
  <si>
    <t>CN201510068163.8</t>
  </si>
  <si>
    <t>2015-02-09 08:00:00.0</t>
  </si>
  <si>
    <t>{"先进性描述(shareCt)":"该专利及其同族专利在全球被引用0次，先进性一般","保护范围描述(sharedays)":"剩余有效期5378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</si>
  <si>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基于相位误差直接估计的SAR实时自聚焦方法</t>
  </si>
  <si>
    <t>本发明公开了基于相位误差直接估计的SAR实时自聚焦方法，属于雷达成像的技术领域。在PGA算法处理结构下，选取每个距离单元的最强散射点，将每个距离单元内的最强散射点移至该距离单元中心处，对各距离单元图像进行加窗处理，求取其余距离单元与参考距离单元之间的固定相位差值，将固定相位差值从各距离单元中去除，对去除固定相位差值后的各距离单元信号进行加权平均以求取相位误差函数，补偿相位误差函数。本发明对固定相位差进行无偏估计后直接估计相位误差函数，减少迭代次数，减小运算量，显著改善聚焦质量，对于低对比度且无较强目标的SAR图像依然适用。</t>
  </si>
  <si>
    <t>CN201410588490.1</t>
  </si>
  <si>
    <t>{"先进性描述(shareCt)":"该专利及其同族专利在全球被引用2次，先进性一般","保护范围描述(sharedays)":"剩余有效期5274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</si>
  <si>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一种改进蚁群算法的城市救援智能体动态路径规划方法</t>
  </si>
  <si>
    <t>本发明提出了一种改进蚁群算法的城市救援智能体动态路径规划方法，属于机器人仿真技术领域，针对机器人救援仿真中动态变化环境的路径规划问题，对经典蚁群算法进行改进，引入目标优势度，修改蚂蚁的状态转移概率的计算方法，信息素的更新规则，适应救援环境中道路情况未知且动态变化、救援智能体任务复杂、路径规划需求要求不一致情形，使得救援机器人能够根据自身的任务属性搜索到较优路径。本发明的改进蚁群算法与经典蚁群算法比较，具有有效性和可靠性。</t>
  </si>
  <si>
    <t>CN201410482748.X</t>
  </si>
  <si>
    <t>{"先进性描述(shareCt)":"该专利及其同族专利在全球被引用19次，先进性较好 ","保护范围描述(sharedays)":"剩余有效期5235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8"}</t>
  </si>
  <si>
    <t>一种太赫兹波的光学调制器件、调制方法及装置</t>
  </si>
  <si>
    <t>本发明公开了一种太赫兹波的光学调制器件，用于对太赫兹波进行调制。该光学调制器件包括由金属层以及附着于所述金属层一侧表面的本征半导体层所构成的复合层，该本征半导体在照射其表面的光强调制下的最大等离子体频率小于调制范围内的太赫兹波的频率；复合层上设置有亚波长孔阵列结构。本发明还公开了一种太赫兹波的光学调制方法，令太赫兹波由光学调制器件的本征半导体层一侧向另一侧发射；通过改变照射在光学调制器件的本征半导体层表面的光强，使得穿过光学调制器件后的太赫兹波的强度随之变化，实现太赫兹波的调制。本发明可在正常温度下实现太赫兹波的强度调制，且调制的频率和幅度范围大、调制速度快，实现成本低。</t>
  </si>
  <si>
    <t>CN201410349829.2</t>
  </si>
  <si>
    <t>2014-07-22 08:00:00.0</t>
  </si>
  <si>
    <t>{"先进性描述(shareCt)":"该专利及其同族专利在全球被引用7次，先进性较好 ","保护范围描述(sharedays)":"剩余有效期5176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7"}</t>
  </si>
  <si>
    <t>多波长叠层荧光数据存储器及其器件制作与读取方法</t>
  </si>
  <si>
    <t>本发明公开了多波长叠层荧光数据存储器及其器件制作与读取方法，属于光信息存储技术。本发明的思路是利用入射激光照射在荧光存储器的待读的信息层上，当所述信息层上信息位的凹槽中的荧光介质吸收能量时产生荧光信号。该荧光信号，由于其不同于其他波长，最后在CCD探测器利用一个滤波片滤出除所待读的信息层激发的荧光波长以外的波长，确保CCD接收到只有待读信息层的荧光信号；在读完一层信息后，利用计算机控制滤波器切换至待读的信息层相对应滤波片。确保CCD接收到的荧光信号只有待读信息层的信号，从而达到选层的目的。</t>
  </si>
  <si>
    <t>CN201410306921.0</t>
  </si>
  <si>
    <t>2014-06-30 08:00:00.0</t>
  </si>
  <si>
    <t>{"先进性描述(shareCt)":"该专利及其同族专利在全球被引用0次，先进性一般","保护范围描述(sharedays)":"剩余有效期5154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</si>
  <si>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一种光谱测量装置及测量方法</t>
  </si>
  <si>
    <t>本发明公开了一种光谱测量装置，属于光学测量技术领域。本发明的光谱测量装置，包括光学准直装置、光散射器件、阵列式探测芯片，以及与所述阵列式探测芯片连接的数据采集与分析系统；经由光学准直装置准直后的入射光经由光散射器件形成散射光，并被阵列式探测芯片接收；所述光散射器件可令不同频率的入射光形成不同的散射光强角分布，且相同频率的入射光在光散射器件的不同部位所产生的散射光强分布也不同。本发明还公开了一种采用上述装置的光谱测量方法。相比现有技术，本发明具有体积更小、结构复杂度及制作成本更低的优点，并提出了一种新的光谱测量技术途径。</t>
  </si>
  <si>
    <t>CN201410113837.7</t>
  </si>
  <si>
    <t>{"先进性描述(shareCt)":"该专利及其同族专利在全球被引用2次，先进性一般","保护范围描述(sharedays)":"剩余有效期5057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</si>
  <si>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一种基于跨层优化的OFDMA系统的QoS保证方法</t>
  </si>
  <si>
    <t>本发明为3G-LTE的全IP OFDMA通信系统提出了一种基于跨层联合资源优化的QoS保证方法，同时考虑物理层、MAC层和呼叫接入层(Call Admission Control)三个协议层，用以保证全IP条件下多种业务的服务质量。方法包括如下步骤：物理层的功率和比特率分配及其对上层的制约；MAC层的等价带宽分配及其对CAC层的制约；设计CAC方案。本发明方法解决了现有技术中跨层资源分配仅通过试图优化物理层的参数来满足MAC层调度的适宜性，并未通过合适的CAC方案限制接入到系统中的用户数目的问题，避免数据包长时延的排队，更好地保证用户的QoS，提高资源利用率。</t>
  </si>
  <si>
    <t>CN201510030029.9</t>
  </si>
  <si>
    <t>{"先进性描述(shareCt)":"该专利及其同族专利在全球被引用0次，先进性一般","保护范围描述(sharedays)":"剩余有效期5359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</si>
  <si>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基于广义PID的随机早期检测算法的AQM系统和方法</t>
  </si>
  <si>
    <t>本发明公开了基于广义PID的随机早期检测算法的AQM系统和方法，该系统包括BP神经网络模块、广义PID控制模块和随机早期检测模块；BP神经网络通过自身的学习，可以找到某一最优控制规律下的参数。广义PID控制模块对调整好的自身参数做比例、积分、微分运算并将不同网络负载下队列长度稳定在对应的固定值，随机早期检测模块获取该固定值作为最大丢弃概率，经自身调节产生一个适用于当前负载的丢弃概率，被控对象依据该丢弃概率做出相应反应，使路由器中的队列长度能稳定到一个预期值。以此来达到提高网络资源的利用率，降低网络的平均时延的目的。</t>
  </si>
  <si>
    <t>CN201410729812.X</t>
  </si>
  <si>
    <t>{"先进性描述(shareCt)":"该专利及其同族专利在全球被引用7次，先进性较好 ","保护范围描述(sharedays)":"剩余有效期5311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</si>
  <si>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基于分类管理的多线程网络爬虫方法和信息实时更新系统</t>
  </si>
  <si>
    <t>本发明公开了基于分类管理的多线程网络爬虫方法的信息实时更新系统，该系统包括页面获取模块，页面处理模块，模块化机制模块，多线程循环模块，标记队列管理模块，存储模块。系统采用多线程网络爬虫并加以改进，引入标记思想，对已经爬取结束的线程使用队列方式进行标记，解决一般多线程方法中循环爬虫时产生的相互干扰的问题。系统采用模块化机制实现各个不同信息的采集，以便于动态的增加、减少目标文件，方便整个系统的维护修改。本发明方法很好地利用了网络带宽资源，提高了网络信息采集的效率，并减少了多线程爬虫时的干扰，特别适用于信息实时更新系统的网络爬虫问题。</t>
  </si>
  <si>
    <t>CN201410633279.7</t>
  </si>
  <si>
    <t>2014-11-11 08:00:00.0</t>
  </si>
  <si>
    <t>{"先进性描述(shareCt)":"该专利及其同族专利在全球被引用11次，先进性较好 ","保护范围描述(sharedays)":"剩余有效期5288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</si>
  <si>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基于时延区分业务和比例性速率约束的优化无线资源方法</t>
  </si>
  <si>
    <t>本发明公开了一种基于时延区分业务和比例性速率约束的优化无线资源方法，该方法从物理层将业务划分为两种类型：时延约束型(Delay-Constraint,DC)业务和尽力而为型(Best-Effort,BE)业务；具体地，本发明把优化资源分配规划成线性问题，通过引入分时参数，把指数级的混合整数规划问题转换成凸问题来求解；再对结果求拉格朗日微分得到带宽的最佳性能响应，验证其结果是否合理，若不合理，则向前修改决策；若合理，则计算出其他网络分配参数；总的说本发明克服了现有无线资源管理方法不考虑业务类型和用户之间的公平性的缺点，并满足不同类型业务对服务质量(quality of service,QoS)的多样性需求，实现数据传输速率最大化，最大限度提高系统总数据传输速率。</t>
  </si>
  <si>
    <t>CN201310518212.4</t>
  </si>
  <si>
    <t>2013-10-28 08:00:00.0</t>
  </si>
  <si>
    <t>{"先进性描述(shareCt)":"该专利及其同族专利在全球被引用12次，先进性较好 ","保护范围描述(sharedays)":"剩余有效期4909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</si>
  <si>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一种基于模糊聚类的用户分群方法</t>
  </si>
  <si>
    <t>本发明公开了一种基于模糊聚类的用户分群方法，该方法首先通过对当前的用户相似度算法进行改进，使得改进后的用户相似度算法具有区分不同数量级大小的数据的作用，使得划分在同一群体中的用户相似度更高且更为合理；其次，提出一种基于划分的群组个数与初始群组中心的确定方法，该方法通过对数据集进行划分，统计每个网格中数据点数目作为网格中的数据密度，通过计算局部密度最大的网格的个数来确定群组的个数，从而减少确定群组个数时的盲目性。最后，在用户群体划分过程中采用模糊隶属度，使用户以不同的隶属度同时属于多个不同的群组，在划分过程中保持了用户归属的模糊性，更加符合真实情况。</t>
  </si>
  <si>
    <t>CN201611001247.0</t>
  </si>
  <si>
    <t>2016-11-14 08:00:00.0</t>
  </si>
  <si>
    <t>{"先进性描述(shareCt)":"该专利及其同族专利在全球被引用0次，先进性一般","保护范围描述(sharedays)":"剩余有效期6022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</si>
  <si>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一种基于传感器网络的分层式自适应空时压缩方法</t>
  </si>
  <si>
    <t>本发明涉及一种基于传感器网络的分层式自适应空时压缩方法，针对传感网络构建包括底部感知层、中继层和汇聚层三层结构；在相同压缩率条件下，对比其他压缩方法，本方法具有更低的重建误差，并且该方法应用中，联合离散余弦变换和自适应时域压缩算法挖掘感知数据时域相关性，以及联合离散小波变换和自适应空域压缩挖掘时域压缩数据的空间相关性，使得本发明设计方法在相同阈值下能获得更多的低于阈值的系数，因此能获得更大的压缩率。</t>
  </si>
  <si>
    <t>CN201611174476.2</t>
  </si>
  <si>
    <t>{"先进性描述(shareCt)":"该专利及其同族专利在全球被引用2次，先进性一般","保护范围描述(sharedays)":"剩余有效期6057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</si>
  <si>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一种光纤圆柱侧面均匀镀膜装置及其方法</t>
  </si>
  <si>
    <t>本发明公开了一种光纤圆柱侧面均匀镀膜装置及其方法，其装置用于具有镀膜盘的镀膜仪器上，包括保护旋转结构、光纤支撑结构；所述保护旋转结构包括外框架封闭件，其竖立侧面围板与一个底板相结合；底板上设置有多个电机与电源组件；所述光纤支撑结构包括与外框架封闭件固定的光纤支架，其上设置有多个用于放置光纤的V型槽；所述竖立侧面围板对着光纤支架的一面上开有多个小孔，分别对应于各电机与电源组件的电机输出轴；多个光纤转轴的一端分别与各电机输出轴相连接，另一端分别与对应光纤的一头紧密套接；光纤另一头置于V型槽上，从而使光纤随电机输出轴而旋转。本发明装置结构简单紧凑，方法简便易行，可适用于各种镀膜仪器。</t>
  </si>
  <si>
    <t>CN201710917990.9</t>
  </si>
  <si>
    <t>2017-09-28 08:00:00.0</t>
  </si>
  <si>
    <t>{"先进性描述(shareCt)":"该专利及其同族专利在全球被引用0次，先进性一般","保护范围描述(sharedays)":"剩余有效期6340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</si>
  <si>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一种基于终端协同的无线泛在环境下速率分配方法</t>
  </si>
  <si>
    <t>本发明公开了一种基于终端协同的无线泛在环境下速率分配方法，该方法在各终端及其接入网络性能因子权重的求解中，将层次分析法和熵值分析法求解的权重进行分配得到实际权重，既实现了终端用户的主观喜好，又实现了各终端及其接入网络之间的客观差异。本发明提出的终端协同分流方法解决了终端的能耗问题，应用于物联网的泛在环境，该方法充分利用了无线泛在环境下的终端与网络资源，增加了网络吞吐量，减少了数据传输时间，同时也扩大了网络的覆盖范围。</t>
  </si>
  <si>
    <t>CN201510050065.1</t>
  </si>
  <si>
    <t>{"先进性描述(shareCt)":"该专利及其同族专利在全球被引用1次，先进性一般","保护范围描述(sharedays)":"剩余有效期5368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</si>
  <si>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一种角馈方环天线的分集接收方法及系统</t>
  </si>
  <si>
    <t>本发明公开了一种角馈方环天线的分集接收方法及系统，属于微波技术领域。本发明通过在周长为一个波长的方环天线的同一条边的两个角上进行对称馈电，实现了在2.23-2.46GHz的工作频段内在空间同时获得全方位全俯仰的左旋圆极化辐射和右旋圆极化辐射，可以接收任意极化、任意方向的来波信号。由于左旋和右旋信号隔离度高，该性能可以被用来设计一种分集接收方法。该方法可以大大缓解多径干扰和信道衰落的影响。</t>
  </si>
  <si>
    <t>CN201510510527.3</t>
  </si>
  <si>
    <t>{"先进性描述(shareCt)":"该专利及其同族专利在全球被引用2次，先进性一般","保护范围描述(sharedays)":"剩余有效期5569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</si>
  <si>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一种焦距可控一维光子晶体平凹镜的设计方法</t>
  </si>
  <si>
    <t>本发明公开了一种焦距可控的一维光子晶体平凹镜的设计方法，所述一维光子晶体平凹镜由两种材料A和B交替排列的一维光子晶体构成，以光子晶体的结构参数为单元、厚度固定而内径由下而上递增的圆环层叠构成，其出射面是相邻圆环层上沿连接成的凹面。本发明采用焦距可控平凹镜的设计方法，可以实现一定范围内任意焦距平凹镜结构参数设计的自动化，实现了入射光线和出射光线位于平凹镜入射面两端的目的；该种平凹镜对于入射光的偏振态没有特殊要求，突破了等离激元透镜的偏振依赖性，可以同时实现TE和TM偏振态的光聚焦，对于线偏振光情况也同样适用；并且设计方法简单、易于制造，可以缩短设计周期。</t>
  </si>
  <si>
    <t>CN201510590215.8</t>
  </si>
  <si>
    <t>{"先进性描述(shareCt)":"该专利及其同族专利在全球被引用8次，先进性较好 ","保护范围描述(sharedays)":"剩余有效期5597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</si>
  <si>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一种具有抗菌属性的仿真花及其制备方法</t>
  </si>
  <si>
    <t>本发明属于精细化工领域，涉及一种具有抗菌属性的仿真花及其制备方法，所述仿真花是采用如下原料制备而成：阴离子表面活性剂、非离子表面活性剂、聚乙烯醇、淀粉、高岭土、甘油、白油、赋形剂、对羟基苯甲酸甲酯、色素、香精、杀菌剂和水。其通过改变仿真花的制备原料配方，并改善其制备工艺，实现既降低仿真花的成本，又提高仿真花的柔软度和抗菌性能。</t>
  </si>
  <si>
    <t>CN201510738965.5</t>
  </si>
  <si>
    <t>2015-11-04 08:00:00.0</t>
  </si>
  <si>
    <t>{"先进性描述(shareCt)":"该专利及其同族专利在全球被引用1次，先进性一般","保护范围描述(sharedays)":"剩余有效期5646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</si>
  <si>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一种具有多加工模式的数控冲床主传动机构</t>
  </si>
  <si>
    <t>本发明公开了一种具有多加工模式的数控冲床主传动机构，包括滑块、曲柄连杆机构、摆动架和凸轮机构；摆动架设置在曲柄连杆机构和凸轮机构之间，且分别与滑块、曲柄连杆机构和凸轮机构相铰接。凸轮机构包括凸轮轴、凸轮组、凸轮驱动装置、顶杆和支撑杆。凸轮组包括凸轮盘和凸轮切换机构，凸轮盘的轮廓线能与顶杆的顶端配合构成凸轮副传动；顶杆的底端与支撑杆相铰接，支撑杆的另一端与摆动架相铰接。采用上述结构后，能实现多种加工模式，能根据板材的厚度及冲裁力的大小进行动态调整。大冲裁力采用低速重载模式，小冲裁力采用高速模式。机构的增力特性与增速特性可控性好，且能够适用于高速，重载的应用场合。</t>
  </si>
  <si>
    <t>CN201610321467.5</t>
  </si>
  <si>
    <t>一种宽带扇形圆极化天线</t>
  </si>
  <si>
    <t>本发明公开了一种宽带扇形圆极化天线，包含辐射模块、同轴接头和寄生模块，辐射模块呈扇形，中轴线与大地面垂直；同轴接头的内导体与所述辐射模块的圆心相连，外导体与大地面相连；寄生模块包含具有电容作用的分布电容单元和具有电感作用的分布电感单元，分布电容单元与大地面相连，分布电感单元连接辐射模块和大地面；分布电容单元、分布电感单元分别设置在所述同轴接头的两侧，使得所述辐射模块的水平极化电流分量与铅垂极化电流分量等幅且之间的时间相位差为90度。本发明的天线具有宽带圆极化的效果，且具有结构简单、体积小、制作成本低廉等特点，其应用范围十分广泛。</t>
  </si>
  <si>
    <t>CN201610301944.1</t>
  </si>
  <si>
    <t>{"先进性描述(shareCt)":"该专利及其同族专利在全球被引用3次，先进性一般","保护范围描述(sharedays)":"剩余有效期5833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</si>
  <si>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一种金属外壳手持式多天线终端</t>
  </si>
  <si>
    <t>本发明公开了一种金属外壳手持式多天线终端，属于微波技术领域。该天线终端由金属外壳、介质基板和若干个磁偶极子三部分构成。在介质基板上设计若干个结构相同、尺寸相同对称分布的磁偶极子，再将介质基板嵌入金属外壳中。本发明MIMO天线的磁偶极子单元采用三面金属化过孔封闭的结构，使多个天线单元紧凑的放置在一起，仍可以保持天线单元之间的高隔离度。天线采用金属外框结构，切向金属边框对于磁偶极子产生的切向磁流形成正镜像，降低金属构件与手握对天线性能的影响，并且磁偶极子上下表面采用E形金属贴片结构，进一步提高了天线效率，具有结构简单、设计新颖、体积小、制作成本低廉等优点，在下一代移动通信手持终端拥有广泛的应用前景。</t>
  </si>
  <si>
    <t>CN201710164821.2</t>
  </si>
  <si>
    <t>2017-03-20 08:00:00.0</t>
  </si>
  <si>
    <t>{"先进性描述(shareCt)":"该专利及其同族专利在全球被引用2次，先进性一般","保护范围描述(sharedays)":"剩余有效期6148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</si>
  <si>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基于惯性传感器的行人导航装置和方法</t>
  </si>
  <si>
    <t>本发明公开了基于惯性传感器的行人导航装置，包括微处理器以及分别与之连接的三轴加速度传感器、三轴陀螺仪、三轴磁力计和无线通信模块，所述微处理器接收三轴加速度传感器、三轴陀螺仪和三轴磁力计采集的数据，并通过无线通信模块将这些数据上传至PC机上。本发明还公开了基于前述装置的行人导航方法，包括步伐阶段检测算法、脚体方位估计算法和扩展卡尔曼滤波算法。本发明在保证精确度的同时极大限度地降低了计算的复杂度，在实际环境中不必消耗大量硬件功耗也能保证实时性的要求。</t>
  </si>
  <si>
    <t>CN201410729335.7</t>
  </si>
  <si>
    <t>{"先进性描述(shareCt)":"该专利及其同族专利在全球被引用16次，先进性较好 ","保护范围描述(sharedays)":"剩余有效期5311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8"}</t>
  </si>
  <si>
    <t>一种非对称结构穿戴式宽带天线</t>
  </si>
  <si>
    <t>本发明公开了一种非对称结构穿戴式宽带天线，属于微波技术领域。本发明是在介电常数为2-20范围内的介质基板上分别设计结构不同、非对称布置的顶层辐射单元与底层辐射单元，顶层辐射单元由圆形振子和矩形馈线单元组成、底层辐射单元则是矩形振子；通过一可穿戴结构将顶层圆形振子辐射单元和底层矩形振子辐射单元连通起来，形成一对对称环从而组合成完整的天线单元。本发明采用同轴线贴敷式馈电；通过调节顶层圆形振子半径、顶层矩形馈线高度、环路高度和环路长度可以得到宽带、单向性良好的天线，可用于穿戴式无线通信系统中，并具有结构新颖、体积小巧、制作成本低廉等优点。</t>
  </si>
  <si>
    <t>CN201510009930.8</t>
  </si>
  <si>
    <t>2015-01-08 08:00:00.0</t>
  </si>
  <si>
    <t>{"先进性描述(shareCt)":"该专利及其同族专利在全球被引用4次，先进性一般","保护范围描述(sharedays)":"剩余有效期5346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</si>
  <si>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一种基于加权变分期望最大化准则的图像分割方法</t>
  </si>
  <si>
    <t>本发明公开了一种基于加权变分期望最大化准则的图像分割方法，该方法首先对待分割的图像进行特征信息的提取，接着用扩展高斯混合模型来描述图像特征信息的分布，并且基于加权变分期望最大化准则对扩展高斯混合模型参数的变分分布进行估计，估计完成后获得各个像素点由各个欲划分出的类所产生的概率，最后进行判决，将每个像素点关于各个类的概率值中的最大值所对应的序号作为该像素点最终所分配到的类，从而完成图像分割过程。本发明能有效地提高彩色图像分割的质量和效果，分割出的图像具有较好的平滑性。本发明能够避免基于最大似然准则的分割方法中容易出现的过拟合和欠拟合问题。</t>
  </si>
  <si>
    <t>CN201410361656.6</t>
  </si>
  <si>
    <t>{"先进性描述(shareCt)":"该专利及其同族专利在全球被引用2次，先进性一般","保护范围描述(sharedays)":"剩余有效期5179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</si>
  <si>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一种基于t混合因子分析的分布式手写数字识别方法</t>
  </si>
  <si>
    <t>本发明公开了一种t混合因子分析的分布式手写数字识别方法，该方法首先在每个节点处对采集到的手写数字进行特征提取，而后对用于训练的每个数字所对应的特征数据进行初始化，接着各节点基于自身的训练数据计算局部统计量并广播给其邻居节点，同时，各节点根据收到的来自所有邻居节点的局部统计量，计算联合统计量，并基于该联合统计量估计出t混合因子分析中的各个参数，完成分布式训练过程。在分布式识别阶段，测试用的数据可以输入任一节点，计算其关于训练好的每一个数字对应的tMFA的对数似然值，将最大对数似然值对应的数字作为识别结果。采用tMFA对数据中的离群点具有较高鲁棒性，采用分布式训练和识别方式，避免了由中心节点带来的网络崩溃。</t>
  </si>
  <si>
    <t>CN201510415750.X</t>
  </si>
  <si>
    <t>{"先进性描述(shareCt)":"该专利及其同族专利在全球被引用0次，先进性一般","保护范围描述(sharedays)":"剩余有效期5534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</si>
  <si>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一种改善有机薄膜晶体管性能的方法</t>
  </si>
  <si>
    <t>本发明公开了一种改善有机薄膜晶体管性能的方法，其包括了将二氧化硅的P型掺杂硅片切割成小片，经去离子水、丙酮、乙醇清洗烘干，然后再滴入OTS，旋涂上OTFT新型活性层材料BFTII和经典材料P3HT的混合溶液，经热退火等步骤处理，本发明方法制造成本低，工艺简单，通过在新型低聚OTFT活性层材料中掺杂聚合物和热退火方法，即可使得OTFT在保持较低阈值电压的条件下，载流子迁移率提升两个以上数量级，开关比也能上升一个数量级，适于大规模产业化应用。</t>
  </si>
  <si>
    <t>CN201510274635.5</t>
  </si>
  <si>
    <t>{"先进性描述(shareCt)":"该专利及其同族专利在全球被引用3次，先进性一般","保护范围描述(sharedays)":"剩余有效期5484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</si>
  <si>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一种基于弹性框架的高空缆索爬升机构及机器人</t>
  </si>
  <si>
    <t>本发明公开了一种基于弹性框架的高空缆索爬升机构及机器人，包括三个驱动轮组、连接装置、下降限速装置和障碍感应装置。连接装置为相互平行的三根连接杆。每个滚轮均能为驱动轮，每个滚轮均呈锥形，每个滚轮与缆索相接触的一侧均设置有条纹，每个驱动轮组中两个滚轮上的条纹偏转方向相反。采用上述结构后，当同向转动时，机器人爬升；当反向转动时，机器人不爬升，绕缆索中心角速度旋转，实现整个外圆柱面的检测。另外，制动力的大小将能随下降速度的增加而增加，下降速度和制动力是一个动态平衡的过程，能够实现匀速或者近似匀速下降。同时，还能对缆索外圆柱面进行360°全周向的故障检测，检测无死角。</t>
  </si>
  <si>
    <t>CN201510728718.7</t>
  </si>
  <si>
    <t>2015-10-29 08:00:00.0</t>
  </si>
  <si>
    <t>{"先进性描述(shareCt)":"该专利及其同族专利在全球被引用0次，先进性一般","保护范围描述(sharedays)":"剩余有效期5640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</si>
  <si>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一种基于贝塞尔曲线的双芯片3D打印机系统</t>
  </si>
  <si>
    <t>本发明公开了一种基于贝塞尔曲线的双芯片3D打印机系统，涉及3D打印领域，包括采用中央控制模块和3D打印模块，其中，中央控制模块采用贝塞尔曲线模拟打印路径上坐标点之间运动轨迹控制3D打印模块执行打印任务，实现路径打印时点到点的连贯处理，3D打印模块根据中央控制模块的指令处理打印任务。中央控制模块采用贝塞尔曲线模拟得到某坐标点的速度矢量后，打印单元根据该速度矢量确定打印频率和从该坐标点到下一坐标点运动轨迹。中央控制模块包括第一芯片、第二芯片两片中央控制芯片，分别管理3D打印模块中的不同单元。本发明通过点与点之间的连贯处理大幅提升打印精度与产品表面的光滑度，同时通过双芯片对系统资源合理调配且简化了编程结构。</t>
  </si>
  <si>
    <t>CN201510889780.4</t>
  </si>
  <si>
    <t>{"先进性描述(shareCt)":"该专利及其同族专利在全球被引用1次，先进性一般","保护范围描述(sharedays)":"剩余有效期5679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</si>
  <si>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一种基于iBeacon 移动轨迹的车辆解锁方法</t>
  </si>
  <si>
    <t>本发明公开了一种基于iBeacon技术实现的车辆解锁方法，该方法解决了针对汽车驾驶人在忘记携带钥匙的情况下无法打开车门或者在钥匙被盗的情况下，窃贼可以轻易发动车辆的问题。该方法包括离线信号收集，建立区域的信号强度空间生成指纹库，设置原始轨迹，绘制轨迹图，并存入数据库；随之进行在线位置定位，包括精确点判断、匹配定位和惯性点的判断与选择；最后，根据定位信息生成解锁过程的轨迹向量，绘制轨迹图，并与预先设置的轨迹图比较，如果图形一致，则解锁成功；反之，解锁失败。该方法实现了车辆的智能解锁，提高了汽车使用的安全性。</t>
  </si>
  <si>
    <t>CN201610143634.1</t>
  </si>
  <si>
    <t>{"先进性描述(shareCt)":"该专利及其同族专利在全球被引用3次，先进性一般","保护范围描述(sharedays)":"剩余有效期5777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</si>
  <si>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一种基于程序切片的软件安全测试方法</t>
  </si>
  <si>
    <t>本发明给出了一种基于程序切片的软件安全测试方法，该方法对程序切片技术进行了探讨，并提出了一种基于程序切片的不可达路径检测方案。方法以网页中提取的JavaScript脚语言代码为输入，将其转换成为LLVM中间表示，然后分别对其进行静态程序切片和动态程序切片。由于静态程序切片对程序的输入不做任何假设，所做的分析完全以程序的静态信息为依据，所以会把不可达路径包含到切片结果中。然而对于动态程序切片，它关注的是在某个特定输入下执行的路径行为，而不会关注变量所有可能的输入导致的路径行为，因此动态切片的结果往往不会含有不可达路径。通过将静态程序切片与动态程序切片相结合，可以检测程序中的不可达路径，从而提高软件的测试效率。</t>
  </si>
  <si>
    <t>CN201510051325.7</t>
  </si>
  <si>
    <t>{"先进性描述(shareCt)":"该专利及其同族专利在全球被引用7次，先进性较好 ","保护范围描述(sharedays)":"剩余有效期5368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7"}</t>
  </si>
  <si>
    <t>本发明公开了一种分布式视频编码中建立相关噪声模型及估计模型参数的方法，该混合模型首先利用K-Mediods将残差系数分为小残差和大残差，利用改进的拉普拉斯分布描述小残差系数的分布，采用柯西分布描述大残差系数。该文提出的混合模型(Hybrid Distribution Correlation Noise Model，HDCNM)能较精确地描述WZ帧和边信息间的残差系数分布，从而有效地改善了变换域分布式视频编码的率失真性能，并减少系统解码端计算复杂度。</t>
  </si>
  <si>
    <t>CN201510086215.4</t>
  </si>
  <si>
    <t>2015-02-17 08:00:00.0</t>
  </si>
  <si>
    <t>{"先进性描述(shareCt)":"该专利及其同族专利在全球被引用1次，先进性一般","保护范围描述(sharedays)":"剩余有效期5386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</si>
  <si>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一种股四头肌锻炼仪</t>
  </si>
  <si>
    <t>本实用新型涉及医疗（健身）设备技术领域，具体为一种股四头肌锻炼仪，包括底座，底座内设有与外界相连通的凹槽，凹槽内设有压力传感器，第一矩形槽的槽壁上紧密粘接有第一显示屏，底座的表面设有控制面板，底座的前侧面上设有充电插槽，底座上还设有扬声器；底座上紧密粘接有保护垫，保护垫位于压力传感器的正上方。本实用新型操作简单快捷，能够提示使用者腿部运动姿势是否正确，锻炼的有效性及依从性，提高锻炼效果，给（使用者）患者带来便利。</t>
  </si>
  <si>
    <t>南京医科大学附属逸夫医院</t>
  </si>
  <si>
    <t>cn201920916072.9</t>
  </si>
  <si>
    <t>2019-06-18 00:00:00.0</t>
  </si>
  <si>
    <t>{"先进性描述(shareCt)":"该专利及其同族专利在全球被引用0次，先进性一般","保护范围描述(sharedays)":"剩余有效期3318天","技术稳定性描述(lgiflag)":"无诉讼行为发生","技术稳定性得分":"8","有多少项权利要求":"","总评分":"7","先进性描述(licenceflag)":"未发生许可","先进性描述(ipcNum)":"","技术稳定性描述(reeflag)":"申请人未提出过复审请求","技术稳定性描述(shareType)":"有效的实用新型专利，稳定性一般","先进性描述(assigflag)":"未发生转让","保护范围描述(incountry)":"在1个国家申请专利布局","保护范围得分":"3","技术稳定性描述(ritype)":"未被申请无效宣告","技术稳定性描述(plegeflag)":"未发生过质押保全","先进性描述(inventors)":"研发人员投入4人","技术先进性得分":"1"}</t>
  </si>
  <si>
    <t>PD149163在制备治疗缺血性脑卒中药物中的应用</t>
  </si>
  <si>
    <t>本发明公开了PD149163在制备治疗缺血性脑卒中药物中的应用。本发明揭示了PD149163在不影响脑缺血再灌过程中病灶区脑血流的前提下、通过降温作用发挥对局灶性脑缺血再灌注所致大鼠急性期脑损伤的保护作用。PD149163可能通过阻滞AMPK‑mTOR信号通路、抑制自噬而对抗脑缺血再灌注急性期所致神经细胞凋亡。</t>
  </si>
  <si>
    <t>南京医科大学</t>
  </si>
  <si>
    <t>CN201610945553.3</t>
  </si>
  <si>
    <t>{"先进性描述(shareCt)":"该专利及其同族专利在全球被引用2次，先进性一般","保护范围描述(sharedays)":"剩余有效期6003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</si>
  <si>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ε-聚赖氨酸联合抗真菌药物的应用及其产品</t>
  </si>
  <si>
    <t>本发明公开了ε‑聚赖氨酸联合抗真菌药物在制备抗真菌产品中的应用以及该抗真菌产品，属于医药技术领域。本研究发现ε‑聚赖氨酸与伊曲康唑或卡泊芬净联用具有协同杀灭致病菌烟曲霉常见临床菌株的作用，ε‑聚赖氨酸与伊曲康唑联用时的最低抑菌浓度为1mg/ml与1μg/ml，ε‑聚赖氨酸与卡泊芬净联用时的最低抑菌浓度为1mg/ml与0.094μg/ml，ε‑聚赖氨酸作为抗真菌药伊曲康唑和卡泊芬净的协同增效杀菌剂，可降低多用药剂量减轻药物的毒副作用，有效治疗临床深部烟曲霉感染以及控制耐药菌株，具有重要的临床应用价值。</t>
  </si>
  <si>
    <t>CN201810581552.4</t>
  </si>
  <si>
    <t>2018-06-07 08:00:00.0</t>
  </si>
  <si>
    <t>{"先进性描述(shareCt)":"该专利及其同族专利在全球被引用0次，先进性一般","保护范围描述(sharedays)":"剩余有效期6592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</si>
  <si>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4‑羟基‑2,2,6,6‑四甲基哌啶氧的应用</t>
  </si>
  <si>
    <t>4‑羟基‑2,2,6,6‑四甲基哌啶氧（4‑hydroxy‑2,2,6,6‑tetramethylpiperidine‑1‑oxyl，Tempol）的应用，对于无精子症病人临床采用辅助生殖技术需要通过有创手段获得精子，本发明能够有效治疗无精或极少精情况下的精子发生，提高精子的数量与质量，为无精子症患者以及极少精子症患者治疗提供无创治疗的可能。给药方式为腹腔注射。动物实验结果表明服用Tempol一个生精周期后生精细胞数量明显增多，生精小管的损伤程度降低，精子的数量与质量都有很大提升。充分说明了Tempol有改善精子发生的作用。</t>
  </si>
  <si>
    <t>CN201611258735.X</t>
  </si>
  <si>
    <t>2016-12-30 08:00:00.0</t>
  </si>
  <si>
    <t>{"先进性描述(shareCt)":"该专利及其同族专利在全球被引用0次，先进性一般","保护范围描述(sharedays)":"剩余有效期6068天","技术稳定性描述(lgiflag)":"无诉讼行为发生","技术稳定性得分":"9","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</si>
  <si>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一种磁性纳米复合材料的制备方法</t>
  </si>
  <si>
    <t>本发明公开了一种磁性纳米复合材料的制备方法，属于复合材料技术领域。所述的磁性石墨烯聚苯胺纳米复合材料以含有1～5碳原子的醇为溶剂，将石墨烯/聚苯胺复合材料、FeCl&lt;Sub&gt;3&lt;/Sub&gt;和醋酸钠溶于所述的溶剂中并超声处理，之后在高压反应釜中进行反应，即可得到磁性石墨烯聚苯胺纳米复合材料。采用本发明方法制备得到的复合材料克服了石墨烯片层易堆叠及单纯的聚苯胺易团聚的缺点。用该种吸附剂吸附水中酚类雌激素，表现出优于磁性石墨烯材料和磁性聚苯胺材料的吸附性能。经磁性材料和聚苯胺修饰的石墨烯不仅提高了对酚类雌激素的吸附效率，同时也由于该材料本身所具有的磁性，使其分离相当容易。因此，本发明具有吸附高效、操作简单的优点。</t>
  </si>
  <si>
    <t>CN201810290451.1</t>
  </si>
  <si>
    <t>2016-01-07 08:00:00.0</t>
  </si>
  <si>
    <t>{"先进性描述(shareCt)":"该专利及其同族专利在全球被引用0次，先进性一般","保护范围描述(sharedays)":"剩余有效期5710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</si>
  <si>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一种对酚类环境雌激素富集的方法</t>
  </si>
  <si>
    <t>本发明公开了一种对酚类环境雌激素富集的方法，属于复合材料技术领域。所述的磁性石墨烯聚苯胺纳米复合材料以含有1～5碳原子的醇为溶剂，将石墨烯/聚苯胺复合材料、FeCl&lt;Sub&gt;3&lt;/Sub&gt;和醋酸钠溶于所述的溶剂中并超声处理，之后在高压反应釜中进行反应，即可得到磁性石墨烯聚苯胺纳米复合材料。采用本发明方法制备得到的复合材料克服了石墨烯片层易堆叠及单纯的聚苯胺易团聚的缺点。用该种吸附剂吸附水中酚类雌激素，表现出优于磁性石墨烯材料和磁性聚苯胺材料的吸附性能。经磁性材料和聚苯胺修饰的石墨烯不仅提高了对酚类雌激素的吸附效率，同时也由于该材料本身所具有的磁性，使其分离相当容易。因此，本发明具有吸附高效、操作简单的优点。</t>
  </si>
  <si>
    <t>CN201810290445.6</t>
  </si>
  <si>
    <t>{"先进性描述(shareCt)":"该专利及其同族专利在全球被引用0次，先进性一般","保护范围描述(sharedays)":"剩余有效期5710天","技术稳定性描述(lgiflag)":"无诉讼行为发生","技术稳定性得分":"7","有多少项权利要求":"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</si>
  <si>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一种磁性纳米复合材料</t>
  </si>
  <si>
    <t>本发明公开了一种磁性纳米复合材料，属于复合材料技术领域。所述的磁性石墨烯聚苯胺纳米复合材料以含有1～5碳原子的醇为溶剂，将石墨烯/聚苯胺复合材料、FeCl&lt;Sub&gt;3&lt;/Sub&gt;和醋酸钠溶于所述的溶剂中并超声处理，之后在高压反应釜中进行反应，即可得到磁性石墨烯聚苯胺纳米复合材料。采用本发明方法制备得到的复合材料克服了石墨烯片层易堆叠及单纯的聚苯胺易团聚的缺点。用该种吸附剂吸附水中酚类雌激素，表现出优于磁性石墨烯材料和磁性聚苯胺材料的吸附性能。经磁性材料和聚苯胺修饰的石墨烯不仅提高了对酚类雌激素的吸附效率，同时也由于该材料本身所具有的磁性，使其分离相当容易。因此，本发明具有吸附高效、操作简单的优点。</t>
  </si>
  <si>
    <t>CN201810290444.1</t>
  </si>
  <si>
    <t>{"先进性描述(shareCt)":"该专利及其同族专利在全球被引用0次，先进性一般","保护范围描述(sharedays)":"剩余有效期5710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</si>
  <si>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一组评估早期流产风险的DNA甲基化标志物、引物及其应用</t>
  </si>
  <si>
    <t>本发明属于基因工程领域，具体提供一组用于评估早期流产风险的血液DNA甲基化标记物、引物及其应用。本发明的DNA甲基化标志物包括位于PRDM1基因转录起始区附近的8个DNA甲基化位点；cg25608130,cg19577529，cg10573915，cg11072009，cg02667677，cg23778363，cg24793124，cg07331652。本发明提供的该类差异DNA甲基化生物标志物的成功开发是对以蛋白为主的传统生物标志物的颠覆，将为诊断及防治早期流产开创全新局面，为其他疾病生物标志物的研制提供借鉴。本发明取材简单，操作方便，是具有前景的生物标志。</t>
  </si>
  <si>
    <t>CN201810397317.1</t>
  </si>
  <si>
    <t>2018-04-28 08:00:00.0</t>
  </si>
  <si>
    <t>{"先进性描述(shareCt)":"该专利及其同族专利在全球被引用0次，先进性一般","保护范围描述(sharedays)":"剩余有效期6552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</si>
  <si>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一类氟尿嘧啶和Quisinosta的乏氧靶向前药及其应用</t>
  </si>
  <si>
    <t>一类氟尿嘧啶和Quisinosta的乏氧靶向前药及其应用，结构符合通式(I)&lt;Image file="DDA0001388868100000011.GIF" he="332" imgContent="drawing" imgFormat="GIF" inline="no" orientation="portrait" wi="700"/&gt;其中:R的结构为：&lt;Image file="DDA0001388868100000012.GIF" he="351" imgContent="drawing" imgFormat="GIF" inline="no" orientation="portrait" wi="190"/&gt;&lt;Image file="DDA0001388868100000013.GIF" he="295" imgContent="drawing" imgFormat="GIF" inline="no" orientation="portrait" wi="699"/&gt;R&lt;Sub&gt;1&lt;/Sub&gt;，R&lt;Sub&gt;2&lt;/Sub&gt;为‑H或甲基。该类药物在乏氧条件下具有更强的细胞毒性，可用于治疗肿瘤药物的制备。</t>
  </si>
  <si>
    <t>CN201710739858.3</t>
  </si>
  <si>
    <t>{"先进性描述(shareCt)":"该专利及其同族专利在全球被引用0次，先进性一般","保护范围描述(sharedays)":"剩余有效期6306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</si>
  <si>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抗GPC3全人源化抗体、其嵌合抗原受体细胞及应用</t>
  </si>
  <si>
    <t>本发明涉及抗GPC3全人源化抗体、其嵌合抗原受体细胞及应用。该抗体至少具有重链CDR1、重链CDR2、重链CDR3、轻链CDR1、轻链CDR2、轻链CDR3之一。该抗体可用于制备细胞或偶联物、诊断试剂盒、药物或药物组合物；该核酸用于制备抗GPC3全人源化抗体、药物或药物组合物；该细胞或偶联物用于制备药物或药物组合物；该药物或药物组合物具有针对GPC3阳性肿瘤的抗肿瘤作用。本发明通过噬菌体展示技术筛选出抗GPC3的全人源化抗体，该抗体特异性强，亲和力高；采用该抗体的细胞如嵌合抗原受体T细胞对GPC3阳性的肿瘤具有有效地杀伤作用。</t>
  </si>
  <si>
    <t>CN201810982247.6</t>
  </si>
  <si>
    <t>2018-08-27 08:00:00.0</t>
  </si>
  <si>
    <t>{"先进性描述(shareCt)":"该专利及其同族专利在全球被引用0次，先进性一般","保护范围描述(sharedays)":"剩余有效期6673天","技术稳定性描述(lgiflag)":"无诉讼行为发生","技术稳定性得分":"7","有多少项权利要求":"13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8","技术稳定性描述(ritype)":"未被申请无效宣告","技术稳定性描述(plegeflag)":"未发生过质押保全","先进性描述(inventors)":"研发人员投入5人","技术先进性得分":"1"}</t>
  </si>
  <si>
    <t>一种二氢烟酸酯衍生物及其应用</t>
  </si>
  <si>
    <t>一种二氢烟酸酯衍生物及其应用，为4‑N‑(2‑羟基‑3，5‑二氯苄基)氨基水杨酸的二氢烟酸酯衍生物，结构如式1所示：&lt;Image file="DDA0001202462280000011.GIF" he="324" imgContent="drawing" imgFormat="GIF" inline="no" orientation="portrait" wi="700"/&gt;该化合物具有良好的脑靶向作用，可用于制备治疗脑卒中药物。</t>
  </si>
  <si>
    <t>CN201710003862.3</t>
  </si>
  <si>
    <t>{"先进性描述(shareCt)":"该专利及其同族专利在全球被引用0次，先进性一般","保护范围描述(sharedays)":"剩余有效期6073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</si>
  <si>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联合表达microRNAs抑制乳腺癌细胞增殖的载体及其构建方法和应用</t>
  </si>
  <si>
    <t>本发明为联合表达microRNAs抑制乳腺癌细胞增殖的载体及其构建方法和应用，公开了一种核酸构建载体。本发明还公开了核酸构建载体用于制备抑制乳腺癌细胞增殖的组合物方面的应用。本发明还公开了一种真核联合表达载体pEGFPC3‑miR145/16，本载体可以同时表达两个成熟的microRNA分子：miR145‑5p和miR16‑5p，其表达效率不受插入位置(即距离启动子远近)的影响，并且靶向miR155‑5p高水平表达的乳腺癌细胞系具有很强的协同抑制肿瘤生长作用。本发明的microRNAs联合表达载体可显著抑制乳腺癌细胞的增殖并表现特异性。本发明为建立靶向治疗特定种类乳腺癌的miR145‑5p和miR16‑5p联合治疗核酸药物提供了实验基础和理论依据。</t>
  </si>
  <si>
    <t>CN201610251107.2</t>
  </si>
  <si>
    <t>{"先进性描述(shareCt)":"该专利及其同族专利在全球被引用1次，先进性一般","保护范围描述(sharedays)":"剩余有效期5815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</si>
  <si>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一种烟酰二氢吡唑类化合物及其药物用途</t>
  </si>
  <si>
    <t>本发明公开了一种烟酰二氢吡唑类化合物及药学上可成的盐，具有如下结构式：&lt;Image file="DDA0001210496840000011.GIF" he="319" imgContent="drawing" imgFormat="GIF" inline="no" orientation="portrait" wi="700"/&gt;其中，R&lt;Sub&gt;1&lt;/Sub&gt;为H、Br或OCH&lt;Sub&gt;3&lt;/Sub&gt;；R&lt;Sub&gt;2&lt;/Sub&gt;为H、F、Cl、Br或OCH&lt;Sub&gt;3&lt;/Sub&gt;；R&lt;Sub&gt;3&lt;/Sub&gt;为H、Cl、OCH&lt;Sub&gt;3&lt;/Sub&gt;、CH&lt;Sub&gt;3&lt;/Sub&gt;。本发明所述化合物具有良好的抗肿瘤作用，对正常细胞的毒性低，是安全、有效、低毒的候选抗肿瘤药物。</t>
  </si>
  <si>
    <t>CN201710028733.X</t>
  </si>
  <si>
    <t>2017-01-16 08:00:00.0</t>
  </si>
  <si>
    <t>{"先进性描述(shareCt)":"该专利及其同族专利在全球被引用0次，先进性一般","保护范围描述(sharedays)":"剩余有效期6085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</si>
  <si>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借助比率荧光探针定量检测血清中可代谢产生H&lt;Sub&gt;2&lt;/Sub&gt;O&lt;Sub&gt;2&lt;/Sub&gt;的生物分子的方法</t>
  </si>
  <si>
    <t>本发明公开了借助比率荧光探针定量检测血清中可代谢产生H&lt;Sub&gt;2&lt;/Sub&gt;O&lt;Sub&gt;2&lt;/Sub&gt;的生物分子的方法，首先，制备铜氮共掺杂碳点Cu‑CDs；然后，将可代谢产生H&lt;Sub&gt;2&lt;/Sub&gt;O&lt;Sub&gt;2&lt;/Sub&gt;的生物分子与对应的氧化酶反应生成H&lt;Sub&gt;2&lt;/Sub&gt;O&lt;Sub&gt;2&lt;/Sub&gt;，用辣根过氧化酶催化H&lt;Sub&gt;2&lt;/Sub&gt;O&lt;Sub&gt;2&lt;/Sub&gt;，与底物邻苯二胺反应生成有黄色荧光的氧化产物DAP；接着，加入Cu‑CDs，DAP与Cu‑CDs形成比率荧光，两者荧光强度的比值I&lt;Sub&gt;572&lt;/Sub&gt;/I&lt;Sub&gt;460&lt;/Sub&gt;与待测物浓度呈线性关系，根据两者荧光强度的比值，定量测定血清中生物分子，灵敏度高、检测简便，具有免疫反应的高选择性、高亲和力。</t>
  </si>
  <si>
    <t>CN201710491569.6</t>
  </si>
  <si>
    <t>2017-06-26 08:00:00.0</t>
  </si>
  <si>
    <t>{"先进性描述(shareCt)":"该专利及其同族专利在全球被引用4次，先进性一般","保护范围描述(sharedays)":"剩余有效期6246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</si>
  <si>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一种1‑甲基‑1H‑吲哚‑吡唑啉硫脲类化合物及其药物用途</t>
  </si>
  <si>
    <t>本发明公开了一种1‑甲基‑1H‑吲哚‑吡唑啉硫脲类化合物及药学上可成的盐，具有如下结构式：&lt;Image file="DDA0001210626490000011.GIF" he="623" imgContent="drawing" imgFormat="GIF" inline="no" orientation="portrait" wi="654"/&gt;其中，R&lt;Sub&gt;1&lt;/Sub&gt;为H、Br或OCH&lt;Sub&gt;3&lt;/Sub&gt;；R&lt;Sub&gt;2&lt;/Sub&gt;为H、F、Cl、Br、OCH&lt;Sub&gt;3&lt;/Sub&gt;、CH&lt;Sub&gt;3&lt;/Sub&gt;或4‑CF&lt;Sub&gt;3&lt;/Sub&gt;。本发明所述化合物具有良好的抗肿瘤作用，对正常细胞的毒性低，具有很大的开发价值。</t>
  </si>
  <si>
    <t>CN201710028944.3</t>
  </si>
  <si>
    <t>{"先进性描述(shareCt)":"该专利及其同族专利在全球被引用0次，先进性一般","保护范围描述(sharedays)":"剩余有效期6085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</si>
  <si>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益母草碱的新用途</t>
  </si>
  <si>
    <t>本发明属于中药制药领域，涉及益母草碱(Leonurine)在制备预防或治疗抑郁症药物中的应用。本发明通过慢性温和性应激（Chronic mild stress，CMS）模型诱导小鼠抑郁样症状后，灌胃给予益母草碱，结果显示其显著改善CMS小鼠抑郁样行为，升高脑内5‑HT、NE和DA类单胺递质含量，改善海马区神经元损伤，增加海马星形胶质细胞的数量，抑制脑内神经炎症，升高脑内经营养因子BDNF、GDNF的水平。由本发明可知，益母草碱从多方面发挥抗抑郁作用，适用于预防或治疗抑郁症药物的制备。</t>
  </si>
  <si>
    <t>CN201710049117.2</t>
  </si>
  <si>
    <t>{"先进性描述(shareCt)":"该专利及其同族专利在全球被引用0次，先进性一般","保护范围描述(sharedays)":"剩余有效期6092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</si>
  <si>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诱导分化hPSCs为谷氨酰胺能神经元的方法</t>
  </si>
  <si>
    <t>本发明公开一种诱导分化hPSCs为谷氨酰胺能神经元的方法，包括以下步骤：1)将hPSCs贴壁培养，待形成边缘光滑，大小均一，内部致密的克隆后消化制成拟胚体，在神经诱导培养液中悬浮培养；2)在分化第1天加入腹侧化因子SHH的抑制剂；3)在分化第7天进行贴壁，第10天得到神经管样细胞结构；4)在分化第16天将形成的神经管样细胞结构吹下，第17天将形成球状神经前体细胞；5)在分化第20天将部分神经前体细胞贴壁，得到大脑皮质神经元；6)在分化第28天将剩余神经前体细胞贴壁，加入神经营养因子培养，在分化90天后，获得谷氨酰胺能神经元。</t>
  </si>
  <si>
    <t>CN201610300819.9</t>
  </si>
  <si>
    <t>{"先进性描述(shareCt)":"该专利及其同族专利在全球被引用0次，先进性一般","保护范围描述(sharedays)":"剩余有效期5833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</si>
  <si>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精浆中特发性男性不育诊断标志物丝氨酸与山梨醇及其检测方法和应用</t>
  </si>
  <si>
    <t>本发明属于分析化学及临床医学领域，公开了精浆中特发性男性不育诊断标志物丝氨酸与山梨醇及其检测方法和应用。该标志物为丝氨酸和/或山梨醇，采用UPLC‑Qexactive MS方法检测，该标志物可用于特发性男性不育的辅助诊断与监测，具有较高的灵敏度和特异度，具有临床推广价值。</t>
  </si>
  <si>
    <t>CN201610888088.4</t>
  </si>
  <si>
    <t>2016-10-10 08:00:00.0</t>
  </si>
  <si>
    <t>{"先进性描述(shareCt)":"该专利及其同族专利在全球被引用0次，先进性一般","保护范围描述(sharedays)":"剩余有效期5987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1"}</t>
  </si>
  <si>
    <t>亚麻酸锌的制备及其在制备抗幽门螺杆菌药物中的应用</t>
  </si>
  <si>
    <t>亚麻酸锌的制备及其在制备抗幽门螺杆菌药物中的应用，用无菌水溶解氯化锌，用反应釜将氯化锌溶液加热活化后自然冷却至室温；1‑乙基‑3‑（3‑二甲基氨基丙基）碳酰二亚胺盐酸盐、N‑羟基硫代琥珀酰亚胺和亚麻酸溶于EMS溶剂，在氮气中活化；活化的氯化锌和活化的亚麻酸加热反应，反应完毕后静置冷却；用透析袋在纯水中透析，至纯水澄清透明；用真空冷冻干燥器干燥，即获得亚麻酸锌。本发明成功制备亚麻酸锌，产率高，且亚麻酸锌抑制幽门螺杆菌效果优良。</t>
  </si>
  <si>
    <t>CN201810462768.9</t>
  </si>
  <si>
    <t>2018-05-15 08:00:00.0</t>
  </si>
  <si>
    <t>{"先进性描述(shareCt)":"该专利及其同族专利在全球被引用1次，先进性一般","保护范围描述(sharedays)":"剩余有效期6569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5人","技术先进性得分":"6"}</t>
  </si>
  <si>
    <t>一种基于米氏散射和空间光调制器的微生物快速检测设备</t>
  </si>
  <si>
    <t>本发明公开了一种基于米氏散射和空间光调制器的微生物快速检测设备，包括激光器、光学系统、探测器球形阵列框架、样品池和光电探测器件。激光器发射的激光束经过准直后形成平行光，然后经由光学系统汇聚，照射到样品池中的微生物样品上，微生物的被激光照射后，向空间发射出散射光，散射光被环绕在样品池周围的光电探测器件接收，基于米氏散射理论，通过计算机对接收到的光电信号进行解析计算，可以实时检测到当前微生物的形态。本装置实现了微生物的快速实时检测，采用光学散射的原理，提高了检测速度和精度，实现了采集过程中的信号实时采集、处理和分析。</t>
  </si>
  <si>
    <t>CN201510666900.4</t>
  </si>
  <si>
    <t>{"先进性描述(shareCt)":"该专利及其同族专利在全球被引用1次，先进性一般","保护范围描述(sharedays)":"剩余有效期5626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6"}</t>
  </si>
  <si>
    <t>吡咯喹啉醌在制备防治骨质疏松症产品中的应用</t>
  </si>
  <si>
    <t>吡咯喹啉醌在制备防治骨质疏松症产品中的应用，涉及骨质疏松症防治技术领域，上述产品包括药品和保健品。吡咯喹啉醌能够通过抑制氧化应激，刺激成骨细胞骨形成，抑制破骨细胞骨吸收，发挥预防衰老引起的骨质疏松包括颌骨疏松的作用；同时，吡咯喹啉醌能够通过抑制氧化应激，刺激成骨细胞骨形成，抑制破骨细胞骨吸收，发挥预防雌激素缺乏或雄激素缺乏引起的骨质疏松的作用。</t>
  </si>
  <si>
    <t>CN201510521067.4</t>
  </si>
  <si>
    <t>{"先进性描述(shareCt)":"该专利及其同族专利在全球被引用1次，先进性一般","保护范围描述(sharedays)":"剩余有效期5571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</si>
  <si>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一种用于检测精子生成障碍传代效应的标志性微小核糖核酸标志物及其应用</t>
  </si>
  <si>
    <t>一种用于检测精子生成障碍传代效应的标志性微小核糖核酸标志物及其应用。本发明属于生物技术及生殖医学领域，公开了一种用于检测精子生成障碍传代效应中的微小核糖核酸(microRNA，miRNA)标志物及其应用。该标志物选自rho‑miR‑1‑3p、rho‑miR‑124‑3p、rho‑miR‑190a‑5p中的多种。该标志物对监测精子生成障碍传代效应具有特异性和敏感性，为精子生成障碍传代效应的诊断监测提供一种可靠的检测依据和快速检测方法，具有重要的应用价值。</t>
  </si>
  <si>
    <t>CN201610908072.5</t>
  </si>
  <si>
    <t>2016-10-18 08:00:00.0</t>
  </si>
  <si>
    <t>{"先进性描述(shareCt)":"该专利及其同族专利在全球被引用1次，先进性一般","保护范围描述(sharedays)":"剩余有效期5995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</si>
  <si>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高滴度慢病毒的制备试剂盒及其应用</t>
  </si>
  <si>
    <t>高滴度慢病毒的制备试剂盒及其应用，包装质粒和膜囊质粒，所述包装质粒为pMDLg/pRRE、pRSV‑Rev，囊膜质粒为VSV‑G，用于细胞转染的Buffer A:1M CaCl&lt;Sub&gt;2&lt;/Sub&gt;，2×BES，配合最适宜病毒包装环境的Buffer B：1M NaHCO&lt;Sub&gt;3&lt;/Sub&gt;，重悬病毒时减少病毒黏附损失的Buffer C：302无血清培养基。利用4质粒表达系统共转染HEK 293T细胞，收集病毒上清，超速离心后获得滴度高达10&lt;Sup&gt;10&lt;/Sup&gt; TU/mL的病毒浓缩液，用其感染小鼠腹腔巨噬细胞两次，可达90%以上的感染效率。</t>
  </si>
  <si>
    <t>CN201710680328.6</t>
  </si>
  <si>
    <t>2017-08-10 08:00:00.0</t>
  </si>
  <si>
    <t>{"先进性描述(shareCt)":"该专利及其同族专利在全球被引用0次，先进性一般","保护范围描述(sharedays)":"剩余有效期6291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</si>
  <si>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一种基于精浆代谢组学的OPLS‑DA诊断模型的建立方法及其应用</t>
  </si>
  <si>
    <t>本发明公开了一种基于精浆代谢组学的OPLS‑DA诊断模型的建立方法及其应用，包括如下步骤：筛选建模对象和样品采集；制作质量控制样本；样品提取；样品衍生化；色谱—质谱分析；质量控制样品的使用；化合物的鉴定；OPLS‑DA建模。该种基于精浆代谢组学的OPLS‑DA诊断模型，该模型对UMI的判别效果优于使用精液参数中的精液量、精子密度、精子活率、精子活力以及精子运动方式等参数建立的OPLS‑DA模型，前者的灵敏性和特异性分别为98％和95％，后者的灵敏性和特异性仅为67％和73％。</t>
  </si>
  <si>
    <t>CN201610901147.7</t>
  </si>
  <si>
    <t>{"先进性描述(shareCt)":"该专利及其同族专利在全球被引用1次，先进性一般","保护范围描述(sharedays)":"剩余有效期5994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</si>
  <si>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成胶因子、水凝胶以及药物组合物</t>
  </si>
  <si>
    <t>本发明涉及医药技术领域，具体涉及成胶因子、水凝胶以及药物组合物，该成胶因子，其具有序列：Nap‑Phe‑Phe‑Glu‑Tyr‑OH，具体结构如下：&lt;Image file="DDA0001621514020000011.GIF" he="278" imgContent="drawing" imgFormat="GIF" inline="no" orientation="portrait" wi="700"/&gt;其中，Nap为萘基，Phe为苯丙氨酸，Glu为谷氨酸，Tyr为酪氨酸。水凝胶包括他克莫司和其表面包覆的上述成胶因子形成的凝胶层。使得该成胶因子成胶后包裹他克莫司形成的水凝胶能够在发生免疫排斥反导致的T细胞活化和PTK含量上升时，水凝胶解组装释放出他克莫司，进而避免直接服用他克莫司，达到提高治疗效能，同时使他克莫司的毒副作用大大降低。</t>
  </si>
  <si>
    <t>CN201810307882.4</t>
  </si>
  <si>
    <t>2018-04-08 08:00:00.0</t>
  </si>
  <si>
    <t>{"先进性描述(shareCt)":"该专利及其同族专利在全球被引用0次，先进性一般","保护范围描述(sharedays)":"剩余有效期6532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</si>
  <si>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血清外泌体miRNAs标志物在地方性砷中毒早期诊断中的应用</t>
  </si>
  <si>
    <t>本发明属于基因工程与临床医学领域，具体涉及与地方性砷中毒早期诊断相关的血清外泌体miRNAs标志物及其应用，该标志物为has‑miR‑155、has‑miR‑191的组合。该标志物及其引物可用于制备地方性砷中毒早期诊断试剂盒。</t>
  </si>
  <si>
    <t>CN201611183390.6</t>
  </si>
  <si>
    <t>{"先进性描述(shareCt)":"该专利及其同族专利在全球被引用1次，先进性一般","保护范围描述(sharedays)":"剩余有效期6058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</si>
  <si>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一种缺血性脑卒筛查试剂盒及其应用</t>
  </si>
  <si>
    <t>本发明公开了miRNA-98在制备缺血性脑卒筛查试剂盒中的应用，本发明揭示miRNA-98通过靶向负性调节PAFR的表达，进而影响PAFR及其下游炎症相关的信号转导过程而在脑卒中发生中发挥作用。本发明为miRNA-98在缺血性脑卒中诊断中的应用提供了新的作用机制。</t>
  </si>
  <si>
    <t>CN201610109886.2</t>
  </si>
  <si>
    <t>{"先进性描述(shareCt)":"该专利及其同族专利在全球被引用2次，先进性一般","保护范围描述(sharedays)":"剩余有效期5760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</si>
  <si>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一种基于DNA‑银纳米簇分子信标与核酸外切酶III循环信号放大的转录因子检测方法</t>
  </si>
  <si>
    <t>本发明公开了一种基于DNA‑银纳米簇分子信标与核酸外切酶III循环信号放大的转录因子检测方法，首次将DNA‑银纳米簇分子信标这种新型纳米材料作为荧光探针应用于转录因子的检测。并且，基于DNA‑银纳米簇分子信标的荧光调节是由可以被酶切割的DNA片段这一特征，加入了核酸外切酶III，既参与了信号的转化，又参与了检测信号的增强。本发明中转录因子的检测方法具有免标记，选择性高，低成本，灵敏度高的优点，能够实现生物样品中转录因子的高通量检测。</t>
  </si>
  <si>
    <t>CN201710062737.X</t>
  </si>
  <si>
    <t>2017-01-25 08:00:00.0</t>
  </si>
  <si>
    <t>{"先进性描述(shareCt)":"该专利及其同族专利在全球被引用2次，先进性一般","保护范围描述(sharedays)":"剩余有效期6094天","技术稳定性描述(lgiflag)":"无诉讼行为发生","技术稳定性得分":"9","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</si>
  <si>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三联组氨酸核苷结合蛋白的应用</t>
  </si>
  <si>
    <t>三联组氨酸核苷结合蛋白的应用，属于心肌肥大症的分子生物学诊断领域，心肌细胞中HINT1蛋白在心肌肥大的进程中发挥了重要的调控作用，能够有效抑制心肌肥大的发生。通过腺病毒转染的方式，有效上调心肌细胞内的HINT1的表达水平后，可以有效的抑制心肌肥大的发生。</t>
  </si>
  <si>
    <t>CN201711246138.X</t>
  </si>
  <si>
    <t>{"先进性描述(shareCt)":"该专利及其同族专利在全球被引用1次，先进性一般","保护范围描述(sharedays)":"剩余有效期6404天","技术稳定性描述(lgiflag)":"无诉讼行为发生","技术稳定性得分":"9","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</si>
  <si>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一种高通量磁性萃取富集装置及富集方法</t>
  </si>
  <si>
    <t>本发明属于磁性萃取装置领域，公开了一种高通量磁性萃取富集装置及富集方法。该装置包括磁性可调式富集探头、富集探头支架、支撑杆、容器托盘、底座；其特征在于若干富集探头固定于富集探头支架，富集探头支架与支撑杆相连接，支撑杆与底座相连，容器托盘位于富集探头下方，在容器托盘上设置与富集探头对应的容器安放位；容器托盘与支撑杆或底座相连接，或者容器托盘放置于底座或托盘支架上，托盘支架与支撑杆或底座相连接；在富集探头支架、托盘支架、容器托盘、支撑杆和/或底座上设置有一个或多个使富集探头与容器托盘作相对运动的调节装置。该装置结构简单，成本低廉，移动灵活，操作简便，能显著提高样品处理的效率；该方法简单、高效。</t>
  </si>
  <si>
    <t>CN201510915818.0</t>
  </si>
  <si>
    <t>{"先进性描述(shareCt)":"该专利及其同族专利在全球被引用4次，先进性一般","保护范围描述(sharedays)":"剩余有效期5682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</si>
  <si>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miRNA-489在制备治疗矽肺药物中的应用</t>
  </si>
  <si>
    <t>miRNA‑489在制备治疗矽肺药物中的应用。本发明提供了一种miRNA‑489在治疗矽肺药物中的应用，所述miRNA‑489的序列为：5’‑AAUGACACCACAUAUAUGGCAGC‑3’。本发明通过实验证明：无论在体外细胞水平还是体内小鼠矽肺模型水平，上调miRNA‑489的表达对矽尘诱导的肺部炎症和纤维化均具有明显的抑制作用，这提示miRNA‑489可成为矽肺治疗的全新靶点。本发明将有助于矽肺治疗药物的研究和开发，并为其他疾病治疗药物的研制提供借鉴。</t>
  </si>
  <si>
    <t>CN201610353625.5</t>
  </si>
  <si>
    <t>2016-05-25 08:00:00.0</t>
  </si>
  <si>
    <t>{"先进性描述(shareCt)":"该专利及其同族专利在全球被引用2次，先进性一般","保护范围描述(sharedays)":"剩余有效期5849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</si>
  <si>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一种磁性石墨烯聚苯胺纳米复合材料及其制备方法</t>
  </si>
  <si>
    <t>本发明公开了一种磁性石墨烯聚苯胺纳米复合材料及其制备方法及应用，属于复合材料技术领域。所述的磁性石墨烯聚苯胺纳米复合材料以含有1～5碳原子的醇为溶剂，将石墨烯/聚苯胺复合材料、FeCl&lt;Sub&gt;3&lt;/Sub&gt;和醋酸钠溶于所述的溶剂中并超声处理，之后在高压反应釜中进行反应，即可得到磁性石墨烯聚苯胺纳米复合材料。采用本发明方法制备得到的复合材料克服了石墨烯片层易堆叠及单纯的聚苯胺易团聚的缺点。用该种吸附剂吸附水中酚类雌激素，表现出优于磁性石墨烯材料和磁性聚苯胺材料的吸附性能。经磁性材料和聚苯胺修饰的石墨烯不仅提高了对酚类雌激素的吸附效率，同时也由于该材料本身所具有的磁性，使其分离相当容易。因此，本发明具有吸附高效、操作简单的优点。</t>
  </si>
  <si>
    <t>CN201610010126.6</t>
  </si>
  <si>
    <t>{"先进性描述(shareCt)":"该专利及其同族专利在全球被引用4次，先进性一般","保护范围描述(sharedays)":"剩余有效期5710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</si>
  <si>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基于相位变换加权广义互相关算法的自主寻人智能拐杖</t>
  </si>
  <si>
    <t>本发明公开了基于相位变换加权广义互相关算法的自主寻人智能拐杖，包括以下步骤：当使用者发出声音指令后，装置在底盘周围六个拾音器形成的麦克风阵列对语音信号进行采集。采集到的声音信号送到声强检测电路和单片机以及其他外部电路，声强检测电路选出采集到的声音信号最强的3个拾音器，单片机利用GCC‑PHAT(相位变换加权广义互相关)时延差估计算法计算时延，并对使用者进行定位；然后根据定位，单片机自主控制拐杖运动至使用者处。</t>
  </si>
  <si>
    <t>CN201611203517.6</t>
  </si>
  <si>
    <t>{"先进性描述(shareCt)":"该专利及其同族专利在全球被引用1次，先进性一般","保护范围描述(sharedays)":"剩余有效期6061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</si>
  <si>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与特发性男性不育相关的尿液脂肪酸代谢物标志物及其检测方法和应用</t>
  </si>
  <si>
    <t>本发明属于分析化学及临床医学领域，公开了与特发性男性不育相关的尿液脂肪酸代谢物标志物及其检测方法和应用。该标志物为该标志物为尿液脂肪酸代谢物十四烷二酸和/或十六烷二酸，采用UPLC‑Q exactive MS方法检测，该标志物可用于特发性男性不育的辅助诊断与监测，具有较高的灵敏度和特异度，具有临床推广价值。</t>
  </si>
  <si>
    <t>CN201610842302.2</t>
  </si>
  <si>
    <t>2016-09-22 08:00:00.0</t>
  </si>
  <si>
    <t>{"先进性描述(shareCt)":"该专利及其同族专利在全球被引用0次，先进性一般","保护范围描述(sharedays)":"剩余有效期5969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16人","技术先进性得分":"1"}</t>
  </si>
  <si>
    <t>香菇多糖在制备抑制胰岛β细胞受损的药物中的用途</t>
  </si>
  <si>
    <t>本发明公开了香菇多糖在制备抑制胰岛β细胞受损的药物中的用途。香菇多糖在制备通过抗氧化保护胰岛β细胞免受损伤的药物中的用途。本发明通过运用STZ诱导大鼠胰岛素瘤细胞INS‑1受损的模型，观察香菇多糖通过抗氧化减轻STZ诱导的胰岛β细胞INS‑1损伤的作用及可能的分子机制。结果显示，对于STZ诱导的INS‑1细胞损伤，香菇多糖可改善INS‑1细胞的凋亡和胞内ROS堆积，降低iNOS的表达和NO释放，剂量依赖性减轻STZ引起的JNK和p38 MAPK信号通路的激活。另外，香菇多糖还能通过阻断NF‑κB通路并增强Pdx‑1表达改善STZ诱导的胰岛素分泌障碍。</t>
  </si>
  <si>
    <t>CN201611091539.8</t>
  </si>
  <si>
    <t>2016-12-01 08:00:00.0</t>
  </si>
  <si>
    <t>{"先进性描述(shareCt)":"该专利及其同族专利在全球被引用0次，先进性一般","保护范围描述(sharedays)":"剩余有效期6039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</si>
  <si>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针对细胞分析仪用含金基质检测板的快速清洗方法</t>
  </si>
  <si>
    <t>本发明涉及针对细胞分析仪用含金基质检测板的快速清洗方法，包括：去除原有液体并以去离子水洗涤；加入胰酶溶液进行消化；进行进一步清洗；无水乙醇洗涤，干燥，灭菌，备用。本发明可对细胞分析仪用含金基质检测板进行快速清洗，在保持实验结果稳定的前提下，使之能重复利用，从而降低检测成本，具有良好的市场应用前景。同时，本发明同样适用于普通细胞培养板的清洗，以降低实验成本。</t>
  </si>
  <si>
    <t>CN201610299169.0</t>
  </si>
  <si>
    <t>2016-05-06 08:00:00.0</t>
  </si>
  <si>
    <t>{"先进性描述(shareCt)":"该专利及其同族专利在全球被引用1次，先进性一般","保护范围描述(sharedays)":"剩余有效期5830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</si>
  <si>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一种人鼠嵌合抗HEV全分子IgG及其应用</t>
  </si>
  <si>
    <t>本发明属于生物制药领域，公开了一种人鼠嵌合抗HEV全分子IgG，具体包含轻链可变区和重链可变区，其中轻链可变区的核酸序列为SEQ ID NO.1所示，重链可变区的核酸序列为SEQ ID NO.2所示。本发明还公开了上述全分子IgG抗体的DNA分子、表达载体、宿主细胞和应用。本发明主要是通过重组原核表达生产的HEV衣壳蛋白免疫小鼠，采用纯化的开放读码框(ORF2)表达的衣壳蛋白和病毒阻断筛选方法进行多次筛选，制备重组人鼠嵌合抗HEV保护性全分子IgG。该嵌合抗体可有效识别HEV，并有效用于HEV的检测及免疫被动保护细胞株不被HEV感染。</t>
  </si>
  <si>
    <t>CN201910210681.7</t>
  </si>
  <si>
    <t>2019-03-20 08:00:00.0</t>
  </si>
  <si>
    <t>{"先进性描述(shareCt)":"该专利及其同族专利在全球被引用0次，先进性一般","保护范围描述(sharedays)":"剩余有效期6878天","技术稳定性描述(lgiflag)":"无诉讼行为发生","技术稳定性得分":"7","有多少项权利要求":"13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8","技术稳定性描述(ritype)":"未被申请无效宣告","技术稳定性描述(plegeflag)":"未发生过质押保全","先进性描述(inventors)":"研发人员投入5人","技术先进性得分":"1"}</t>
  </si>
  <si>
    <t>无轴承同步磁阻电机参数观测的悬浮系统构造方法</t>
  </si>
  <si>
    <t>本发明公开一种无轴承同步磁阻电机参数观测的悬浮系统构造方法，包括构建电机参数观测系统；检测电机悬浮绕组和转矩绕组三相电流、电压，送入电机参数观测系统输入端；通过检测电机转矩绕组三相电压、电流，送入扩展的磁链估算模型，扩展的磁链估算模型输出两相同步旋转坐标下磁链观测值，将该磁链观测值作为扩展的悬浮力/电流变换器的输入信号之一；构建扩展的悬浮力/电流变换器，扩展的悬浮力/电流变换器输出电机悬浮绕组两相电流参考值，作为扩展的滞环电流逆变器的输入信号，滞环电流逆变器向电机悬浮绕组供电，产生所期望的悬浮力，实现被控电机无位移传感器下转子位移和电感参数观测，构造出的悬浮系统响应快速、性能优良。</t>
  </si>
  <si>
    <t>南京信息职业技术学院</t>
  </si>
  <si>
    <t>CN201810374276.4</t>
  </si>
  <si>
    <t>2018-04-24 08:00:00.0</t>
  </si>
  <si>
    <t>{"先进性描述(shareCt)":"该专利及其同族专利在全球被引用2次，先进性一般","保护范围描述(sharedays)":"剩余有效期6548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</si>
  <si>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一种双频全向基片集成波导螺旋缝隙天线</t>
  </si>
  <si>
    <t>本发明公开了一种双频全向基片集成波导螺旋缝隙天线，包括依次层叠设置的双层基板结构：第一介质基板的上表面设有馈电微带线，下表面设有第一金属层；第二介质基板的上表面设有第二金属层，下表面设有第三金属层，第二介质基板与其表面的第二金属层和第三金属层贯穿设置有金属化通孔，所述金属化通孔沿第二金属层的边缘分布成一个封闭阵列，第一金属层与第二金属层的相应位置均设有大小相同的圆形缝隙，圆形缝隙位于金属化通孔封闭阵列中，第三金属层的金属化通孔封闭阵列中间设有平面螺旋缝隙。本发明用于同时接收移动通信信号和无线局域网信号，且在工作频段内垂直面方向具有全向特性，具有低剖面、重量轻、高增益、易于和平面电路集成等优点。</t>
  </si>
  <si>
    <t>CN201610619576.5</t>
  </si>
  <si>
    <t>{"先进性描述(shareCt)":"该专利及其同族专利在全球被引用1次，先进性一般","保护范围描述(sharedays)":"剩余有效期5914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</si>
  <si>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一种酵素皂及其制作方法</t>
  </si>
  <si>
    <t>本发明公开了一种酵素皂，包括基础油、酵素粉和基质；所述基础油包括椰子油、棕榈油、橄榄油和乳木果油；所述酵素粉包括橙花酵素粉和柠檬酵素粉；所述基质包括氢氧化钠和水。本发明有明显的美白保湿效果，滋润度高，且皂体不易受到高温影响，美容效果持续有效直至皂使用完毕，且适合各种肤质，抗过敏且有修复受损皮肤的功效。</t>
  </si>
  <si>
    <t>CN201410699509.X</t>
  </si>
  <si>
    <t>2014-11-27 08:00:00.0</t>
  </si>
  <si>
    <t>{"先进性描述(shareCt)":"该专利及其同族专利在全球被引用9次，先进性较好 ","保护范围描述(sharedays)":"剩余有效期5304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</si>
  <si>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一种高清数字放映物镜</t>
  </si>
  <si>
    <t>本发明提供一种具有三段式连接结构、工艺性良好、高分辨率的放映物镜，它适用于数字放映机。本发明提供的高清数字放映物镜是由前镜筒组件、中镜筒组件和后镜筒组件构成。前镜筒组件包括前镜筒，中镜筒组件包括中镜筒，后镜筒组件包括后镜筒，所述前镜筒后端插入中镜筒前端圆孔内固定连接，所述后镜筒前端插入中镜筒后端圆孔内固定连接。将长镜筒分为三段短镜筒，加工方式改变容易保证零件的精度要求，在短镜筒内装入镜片和隔圈更容易紧固。镜筒组件之间采用插入式连接，由于圆柱面与圆孔面是精密配合，三段短镜筒组成整体后同心度要求也能保证。</t>
  </si>
  <si>
    <t>CN201611007895.7</t>
  </si>
  <si>
    <t>2016-11-16 08:00:00.0</t>
  </si>
  <si>
    <t>{"先进性描述(shareCt)":"该专利及其同族专利在全球被引用0次，先进性一般","保护范围描述(sharedays)":"剩余有效期6024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</si>
  <si>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一种基于强耦合Duffing振子的非周期脉冲信号检测方法</t>
  </si>
  <si>
    <t>本发明公开了一种基于强耦合Duffing振子的非周期脉冲信号检测方法，包括如下步骤：将待检测信号通过A/D转换器后得到待测数字信号；将待测数字信号输入强耦合Duffing振子系统中，通过定步长四阶龙格库塔法求解振子间的误差信号；求解出的误差信号为待检测信号中的非周期脉冲信号。本发明方法可以适应任意采样频率信号的检测；能够检测大宽度脉冲信号；可以同时检测正负交替的脉冲信号；可检测最大幅度为100左右的大幅度非周期脉冲信号；可检测最小幅度为10&lt;Sup&gt;‑13&lt;/Sup&gt;左右的小幅度非周期脉冲信号；比现有的检测方法抗噪声能力强；检测速度比现有检测方法快。</t>
  </si>
  <si>
    <t>CN201710228562.5</t>
  </si>
  <si>
    <t>{"先进性描述(shareCt)":"该专利及其同族专利在全球被引用3次，先进性一般","保护范围描述(sharedays)":"剩余有效期6169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</si>
  <si>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一种智能盲人拐杖</t>
  </si>
  <si>
    <t>本发明公开了一种智能盲人拐杖，包括拐杖把手、拐杖柱体、连接管、微处理器、电源开关、应急按钮、定位模块、无线通信模块、GSM模块、充电电池、超声波传感器以及震动器。其中，拐杖把手安装在连接管后端的管口上；应急按钮安装在连接管的外管壁上；电源开关安装在拐杖柱体的外壁上；超声波传感器安装在拐杖柱体的外壁上；震动器安装在连接管外壁上；应急按钮、定位模块、无线通信模块、GSM模块、超声波传感器以及震动器均与微处理器电连接。该智能盲人拐杖具备唤醒、定位以及避障提示的功能，完全满足盲人的日常生活需要，具有较好的市场应用前景。</t>
  </si>
  <si>
    <t>CN201510321734.4</t>
  </si>
  <si>
    <t>{"先进性描述(shareCt)":"该专利及其同族专利在全球被引用5次，先进性较好 ","保护范围描述(sharedays)":"剩余有效期5501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</si>
  <si>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一种电子束激发的红色荧光粉及其制备方法</t>
  </si>
  <si>
    <t>本发明属发光材料领域，涉及一种电子束激发的红色荧光粉，该荧光粉的化学表达式为：(Sn&lt;Sub&gt;1‑a‑b&lt;/Sub&gt;M&lt;Sub&gt;a&lt;/Sub&gt;Eu&lt;Sub&gt;b&lt;/Sub&gt;)O&lt;Sub&gt;2&lt;/Sub&gt;，其中，0＜a＜0.25，0＜b＜0.10；M为Sb、Al、Zn、In中的一种或多种。该红色荧光粉的制造方法是：先采用碱性溶液沉淀法制备阳离子的氢氧化物前驱体，再把前驱体在大气气氛中焙烧，再经后处理即得成品。本发明的红色荧光粉在电子束辐照下能有效激发，亮度高、色彩佳、启亮电压低，荧光粉颗粒光滑，粒度分布均匀，制备方法简单，生产成本低，能实现大批量生产，主要用于彩色场发射显示器，亦可用于其它利用电子束激励的显示及照明器件。</t>
  </si>
  <si>
    <t>CN201611109350.7</t>
  </si>
  <si>
    <t>{"先进性描述(shareCt)":"该专利及其同族专利在全球被引用0次，先进性一般","保护范围描述(sharedays)":"剩余有效期6044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</si>
  <si>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半模基片集成波导天线宽频带范围内频率磁可调的装置</t>
  </si>
  <si>
    <t>本发明提供了半模基片集成波导天线宽频带范围内频率磁可调的装置，包括两块长方体形的弹性介质、两块长方体形的磁铁、两块长方体形的铁板、两根螺栓、两个锁紧螺母以及一块长方体形的铁氧体；铁氧体嵌在半模基片集成波导天线的天线基板上，并位于半模基片集成波导天线的谐振腔内；两块弹性介质、两块磁铁和两块铁板由内向外依次对称设置在铁氧体的上下两侧，两根螺栓依次穿过上下两侧的两块铁板的两端，并通过锁紧螺母锁紧；两块弹性介质的厚度相同，两块磁铁互相吸引且在同一位置产生的磁场强度相同。本发明的装置可调范围大、实现简单，且不需要偏置电源和电子器件，适合用在微波频段、成本要求低以及偏置电源困难的地方。</t>
  </si>
  <si>
    <t>CN201510063737.2</t>
  </si>
  <si>
    <t>2015-02-06 08:00:00.0</t>
  </si>
  <si>
    <t>{"先进性描述(shareCt)":"该专利及其同族专利在全球被引用0次，先进性一般","保护范围描述(sharedays)":"剩余有效期5375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</si>
  <si>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一种塔式起重机负荷立体摆角的视觉检测方法</t>
  </si>
  <si>
    <t>本发明提供了一种塔式起重机负荷立体摆角的视觉检测方法，包括步骤为：左右两个相机的标定、图像采集、图像转换成灰度图像、滤波去除噪声、图像二值化、边缘检测、吊绳直线检测、白色标记点平面坐标点计算、白色标记点三维坐标计算以及计算三维摆角。该视觉检测方法避免使用价格昂贵的加速度计、陀螺仪等传感器，且检测精度高，具有较好的应用前景。</t>
  </si>
  <si>
    <t>CN201510628739.1</t>
  </si>
  <si>
    <t>{"先进性描述(shareCt)":"该专利及其同族专利在全球被引用1次，先进性一般","保护范围描述(sharedays)":"剩余有效期5609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</si>
  <si>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一种深孔内径测量装置</t>
  </si>
  <si>
    <t>本发明公开了一种深孔内径测量装置，包括锥形块、套筒、三个测杆、弹簧、顶杆、套杆、螺纹套杆、三爪卡盘和内径百分表。锥形块的圆锥面上均匀开设有三个滑槽，三个滑槽分别沿锥形体沿母线方向开设，且每个滑槽与锥形块轴线的夹角为45度；套筒的筒壁上开设有三个通孔，且三个通孔沿圆周均匀分布；三个测杆分别穿过套筒筒壁上的通孔，测杆的一端卡设在一个滑槽中。本发明所述滑槽与锥形块轴线的夹角为45度，则测杆沿径向的位移量直接转化为轴向距离，避免了传统测量时杠杆的中间传递，测量更加准确，同时可测得任意截面最大、最小内径。</t>
  </si>
  <si>
    <t>CN201610072120.1</t>
  </si>
  <si>
    <t>2016-02-02 08:00:00.0</t>
  </si>
  <si>
    <t>{"先进性描述(shareCt)":"该专利及其同族专利在全球被引用3次，先进性一般","保护范围描述(sharedays)":"剩余有效期5736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</si>
  <si>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一种预防近视眼患者近视加深的装置与方法</t>
  </si>
  <si>
    <t>本发明公开了一种预防近视眼患者近视加深的装置与方法，其中装置包括：环境亮度检测模块、距离检测模块、主控模块和提醒模块，环境亮度检测模块、距离检测模块和提醒模块均与主控模块连接，受控于主控模块。本发明通过检测环境亮度，判断此时环境是否适合阅读，若亮度过高或过低，则提醒用户不适合阅读，在适合阅读的亮度条件下，若用户阅读超过一定时间后，则提醒用户休息。本发明从检测照明强度是否合适及控制用眼时间两方面来预防近视加深，可以起到较好的预防效果。本发明的装置安装在眼镜架上，使用方便，不受使用场合的限制。</t>
  </si>
  <si>
    <t>CN201610333437.6</t>
  </si>
  <si>
    <t>{"先进性描述(shareCt)":"该专利及其同族专利在全球被引用2次，先进性一般","保护范围描述(sharedays)":"剩余有效期5842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</si>
  <si>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基于耦合Duffing振子的局部放电信号检测方法</t>
  </si>
  <si>
    <t>本发明提出一种基于耦合Duffing振子的局部放电信号检测方法，包括如下步骤：将待检测信号通过A/D转换器后得到待测数字信号；将待测数字信号输入耦合Duffing振子系统中；通过定步长四阶龙格库塔法求解振子间的状态变量的差值；求解出的振子间的状态变量的差值为待检测信号中的局部放电信号。本发明方法采用由三个振子构成的Duffing振子系统，抑制噪声能力强，可有效检测出局部放电信号；耦合振子采用初值递推求解，运算速度优于现有方法，适合实时运算，在局部放电信号的在线检测系统中拥有优势；对窄信号检测能力优于现有检测方法。</t>
  </si>
  <si>
    <t>CN201810331003.1</t>
  </si>
  <si>
    <t>2018-04-13 08:00:00.0</t>
  </si>
  <si>
    <t>{"先进性描述(shareCt)":"该专利及其同族专利在全球被引用0次，先进性一般","保护范围描述(sharedays)":"剩余有效期6537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</si>
  <si>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一种观赏植物培养瓶</t>
  </si>
  <si>
    <t>本发明涉及一种观赏植物培养瓶，包括瓶体，瓶体无底，瓶体的顶部开口且具有收缩的颈部，颈部上开设有一圈出风孔，瓶身上开设有进风孔和观察窗，观察窗上装配有透明盖板；还包括设置在瓶体顶部的照明单元、瓶身外侧的暖风发生单元、插入瓶体内部的培养基单元。本发明形成一个独立的不易受外界环境影响的生长空间，通过照明单元和暖风机单元分别单独地对瓶体内部光照、温度进行控制，营造出适合植物生长的环境。使用本发明，可种植多种多样的观赏植物，不需耗费很多精力。本发明本身外观精致，具有装饰作用，结构轻巧，便于携带。</t>
  </si>
  <si>
    <t>CN201610256817.4</t>
  </si>
  <si>
    <t>{"先进性描述(shareCt)":"该专利及其同族专利在全球被引用1次，先进性一般","保护范围描述(sharedays)":"剩余有效期5816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</si>
  <si>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自定心孔径测量机器人</t>
  </si>
  <si>
    <t>本发明公开了一种自定心孔径测量机器人，包括定心测量装置、行进装置、控制装置和控制终端，行进装置通过万向连轴器与定心测量装置的定心轴相连，行进装置包括驱动电机、驱动转轴、第二套筒、轮架和行走轮，所述驱动电机连接驱动转轴，驱动转轴连接第二套筒，第二套筒的侧壁设置多组轮架，每条轮架的自由端安装行走轮，行走轮的转动轴线与第二套筒的轴线呈一锐角倾斜角；驱动转轴驱动第二套筒旋转，带动定心装置移动；控制装置分别连接控制终端、定心测量装置的第一电机、测距传感器和行进装置的驱动电机。本发明相比于现有的测量装置，使用螺旋式行进装置来驱动定心测量装置在孔内移动，测量精度高、安装方便、移动灵活、适用范围广。</t>
  </si>
  <si>
    <t>CN201610591282.6</t>
  </si>
  <si>
    <t>{"先进性描述(shareCt)":"该专利及其同族专利在全球被引用0次，先进性一般","保护范围描述(sharedays)":"剩余有效期5910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</si>
  <si>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一种便捷式可测频率电磁辐射测量仪及其频率测量方法</t>
  </si>
  <si>
    <t>一种便捷式可测频率电磁辐射测量仪及其频率测量方法，电磁辐射测量仪包括了辐射信号采集模块、频率测量及功率检测模块以及智能终端的显示处理模块。其功能是能够实现：电磁辐射测量仪硬件通过USB与手机的连接，通过智能终端的控制操作实现对信号的频率与功率密度的测量。其中，频率测量及功率检测模块是利用两路分别包含衰减匹配模块、具有不同S&lt;Sub&gt;21&lt;/Sub&gt;频率特性曲线的频率特性器件以及功率检测模块的电路构成，通过输出的两路电压的差值计算输入信号的频率。本发明方便普通用户的测量，不光可以获取电磁辐射强度，还可以得到电磁波频率信息，具有很大市场潜力。</t>
  </si>
  <si>
    <t>CN201710724693.2</t>
  </si>
  <si>
    <t>2017-08-22 08:00:00.0</t>
  </si>
  <si>
    <t>{"先进性描述(shareCt)":"该专利及其同族专利在全球被引用0次，先进性一般","保护范围描述(sharedays)":"剩余有效期6303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</si>
  <si>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一种栀子香型手工皂及其制作方法</t>
  </si>
  <si>
    <t>本发明公开了一种栀子香型手工皂及其制作方法，包括基础油、鲜花提取精油和基质；所述基础油包括椰子油、棕榈油和橄榄油；所述鲜花提取精油包括栀子花精油和桂花精油；所述基质包括氢氧化钠和水。本发明具有驱逐害虫以及保健身体的功能，且香气持久不散，作用时间持续。</t>
  </si>
  <si>
    <t>CN201410787359.8</t>
  </si>
  <si>
    <t>{"先进性描述(shareCt)":"该专利及其同族专利在全球被引用6次，先进性较好 ","保护范围描述(sharedays)":"剩余有效期5324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</si>
  <si>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一种防划痕插座</t>
  </si>
  <si>
    <t>本发明公开了一种防划痕插座，包括插座外壳、设置在插座外壳上的插孔、内部的横向绝缘板以及纵向绝缘板；在每个插孔单元的插孔处的两侧横向绝缘板上均竖直设有两条平行的导向条，四条导向条构成插入通道；在插入通道的一侧通过弹性导电机构水平且转动式设有导电滚轮，在插入通道的另一侧通过弹性压紧机构水平且转动式设有压紧滚轮；导电滚轮和压紧滚轮的轴心线相平行；位于纵向绝缘板左右两侧的插孔单元相对于纵向绝缘板左右对称。该防划痕插座能够有效防止插头的插条出现划痕，且在插入和拔出时具备阻尼作用，具有较好的应用前景。</t>
  </si>
  <si>
    <t>CN201510735145.0</t>
  </si>
  <si>
    <t>2015-11-03 08:00:00.0</t>
  </si>
  <si>
    <t>{"先进性描述(shareCt)":"该专利及其同族专利在全球被引用0次，先进性一般","保护范围描述(sharedays)":"剩余有效期5645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</si>
  <si>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自动冷锻铁锅设备</t>
  </si>
  <si>
    <t>本发明公开了一种自动冷锻铁锅设备，解决的技术问题：针对背景技术中提及的手工锻打效率低，工人劳动强度大，工作环境差、产量满足不了社会需求的技术问题。采取的技术方案，一种自动冷锻铁锅设备，包括底座组件、水平移动控制机构、转动控制机构、锤打机构和两个浮动支撑及倾斜控制机构，水平移动控制机构设置在底座组件上，两个浮动支撑及倾斜控制机构对称设置在水平移动控制机构上，锤打机构设置在底座组件上对铁锅进行自动锤打。优点：本自动冷锻铁锅设备，使得铁锅在锻打过程中铁锅在较小的重力下始终保持与铁砧上端部内凹的圆弧形槽相贴合，同时铁锅沿径向均匀受到锻打。</t>
  </si>
  <si>
    <t>CN201810240243.0</t>
  </si>
  <si>
    <t>2018-03-22 08:00:00.0</t>
  </si>
  <si>
    <t>{"先进性描述(shareCt)":"该专利及其同族专利在全球被引用0次，先进性一般","保护范围描述(sharedays)":"剩余有效期6515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</si>
  <si>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基于非线性回复力耦合Duffing振子的微弱信号检测方法</t>
  </si>
  <si>
    <t>本发明公开了一种基于非线性回复力耦合Duffing振子的微弱信号检测方法，包括如下步骤：将待检测信号通过A/D转换器后得到待测数字信号；将待测数字信号输入强耦合Duffing振子系统中，通过定步长四阶龙格库塔法求解振子间的误差信号；求解出的误差信号为待检测信号中的非周期脉冲信号。本发明方法采用包括线性回复力耦合项和非线性回复力耦合项的Duffing振子系统，能够检测大时宽脉冲信号；可以同时检测正负交替的脉冲信号；可检测最大幅度为100左右的大幅度非周期脉冲信号；可检测最小幅度为10&lt;Sup&gt;‑13&lt;/Sup&gt;左右的小幅度非周期脉冲信号；本发明方法检测非周期脉冲信号的检测信噪比最低可以达到‑30dB。</t>
  </si>
  <si>
    <t>CN201710492639.X</t>
  </si>
  <si>
    <t>{"先进性描述(shareCt)":"该专利及其同族专利在全球被引用5次，先进性较好 ","保护范围描述(sharedays)":"剩余有效期6246天","技术稳定性描述(lgiflag)":"无诉讼行为发生","技术稳定性得分":"9","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</si>
  <si>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基于充电曲线的智能充电方法及智能充电系统</t>
  </si>
  <si>
    <t>本发明公开了一种应用于不同设备、不同充电要求的基于充电曲线的智能充电方法及应用该充电方法的充电系统，与蓄电池相匹配的充电曲线内置在被充电设备中，被充电设备接入充电设备后，将充电曲线通讯给充电设备，充电设备按照给出的充电曲线进行充电，并实时通过自己的通讯总线监控蓄电池的充电状态等情况，直至充电完成，这样就解决充电器无法通用和设备淘汰后充电器不能继续使用的情况，所述智能充电系统可实现基于充电曲线的智能充电方法，甚至，充电状态获取模块可以实时获取蓄电池温度，然后通讯给充电设备，充电设备可以微调充电电压和电流来缓解蓄电池温度。</t>
  </si>
  <si>
    <t>CN201510975655.5</t>
  </si>
  <si>
    <t>{"先进性描述(shareCt)":"该专利及其同族专利在全球被引用7次，先进性较好 ","保护范围描述(sharedays)":"剩余有效期5693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</si>
  <si>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一种快速定位突发案情的视频检索方法</t>
  </si>
  <si>
    <t>本发明公开了一种快速定位突发案情的视频检索方法，该方法通过对监控视频流采用帧间差分算法才判断是否有人员进出该视频监控区域，并提取视频图像中的运动区域，若在运动区域中检测到人脸且大小变为K×L时，进行拍摄，将拍摄到的人脸与数据库中的人脸进行比对识别，若能比对识别则记录其进出时间；若检测不出人脸或与库中人脸比对不上，则保留图像、编号并记录时间，所有结果生成数据查询表，以便查看视频时快速定位视频段。</t>
  </si>
  <si>
    <t>CN201610274330.9</t>
  </si>
  <si>
    <t>2016-04-28 08:00:00.0</t>
  </si>
  <si>
    <t>{"先进性描述(shareCt)":"该专利及其同族专利在全球被引用3次，先进性一般","保护范围描述(sharedays)":"剩余有效期5822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</si>
  <si>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一种UFO发射儿童玩具</t>
  </si>
  <si>
    <t>本发明公开了一种UFO发射儿童玩具，包括UFO盘状物、托盘和发射杆；所述发射杆包括由下至上顺次设置的握持部、连接部和螺纹部，螺纹部纵截面呈条状，横截面呈腰鼓状，所述腰鼓中部向内凹陷两侧凸起；螺纹部外表面由上至下均匀设置环绕的外螺纹，所述外螺纹与水平面之间的夹角为60°；所述托盘包括中空的套杆和环片，套杆套接前述发射杆的连接部，套杆底部抵住发射杆的握持部上端面，环片套接固定在套杆的顶部；所述UFO盘状物中部设置与螺纹部形状契合的旋转通孔，通孔内壁设置与外螺纹匹配的内螺纹。提高了效率，值得市场推广。</t>
  </si>
  <si>
    <t>CN201710168948.1</t>
  </si>
  <si>
    <t>2017-03-21 08:00:00.0</t>
  </si>
  <si>
    <t>{"先进性描述(shareCt)":"该专利及其同族专利在全球被引用0次，先进性一般","保护范围描述(sharedays)":"剩余有效期6149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</si>
  <si>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一种智能路障系统及其控制方法</t>
  </si>
  <si>
    <t>本发明提供了一种智能路障系统及其控制方法，其中系统包括：智能移动主控和智能路障个体；移动主控包括：电源模块、通信模块、显示模块、人机交互模块；路障个体包括路障三角反光锥体、移动控制模块、伺服电机模块、通信模块、电源模块、人机交互模块。其智能跟随保护主要体现在能根据移动主控、从控路障个体的位置信息，控制所有路障保持队形移动并确保移动主控位于保护边界内。控制方法包括：开机、列队、进入工作模式、选择两个最近的从控路障个体、智能跟随、聚集、进入待机省电模式等环节。该智能路障系统及其控制方法能够使得各个路障个体跟随施工人员实时移动，及时保护工人。</t>
  </si>
  <si>
    <t>CN201610585398.9</t>
  </si>
  <si>
    <t>{"先进性描述(shareCt)":"该专利及其同族专利在全球被引用0次，先进性一般","保护范围描述(sharedays)":"剩余有效期5907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</si>
  <si>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一种机动目标调频步进逆合成孔径成像方法</t>
  </si>
  <si>
    <t>本发明提供了一种机动目标调频步进逆合成孔径成像方法，属于雷达信号处理和成像技术领域。该方法包括以下步骤：1)雷达回波经过去斜处理后得到粗距离像；2)从粗距离像信号FRAF变换谱图中估计目标运动参数；3)利用不同脉冲串的参数估计值拟合出精确值；4)构造相位补偿函数，补偿粗距离像信号；5)对补偿后的粗距离像信号在慢时间维FFT得到目标精距离像；6)对目标精距离像信号进行相位聚焦；7)进行转台成像，得到ISAR图像。该方法在低信噪比下可稳健估计目标运动参数，能补偿目标运动产生的距离和多普勒徙动，实现目标能量的相参积累，提升了调频步进雷达在低信噪比下对机动目标的成像能力，具有推广应用价值。</t>
  </si>
  <si>
    <t>CN201510738038.3</t>
  </si>
  <si>
    <t>{"先进性描述(shareCt)":"该专利及其同族专利在全球被引用9次，先进性较好 ","保护范围描述(sharedays)":"剩余有效期5645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7"}</t>
  </si>
  <si>
    <t>一种调频步进雷达低信噪比成像方法</t>
  </si>
  <si>
    <t>本发明提供了一种调频步进雷达低信噪比成像方法，包括以下步骤：1)将N个子脉冲串分为Q组，每组包含L个子脉冲串；2)将同组连续L个子脉冲串的回波信号去斜处理得到L个粗距离像信号；3)将粗距离像信号进行FRFT变换；4)将L个FRFT谱图按等间距滑动叠加，估算出目标速度估计值和距离差估计值；5)构造补偿函数；6)将补偿函数与L个粗距离像相乘，在慢时间域进行FFT得到L个精距离像；7)剩余组按照步骤2～6进行处理；8)转台成像得到ISAR图像。该方法在低信噪比下可稳健估计目标运动参数，能补偿目标运动产生的距离和多普勒徙动，实现目标能量的相参积累，提升调频步进雷达在低信噪比下对机动目标的成像能力。</t>
  </si>
  <si>
    <t>CN201611137980.5</t>
  </si>
  <si>
    <t>2016-12-12 08:00:00.0</t>
  </si>
  <si>
    <t>{"先进性描述(shareCt)":"该专利及其同族专利在全球被引用3次，先进性一般","保护范围描述(sharedays)":"剩余有效期6050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</si>
  <si>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气锤冲击式自动冷锻铁锅设备</t>
  </si>
  <si>
    <t>本发明公开了一种气锤冲击式自动冷锻铁锅设备，解决的技术问题：针对背景技术中提及的手工锻打效率低，工人劳动强度大，工作环境差、产量满足不了社会需求的技术问题。采取的技术方案，一种气锤冲击式自动冷锻铁锅设备，包括底座组件、水平移动控制机构、转动控制机构、气动冲击锻打机构和两个浮动支撑及倾斜控制机构，水平移动控制机构设置在底座组件上，两个浮动支撑及倾斜控制机构对称设置在水平移动控制机构上，气动冲击锻打机构设置在底座组件上对铁锅进行自动锤打。优点：本气锤冲击式自动冷锻铁锅设备，使得铁锅在锻打过程中铁锅在较小的重力下始终保持与铁砧上端部内凹的圆弧形槽相贴合，同时铁锅沿径向均匀受到锻打；有效地克服了手工锻打效率低，工人劳动强度大，工作环境差、产量满足不了社会需求的技术问题。</t>
  </si>
  <si>
    <t>CN201810241137.4</t>
  </si>
  <si>
    <t>一种基于增强现实与智能手机的盲人信息服务方法及系统</t>
  </si>
  <si>
    <t>本发明提供了一种基于增强现实与智能手机的盲人信息服务方法及系统，其中，方法的步骤包括语音信号采集、指令头匹配、指令内容匹配、发送执行指令、发送开启指令、获取数据、实时服务和服务结束，系统包括实时语音采集模块、匹配不成功处理模块、设备开启模块、导航模块、指令头匹配模块、指令内容匹配模块、执行指令发送模块和指令执行模块。本发明的方法及系统通过增强现实技术与智能手机的有效结合，能有效增强盲人对于现实的感知能力，提高盲人生活质量。</t>
  </si>
  <si>
    <t>CN201410439132.4</t>
  </si>
  <si>
    <t>{"先进性描述(shareCt)":"该专利及其同族专利在全球被引用6次，先进性较好 ","保护范围描述(sharedays)":"剩余有效期5214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</si>
  <si>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一种蝇眼透镜阵列成型装置</t>
  </si>
  <si>
    <t>一种蝇眼透镜阵列成型装置，包括热压成型系统、冷压成型系统、蝇眼透镜阵列成型组合模具、模具移动装置、高压喷气系统和电气控制系统。热压成型系统设置了能分段热压、保压和保温的压板机构；冷压成型系统设置了制冷循环水系统，能迅速将压板中的组合模具降温；组合模具设置有定位装置和把手，具有易分解和易组合的特点；模具移动装置设置了支架和滚轮，便于组合模具推入/平移/抽出；高压喷气系统设置的设备和器件能够提供洁净干燥的高压气体；电气控制系统用于设定成型系统上、下压板合模、保压和脱模时间以及温度。本发明能获得球面均匀一致、达到镜面标准的蝇眼透镜阵列产品。</t>
  </si>
  <si>
    <t>CN201711108371.1</t>
  </si>
  <si>
    <t>{"先进性描述(shareCt)":"该专利及其同族专利在全球被引用0次，先进性一般","保护范围描述(sharedays)":"剩余有效期6382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</si>
  <si>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一种预防与矫正青少年脊椎轻度弯曲的装置与方法</t>
  </si>
  <si>
    <t>本发明公开了一种预防与矫正青少年脊椎轻度弯曲的装置与方法，其中所述装置包括：检测单元主要包括安装在椅背上的多个超声波测距仪，对用户的后背进行测距，并将测量数据传给控制单元；控制单元接收测量数据后，与预设值进行比较，判断用户脊椎是否处于竖直状态，并将竖直状态与非竖直状态以及各自对应的时间分类存储，若连续处于非竖直状态的时间大于设定时间δ，则提醒单元提醒用户强制纠正坐姿；终端单元与通信单元连接，通信单元将控制单元存储的数据发送给终端单元；终端单元处理接收的数据，显示用户每天脊椎的情况。本发明能够准确测量脊椎的状态，及时提醒用户纠正坐姿，可帮助用户预防及矫正脊椎弯曲。</t>
  </si>
  <si>
    <t>CN201610331320.4</t>
  </si>
  <si>
    <t>{"先进性描述(shareCt)":"该专利及其同族专利在全球被引用7次，先进性较好 ","保护范围描述(sharedays)":"剩余有效期5842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</si>
  <si>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一种用于变电站接地网腐蚀检测的微元分割检测法</t>
  </si>
  <si>
    <t>本发明公开了一种用于变电站接地网腐蚀检测的微元分割检测法，步骤包括：在两个相邻下引导体中注入异频激励源；测量地表磁感应强度，获得地表网格化的磁感应强度分布数据；将地表网格化的磁感应强度分布数据存入数据表中；根据数据表的显示结果判定被测下引导体结点属于可测结点还是不可测结点；测量两个可测结点间地表磁感应强度，获得两个可测结点地表磁感应强度值；根据地表磁感应强度值计算两个可测结点间的接地网电阻值，利用计算的接地网电阻值判断两个可测结点间接地网线路出现腐蚀。该微元分割检测法无需依赖接地网图纸进行理论值或仿真值计算，有效提高了检测效率和检测可靠性。</t>
  </si>
  <si>
    <t>CN201610161348.8</t>
  </si>
  <si>
    <t>2016-03-21 08:00:00.0</t>
  </si>
  <si>
    <t>{"先进性描述(shareCt)":"该专利及其同族专利在全球被引用0次，先进性一般","保护范围描述(sharedays)":"剩余有效期5784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</si>
  <si>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一种充电机的非直接测量的温度保护方法</t>
  </si>
  <si>
    <t>本发明公开了一种充电机的非直接测量的温度保护方法，其建立模拟温度环境，进行温升数据测试，得到实验值，判定该功率器件是最恶劣器件；利用热电类比方法建立热路模型，得到热路模型表达式，以最恶劣器件的实验值代入功率器件的热量模型表达式，对热路模型表达式中的各参数进行计算；设定最恶劣器件的最大限定温度，最大限定温度小于其工业级工作温度范围的最高值，实时采集充电机的输入功率和环境温度，根据热路模型表达式计算出最恶劣器件的实时稳态温度，然后与最恶劣器件的最大限定温度比较，当高于最大限定温度，降低充电机输入功率，以限制最恶劣器件的温升，从而对充电机温度保护。</t>
  </si>
  <si>
    <t>CN201710402239.5</t>
  </si>
  <si>
    <t>2017-05-31 08:00:00.0</t>
  </si>
  <si>
    <t>{"先进性描述(shareCt)":"该专利及其同族专利在全球被引用0次，先进性一般","保护范围描述(sharedays)":"剩余有效期6220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</si>
  <si>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一种自定心深孔参数测量装置</t>
  </si>
  <si>
    <t>本发明公开了一种自定心深孔参数测量装置，包括定心装置、测量记录装置和行进装置。定心装置位于工件的深孔中，包括套筒、定心轴、两个锥形体、六个测杆和弹簧。测量记录装置包括固定在定心轴两端的两个测距传感器，两个测距传感器均与控制终端电连接。行进装置包括第二电机、卷筒和柔性绳索，柔性绳索的一端与定心轴的一端连接，另一端缠绕在卷筒上，卷筒的转轴与第二电机的输出轴连接。在弹簧恢复力作用下两个锥形体向两侧移动，测杆在滑槽中滑动，导致测杆沿筒体径向向外移动，直至测杆的测头与工件深孔的内壁相抵触，使得两个锥形体处于受力平衡状态，此时定心轴位于件深孔的轴线上，达到深孔定轴的目的，保证工件深孔相关参数的精确测量。</t>
  </si>
  <si>
    <t>CN201510951673.X</t>
  </si>
  <si>
    <t>{"先进性描述(shareCt)":"该专利及其同族专利在全球被引用10次，先进性较好 ","保护范围描述(sharedays)":"剩余有效期5690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</si>
  <si>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一种用于无机粉体化学沉淀反应的装置</t>
  </si>
  <si>
    <t>本发明公开了一种用于无机粉体化学沉淀反应的装置，包括：反应器、传动装置、原料供应装置、反应产物收集装置、保护气进气装置、排气装置及加热装置。反应器包括一可转动的壳体；反应器的反应腔内装有磨料；反应器通过传动齿环与传动装置连接。原料供应装置通过管道与反应腔相通；反应产物收集装置通过管道与反应腔相通；保护气进气装置通过管道与反应腔相通；排气装置通过管道与反应腔相通；加热装置包括壳体，壳体与反应器壳体间设有间隙，间隙内通有热源。本发明在反应过程中不易出现团聚现象，生成的沉淀物组分均匀；本发明适用于连续化生产及易水解、易氧化的液体反应原料的化学沉淀反应。</t>
  </si>
  <si>
    <t>CN201711232398.1</t>
  </si>
  <si>
    <t>2017-11-30 08:00:00.0</t>
  </si>
  <si>
    <t>{"先进性描述(shareCt)":"该专利及其同族专利在全球被引用0次，先进性一般","保护范围描述(sharedays)":"剩余有效期6403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</si>
  <si>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一种主动散热式稳定控制装置</t>
  </si>
  <si>
    <t>本发明公开了一种主动散热式稳定控制装置，包括装置主体、底座，所述装置主体安装在所述底座上，所述装置主体正面铰接有箱门，所述装置主体内安装有交流励磁器、温度传感器、双馈电机、变频器、交流励磁电源、风机、第一防护网、电压检测器、电流检测器和微机励磁控制系统，所述装置主体侧面上端镶嵌有显示屏，所述装置主体背面上端还设置有发电箱、下端还设置有控制箱，所述发电箱内安装有风力发电机。有益效果在于：该主动散热式稳定控制装置加装了所述风机，可以主动对所述装置主体进行降温，以保证其正常工作，同时，还加装有所述风力发电机，可以利用所述风机排出的风发电，节能环保，实用性好。</t>
  </si>
  <si>
    <t>CN201710092265.2</t>
  </si>
  <si>
    <t>2017-02-21 08:00:00.0</t>
  </si>
  <si>
    <t>{"先进性描述(shareCt)":"该专利及其同族专利在全球被引用0次，先进性一般","保护范围描述(sharedays)":"剩余有效期6121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</si>
  <si>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一种受热不开裂的二氧化钛膜层的制备方法</t>
  </si>
  <si>
    <t>本发明公开了一种受热不开裂的二氧化钛膜层的制备方法，包括顺序相接的如下步骤：1)、制备溶胶凝胶二氧化钛；2)水热合成；3)成膜。本本发明受热不开裂的二氧化钛膜层的制备方法在荧光粉和玻璃等表面均可形成常温及高温性能稳定、均匀不开裂的膜层，且制备工艺简单易行。</t>
  </si>
  <si>
    <t>CN201610193273.1</t>
  </si>
  <si>
    <t>{"先进性描述(shareCt)":"该专利及其同族专利在全球被引用0次，先进性一般","保护范围描述(sharedays)":"剩余有效期5793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</si>
  <si>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一种在线群组成员互动方法</t>
  </si>
  <si>
    <t>本发明提供了一种在线群组成员互动方法，包括群组成员登陆管理、未读消息管理、消息类型设定以及互动消息解析，从而对群组成员的互动消息进行有效管理，使群组成员互动的管理简单化。</t>
  </si>
  <si>
    <t>CN201510269398.3</t>
  </si>
  <si>
    <t>2015-05-25 08:00:00.0</t>
  </si>
  <si>
    <t>{"先进性描述(shareCt)":"该专利及其同族专利在全球被引用1次，先进性一般","保护范围描述(sharedays)":"剩余有效期5483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</si>
  <si>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一种用于智能叉车的自适应搬运装置</t>
  </si>
  <si>
    <t>一种用于智能叉车的自适应搬运装置，所述搬运装置安装于智能叉车车体的一端，包括平移机构、升降机构、随动锁紧机构、视觉模块以及控制驱动模块。在智能叉车引导下，控制驱动模块利用视觉模块获取被搬运工件的位置和大小信息，自动调控平移机构和升降机构搬取工件，由随动锁紧机构保证搬运过程中升降机构平稳工作，最终将工件自动运至设定位置。本发明能自动调整装置的升降高度和叉指的工作宽度，自动化程度高，承载能力大，工作平稳，能适应智能叉车搬取不同工件的作业需求。</t>
  </si>
  <si>
    <t>CN201711367458.0</t>
  </si>
  <si>
    <t>{"先进性描述(shareCt)":"该专利及其同族专利在全球被引用0次，先进性一般","保护范围描述(sharedays)":"剩余有效期6421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</si>
  <si>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一种结合支持向量机阈值统计与斑点检测的钢管计数方法</t>
  </si>
  <si>
    <t>本发明提供了一种结合支持向量机阈值统计与斑点检测的钢管计数方法，步骤包括：将待识别的钢管堆垛横截面二维图像处理为堆垛横截面灰度图像；利用SVM算法对灰度图像进行分类，再对目标子区域的圆度特征参数和面积特征参数进行阈值统计，再根据阈值统计结果生成圆度阈值范围和面积阈值范围；利用斑点检测算法对堆垛横截面灰度图像中的类圆斑点进行识别，再利用圆度阈值范围和面积阈值范围对识别结果进行筛选，最后统计筛选斑点集合内的斑点个数即为目标钢管数。该钢管计数方法具有很强的抗干扰性和鲁棒性，对图像拍摄的要求较低，对于包含大量钢管目标的图像识别，在较低算法复杂度下，表现出优秀的性能，适合嵌入移动类设备实现实时计数。</t>
  </si>
  <si>
    <t>CN201610356789.3</t>
  </si>
  <si>
    <t>{"先进性描述(shareCt)":"该专利及其同族专利在全球被引用2次，先进性一般","保护范围描述(sharedays)":"剩余有效期5849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</si>
  <si>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一种基于storm的大数据自适应拓扑处理</t>
  </si>
  <si>
    <t>CN201610100571.1</t>
  </si>
  <si>
    <t>2016-02-24 00:00:00.0</t>
  </si>
  <si>
    <t>{"先进性描述(shareCt)":"该专利及其同族专利在全球被引用2次，先进性一般","保护范围描述(sharedays)":"剩余有效期5758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</si>
  <si>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一种用于金属平台上多频段背腔式蝶形天线</t>
  </si>
  <si>
    <t>本发明公开了一种用于金属平台上多频段背腔式蝶形天线，包括平行设置单层基板和金属反射板，单层基板位于金属反射板正上方，且间距为6‑12mm，单层基板和金属反射板通过调节组件连接；单层基板上设置有天线，天线包括设置在单层基板上表面上的第一辐射单元、设置在单层基板下表面上的第二辐射单元和接地端，单层基板上开设有金属化通孔，第一辐射单元和第二辐射单元通过金属化通孔导通；第二辐射单元通过微带线和接地端连接。第一辐射单元为连接有微带线的钥匙形辐射单元、第二辐射单元为翅膀状辐射单元。本发明能同时工作在多个频段，可以放置在金属平台上使用，并可以和平面电路集成、结构简单。</t>
  </si>
  <si>
    <t>CN201810900991.7</t>
  </si>
  <si>
    <t>2018-08-08 08:00:00.0</t>
  </si>
  <si>
    <t>{"先进性描述(shareCt)":"该专利及其同族专利在全球被引用0次，先进性一般","保护范围描述(sharedays)":"剩余有效期6654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</si>
  <si>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一种屏幕局部背光动态调节方法</t>
  </si>
  <si>
    <t>本发明公开了一种屏幕局部背光动态调节方法，通过检测设备是否进入局部背光动态调节模式，进入该模式后，将屏幕划分为若干个纵向排列的条形子区域，其中的每一个区域的背光源亮度都可在可调范围内动态调节，当通过采用触摸选定方式选中某一背光子区域时，该区域的背光源亮度会自动调节为用户预设值，屏幕其他区域背光源将进入低功耗半亮状态，通过改变背光子区域的位置或滑动页面，实现内容的查看和切换，停留在选定背光子区域上的内容，会具有高亮凸显的效果。本发明的方法能够有效地降低屏幕功耗、提升设备续航时间，提升用户体验。</t>
  </si>
  <si>
    <t>南京信息工程大学</t>
  </si>
  <si>
    <t>CN201610159458.0</t>
  </si>
  <si>
    <t>{"先进性描述(shareCt)":"该专利及其同族专利在全球被引用1次，先进性一般","保护范围描述(sharedays)":"剩余有效期5784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</si>
  <si>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基于ADMM算法的二次函数分布式实现方法</t>
  </si>
  <si>
    <t>本发明公开了一种基于ADMM算法的二次函数分布式实现方法，步骤包括：启动系统，读入二次目标函数&lt;Image file="DDA0000914570350000011.GIF" he="10" imgContent="undefined" imgFormat="GIF" wi="30"/&gt;的系数矩阵A和b，将数据分为N个处理块，采用二次函数分布式更新的表达式进行其中每一个处理块的计算，各处理块计算完成后，将各处理块结果汇总，完成计算过程。本发明所提供的一种基于ADMM算法的二次函数分布式实现方法，利用了二次函数表达式和LASSO表达式之间的关系，在LASSO分布式更新的基础上推导出了二次函数的分布式更新表达式，实现了在大数据背景下，目标函数是二次函数的分布式计算，大大提高了计算速度。</t>
  </si>
  <si>
    <t>CN201610052280.X</t>
  </si>
  <si>
    <t>2016-01-26 08:00:00.0</t>
  </si>
  <si>
    <t>{"先进性描述(shareCt)":"该专利及其同族专利在全球被引用3次，先进性一般","保护范围描述(sharedays)":"剩余有效期5729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</si>
  <si>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一种测量云层高度和厚度的硬件和软件配合方法</t>
  </si>
  <si>
    <t>本发明公开了一种测量云层高度和厚度的硬件和软件配合方法通过发射高速激光脉冲序列的自动发射和自动采集，将采集到的离散数据存储在FPGA中，并提供嵌入式处理器来处理；本发明采用高速FPGA发射脉冲和数据采集，比其他硬件系统速度更快，更加节省片外资源，本发明还采用根据曲率分段以及快速小波滤波的方法，比应用单一数值计算方法的实时性更好，灵活更高，有效提高了测量精度；与现有技术相比，基于高速FPGA的云层高度及厚度测量仪的特点是速度快，处理系能强，单片集成，无需多余的外围芯片，便于实现SOPC和分块移植，可用于连续、无线及远程测量，在气象、民用和交通等各个领域有着广泛的应用。</t>
  </si>
  <si>
    <t>CN201610077546.6</t>
  </si>
  <si>
    <t>2016-02-03 08:00:00.0</t>
  </si>
  <si>
    <t>{"先进性描述(shareCt)":"该专利及其同族专利在全球被引用1次，先进性一般","保护范围描述(sharedays)":"剩余有效期5737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</si>
  <si>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基于云平台的驾校培训用车载终端</t>
  </si>
  <si>
    <t>本发明提供的基于云平台的驾校培训用车载终端，包括微处理器，以及均与微处理器连接的全景摄像机、定位器、通信器、数据采集器、以及教学培训组件；在车载终端的电路中包括一加法器，加法器与微处理器连接，且微处理器能够对加法器的初值进行设定；在所述车载终端的电路中：数据量输入端同时连接输入缓冲器的输入端、或门输入端；或门输出端分为两路，一路连接同时所述微处理器的中断管脚、加法器，另一路连接延时器输入端；延时器输出端同时连接内存管脚、缓冲器。本发明提高了驾校管理效率及驾驶员的培训质量；同时，解决了车载终端内存读写竞争的问题。</t>
  </si>
  <si>
    <t>CN201711393647.5</t>
  </si>
  <si>
    <t>2017-12-21 08:00:00.0</t>
  </si>
  <si>
    <t>{"先进性描述(shareCt)":"该专利及其同族专利在全球被引用0次，先进性一般","保护范围描述(sharedays)":"剩余有效期6424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</si>
  <si>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多功能自动调节遮阳装置</t>
  </si>
  <si>
    <t>本发明涉及一种多功能自动调节遮阳装置，包括由低到高设置的若干个叶片、控制系统，每个叶片两端均连接叶片杆，叶片一侧的叶片杆活动连接横杆，叶片另一侧的叶片杆处设有空心横杆，叶片杆与空心横杆贯穿连接，空心横杆内的每个叶片杆上套有链轮，每个链轮通过链条连接，链条外侧设有电机，电机上设有主链轮，主链轮与链条连接，所述控制系统包括主控制模块、采集模块、存储模块、智能判断模块、执行机构模块，所述位置采集模块、存储模块、智能判断模块、执行机构模块均分别与主控制模块连接，执行机构模块与电机连接，本发明可智能化的根据时间调节太阳的照射度而且在雨天可以起到遮雨的功能。</t>
  </si>
  <si>
    <t>CN201610445596.5</t>
  </si>
  <si>
    <t>2016-06-20 08:00:00.0</t>
  </si>
  <si>
    <t>{"先进性描述(shareCt)":"该专利及其同族专利在全球被引用2次，先进性一般","保护范围描述(sharedays)":"剩余有效期5875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</si>
  <si>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一种单片机超大数据外存扩展系统及其控制方法</t>
  </si>
  <si>
    <t>本发明公开了一种单片机超大数据外存扩展系统及其控制方法，系统包括1个单片机、多个第一译码器、多个扩展I/O口芯片、多个第二译码器以及多个存储器，各存储器均与单片机的地址、数据和控制总线相连，各第一译码器的输入端连接单片机的地址总线，第一译码器的输出端连接各扩展I/O口芯片的使能端，各扩展I/O口芯片的输入端与单片机的数据总线相连，各扩展I/O口芯片与各第二译码器一一对应，各第二译码器的输入端与对应的扩展I/O口芯片的输出端相连，各第二译码器的输出端分别与各存储器的片选端口相连。本发明突破了传统扩展方法的容量限制，满足了超大容量的实时存取需求。</t>
  </si>
  <si>
    <t>CN201610254749.8</t>
  </si>
  <si>
    <t>{"先进性描述(shareCt)":"该专利及其同族专利在全球被引用0次，先进性一般","保护范围描述(sharedays)":"剩余有效期5816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1"}</t>
  </si>
  <si>
    <t>权证基础信息系统</t>
  </si>
  <si>
    <t>一种权证基础信息管理系统，包括权证信息数据录入模块；系统自动提示模块；信息查询模块；信息统计模块；系统维护模块和电子地图模块；整个系统中的权证信息数据录入、信息查询、信息统计模块均以控股公司的机构组织结构为总框架，机构隶属地区、机构类型、具体权证法律文件及期限为提示监督主要提示符；机构为控股公司的独立经营单位；所有上述模块共用一个数据后台，保证数据的可靠性和唯一性；系统自动提示模块的功能对到期权证自动提示，根据到期的时限，分为红、橙、蓝三种提示状态；凡有有效期限的权证，有效期限的权证与检索日期比较，需按“距到期还有不到一个月”、“已过期”进行列表查询，表单需有“有效期至”一项。</t>
  </si>
  <si>
    <t>CN201510556765.8</t>
  </si>
  <si>
    <t>2015-09-02 08:00:00.0</t>
  </si>
  <si>
    <t>{"先进性描述(shareCt)":"该专利及其同族专利在全球被引用1次，先进性一般","保护范围描述(sharedays)":"剩余有效期5583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6"}</t>
  </si>
  <si>
    <t>基于模拟退火算法的瞬时频率估计方法</t>
  </si>
  <si>
    <t>本发明公开了基于模拟退火算法的瞬时频率估计方法，引入了模拟退火算法(SA)，将其与短时傅里叶变换(STFT)相结合，提出了STFT-SA瞬时频率估计算法。STFT-SA算法以信号时频谱图为基础，利用模拟退火算法寻求最优路径的思想，结合旋转机械非平稳信号的特点，实现旋转机械振动信号的一阶瞬时频率提取，对于高噪声、邻近阶比等振动信号都具有非常好的效果。</t>
  </si>
  <si>
    <t>CN201610060143.0</t>
  </si>
  <si>
    <t>{"先进性描述(shareCt)":"该专利及其同族专利在全球被引用2次，先进性一般","保护范围描述(sharedays)":"剩余有效期5731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</si>
  <si>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基于WPT-CEEMD的旋转机械特征提取方法</t>
  </si>
  <si>
    <t>本发明公开了基于WPT-CEEMD的旋转机械特征提取方法，首先运用WPT良好的局部分析能力对噪声部分进行消除或者对有用频率段进行提取，再进行CEEMD自适应分解，最后对分解后存在的少量频率混叠部分再次利用WPT予以修正，从而实现对特征频率信号的提取。本发明将WPT与CEEMD相结合，克服了在现有故障诊断方法中存在频率混叠、不具有自适应性等缺点。</t>
  </si>
  <si>
    <t>CN201610060829.X</t>
  </si>
  <si>
    <t>{"先进性描述(shareCt)":"该专利及其同族专利在全球被引用4次，先进性一般","保护范围描述(sharedays)":"剩余有效期5731天","技术稳定性描述(lgiflag)":"无诉讼行为发生","技术稳定性得分":"9","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</si>
  <si>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一种公交车自动排队系统</t>
  </si>
  <si>
    <t>本发明公开了一种公交车自动排队系统，包括站台刷卡机、控制中心、车上刷卡机、报警器。站台刷卡机用来选择所乘坐的公交车辆，然后乘客刷卡产生排队序列，如果乘客未携带公交卡，则只需在刷卡机上使用脸部特征读取模块采集脸部图像信息，然后车上刷卡机按照刷卡付款或者读取脸部特征的顺序给站台等车的乘客进行排队上车；脸部特征识别模块是在乘客上车时快速识别并判断该乘客是否按照所排的队列序号上车。该系统通过站台预刷卡产生排队序列从而使人们做到有序上车，避免了拥挤，一定程度上保障出行安全。</t>
  </si>
  <si>
    <t>CN201510268301.7</t>
  </si>
  <si>
    <t>{"先进性描述(shareCt)":"该专利及其同族专利在全球被引用1次，先进性一般","保护范围描述(sharedays)":"剩余有效期5480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</si>
  <si>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一种大减速比谐波减速一体机</t>
  </si>
  <si>
    <t>本发明公开了一种大减速比谐波减速一体机，包括设置在前部的谐波减速器和设置在后部的电机，所述一体机的外壳由电机壳体和谐波减速器壳体对接构成，谐波减速器的前端为一体机的动力输出端，与谐波减速器柔轮连接的负载板通过十字交叉轴承安装在谐波减速器壳体的前端口，电机壳体的后端口则通过后端盖封闭，所述电机的转子输出端与行星齿轮减速机构相连，行星齿轮减速机构的动力输出轴同时作为谐波减速器的发生器轴。本发明在电机与谐波减速器之间增设一级行星减速机构，以进一步降低电机传递给谐波减速器的转速，达到大减速比的目的，且本发明一体机结构设计紧凑、规划合理，占用空间小，具有安全可靠，性价比高的优点。</t>
  </si>
  <si>
    <t>CN201610963718.X</t>
  </si>
  <si>
    <t>2016-11-04 08:00:00.0</t>
  </si>
  <si>
    <t>{"先进性描述(shareCt)":"该专利及其同族专利在全球被引用0次，先进性一般","保护范围描述(sharedays)":"剩余有效期6012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</si>
  <si>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一种旋转真空气密夹具</t>
  </si>
  <si>
    <t>一种旋转真空气密夹具，其特征在于：包括与机床连接的本体和设置于本体上的吸盘，所述本体为中空阶梯圆柱，所述吸盘为与本体同轴的向内凹陷的圆环，本体设有与吸盘相通的径向气孔，径向气孔设有轴向抽气孔，径向气孔中设有与径向气孔相互密封的阀芯。本发明创造的目的是提供一种旋转真空气密夹具，通过负压使零件吸附在夹具上，进一步的，采用锥面和柱面密封相结合的方法，使负压会保持较长的时间。</t>
  </si>
  <si>
    <t>CN201510892853.5</t>
  </si>
  <si>
    <t>2015-12-08 08:00:00.0</t>
  </si>
  <si>
    <t>{"先进性描述(shareCt)":"该专利及其同族专利在全球被引用0次，先进性一般","保护范围描述(sharedays)":"剩余有效期5680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</si>
  <si>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一种风速计</t>
  </si>
  <si>
    <t>本发明公开了一种风速计，包括导风腔、风压传感组件；导风腔包括一个圆柱形空腔，该空腔的侧壁上设置有滤网、顶部设置有导风板、底部设置有一个风压板，风压板通过一个环形软胶圈与该空腔的底部端口连接；风压传感组件包括一个滑动支座，滑动支座的顶部与导风腔的底部固定连接，滑动支座的底部设置有一个浮力槽，滑动支座上滑动连接有若干浮动杆，浮动杆的一端与风压板固定连接，另一端伸入浮力槽内，浮动杆的滑动轴线与导风腔的轴线平行，浮力槽内灌注有液体，滑动支座上还设置有一个平面位移传感器。本发明利用风速与风压之间的关系式，可以方便的对风速进行测量，而且灵敏度也更高。</t>
  </si>
  <si>
    <t>CN201510255541.3</t>
  </si>
  <si>
    <t>2015-05-19 08:00:00.0</t>
  </si>
  <si>
    <t>{"先进性描述(shareCt)":"该专利及其同族专利在全球被引用1次，先进性一般","保护范围描述(sharedays)":"剩余有效期5477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</si>
  <si>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太阳能热水器实时控制系统及其控制方法</t>
  </si>
  <si>
    <t>本发明公开了一种太阳能热水器实时控制系统及其控制方法，其中控制系统包括太阳能热水器、网关路由、监控服务中心和手机APP终端；所述太阳能热水器内设置有内部控制子系统，所述内部控制子系统包括微处理器模块、键盘模块、显示模块、通讯电路模块、存储器模块、信号处理电路模块、驱动电路模块、温度传感器、水位传感器、进水控制阀门和电热电路；本发明通过手机APP对太阳能热水器进行实时远程控制，查看太阳能热水器当前工作状态，历史工作状态以及用户使用习惯，并且可以根据用户使用习惯，分析用户行为，推送提醒信息，控制结构简单，控制方法多样化，用户体验好。</t>
  </si>
  <si>
    <t>CN201511001863.1</t>
  </si>
  <si>
    <t>{"先进性描述(shareCt)":"该专利及其同族专利在全球被引用0次，先进性一般","保护范围描述(sharedays)":"剩余有效期5701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</si>
  <si>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基于Hash编码的遥感图像分类方法</t>
  </si>
  <si>
    <t>本发明公开了基于Hash编码的遥感图像分类方法，该方法提出了用Hash自动编码的思想来处理高光谱遥感图像，将遥感图像每个通道分成N*N小块，将每个小块进行Hash处理，生成Hash序列用来表征块的特征，然后将生成的编码进行分类。和基于图像块的分类方法相比，在相同的实验条件下，本发明方法的图像分类结果更加准确，视觉效果更好。</t>
  </si>
  <si>
    <t>CN201510867801.2</t>
  </si>
  <si>
    <t>{"先进性描述(shareCt)":"该专利及其同族专利在全球被引用1次，先进性一般","保护范围描述(sharedays)":"剩余有效期5673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</si>
  <si>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基于非负矩阵分解的显微图像彩色去卷积方法及分割方法</t>
  </si>
  <si>
    <t>本发明公开了一种基于非负矩阵分解（NonnegativeMatrixFactorization，简称NMF）的显微图像彩色去卷积方法，属于图像信息处理技术领域。本发明方法针对染色标记后的组织显微图像，利用非负矩阵分解的方法将不同染色剂所对应的观测通道进行分离。本发明还公开了一种基于非负矩阵分解的显微图像分割方法，基于非负矩阵分解方法分离出的观测通道进行图像分割，不但可实现快速全自动化的图像处理，且获得的图像分割结果更准确，为后续的细胞检测、病理诊断分析提供了更准确的依据。相比现有技术，本发明能够有效提高显微图像分割的准确率，节省计算时间，且得到的显微图像的视觉效果更好。</t>
  </si>
  <si>
    <t>CN201410407602.9</t>
  </si>
  <si>
    <t>2014-08-18 08:00:00.0</t>
  </si>
  <si>
    <t>{"先进性描述(shareCt)":"该专利及其同族专利在全球被引用3次，先进性一般","保护范围描述(sharedays)":"剩余有效期5203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</si>
  <si>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一种肿瘤组织微排列图像的自动分割方法</t>
  </si>
  <si>
    <t>本发明公开了一种肿瘤组织微排列图像的自动分割方法，提取病理图像中某数据位的图像，对该图像经过一系列图像处理后，利用Delaunay三角剖分法按顺序找到每张数据缩略图中各个肿瘤组织坐标，依次提取出单个肿瘤组织图像，并获取每个肿瘤组织的相关信息。本发明能够快速提取不同数据位的数据，比手动分割方案更加准确，便于准确快速开展后续癌症等级分析工作，减少了人工提取的工作量和计算机的计算量及存储量。</t>
  </si>
  <si>
    <t>CN201610222421.8</t>
  </si>
  <si>
    <t>2016-04-11 08:00:00.0</t>
  </si>
  <si>
    <t>{"先进性描述(shareCt)":"该专利及其同族专利在全球被引用2次，先进性一般","保护范围描述(sharedays)":"剩余有效期5805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</si>
  <si>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一种基于卷积神经网络的卫星云量计算方法</t>
  </si>
  <si>
    <t>本发明公开了一种基于卷积神经网络的为卫星云量计算方法，先建立包含6000~8000训练样本的卫星云图训练样本，手动在卫星云图中标注出各2000~3000样本的厚云，薄云和晴空云图块，以此作为卷积神经网络的训练样本；再将训练样本和卫星云图进行预处理作为卷积神经网络的数据输入，然后进行卷积神经网络检测，以此检测云图中各厚云，薄云和晴空区域所在位置；最后根据云图中厚云、薄云和晴空的位置，分别计算其灰度值，根据其灰度值来进行卫星云图的云量计算。本发明可以把卫星云图图像直接作为CNN的输入，而且将特征提取功能融入神经网络，隐式的对图像的特征进行提取，比现有技术更加方便和精确，具有重要的应用价值。</t>
  </si>
  <si>
    <t>CN201410798632.7</t>
  </si>
  <si>
    <t>{"先进性描述(shareCt)":"该专利及其同族专利在全球被引用3次，先进性一般","保护范围描述(sharedays)":"剩余有效期5325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</si>
  <si>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基于多成分鲁棒PCA的运动目标检测方法</t>
  </si>
  <si>
    <t>本发明公开了一种基于多成分鲁棒PCA的运动目标检测方法，包括：S101、对待检测视频序列进行行列向量化，获得视频数据矩阵；S102、根据所述视频数据矩阵，构建多成分鲁棒PCA模型；S103、采用增广拉格朗日乘子法对所述多成分鲁棒PCA模型进行交替迭代优化和乘子更新；S104、更新迭代次数，计算并判断当前次迭代是否收敛；S105、若当前次迭代收敛，则根据当前次迭代结果计算得到背景矩阵、所检测得到的运动目标矩阵和背景中的动态变化矩阵，从而实现运动目标检测，否则返回执行步骤S103。本发明可以从背景扰动中分离出有意义的显著运动目标，提升检测算法的鲁棒性。</t>
  </si>
  <si>
    <t>CN201510275727.5</t>
  </si>
  <si>
    <t>{"先进性描述(shareCt)":"该专利及其同族专利在全球被引用7次，先进性较好 ","保护范围描述(sharedays)":"剩余有效期5484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</si>
  <si>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基于薄膜比拟的不规则截面弹性柱体自由扭转/变形的模拟方法</t>
  </si>
  <si>
    <t>本发明公开了一种不规则截面弹性柱体自由扭转/变形的模拟方法，该方法以不规则截面弹性柱体的棱线为经线，并以与上下端面平行的截面线为纬线，从而将不规则截面弹性柱体侧面分割成一系列块状区域，且任意棱线被截面线分割成一系列垂直距离相等的线段。采用薄膜比拟法研究不规则截面弹性柱体，在其上端面自由端施加扭矩，利用扭转应力函数与单位长度的相对扭转角及扭矩之间的对应关系和薄膜比拟的方法可求出棱线上任意关键样本点在一端扭矩作用下的变形量；利用克里金插值计算任意棱线内任意一点的变形量，更新绘制扭转后的弹性柱体模型。该模拟方法计算简单，能准确较快的计算扭转变形，实现对不规则截面弹性柱体的实时变形仿真。</t>
  </si>
  <si>
    <t>CN201310206154.1</t>
  </si>
  <si>
    <t>2013-05-29 08:00:00.0</t>
  </si>
  <si>
    <t>{"先进性描述(shareCt)":"该专利及其同族专利在全球被引用0次，先进性一般","保护范围描述(sharedays)":"剩余有效期4757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10人","技术先进性得分":"1"}</t>
  </si>
  <si>
    <t>一种室内自动开窗换气的系统</t>
  </si>
  <si>
    <t>本发明属于开关控制装置领域，具体为一种室内自动开窗换气的系统，包括自动开窗机构以及用于控制自动开窗机构工作的控制机构；所述控制机构包括风向风速检测器、二氧化碳浓度检测器与单片机；风向风速检测器安装于窗外并连接于单片机；二氧化碳浓度检测器有两个，一个二氧化碳浓度检测器安装于窗内并连接于单片机；另一个二氧化碳浓度检测器安装于窗外；单片机通信接收风向风速检测器与二氧化碳浓度检测器发送的信息，同时单片机在判断接收的信息后控制自动开窗机构工作。其能根据用户设定的二氧化碳浓度值，通过机械装置自动地开关窗户，以达到更新空气的效果。</t>
  </si>
  <si>
    <t>CN201710187050.9</t>
  </si>
  <si>
    <t>2017-03-27 08:00:00.0</t>
  </si>
  <si>
    <t>{"先进性描述(shareCt)":"该专利及其同族专利在全球被引用0次，先进性一般","保护范围描述(sharedays)":"剩余有效期6155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</si>
  <si>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支持实时按压的柔性体变形仿真建模方法</t>
  </si>
  <si>
    <t>本发明公开了一种支持实时按压的柔性体变形仿真建模方法，包括以下步骤：虚拟场景初始化；位置检测，当虚拟代理碰撞到虚拟柔性体表面上的任意点时，给定虚拟接触压力作用；利用不同厚度的碟形弹簧叠合成组合弹簧虚拟模型来填充虚拟代理与虚拟柔性体交互的局部区域内部；利用组合弹簧虚拟模型计算虚拟柔性体局部区域变形量；图形刷新，不断反馈输出力触觉信息，可以被用于虚拟人机交互的虚拟柔性体实时变形仿真过程中。该建模方法计算简单，能准确快速的计算变形量，实现对柔性体的实时变形仿真；反馈给操作者的力触觉信息真实，软组织形变逼真，人机交互过程自然。</t>
  </si>
  <si>
    <t>CN201610954432.5</t>
  </si>
  <si>
    <t>2016-11-03 08:00:00.0</t>
  </si>
  <si>
    <t>{"先进性描述(shareCt)":"该专利及其同族专利在全球被引用3次，先进性一般","保护范围描述(sharedays)":"剩余有效期6011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</si>
  <si>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基于力触觉交互的拱梁弹簧形变模型的建模方法</t>
  </si>
  <si>
    <t>本发明公开了一种基于力触觉交互的拱梁弹簧形变模型的建模方法，首先对虚拟场景进行初始化；然后进行位置检测，当虚拟代理碰撞到虚拟柔性体表面时，在给定虚拟接触压力 F的作用下，利用拱梁弹簧形变模型来填充虚拟代理与虚拟柔性体交互的局部区域内部；接着，利用拱梁弹簧形变模型计算虚拟柔性体局部区域变形量；最后根据计算出的虚拟柔性体表面的形变刷新图形，并反馈输出力触觉信息。本发明变形计算速度快，计算量少，且通过改变建模方法中相应的参数，就可对不同的柔性体进行变形仿真，建模方法适用性广。</t>
  </si>
  <si>
    <t>CN201610910611.9</t>
  </si>
  <si>
    <t>{"先进性描述(shareCt)":"该专利及其同族专利在全球被引用0次，先进性一般","保护范围描述(sharedays)":"剩余有效期5996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</si>
  <si>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一种双加热数字探空仪及其加热控制算法</t>
  </si>
  <si>
    <t>本发明公开了一种双加热数字探空仪及其加热控制算法，包括：单片机处理器、温度传感器、气压传感器、双加热湿度传感器电路、GPS模块、GPS天线、无线发射机、发射机天线以及电源模块；双加热湿度传感器电路包括：加热电路、湿度传感器A、湿度传感器B、多路开关和振荡电路，双加热数字探空仪加热控制算法包括：包括副回路PID控制器设计和主回路控制器设计。与现有技术相比，本发明的有益效果在于：提出在高空加热条件下DMC‑PID串级控制加热模型和加热的策略，使系统具有很强的抗干扰能力和良好的跟踪性和鲁棒性。</t>
  </si>
  <si>
    <t>CN201610872140.7</t>
  </si>
  <si>
    <t>{"先进性描述(shareCt)":"该专利及其同族专利在全球被引用0次，先进性一般","保护范围描述(sharedays)":"剩余有效期5977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</si>
  <si>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一种基于分解多目标进化算法的柔性车间鲁棒调度方法</t>
  </si>
  <si>
    <t>本发明公开了一种基于分解多目标进化算法的柔性车间鲁棒调度方法,(1)读取柔性作业车间的作业和机器属性等输入信息；定义优化目标，设定约束条件；(2)初始化算法的参数；(3)确定每个子问题的邻域，产生初始父代群体，从初始群体中确定出所有的Pareto非支配解构成外部存储器；(4)生成子代群体。进行交配选择，采用自适应变异算子和基于修复的交叉算子繁殖子代个体，并更新外部存储器；(5)利用生成的子代群体对各子问题的当前最优个体进行更新，构成新的父代群体；(6)判断个体目标评价次数若达到最大，则输出外部存储器，即一组Pareto非支配的柔性作业车间调度解；未达到则跳转至(4)。本发明快速高效地实现柔性作业车间中的调度任务。</t>
  </si>
  <si>
    <t>CN201610281979.3</t>
  </si>
  <si>
    <t>2016-04-29 08:00:00.0</t>
  </si>
  <si>
    <t>{"先进性描述(shareCt)":"该专利及其同族专利在全球被引用4次，先进性一般","保护范围描述(sharedays)":"剩余有效期5823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</si>
  <si>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一种改进型二阶系统的参数设计方法</t>
  </si>
  <si>
    <t>本发明公开了一种改进型二阶系统的参数设计方法，包括以下步骤，在(0.447，1)范围内选取ξ&lt;Sub&gt;d&lt;/Sub&gt;的取值，在&lt;Image file="DDA0000765806920000011.GIF" he="16" imgContent="undefined" imgFormat="GIF" wi="56"/&gt;范围内选取ξ的取值，根据给定的上升时间求出ω&lt;Sub&gt;n&lt;/Sub&gt;，根据ξ&lt;Sub&gt;d&lt;/Sub&gt;、ξ、ω&lt;Sub&gt;n&lt;/Sub&gt;求出改进型二阶系统模型。本发明克服了传统参数设计方法计算复杂的缺点。</t>
  </si>
  <si>
    <t>CN201510439427.6</t>
  </si>
  <si>
    <t>2015-07-23 08:00:00.0</t>
  </si>
  <si>
    <t>{"先进性描述(shareCt)":"该专利及其同族专利在全球被引用0次，先进性一般","保护范围描述(sharedays)":"剩余有效期5542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</si>
  <si>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一种中药粉碎机及其粉碎方法</t>
  </si>
  <si>
    <t>本发明涉及一种中药粉碎机及其粉碎方法，中药粉碎机包括支架、粉碎室，粉碎室上端设有烘干装置，烘干装置上端设有进料口，进料口上端设有传输带，粉碎室下方设有电机、出料槽，电机上端连接转轴，转轴由上至下依次设有锥形凸块、第一转动块、第二转动块，粉碎室内壁上设有第一碾压圈和第二碾压圈，粉碎室内壁上设有过滤板，过滤板与粉碎室内壁间设有出料口，粉碎室外侧设有液氮发生器，液氮发生器通过连接管与粉碎室连接，第一碾压圈上设有压力传感器，粉碎室外侧设有控制器，传输带、压力传感器分别与控制器连接。本发明解决了粉碎效果不好和粉碎机温度过高影响药材性能的问题。</t>
  </si>
  <si>
    <t>CN201610432106.8</t>
  </si>
  <si>
    <t>2016-06-17 08:00:00.0</t>
  </si>
  <si>
    <t>{"先进性描述(shareCt)":"该专利及其同族专利在全球被引用3次，先进性一般","保护范围描述(sharedays)":"剩余有效期5872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</si>
  <si>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一种电网振荡广域实时控制方法</t>
  </si>
  <si>
    <t>本发明公开了一种电网振荡广域实时控制方法，步骤依次包括建立振荡控制中心、统一同步相量测量装置时钟、读取能量管理系统数据、设定切除功率初始值、判断是否有发电机功角δ超过功角设定值，从而切除机组。本发明能够在复杂故障引发无法预测的大电网振荡期间，进行广域稳定实时闭环控制，保持电网稳定运行。</t>
  </si>
  <si>
    <t>CN201510080123.5</t>
  </si>
  <si>
    <t>2015-02-15 08:00:00.0</t>
  </si>
  <si>
    <t>{"先进性描述(shareCt)":"该专利及其同族专利在全球被引用2次，先进性一般","保护范围描述(sharedays)":"剩余有效期5384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</si>
  <si>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一种基于图像采集和处理的太阳跟踪系统和方法</t>
  </si>
  <si>
    <t>本发明公开了一种基于图像采集和处理的太阳跟踪系统和方法，系统包括摄像头、存储模块、嵌入式处理器、电平转换芯片、PC机和伺服电机，摄像头经存储模块与嵌入式处理器相连，PC机通过电平转换芯片与嵌入式处理器相连，伺服电机的控制端与嵌入式处理器相连，伺服电机的输出轴与摄像头相接触；摄像头采集图像数据并存储于存储模块，嵌入式处理器从存储模块调取图像数据并上传给PC机，PC机根据上传的图像数据估计太阳的实时质心坐标，生成电机控制信号并传送给嵌入式处理器，嵌入式处理器根据电机控制信号驱动伺服电机运转，带动摄像头跟踪太阳质心。本发明提高了太阳跟踪的实时性和精度。</t>
  </si>
  <si>
    <t>CN201610413856.0</t>
  </si>
  <si>
    <t>{"先进性描述(shareCt)":"该专利及其同族专利在全球被引用0次，先进性一般","保护范围描述(sharedays)":"剩余有效期5868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</si>
  <si>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微晶硅薄膜生长过程的可视化观测系统及测量方法</t>
  </si>
  <si>
    <t>本发明公开了一种为实时观测微晶硅薄膜生长设计的可视化观测系统及测量方法，有效地改善了传统偏振光显微镜进行观测时分辨率较低的缺陷。一种微晶硅薄膜生长过程的可视化观测系统，包括光源、针孔、起偏器、1/4波片、汇聚透镜、分光棱镜、垂直物镜、样品、载物台、检偏器、CCD相机、计算机。本发明有效地改善了传统薄膜厚度检测方法所面临的扫描问题，实现了薄膜的连续动态检测，提高了检测的效率和精度，分辨率高。此外，本发明提供的观测系统结构简单，方法简便易行，便于推广。</t>
  </si>
  <si>
    <t>CN201410359091.8</t>
  </si>
  <si>
    <t>{"先进性描述(shareCt)":"该专利及其同族专利在全球被引用5次，先进性较好 ","保护范围描述(sharedays)":"剩余有效期5179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</si>
  <si>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磁头飞行中磁盘表面润滑膜变化的观测方法及装置</t>
  </si>
  <si>
    <t>本发明公开了一种存取数据时磁头飞行对磁盘表面润滑膜的影响的实时观测方法和装置，具有较大的观测范围。本发明可以模拟磁头读取数据时的完整过程，并且实现磁头从接触到离开磁盘完整过程的磁盘润滑膜的观测，从而快速精确地测量出在磁头飞行中磁盘表面润滑膜的厚度变化，改善了过去观测装置观测范围小的问题，可实现纳米级分辨力和160×160μm&lt;Sup&gt;2&lt;/Sup&gt;范围的观测。本发明原理简单，操作简便，便于观测图像后期处理分析。</t>
  </si>
  <si>
    <t>CN201410364859.0</t>
  </si>
  <si>
    <t>{"先进性描述(shareCt)":"该专利及其同族专利在全球被引用1次，先进性一般","保护范围描述(sharedays)":"剩余有效期5179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</si>
  <si>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一种基于双端固定式石英音叉的二维测力装置及其方法</t>
  </si>
  <si>
    <t>本发明公开了一种基于双端固定式石英音叉的二维测力装置及其方法，装置包括支架、石英音叉、振动发生器、测量探针、多普勒振动测试仪、压电微动实验台、第一正及第二正弦信号发生器、信号调理电路、第一及第二锁相放大器、数据采集模块和计算机；方法包括以下步骤：将待测样品放置在压电微动实验台上，调整压电微动实验台与测量探针的距离；调整第一及第二正弦信号发生器的振动频率以及幅值；连续调整压电微动实验台的高度，使其以设定的速度接近测量探针；计算机开始记录振动幅值、相位变化信息；然后计算出轴向力F&lt;Sub&gt;n&lt;/Sub&gt;以及水平方向的剪切力F&lt;Sub&gt;S&lt;/Sub&gt;。本发明能够实现液相物质轴向力及剪切力的二维力测量，可以获得较高的Q值，从而获得较高的灵敏度。</t>
  </si>
  <si>
    <t>CN201510781185.9</t>
  </si>
  <si>
    <t>{"先进性描述(shareCt)":"该专利及其同族专利在全球被引用2次，先进性一般","保护范围描述(sharedays)":"剩余有效期5655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</si>
  <si>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一种基于Android平台的实时人脸关键点定位方法</t>
  </si>
  <si>
    <t>本发明公开了一种基于Android平台的实时人脸关键点定位方法，属于计算机视觉技术领域。本发明方法包括以下步骤：收集人脸训练图片集，并标定关键点；随机选取训练集中的n个样本作为每一个训练样本的初始形状；计算每一个训练样本标准化目标；提取每一个关键点的形状索引特征；采用相关性分析方法选择适量的特征；采用两层增强回归结构(外部层和内部层)；计算每一个阶段的回归器；使用人脸检测的方法估计人脸窗口，根据训练好的回归模型预测人脸关键点位置。目前已有的方法计算复杂度较高，在移动平台上运行过慢；而且对噪声敏感，定位的精度低。本发明以样本的线性组合来约束形状，应用基于回归的方法提高了人脸关键点定位的精度和效率。</t>
  </si>
  <si>
    <t>CN201510713055.1</t>
  </si>
  <si>
    <t>{"先进性描述(shareCt)":"该专利及其同族专利在全球被引用4次，先进性一般","保护范围描述(sharedays)":"剩余有效期5639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</si>
  <si>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一种基于空谱局部性低秩超图学习的高光谱图像分类方法</t>
  </si>
  <si>
    <t>本发明公开了一种基于空谱局部性低秩超图学习的高光谱图像分类方法，属于图像信息处理技术领域。本发明方法包括以下步骤：输入高光谱数据集，组成光谱特征矩阵X；设置相关参数，融入空谱局部性约束，构建空谱局部性约束的低秩表示模型；设置相关参数，使用交替方向乘子算法开始迭代求解；根据低秩表示模型中系数矩阵Z构建空谱局部性低秩超图；设置相关参数，建立半监督超图学习模型；设置相关参数，迭代求解半监督超图模型，输出光谱特征数据集X的分类结果矩阵F&lt;Sup&gt;*&lt;/Sup&gt;。本发明设计了半监督超图学习算法应用于最后的高光谱图像分类。相对于其他较为先进的方法，本发明的分类效果更好，并且对噪声和图像退化的鲁棒性更高。</t>
  </si>
  <si>
    <t>CN201610134494.1</t>
  </si>
  <si>
    <t>{"先进性描述(shareCt)":"该专利及其同族专利在全球被引用3次，先进性一般","保护范围描述(sharedays)":"剩余有效期5772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</si>
  <si>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基于分数阶偏微分方程的图像去噪方法</t>
  </si>
  <si>
    <t>本发明公开了一种基于分数阶偏微分方程的图像去噪方法，本发明根据分数阶导数的非局部性质，在检测边缘时能够减弱噪声的干扰，结合偏微分方程得到一种基于分数阶偏微分方程的图像去噪方法，能够在去噪的同时尽可能地保留原图像的纹理细节；在求解的过程中采用了快速傅立叶变换的方法，避免了复杂的分数阶导数展开运算的同时加快了求解速度；本发明将扩散函数的变量单独设定了分数阶导数，对于不同的图像变化微分阶数可以获得较好的去噪效果，并且收敛速度也较快，所需的迭代次数较少。</t>
  </si>
  <si>
    <t>CN201710456403.0</t>
  </si>
  <si>
    <t>2017-06-16 08:00:00.0</t>
  </si>
  <si>
    <t>{"先进性描述(shareCt)":"该专利及其同族专利在全球被引用0次，先进性一般","保护范围描述(sharedays)":"剩余有效期6236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</si>
  <si>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一种双定子交替磁极式无轴承磁通反向电机</t>
  </si>
  <si>
    <t>本发明公开了一种双定子交替磁极式无轴承磁通反向电机，包括外定子、内定子、转子、电枢绕组、悬浮绕组和永磁体；所述外定子、内定子和转子均为凸极结构；转子位于外定子内侧、内定子外侧、夹在内定子和外定子之间，且和两者之间存在空气隙；内定子和外定子上的铁心齿均指向转子；电枢绕组和悬浮绕组嵌套在外定子的铁心齿上；永磁体嵌套在内定子上。本发明双定子交替磁极无轴承磁通反向电机，将永磁体和电枢绕组与悬浮绕组在空间上完全隔离，易于永磁体散热，可以有效避免因绕组发热而引起的永磁体高温退磁。</t>
  </si>
  <si>
    <t>CN201610987592.X</t>
  </si>
  <si>
    <t>2016-11-10 08:00:00.0</t>
  </si>
  <si>
    <t>{"先进性描述(shareCt)":"该专利及其同族专利在全球被引用2次，先进性一般","保护范围描述(sharedays)":"剩余有效期6018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</si>
  <si>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一种全自动调整船用控制台亮度的智能校正方法</t>
  </si>
  <si>
    <t>本发明公开了一种全自动调整船用控制台亮度的智能校正方法，能够自动测量出控制台上导光板、指示灯的亮度信息；然后发出统一的脉宽调变方波给所有的导光板、指示灯，然后在上串联电阻，自动改变在导光板、指示灯这些串联电阻，从而测出每个导光板、指示灯的亮度信息与串联电阻与亮度的变化关系；最后算出在多种工作模式下，在以误差最小的目标下，各个导光板、指示灯的最优串联电阻值，然后用户可以在电路上真正串联上这些最优的串联电阻值。本发明智能校正方法不仅客观，而且节省了操作人员的精力，减少劳动力，降低成本，准确率，使得用户的肉眼能够在舒适的光照环境下工作。</t>
  </si>
  <si>
    <t>CN201710401185.0</t>
  </si>
  <si>
    <t>{"先进性描述(shareCt)":"该专利及其同族专利在全球被引用0次，先进性一般","保护范围描述(sharedays)":"剩余有效期6220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</si>
  <si>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一种寻找成像系统最优工作参数的系统和方法</t>
  </si>
  <si>
    <t>本发明公开了一种寻找成像系统最优工作参数的系统和方法，系统包括控制模块、n路驱动电路、n组电机、n组精密转动台、PC机、光源产生模块以及至少一个相机，n路驱动电路、n组电机与n组精密转动台一一对应，n为成像系统工作参数的数目，相机与控制模块分别与PC机进行数据连接，光源产生模块的控制端和n路驱动电路的控制端分别与控制模块电性连接，n路驱动电路的输出端分别与对应电机的控制端电性连接，n组电机分别带动对应的精密转动台旋转，通过n组精密控制台的旋转分别调节成像系统的n个工作参数。本发明解决了现有技术主观性强、准确率低以及耗时耗力的问题。</t>
  </si>
  <si>
    <t>CN201710417413.3</t>
  </si>
  <si>
    <t>2017-06-06 08:00:00.0</t>
  </si>
  <si>
    <t>{"先进性描述(shareCt)":"该专利及其同族专利在全球被引用0次，先进性一般","保护范围描述(sharedays)":"剩余有效期6226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</si>
  <si>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基于分数阶PID离散滑模变结构的逆变器控制方法</t>
  </si>
  <si>
    <t>本发明公开了基于分数阶PID离散滑模变结构的逆变器控制方法，应用于高阶电压型逆变器系统，为其提供一种新型有效的控制策略。在高阶电压型逆变器系统下，结合分数阶PID控制和滑模变结构控制方法，改善了滑模控制固有的抖振问题；同时，采用萤火虫算法，对控制参数进行最优化整定，一定程度上保证控制方法的优良效果，并使系统具有智能化特征。本发明控制方法具有控制精度高、跟踪速度快、鲁棒性好、对外界干扰不敏感等优点，能保证逆变器系统的动态性能和稳态性能。</t>
  </si>
  <si>
    <t>CN201710580984.9</t>
  </si>
  <si>
    <t>2017-07-17 08:00:00.0</t>
  </si>
  <si>
    <t>{"先进性描述(shareCt)":"该专利及其同族专利在全球被引用5次，先进性较好 ","保护范围描述(sharedays)":"剩余有效期6267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</si>
  <si>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一种基于图像分析的柜员机</t>
  </si>
  <si>
    <t>本发明公开了一种基于图像分析的柜员机，包括密码验证装置、图像采集装置、图像验证装置以及动作分析装置；密码验证装置用于验证密码是否正确，当密码验证正确后，才允许操作者进行下一步的操作；图像采集装置用于实时采集操作者图像，并将采集到的图像发送给图像验证装置和动作分析装置；图像验证装置用于对操作者图像进行图像分析和验证，通过面部识别和动作识别进行验证，验证通过后启动动作分析装置；动作分析装置用于利用图像分析对操作者做出的动作进行识别，如果识别出操作者做出的动作与预先在银行登记的动作相匹配，则执行该动作对应的操作。本发明在密码验证的基础上，增加了一层安全保障，即通过图像分析验证操作者，保障资金安全。</t>
  </si>
  <si>
    <t>CN201510747393.7</t>
  </si>
  <si>
    <t>{"先进性描述(shareCt)":"该专利及其同族专利在全球被引用3次，先进性一般","保护范围描述(sharedays)":"剩余有效期5648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</si>
  <si>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一种Halbach聚磁型轴向磁场混合永磁记忆电机</t>
  </si>
  <si>
    <t>本发明公开了一种Halbach聚磁型轴向磁场混合永磁记忆电机，包括第一定子盘、第二定子盘和设于两个定子盘之间的转子盘，定子盘和转子盘之间形成气隙并同轴安装于安装轴上，安装轴经轴承固定于电机外壳上，第一定子盘由定子铁芯和三相电枢绕组组成，定子铁芯包括定子轭和定子齿，相邻定子齿之间形成定子槽，三相电枢绕组缠绕在定子齿上；第二定子盘为双层Halbach复合阵列，分成上下两层，下层由多个铁芯块和多个钕铁硼永磁体间隔构成，相邻两个钕铁硼永磁体的充磁方向相反，靠近气隙的上层由多个铝镍钴永磁体和多个首尾串联的脉冲励磁绕组构成，相邻两个铝镍钴永磁体的充磁方向相反，且相邻铝镍钴永磁体之间设有间隔槽，脉冲励磁绕组缠绕在铝镍钴永磁体上。</t>
  </si>
  <si>
    <t>CN201610826264.1</t>
  </si>
  <si>
    <t>{"先进性描述(shareCt)":"该专利及其同族专利在全球被引用1次，先进性一般","保护范围描述(sharedays)":"剩余有效期5961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</si>
  <si>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一种内置检测线圈的开关磁阻电机及位置估计冗余容错控制方法</t>
  </si>
  <si>
    <t>本发明涉及一种内置检测线圈的开关磁阻电机及位置估计冗余容错控制方法，采用附加双通道检测线圈的开关磁阻电机转子位置估计方法，并实现检测线圈短路故障或者开路故障时，能够快速诊断和备份线圈快速切换的容错控制；有效提升了开关磁阻电机位置检测系统应对恶劣环境的耐受能力和可靠性，满足航空航天、新能源汽车、高端装备主轴电机、电动工具、高速电机驱动等对开关磁阻电机高可靠性、强耐受性的要求。</t>
  </si>
  <si>
    <t>CN201811067989.2</t>
  </si>
  <si>
    <t>2018-09-13 08:00:00.0</t>
  </si>
  <si>
    <t>{"先进性描述(shareCt)":"该专利及其同族专利在全球被引用0次，先进性一般","保护范围描述(sharedays)":"剩余有效期6690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</si>
  <si>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一种开关磁阻电机无位置传感器的转子位置估计方法</t>
  </si>
  <si>
    <t>本发明公开了一种开关磁阻电机无位置传感器的转子位置估计方法，充分考虑开关磁阻电机高速、超高速运行时对无位置传感器位置估计算法实时性的要求，采用电感斜率过零脉冲检测与变压器电动势和运动反电势交点估计脉冲检测相结合的方法得到电感最大位置，即定转子对齐位置的估计方法，再利用相邻电周期内均相差一个电角度，并通过记录间隔时间差，从而估计出转子转速和转子位置。可有效避开同时对变压器电动势和运动反电势进行计算，以及复杂表格存储、复杂模型建立、复杂算法处理等环节，不需额外硬件资源，可确保位置估计的实时性、快速性和可靠性，充分发挥控制器资源，对于开关磁阻电机高速和超高速运行控制具有重要作用。</t>
  </si>
  <si>
    <t>CN201510814627.5</t>
  </si>
  <si>
    <t>{"先进性描述(shareCt)":"该专利及其同族专利在全球被引用2次，先进性一般","保护范围描述(sharedays)":"剩余有效期5661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4人","技术先进性得分":"6"}</t>
  </si>
  <si>
    <t>一种开关磁阻电机无位置传感器宽转速范围重载起动方法</t>
  </si>
  <si>
    <t>本发明公开了一种开关磁阻电机无位置传感器宽转速范围重载起动方法，该方法实时检测三相电流大小，采用瞬时电流斜率差计算方法计算出饱和导通相绕组增量电感和非导通相不饱和相电感，并采用饱和增量电感转化为不饱和相电感的方法实现饱和导通区不饱和相电感的估计，将该不饱和相电感与非导通区不饱和相电感结合构造满周期不饱和相电感曲线，再利用三相不饱和相电感矢量正交坐标变换法估计出电机重载起动时的实时转子位置信息，从而实现对开关磁阻电机的无位置传感器带重载起动控制。本发明有效解决开关磁阻电机带重载起动的问题，同时采用瞬时电流斜率差计算方法可以有效消除运动反电势的影响，可适应宽转速运行范围。</t>
  </si>
  <si>
    <t>CN201510707847.8</t>
  </si>
  <si>
    <t>{"先进性描述(shareCt)":"该专利及其同族专利在全球被引用5次，先进性较好 ","保护范围描述(sharedays)":"剩余有效期5638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</si>
  <si>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一种电池超级电容电动车开关磁阻电机功率变换器</t>
  </si>
  <si>
    <t>本发明采用一种三开关串联型双输入DC-DC变换器与开关磁阻电机不对称半桥电路级联的功率变换器拓扑作为电池、超级电容混合动力电动汽车开关磁阻电机驱动系统的主功率变换器，其源端DC-DC变换器可以实现电池和超级电容的双源接入，并使得后级不对称半桥功率变换器母线电压可调，而后级不对称半桥功率电路则可实现开关磁阻电机的驱动控制。本发明可以同时满足电池、超级电容双储能源输入控制和开关磁阻电机驱动控制的要求。此外，该功率变换器有效节省了开关管资源，可进一步降低系统成本和体积，具备高集成度、轻型化和低成本等优点。</t>
  </si>
  <si>
    <t>CN201510672395.4</t>
  </si>
  <si>
    <t>2015-10-19 08:00:00.0</t>
  </si>
  <si>
    <t>{"先进性描述(shareCt)":"该专利及其同族专利在全球被引用6次，先进性较好 ","保护范围描述(sharedays)":"剩余有效期5630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6"}</t>
  </si>
  <si>
    <t>航空开关磁阻起动/发电机的转子转速/位置检测方法</t>
  </si>
  <si>
    <t>本发明公开了一种航空开关磁阻起动/发电机的转子转速/位置检测方法，通过在航空开关磁阻起动/发电机同轴安装一个与其定子、转子齿极数相同的开关磁阻电机作为位置检测器，即同轴安装开关磁阻式位置检测器，该位置检测器通过高频低压脉冲注入并对相电流进行数字低通滤波处理，实现各相电感标幺值的估计，从而利用相电感与转子位置角之间的对应关系来获取其转子位置信号，为航空开关磁阻起动/发电机提供精确可靠的位置和转速信息。能适应高温、高速及油污等恶劣运行环境，具有极高的检测精度和可靠性，检测系统结构简单、坚固安全、成本较低，检测输出响应灵敏、高效，特别适用于航空开关磁阻起动/发电机高温高速时的位置检测&amp;lt;b&amp;gt;。&amp;lt;/b&amp;gt;</t>
  </si>
  <si>
    <t>CN201510672183.6</t>
  </si>
  <si>
    <t>2015-10-13 08:00:00.0</t>
  </si>
  <si>
    <t>{"先进性描述(shareCt)":"该专利及其同族专利在全球被引用6次，先进性较好 ","保护范围描述(sharedays)":"剩余有效期5624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</si>
  <si>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基于GNSS的室内火灾手机预警系统及其方法</t>
  </si>
  <si>
    <t>本发明设计并开发了一种基于GNSS的室内火灾手机预警方法。该方法以手机为预警信息接收平台，具有普遍适用性，解决目前一些老旧建筑物内没有火灾预警系统的问题；以119消防指挥中心为预警信息发送平台，预警信息发送平台统一、便于维护，可保证其长时间正常工作，解决目前分散的火灾预警系统由于管理不当造成的无法正常工作的问题；可以告知人们火灾发生的具体位置，避免盲目逃生造成的不必要伤亡。</t>
  </si>
  <si>
    <t>CN201611225453.X</t>
  </si>
  <si>
    <t>2016-12-27 08:00:00.0</t>
  </si>
  <si>
    <t>{"先进性描述(shareCt)":"该专利及其同族专利在全球被引用0次，先进性一般","保护范围描述(sharedays)":"剩余有效期6065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</si>
  <si>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一种无氰电镀纳米晶铜用电镀液及其使用方法</t>
  </si>
  <si>
    <t>本发明公开了一种无氰电镀纳米晶铜用电镀液及其使用方法。无氰电镀纳米晶铜用电镀液中五水硫酸铜的含量为180－220g/L，柠檬酸钠为188－352g/L和硫酸铵为45g/L，用氢氧化钠调节PH值为7.6－10.5。该发明中使用的柠檬酸盐无毒，对环境无污染，成本低廉。本发明所提出的电解液配方和使用工艺操作简单、易于实施、产物力学强度高。</t>
  </si>
  <si>
    <t>CN201710195613.9</t>
  </si>
  <si>
    <t>{"先进性描述(shareCt)":"该专利及其同族专利在全球被引用4次，先进性一般","保护范围描述(sharedays)":"剩余有效期6157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</si>
  <si>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一种功能材料及制备方法</t>
  </si>
  <si>
    <t>本发明公开了一种功能材料及制备方法。其组分按照如下质量百分比进行配料：Nd？34-36％、Nb？0.01-0.15％、Gd？0.01-0.15％、Ti？0.01-0.15％、Ni？0.01-0.15％、Bi？1-4％、Dy？1-4％、Cr？0.01-0.15％、B？4-7％、余Fe。本发明的功能材料具有均匀的组织，健强的结构，既可提高材料的耐蚀能力，而且磁性能有所改善。本发明永磁材料具有良好的稳定性和实用性,可广泛应用于电子器件、航空航天技术、计算机设备、磁选机、通讯设备、医疗设备、电动自行车、电子玩具等各个领域。</t>
  </si>
  <si>
    <t>CN201510955456.8</t>
  </si>
  <si>
    <t>{"先进性描述(shareCt)":"该专利及其同族专利在全球被引用2次，先进性一般","保护范围描述(sharedays)":"剩余有效期5690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13人","技术先进性得分":"6"}</t>
  </si>
  <si>
    <t>基于图像识别技术的3D打印机及其打印方法</t>
  </si>
  <si>
    <t>本发明公开了一种基于图像识别技术的3D打印机及其打印方法，包含3D打印机主体、供电模块、图像采集设备和图像采集处理模块，图像采集设备设置在3D打印机主体上，图像采集处理模块与图像采集设备通讯连接，供电模块与3D打印机主体、图像采集设备和图像采集处理模块连接并给3D打印机主体、图像采集设备和图像采集处理模块供电，通过反馈修正使3D打印机的喷头和工作台移动更加精确，提高打印精度，同时能感知3D打印机无法出料的情况，从而使打印者及时采取措施，最后在3D打印机因为各种原因导致关机后重新开机精确续打。</t>
  </si>
  <si>
    <t>CN201510347796.2</t>
  </si>
  <si>
    <t>2015-06-23 08:00:00.0</t>
  </si>
  <si>
    <t>{"先进性描述(shareCt)":"该专利及其同族专利在全球被引用8次，先进性较好 ","保护范围描述(sharedays)":"剩余有效期5512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</si>
  <si>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3D打印机送料加强装置及具有该加强装置的送料装置</t>
  </si>
  <si>
    <t>本发明公开了一种3D打印机送料加强装置及具有该加强装置的送料装置，安装盒、外部电机、外部送丝轮、外部轴承、V型支架和送料杆，所述外部电机固定在安装盒上侧，外部送丝轮固定在外部电机上由外部电机驱动，外部轴承设置在外部送丝轮一侧并且外部轴承转动设置在V型支架的一条边的顶端，V型支架底端铰接在安装盒侧面，所述V型支架上设置有将外部轴承压紧在外部送丝轮上的压紧机构，送料杆为空心圆筒，V型支架另一条边上开有与送料杆圆筒内径匹配的通孔，送料杆一端固定在V型支架另一条边的通孔位置。本发明结构简单，便于推广，并且送料顺畅。</t>
  </si>
  <si>
    <t>CN201510568629.0</t>
  </si>
  <si>
    <t>2015-09-09 08:00:00.0</t>
  </si>
  <si>
    <t>{"先进性描述(shareCt)":"该专利及其同族专利在全球被引用0次，先进性一般","保护范围描述(sharedays)":"剩余有效期5590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</si>
  <si>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一种低电场光电子成像仪</t>
  </si>
  <si>
    <t>本发明提供了一种低电场光电子成像仪。所述低电场光电子成像仪包括沿带电粒子运动方向依次设置的激光作用区、自由飞行管和探测器，所述激光作用区包括沿带电粒子运动方向依次相对平行间隔设置的至少四个极板，相邻两个所述极板之间形成有电势差，且在所述激光作用区内，所述电势差的方向相同。本发明的有益效果在于：所述低电场光电子成像仪在极板总电势差相同配置下实现了仪器测量过程保持低电场，使得在研究光与物质作用的测量过程中，极大降低测量仪器本身所带电场造成待测物质性质的改变。</t>
  </si>
  <si>
    <t>CN201610597107.8</t>
  </si>
  <si>
    <t>{"先进性描述(shareCt)":"该专利及其同族专利在全球被引用0次，先进性一般","保护范围描述(sharedays)":"剩余有效期5911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</si>
  <si>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影像大小可调谐光电子成像仪</t>
  </si>
  <si>
    <t>本发明涉及一种影像大小可调谐光电子成像仪，在光电子成像仪的内部左侧为激光作用区，在所述激光作用区内设有三块中心开孔的纵向的圆形极板：从左到右依次为排斥级极板P&lt;Sub&gt;1&lt;/Sub&gt;、加速级极板P&lt;Sub&gt;2&lt;/Sub&gt;和接地级极板P&lt;Sub&gt;3&lt;/Sub&gt;；在光电子成像仪的内部右侧设有自由飞行管，在自由飞行管后端设有MCP&amp;amp;PS探测器；在所述的自由飞行管内还设有三根横向的圆管式极板，分别为极板P&lt;Sub&gt;4&lt;/Sub&gt;、极板P&lt;Sub&gt;5&lt;/Sub&gt;和极板P&lt;Sub&gt;6&lt;/Sub&gt;。本发明实现了在与现有技术的光电子成像仪相同的电压配置下，光电子影像大小可调谐，大大提高了探测大动能带电粒子的本领。</t>
  </si>
  <si>
    <t>CN201610586415.0</t>
  </si>
  <si>
    <t>{"先进性描述(shareCt)":"该专利及其同族专利在全球被引用0次，先进性一般","保护范围描述(sharedays)":"剩余有效期5907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</si>
  <si>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一种基于四极板设计的高时间分辨离子速度成像仪</t>
  </si>
  <si>
    <t>本发明公开了一种基于四极板设计的高时间分辨离子速度成像仪，包括MCP探测器、飞行管和一端封闭另一端敞开的中空的圆柱形腔体，所述MCP探测器、飞行管和圆柱形腔体同轴设置，MCP设置于飞行管的一端，飞行管的另一端从所述圆柱形腔体的敞开端伸入其内部，所述圆柱形腔体内部，在从圆柱形腔体的封闭端至飞行管的另一端之间还同轴依次设置有第一至第四极板，所述第一至第四极板为圆形，圆形的中心开设有圆孔，第二至第四极板的中心圆孔直径相同，第一极板的中心圆孔直径小于第二至第四极板的中心圆孔直径，第一至第四极板等间距的设置。本发明实现离子的飞行时间纵向聚焦，大大提高了探测离子的飞行时间质谱的分辨率。</t>
  </si>
  <si>
    <t>CN201510237939.4</t>
  </si>
  <si>
    <t>{"先进性描述(shareCt)":"该专利及其同族专利在全球被引用7次，先进性较好 ","保护范围描述(sharedays)":"剩余有效期5470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</si>
  <si>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双极光电子光离子成像仪的离子透镜装置</t>
  </si>
  <si>
    <t>本发明公开了一种双极光电子光离子成像仪的离子透镜装置，其特征在于，包括：激光作用区、第一类极板区、第二类极板区、电子端自由飞行管、离子端自由飞行管，第一类极板区、第二类极板区并排设置，激光作用区位于第一类极板区的一侧和第二类极板区的一侧之间；电子端自由飞行管一侧与第一类极板区的另一侧相接，电子端自由飞行管另一侧设置有电子端MCP&amp;amp;PS成像探测器；离子端自由飞行管一侧与第二类极板区的另一侧相接，离子端自由飞行管另一侧设置有离子端MCP&amp;amp;PS成像探测器。本发明设计了一种双极光电子光离子成像仪的离子透镜装置，可以同时实现对光与物质作用产生的电子和离子进行成像，操作非常方便。</t>
  </si>
  <si>
    <t>CN201610080850.6</t>
  </si>
  <si>
    <t>{"先进性描述(shareCt)":"该专利及其同族专利在全球被引用0次，先进性一般","保护范围描述(sharedays)":"剩余有效期5739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</si>
  <si>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一种脉冲反向电沉积厚钨涂层的方法</t>
  </si>
  <si>
    <t>本发明公开了一种脉冲反向电沉积厚钨涂层的方法，包括以下步骤：预处理；熔盐配置；脉冲反向电沉积；超声清洗；本发明在提高电沉积效率的同时未改变钨涂层的表面质量，钨涂层的表面粗糙度得到控制，制得的厚钨涂层表面结构紧密，平整性好，无裂纹；采用了脉冲反向技术，与单相脉冲电沉积技术相比，反向电流引起高度不均匀的阳极电流分布会使镀层的凸出部分被强烈溶解而整平，使阴极表面金属离子浓度迅速回升，减小浓差极化，故本发明制备的钨涂层表面更加平整，电沉积效率增加。脉冲反向电沉积10h制得的钨涂层的厚度达到220μm，表面粗糙度为6.673μm；脉冲反向电沉积技术在提高电沉积速率的同时并没有降低涂层的表面质量。</t>
  </si>
  <si>
    <t>CN201510713233.0</t>
  </si>
  <si>
    <t>{"先进性描述(shareCt)":"该专利及其同族专利在全球被引用0次，先进性一般","保护范围描述(sharedays)":"剩余有效期5639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</si>
  <si>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一种兼容厘米波吸收的低红外发射率材料及其制备方法</t>
  </si>
  <si>
    <t>本发明涉及一种兼容厘米波吸收的低红外发射率材料及其制备方法，提供一种兼容厘米波吸收的低红外发射率材料及其制备方法，该复合材料的组成为Zn&lt;Sub&gt;1-x&lt;/Sub&gt;Co&lt;Sub&gt;x&lt;/Sub&gt;O/石墨烯，其中，0.01≤x≤0.09；所述Zn&lt;Sub&gt;1-x&lt;/Sub&gt;Co&lt;Sub&gt;x&lt;/Sub&gt;O为针状形貌，石墨烯为片状形貌；所述石墨烯的质量百分含量为10％～55％。本发明通过单层复合材料同时实现2～18GHz厘米波的强吸收和8～14μm红外波段低发射率的兼容特性。同时，该材料的制备方法简单、操作便捷、成本低廉，适用于大规模工业化生产。</t>
  </si>
  <si>
    <t>CN201510674512.0</t>
  </si>
  <si>
    <t>{"先进性描述(shareCt)":"该专利及其同族专利在全球被引用0次，先进性一般","保护范围描述(sharedays)":"剩余有效期5627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</si>
  <si>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一种石墨烯/DyCoO&lt;Sub&gt;3&lt;/Sub&gt;复合材料及其制备方法与应用</t>
  </si>
  <si>
    <t>本发明公开了一种石墨烯/DyCoO&lt;Sub&gt;3&lt;/Sub&gt;复合材料及其制备方法与应用。该石墨烯为片状结构；DyCoO&lt;Sub&gt;3&lt;/Sub&gt;为纳米颗粒，均匀分散在石墨烯的片层表面。本发明中的金属氧化物DyCoO&lt;Sub&gt;3&lt;/Sub&gt;具备较高的比电容值，将其与石墨烯复合后获得了较高的比能量和优异的循环性能，电化学综合性能优异。</t>
  </si>
  <si>
    <t>CN201710263454.1</t>
  </si>
  <si>
    <t>2017-04-21 08:00:00.0</t>
  </si>
  <si>
    <t>{"先进性描述(shareCt)":"该专利及其同族专利在全球被引用0次，先进性一般","保护范围描述(sharedays)":"剩余有效期6180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</si>
  <si>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一种基于MEMS的电容式红外气体传感器及其制备方法</t>
  </si>
  <si>
    <t>一种基于MEMS的电容式红外气体传感器及其制备方法，该传感器以阵列的形式布置，通过对比分析特定波长下红外光强度的变化来测定CO、CH&lt;Sub&gt;4&lt;/Sub&gt;、SO&lt;Sub&gt;2&lt;/Sub&gt;的浓度，并采用电容作为感应元件。此外，太阳辐射检测技术在监测天气气候状况、预测未来天气、农业生产、太阳能开发等都有着重要意义，大气臭氧层的损耗，照射到地面的太阳光紫外线增强，使得人们越来越关注太阳辐射的变化。本发明设计的传感器还带有一个简便系统，可以用于太阳辐射量检测。本发明的电容式红外气体传感器制作与CMOS工艺兼容，易于板上集成，传感器采用电容作为感应元件，温度漂移低、精度高。</t>
  </si>
  <si>
    <t>CN201610331591.X</t>
  </si>
  <si>
    <t>{"先进性描述(shareCt)":"该专利及其同族专利在全球被引用1次，先进性一般","保护范围描述(sharedays)":"剩余有效期5842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</si>
  <si>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基于非注入激光器和Etalon的激光测速系统和方法</t>
  </si>
  <si>
    <t>本发明公开了一种基于非注入激光器和Etalon的激光测速系统和方法，利用Etalon的透过光谱特征，让宽频的非注入激光脉冲通过Etalon，产生一系列在频率独立的窄带激光，通过光学发射系统将该窄带激光发出。激光测速系统接收待测目标的后向散射回波，经准直后使用偏振光学系统将后向散射光以一定的入射角再次进入Etalon，在Etalon的前面和后面各设置一个光电倍增管，分别称为参考通道和信号通道，两通道的比值与待测目标的速度成正比关系，通过实测两通道的比值，结合测速系统的标定结果，可以获得待测目标的运动速度。该系统相比于现有的系统，具有成本低、工作稳定等优点。</t>
  </si>
  <si>
    <t>CN201610314379.2</t>
  </si>
  <si>
    <t>{"先进性描述(shareCt)":"该专利及其同族专利在全球被引用0次，先进性一般","保护范围描述(sharedays)":"剩余有效期5837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</si>
  <si>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一种测量混合气体流场组分浓度分布的光学方法</t>
  </si>
  <si>
    <t>本发明提供了一种测量混合气体流场的组分浓度分布的光学方法。所述混合气体流场包括相互混合在一起的第一已知气体和第二已知气体，而且所述测量混合气体流场的组分浓度分布的光学方法包括如下步骤：a、向所述混合气体流场发射单波长的激光；b、在用于形成莫尔条纹的光学组件中，利用通过所述混合气体流场后的激光形成莫尔条纹；c、利用重建算法根据所述莫尔条纹计算得到所述混合气体流场的立体折射率分布；d、根据所述立体折射率分布计算得到所述第一已知气体和所述第二已知气体的立体浓度分布。本发明的有益效果在于：所述测量混合气体流场组分浓度分布的光学方法实时、稳定、非接触地获得具有双组分混合气体流场的组分浓度分布。</t>
  </si>
  <si>
    <t>CN201610310835.6</t>
  </si>
  <si>
    <t>{"先进性描述(shareCt)":"该专利及其同族专利在全球被引用1次，先进性一般","保护范围描述(sharedays)":"剩余有效期5835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</si>
  <si>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一种基于四阶偏微分方程的图像去噪方法</t>
  </si>
  <si>
    <t>本发明公开了一种基于四阶偏微分方程的图像去噪方法，其特征是，首先针对平滑算子的非凸性不能保证能量泛函的全局唯一最小值的情况，提出了改进的平滑算子，建立新模型一，有效的抑制了椒盐噪声，但视觉效果尚有欠缺。针对新模型一去噪的视觉效果不够的情况，以及为进一步抑制“阶梯效应”现象和“孤立点”产生，引入梯度算子作为边缘检测算子并结合拉普拉斯算子构造新的能量泛函，建立新模型二；本模型有效的去除了椒盐噪声、抑制了“阶梯效应”和“孤立点”现象，更多的保留了图像的纹理细节特征，去噪效果较经典模型更具优越性。</t>
  </si>
  <si>
    <t>CN201610899325.7</t>
  </si>
  <si>
    <t>2016-10-14 08:00:00.0</t>
  </si>
  <si>
    <t>{"先进性描述(shareCt)":"该专利及其同族专利在全球被引用0次，先进性一般","保护范围描述(sharedays)":"剩余有效期5991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</si>
  <si>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阈值寻优的高保真各向异性滤波方法</t>
  </si>
  <si>
    <t>本发明公开了一种阈值寻优的高保真各向异性滤波方法，首先用小波变换提取图像的高频部分，在高频部分用二阶微分量曲率模值来反映局部信息，并建立高保真各向异性滤波模型；再用最小均方算法进行阈值寻优，进一步控制扩散强度；然后用建立的高保真各向异性滤波模型对提取的高频部分进行处理，对处理后的高频系数和原来的低频系数进行小波重构，得到去噪后图像作为输出。有益效果：可避免将图像的尖峰、角点误认为噪声，保护了细节信息，还可提高边缘检测的准确性，增强图像滤波效果，故去噪性能较现有技术中的经典模型更具优越性，而且运行时间有了明显提高。</t>
  </si>
  <si>
    <t>CN201610115932.X</t>
  </si>
  <si>
    <t>{"先进性描述(shareCt)":"该专利及其同族专利在全球被引用1次，先进性一般","保护范围描述(sharedays)":"剩余有效期5764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</si>
  <si>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基于典型相关多核学习的彩色人脸识别方法</t>
  </si>
  <si>
    <t>本发明公开了基于典型相关多核学习的彩色人脸识别方法，该方法将多核学习技术应用于彩色人脸图像的典型相关分析，对三个彩色分量分别使用三个不同的核映射，再通过典型相关多核学习对三个彩色分量分别进行非线性特征提取。对于提取到的特征，使用基于余弦距离的最近邻分类器进行分类和识别。本发明识别效果更高，通过典型相关多核学习，彩色人脸特征的分类能力得到了明显增强。</t>
  </si>
  <si>
    <t>CN201610861197.7</t>
  </si>
  <si>
    <t>2016-09-28 08:00:00.0</t>
  </si>
  <si>
    <t>{"先进性描述(shareCt)":"该专利及其同族专利在全球被引用1次，先进性一般","保护范围描述(sharedays)":"剩余有效期5975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</si>
  <si>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基于多核字典学习的彩色人脸识别方法</t>
  </si>
  <si>
    <t>本发明公开了一种基于多核字典学习的彩色人脸识别方法，将多核学习技术应用到彩色人脸数据的字典学习和稀疏编码过程中，通过设计核函数选择准则，对彩色人脸图像训练样本集的三个彩色分量分别挑选最优的核映射函数，再对核映射后的三个彩色分量分别学习三个特征提取系数矩阵、结构化字典和相应的稀疏编码，然后使用学习得到的字典对待识别样本的非线性特征进行稀疏编码，并根据重构误差进行分类和识别。本发明识别效果更高，并对图像质量问题具有较好的鲁棒性。</t>
  </si>
  <si>
    <t>CN201610051557.7</t>
  </si>
  <si>
    <t>{"先进性描述(shareCt)":"该专利及其同族专利在全球被引用7次，先进性较好 ","保护范围描述(sharedays)":"剩余有效期5728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7"}</t>
  </si>
  <si>
    <t>基于多核鉴别彩色空间的人脸识别方法</t>
  </si>
  <si>
    <t>本发明公开了一种基于多核鉴别彩色空间的人脸识别方法，将多核学习技术应用于彩色人脸图像，对彩色人脸图像的三个彩色分量分别使用三个不同的非线性核映射，再通过多核鉴别彩色空间方法进行彩色空间变换。在新的多核鉴别彩色空间中，对每一个彩色分量分别使用加强的Fisher线性鉴别模型方法提取特征，并将每幅彩色人脸图像三个彩色分量的特征向量串联成一个列向量，然后使用最近邻分类器进行分类和识别。本发明识别效果更高，将彩色人脸图像变换到多核鉴别彩色空间之后，鉴别特征的分类能力得到了明显增强。</t>
  </si>
  <si>
    <t>CN201610049399.1</t>
  </si>
  <si>
    <t>{"先进性描述(shareCt)":"该专利及其同族专利在全球被引用5次，先进性较好 ","保护范围描述(sharedays)":"剩余有效期5728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</si>
  <si>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一种基于行为识别的用户密码软安全保护方法</t>
  </si>
  <si>
    <t>本发明公开了一种基于行为识别的用户密码软安全保护方法，针对现有技术增加了一种软安全机制，提供了三重保护：触发键盘保护，个人软键盘密码保护，密码输入时延保护。触发键盘的可选性以及软键盘的个人定制增大了探寻密码的难度；个人软键盘的密码保护采用用户自定义的设置方式增强了密码组合的多样性；密码输入时延保护则根据用户设置的密码输入时延阈值来对密码的输入时延做出判断。本发明提供的方法在个人信息保护方面具有很好的利用价值。</t>
  </si>
  <si>
    <t>CN201610938720.1</t>
  </si>
  <si>
    <t>2016-10-25 08:00:00.0</t>
  </si>
  <si>
    <t>{"先进性描述(shareCt)":"该专利及其同族专利在全球被引用0次，先进性一般","保护范围描述(sharedays)":"剩余有效期6002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8人","技术先进性得分":"1"}</t>
  </si>
  <si>
    <t>一种交叉报表生成方法</t>
  </si>
  <si>
    <t>本发明公开了一种简单通用的交叉报表生成方法，对存储在数据库的表单数据进行按要交叉的行和列类型进行相应的排序，然后抽取数据到应用服务器端，数据是线性排列的，根据交叉的列和行的位置，从左向右从上向下，放置相应的数据。形成所需的交叉报表，报表的格式，数据内容可以根据自己的应用自定义存放。本发明独立于数据库，克服了传统方法中直接由数据库生成从而导致数据库服务器负担严重的缺陷。本方法效率高、易于实现、资源占用少、不依赖于任何第三方报表组件。</t>
  </si>
  <si>
    <t>CN201410792338.5</t>
  </si>
  <si>
    <t>2014-12-19 08:00:00.0</t>
  </si>
  <si>
    <t>{"先进性描述(shareCt)":"该专利及其同族专利在全球被引用1次，先进性一般","保护范围描述(sharedays)":"剩余有效期5326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</si>
  <si>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一种支持力触觉反馈的虚拟柔性体手术仿真系统</t>
  </si>
  <si>
    <t>本发明公开了一种支持力触觉反馈的虚拟柔性体手术仿真系统，其位置检测模块检测虚拟代理的位置；碰撞检测模块检测虚拟代理与虚拟柔性体是否发生碰撞；力触觉计算变形模块当虚拟代理与虚拟柔性体以给定虚拟接触压力F发生碰撞时计算虚拟柔性体的局部区域变形量；图形刷新模块根据力触觉计算变形模块计算出的局部区域变形量不断反馈输出视觉信息到显示设备；力触觉信息反馈模块通过力触觉交互设备不断反馈输出力触觉信息给操作者。本发明通过计算机主机、力触觉交互设备、电源模块、显示设备的设置及整合，有利于提高仿真系统智能化程度，降低能耗，提高运算速度，降低维护成本，延长使用寿命。</t>
  </si>
  <si>
    <t>CN201611025195.0</t>
  </si>
  <si>
    <t>{"先进性描述(shareCt)":"该专利及其同族专利在全球被引用0次，先进性一般","保护范围描述(sharedays)":"剩余有效期6024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</si>
  <si>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基于图像亮度信息力触觉交互纹理力再现方法</t>
  </si>
  <si>
    <t>本发明公开了基于图像亮度信息力触觉交互纹理力再现方法，本发明结合计算机图像处理、虚拟现实技术与力触觉传感技术，通过算法优化，合理得对纹理接触力进行建模，对图像信息进行预处理，结合运动学原理，在虚拟接触点产生相应纹理的接触力，再将得到的相应纹理信息通过力触觉再现设备反馈给操作者，可以使操作者真实得感知物体表面纹理物理属性，从而达到重构物体表面三维纹理信息的目的。与已有的技术方法相比，该方法一定程度上提高了纹理再现效率和操作者真实感体验。</t>
  </si>
  <si>
    <t>CN201710113964.0</t>
  </si>
  <si>
    <t>2017-02-28 08:00:00.0</t>
  </si>
  <si>
    <t>{"先进性描述(shareCt)":"该专利及其同族专利在全球被引用5次，先进性较好 ","保护范围描述(sharedays)":"剩余有效期6128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7"}</t>
  </si>
  <si>
    <t>虚拟手术中用于软组织实时形变的交叉弹簧模型</t>
  </si>
  <si>
    <t>本发明公开了虚拟手术中用于软组织实时形变的交叉弹簧模型，首先在 PC机接一个OpenGL图形化接口，在该OpenGL图形化接口中连接一个手控器，并在PC机内创建3D人体模型，手控器在3D人体模型上形成一个虚拟代理，交叉弹簧模型的建模方法包括如下步骤：步骤1:虚拟场景初始化；步骤2:位置检测；步骤3:判断是否碰撞；步骤4：给定虚拟接触压力；步骤5：虚拟代理与虚拟软组织交互的局部区域内部填充交叉弹簧力触觉计算模型；步骤6：软组织局部区域变形计算、图形刷新和反馈输出力触觉信息。本发明变形计算速度加快，减少了计算量,通过改变建模方法中相应的参数，就可对不同的软组织进行变形仿真，建模方法适用性广。</t>
  </si>
  <si>
    <t>CN201710186372.1</t>
  </si>
  <si>
    <t>2017-03-24 08:00:00.0</t>
  </si>
  <si>
    <t>{"先进性描述(shareCt)":"该专利及其同族专利在全球被引用1次，先进性一般","保护范围描述(sharedays)":"剩余有效期6152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</si>
  <si>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一种针灸力反馈形变模型的建模方法</t>
  </si>
  <si>
    <t>本发明公开了一种针灸力反馈形变模型的建模方法，首先重建软组织模型；然后计算用于记录软组织模型的全局形变信息的全局形变矩阵；接着计算针刺点形变前的初始坐标和针刺点坐标之间的距离，并据此判定针尖是否刺破表皮；如果针尖未刺破表皮，实时产生虚拟弹簧计算皮肤表层的力反馈；如果针尖已刺破表皮，则计算软组织模型的内部力反馈，同时对针刺后的皮肤进行复原控制。本发明通过虚拟弹簧和体元模型可以分别计算针在皮肤内部和外部的力反馈，在确保计算简单的同时确保高精度的变形模拟，在交互过程中，操作者可以感受到触觉信息的实时性和真实感。</t>
  </si>
  <si>
    <t>CN201611152098.8</t>
  </si>
  <si>
    <t>2016-12-14 08:00:00.0</t>
  </si>
  <si>
    <t>{"先进性描述(shareCt)":"该专利及其同族专利在全球被引用0次，先进性一般","保护范围描述(sharedays)":"剩余有效期6052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11人","技术先进性得分":"1"}</t>
  </si>
  <si>
    <t>基于二部图最佳匹配的指纹匹配方法</t>
  </si>
  <si>
    <t>本发明公开了一种基于二部图最佳匹配的指纹匹配方法，首先采用局部匹配以获得一系列参考点对，然后在更高层次上对已获得的参考点对通过构建拓扑结构进行验证，使匹配效果达到全局最优。本发明包括：计算输入指纹细节点与模板指纹任意细节点对相似度；构造二部图的步骤；利用KM算法得出最佳匹配。更进一步包括通过建立细节点的拓扑结构去除错误匹配点对的步骤。本发明凸显了图像匹配中的全局性，进一步提高了算法鲁棒性，抗噪能力强，能够兼顾匹配精度和运算时间，使匹配效果达到全局最优。</t>
  </si>
  <si>
    <t>CN201410737652.3</t>
  </si>
  <si>
    <t>2014-12-05 08:00:00.0</t>
  </si>
  <si>
    <t>{"先进性描述(shareCt)":"该专利及其同族专利在全球被引用2次，先进性一般","保护范围描述(sharedays)":"剩余有效期5312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</si>
  <si>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一种基于网络结构优化的节点属性划分朋友圈的方法</t>
  </si>
  <si>
    <t>本发明公开了一种基于网络结构优化的节点属性划分朋友圈的方法，包括：建立特征向量步骤；计算朋友之间的曼哈顿距离步骤；选定核心朋友步骤；划分社团步骤；社团优化调整步骤。本发明先使用节点属性进行初步的社团划分，然后利用网络结构信息对于划分结果进一步优化调整，充分利用在线社交网络中可以获取到的信息，能够获得更加准确的社团划分结果，从而实现对用户的朋友圈自动分组，能够有效完善社交网络平台功能，适用于社交网络平台功能的应用和优化。</t>
  </si>
  <si>
    <t>CN201410629873.9</t>
  </si>
  <si>
    <t>2014-11-10 08:00:00.0</t>
  </si>
  <si>
    <t>{"先进性描述(shareCt)":"该专利及其同族专利在全球被引用0次，先进性一般","保护范围描述(sharedays)":"剩余有效期5287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</si>
  <si>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一种带权重社会网络的泛化方法</t>
  </si>
  <si>
    <t>本发明公开了一种带权重社会网络的泛化方法，包括：对节点依节点度进行降序排序并分组；泛化已经存在的边的权重，并计算边存在概率；根据匿名组内节点度数不相同的情况寻找候选节点作为新邻居，增加边、安排新边权重并计算边存在概率；遍历所有匿名组集后抽取所有节点敏感属性形成敏感属性包；计算节点间的敏感属性包的最大相似性，根据泛化树，得到敏感属性包的泛化包；遍历K-权重匿名组集，得到满足K-Weighted-inv-l-diversityanonymous图。与现有技术相比，本发明考虑了边的权重，并且考虑了多敏感属性的问题，使得隐私保护方法更加适用于实际的社会网络，可以更好地保护带权重图中的多敏感属性。</t>
  </si>
  <si>
    <t>CN201410579139.6</t>
  </si>
  <si>
    <t>2014-10-24 08:00:00.0</t>
  </si>
  <si>
    <t>{"先进性描述(shareCt)":"该专利及其同族专利在全球被引用9次，先进性较好 ","保护范围描述(sharedays)":"剩余有效期5270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</si>
  <si>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一种用于大田监控的移动传感器网络低功耗路由方法</t>
  </si>
  <si>
    <t>本发明提出了一种用于大田监控的移动传感器网络低功耗路由方法，本发明利用了分层的网络结构及移动传感器网络中汇聚节点的移动性，根据传感器节点的数量来划分整个网络，首先决定出网络划分后每个区域的主节点，然后在汇聚节点移动的过程中，选择出它的中继节点，在中继节点确定之后的基础上，通过向网络中广播数据包的方式来决定源节点，最后使用最短路径算法来进行路由决定，在整个网络中利用了三种数据的传输方式，与其它的路由算法相比，将本发明应用在大田监控领域可以减少传感器网络中节点的能量损耗，可以延长网络的生存时间，由于在网络中使用了移动的汇聚节点，也可以缓解网络中的热点问题，和避免网络中的能量空洞现象。</t>
  </si>
  <si>
    <t>CN201510663303.6</t>
  </si>
  <si>
    <t>{"先进性描述(shareCt)":"该专利及其同族专利在全球被引用6次，先进性较好 ","保护范围描述(sharedays)":"剩余有效期5625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</si>
  <si>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一种基于云平台的室内交互式引导实现方案</t>
  </si>
  <si>
    <t>本发明提供一种基于云平台的室内交互式引导实现方案，实现步骤包括：结构图录入步骤、位置数据获取步骤、初始化定位步骤、位置信息计算步骤、位置信息返回步骤、当前版本信息获取和发送步骤、APP版本控制步骤、目标位置发送步骤、路径获取步骤以及路径获取步骤等。基于建筑物内都装有无线路由器，方案采用WIFI定位技术，运用云平台、Strom分布式实时处理框架处理大量数据，最后的数据将返回给移动终端上的APP。该方案解决了传统实现方案移植困难、通用性差的特点，能够适用于各种商场、大楼、车站和机场等建筑物，大大减少了APP重复开发所带来的人力物力的浪费。</t>
  </si>
  <si>
    <t>CN201510655660.8</t>
  </si>
  <si>
    <t>2015-10-12 08:00:00.0</t>
  </si>
  <si>
    <t>{"先进性描述(shareCt)":"该专利及其同族专利在全球被引用2次，先进性一般","保护范围描述(sharedays)":"剩余有效期5623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</si>
  <si>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一种MapReduce中备份任务推测执行策略的优化方案</t>
  </si>
  <si>
    <t>一种MapReduce中备份任务推测执行策略的优化方案，采用指数平滑算法，结合集群中节点实时性能，对任务运行各阶段的时间分别计算，达到对任务运行的剩余时间进行准确预测的目的。解决了默认情况下，推测执行准确率低，由于错误地启动备份任务的问题。本方案极大程度的提高推测执行的正确率，节省了任务运行的时间，有效地节约了集群中有限的资源。</t>
  </si>
  <si>
    <t>CN201510752617.3</t>
  </si>
  <si>
    <t>{"先进性描述(shareCt)":"该专利及其同族专利在全球被引用1次，先进性一般","保护范围描述(sharedays)":"剩余有效期5648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</si>
  <si>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一种面向移动应用透明的数据安全保护便携式终端</t>
  </si>
  <si>
    <t>本发明提供一种面向移动应用透明的数据安全保护便携式终端，该终端主要分为二个部分：数据加解密模块部分，该部分使用TPM(可信赖平台模块)和支持国际标准加密算法的芯片，实现了高速硬件数据加解密运算，通过蓝牙或无线网络向外提供文件加解密服务，同时该部分基于可信计算架构，实现了用户、本发明终端、移动设备的三方可信认证；移动设备客户端部分，该部分基于蓝牙或无线网络调用本发明加解密模块提供的数据加解密服务，同时实现了一个本地的远程文件系统服务，向移动应用提供数据文件存取服务，存储的数据由该部分调用加解密服务予以加密，取出的数据则由该部分予以解密，从而实现了面向移动应用的透明加解密。</t>
  </si>
  <si>
    <t>CN201410725572.6</t>
  </si>
  <si>
    <t>{"先进性描述(shareCt)":"该专利及其同族专利在全球被引用0次，先进性一般","保护范围描述(sharedays)":"剩余有效期5310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</si>
  <si>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一种基于Krawtchouk矩和KNN-SMO分类器的密级标识识别方法</t>
  </si>
  <si>
    <t>一种基于Krawtchouk矩和KNN-SMO分类器的密级标识识别方法，所采取的识别方法为：将基于Krawtchouk矩和KNN-SMO的理论运用于电子取证中的密级标识的识别中，该方法首先通过对密级标识进行图像预处理后，通过计算图像的低阶Krawtchouk矩组成特征向量，然后利用KNN-SMO分类器对密级标识图片进行分类识别。一方面利用低阶Krawtchouk矩能够对图像的特征进行很好地刻画，且量在常见的攻击下具有很好的稳定性，另一方面运用KNN-SMO组合分类器使得分类器既具有KNN快速分类的能力也拥有SMO在克服小样本问题上的优势，从而提高了密级标识识别精度与速度。</t>
  </si>
  <si>
    <t>CN201510890894.0</t>
  </si>
  <si>
    <t>{"先进性描述(shareCt)":"该专利及其同族专利在全球被引用3次，先进性一般","保护范围描述(sharedays)":"剩余有效期5679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</si>
  <si>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一种基于Legendre矩不变量和PSO-LSSVM分类器的密级标识识别方法</t>
  </si>
  <si>
    <t>一种基于Legendre矩不变量和PSO-LSSVM分类器的密级标识识别方法，所采取的识别方法为：将基于Legendre矩不变量和PSO-LSSVM的理论运用于电子取证中的密级标识的识别中，首先通过对密级标识进行图像预处理后，计算图像的低阶Legendre矩不变量组成特征向量，然后利用PSO-LSSVM分类器对密级标识图片进行分类识别。该方案有益效果在于一方面利用低阶Legendre矩不变量能够对图像的特征进行很好地刻画，且量在常见的攻击下包括几何攻击具有很好的稳定性，另一方面运用PSO-LSSVM分类器使得分类器能够提高密级标识识别精度与速度。</t>
  </si>
  <si>
    <t>CN201510891078.1</t>
  </si>
  <si>
    <t>{"先进性描述(shareCt)":"该专利及其同族专利在全球被引用0次，先进性一般","保护范围描述(sharedays)":"剩余有效期5679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1"}</t>
  </si>
  <si>
    <t>基于PSO-GRNN风电场风电机缺损风速值填充方法</t>
  </si>
  <si>
    <t>本发明公开了基于PSO-GRNN风电场风电机缺损风速值填充方法，依次进行风速数据相似性判定；确定GRNN填充子模型待优化参数集和评价此优化参数集的适应度函数；运用PSO算法优化待优化的参数，建立GRNN填充子模型；GRNN填充子模型进行GRNN组合，生成最终的填充结果。本发明针对以往单一填充模型稳定性差的缺点，提取与缺损测量风速风电机在缺损采样点附近风速演化最相似的若干台风电机的测量风速，采用PSO-GRNN神经网络组合填充模型对各子模型的填充结果进行动态组合，同时设计了对于组合用GRNN最佳平滑系数的确定方案，进一步提高了最终的填充结果精度和稳定性。</t>
  </si>
  <si>
    <t>CN201510443853.7</t>
  </si>
  <si>
    <t>{"先进性描述(shareCt)":"该专利及其同族专利在全球被引用2次，先进性一般","保护范围描述(sharedays)":"剩余有效期5543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11人","技术先进性得分":"6"}</t>
  </si>
  <si>
    <t>一种钴配合物及其制备方法与应用</t>
  </si>
  <si>
    <t>本发明公开了一种钴配合物及其制备方法与应用。其化学式为[Co(4,4’-bipy)&lt;Sub&gt;2&lt;/Sub&gt;]&lt;Sub&gt;n&lt;/Sub&gt;&lt;Sup&gt;.&lt;/Sup&gt;ClO&lt;Sub&gt;4&lt;/Sub&gt;，其中4,4’-bipy为4,4’-联吡啶。本发明钴配合物是经过分子自组装而成的单晶配合物，具有一定的粒度，独特的结构，有较高的催化活性、选择性和良好的稳定性。</t>
  </si>
  <si>
    <t>CN201510283631.3</t>
  </si>
  <si>
    <t>{"先进性描述(shareCt)":"该专利及其同族专利在全球被引用2次，先进性一般","保护范围描述(sharedays)":"剩余有效期5487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</si>
  <si>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一种能够高效净化水中微量磷、砷的多胺修饰UiO-66复合吸附剂及其制备方法</t>
  </si>
  <si>
    <t>本发明涉及一种能够高效净化水中微量磷、砷的多胺修饰UiO-66复合吸附剂及其制备方法，其步骤制备如下：取多胺类化合物溶解于溶剂中，均匀搅拌使其充分溶解，得到混合溶液，边搅拌边向上述混合溶液中缓慢加入有机金属骨架UiO-66，使其溶解、反应，反应完全后，在室温和氮气保护的条件下干燥，然后在真空条件下加热干燥去除溶剂，得到复合材料；将上述复合材料用去离子水洗涤，离心，重复直至上清液澄清无色，然后在真空条件下加热干燥，即制备成多胺改性UiO-66复合吸附剂。本发明的多胺修饰UiO-66复合吸附剂能够高效净化水中微量磷、砷，与普通UiO-66吸附剂相比大幅提高了吸附性能和吸附容量。</t>
  </si>
  <si>
    <t>CN201510178241.X</t>
  </si>
  <si>
    <t>{"先进性描述(shareCt)":"该专利及其同族专利在全球被引用1次，先进性一般","保护范围描述(sharedays)":"剩余有效期5444天","技术稳定性描述(lgiflag)":"无诉讼行为发生","技术稳定性得分":"9","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6"}</t>
  </si>
  <si>
    <t>一种季铵盐/氧化物改性生物杂化材料的制备方法</t>
  </si>
  <si>
    <t>本发明公开了一种季铵盐/氧化物改性生物杂化材料的制备方法，本发明生物杂化材料以秸秆为原料，采用3‑氯‑2‑羟丙基三甲基氯化胺为醚化剂进行改性，制备得到纤维素阴离子醚化物；然后在其表面负载金属氧化物，即得季铵盐/氧化物改性生物杂化材料；其中金属氧化物为氧化铁、氧化镧或氧化锆。本发明采用原料安全无毒，且合成工艺简单、绿色环保。</t>
  </si>
  <si>
    <t>CN201611004077.1</t>
  </si>
  <si>
    <t>2016-11-15 08:00:00.0</t>
  </si>
  <si>
    <t>{"先进性描述(shareCt)":"该专利及其同族专利在全球被引用1次，先进性一般","保护范围描述(sharedays)":"剩余有效期6023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</si>
  <si>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一种测定天然水体中悬浮分散富勒烯浓度的方法</t>
  </si>
  <si>
    <t>本发明公开了一种测定天然水体中悬浮分散富勒烯浓度的方法。该方法包括以下步骤：（1）建立富勒烯‑甲苯溶液标准工作曲线；（2）测定富勒烯稳定分散水溶液的标准浓度；（3）采用双波长紫外分光光度法，建立模拟天然水体富勒烯浓度标准工作曲线；（4）根据步骤（3）建立的模拟天然水体富勒烯浓度标准工作曲线，计算待测天然水体中悬浮分散富勒烯的浓度。本发明方法是一种测定天然水体中悬浮分散富勒烯（C&lt;Sub&gt;60&lt;/Sub&gt;）浓度的有效方法，可促进环境科学与技术领域对富勒烯（C&lt;Sub&gt;60&lt;/Sub&gt;）的水环境行为和生物毒性研究的深入开展。</t>
  </si>
  <si>
    <t>CN201710140234.X</t>
  </si>
  <si>
    <t>2017-03-10 08:00:00.0</t>
  </si>
  <si>
    <t>{"先进性描述(shareCt)":"该专利及其同族专利在全球被引用0次，先进性一般","保护范围描述(sharedays)":"剩余有效期6138天","技术稳定性描述(lgiflag)":"无诉讼行为发生","技术稳定性得分":"9","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</si>
  <si>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一种胺基化线性聚苯乙烯树脂的制备方法</t>
  </si>
  <si>
    <t>本发明公开了一种胺基化线性聚苯乙烯树脂的制备方法，该方法以线性聚苯乙烯为原料，通过与氯乙酰氯反应制备线性聚对氯乙酰基苯乙烯，然后对线性聚对氯乙酰基苯乙烯进行改性制备胺基化线性聚苯乙烯树脂。本发明采用线性聚苯乙烯为原料，制备得到的胺基化线性聚苯乙烯树脂可溶于二氯甲烷、二甲基甲酰胺等有机溶剂，克服了交联聚苯乙烯在可溶性方面的限制；同时也避免了采用具有功能官能团单体进行聚合物制备时导致的单体残留问题。本发明制备方法条件温和、操作简单。</t>
  </si>
  <si>
    <t>CN201710138128.8</t>
  </si>
  <si>
    <t>2017-03-09 08:00:00.0</t>
  </si>
  <si>
    <t>{"先进性描述(shareCt)":"该专利及其同族专利在全球被引用0次，先进性一般","保护范围描述(sharedays)":"剩余有效期6137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</si>
  <si>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一种苊烯衍生物1,2-双((E)-苯基亚肼基)苊烯的制备方法</t>
  </si>
  <si>
    <t>本发明公开了一种苊烯衍生物1,2-双((E)-苯基亚肼基)苊烯的制备方法，制备方法包括如下步骤：(1)苊醌与苯肼反应生成(1E,2Z)-1,2-双(2-苯基亚肼基)-1,2-二氢苊；(2)(1E,2Z)-1,2-双(2-苯基亚肼基)-1,2-二氢苊氧化生成1,2-双((E)-苯基亚肼基)苊烯。该制备方法中的苯肼既作为反应物又作为溶剂，不另外增加其他质子性溶剂，反应成本低、转化率高、对环境友好(副产物为水几乎无污染)，易于工业化生产。</t>
  </si>
  <si>
    <t>CN201510834898.7</t>
  </si>
  <si>
    <t>{"先进性描述(shareCt)":"该专利及其同族专利在全球被引用0次，先进性一般","保护范围描述(sharedays)":"剩余有效期5667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</si>
  <si>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电子给体化合物1,2-双((E)-(4-溴苯基)二氮烯基)苊烯及其制备方法</t>
  </si>
  <si>
    <t>本发明公开了一种电子给体化合物1,2-双((E)-(4-溴苯基)二氮烯基)苊烯及其制备方法，制备方法包括如下步骤：(1)苊醌与对溴苯肼反应生成(1E,2Z)-1,2-二(2-(4-溴苯基)亚肼基)-1,2-二氢苊；(2)(1E,2Z)-1,2-二(2-(4-溴苯基)亚肼基)-1,2-二氢苊氧化生成1,2-双((E)-(4-溴苯基)二氮烯基)苊烯。1,2-双((E)-(4-溴苯基)二氮烯基)苊烯的制备方法简单可行，得率和纯度高，易于产业化，且光电活性得到了显著提高，用于做光伏电池给体材料必将显著提高光伏电池光电转换效率，制备过程中的中间体(1E,2Z)-1,2-二(2-(4-溴苯基)亚肼基)-1,2-二氢苊也具有良好的光电活性。</t>
  </si>
  <si>
    <t>CN201510831463.7</t>
  </si>
  <si>
    <t>{"先进性描述(shareCt)":"该专利及其同族专利在全球被引用0次，先进性一般","保护范围描述(sharedays)":"剩余有效期5667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</si>
  <si>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一种磺酸化石墨烯材料的制备方法</t>
  </si>
  <si>
    <t>本发明公开了一种磺酸化石墨烯材料的制备方法，该方法以还原氧化石墨烯和对氨基苯磺酸芳基重氮盐为原料，反应制备得到。本发明采用改进的Hummers法制备氧化石墨烯，以环境友好型硫代硫酸铵作为还原剂制备还原氧化石墨烯。通过对氨基苯磺酸制备重氮盐，与还原氧化石墨烯进行反应制备得到功能化的磺酸化石墨烯。整个实验过程只有低温反应，条件温和，操作简单易于控制，安全性高，对生产设备要求低，有利于大规模生产。</t>
  </si>
  <si>
    <t>CN201610886460.8</t>
  </si>
  <si>
    <t>2016-10-11 08:00:00.0</t>
  </si>
  <si>
    <t>{"先进性描述(shareCt)":"该专利及其同族专利在全球被引用0次，先进性一般","保护范围描述(sharedays)":"剩余有效期5988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</si>
  <si>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一种磺酸化还原氧化石墨烯的制备方法</t>
  </si>
  <si>
    <t>本发明公开了一种磺酸化还原氧化石墨烯的制备方法，该方法以还原氧化石墨烯为原料，通过环氧基团开环反应，引入磺酸化基团，制备得到磺酸化还原氧化石墨烯。本发明通过环氧基团开环反应，引入磺酸化基团，反应条件温和，安全、稳定、可靠，避免了重氮化反应安全性问题，作为湿敏传感器材料方面具有广阔的应用前景。</t>
  </si>
  <si>
    <t>CN201610886473.5</t>
  </si>
  <si>
    <t>{"先进性描述(shareCt)":"该专利及其同族专利在全球被引用0次，先进性一般","保护范围描述(sharedays)":"剩余有效期5988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</si>
  <si>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一种耐高温凹土纳米氧化锆的复合粉体及其制备工艺</t>
  </si>
  <si>
    <t>本发明涉及一种耐高温凹土纳米氧化锆的复合粉体及其制备工艺，本发明通过采用以改性凹土为载体，在凹土表面负载纳米氧化锆颗粒，不仅解决了纳米氧化锆颗粒团聚问题，获得的改性凹土纳米氧化锆的复合粉体具有良好的耐高温性能，同时提高了凹土的附加值。本发明对凹土进行改性处理，通过吸附有机高分子化合物提高其活性，通过共沉淀法在凹土表面包裹纳米氧化锆颗粒，获得良好分散性能和耐高温特性的复合粉体，具有广泛的应用前景。</t>
  </si>
  <si>
    <t>CN201810097837.0</t>
  </si>
  <si>
    <t>{"先进性描述(shareCt)":"该专利及其同族专利在全球被引用1次，先进性一般","保护范围描述(sharedays)":"剩余有效期6465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</si>
  <si>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一种金属箔片表面金属掺杂的氧化锌复合电极薄膜及其制备方法</t>
  </si>
  <si>
    <t>本发明公开了一种金属箔片表面金属掺杂的氧化锌复合电极薄膜。是在金属箔片上利用双层辉光等离子物理溅射沉积技术一步来实现金属箔片/ZnO薄膜电极的制备。具体是将金属箔片作为基片丙酮清洗，高压氮气烘干处理；高纯低熔点金属Zn靶作为ZnO的金属元素溅射源，用丙酮进行清洗，同时通入氩气和氧气作为金属氧化物的合成气氛条件；将预处理好的基片和靶材样品放入双层辉光等离子溅射腔室内，同步实现基体金属元素在氧化物薄膜中的掺杂而形成的氧化物复合薄膜。</t>
  </si>
  <si>
    <t>CN201711205257.0</t>
  </si>
  <si>
    <t>2017-11-27 08:00:00.0</t>
  </si>
  <si>
    <t>{"先进性描述(shareCt)":"该专利及其同族专利在全球被引用0次，先进性一般","保护范围描述(sharedays)":"剩余有效期6400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</si>
  <si>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在纯钆表面形成钆铜合金层的材料及制备方法</t>
  </si>
  <si>
    <t>本发明为了提高磁制冷机中磁热材料的耐腐蚀问题，提供一种在纯钆表面形成钆铜合金层的材料及制备方法，本发明方法通过在所镀的铜靶及纯钆位置各加一阴极电源，以腔室为阳极，形成双阴极结构，通过控制铜靶的溅射量及纯钆的温度，从而使铜与钆通过相互扩散实现纯钆表面的合金化，这种自扩散增强了表面涂层与基体的结合，所得到的钆-铜合金涂层即不影响纯钆的导热性，也提高了表面的耐蚀性。该方法通过在纯钆表面制备一种钆铜合金涂层，不仅提高了合金涂层与基体的结合，而且大幅度提高了钆的表面耐蚀性能，本发明无需大量合金元素参与，制备工艺简单，生产成本低，便于工业化生产。</t>
  </si>
  <si>
    <t>CN201510643962.3</t>
  </si>
  <si>
    <t>2015-10-08 08:00:00.0</t>
  </si>
  <si>
    <t>{"先进性描述(shareCt)":"该专利及其同族专利在全球被引用0次，先进性一般","保护范围描述(sharedays)":"剩余有效期5619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</si>
  <si>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一种石墨烯透明电极薄膜的制备方法</t>
  </si>
  <si>
    <t>本发明涉及一种石墨烯透明电极薄膜的制备方法，以氧化还原石墨片为石墨烯溅射的靶材元素，借助双阴极辉光等离子放电作用在不同基体表面溅射沉积石墨烯薄膜的方法。本发明中石墨烯在溅射成膜过程中由于两个阴极的等离子同时产生作用，增强了体系的辉光放电成膜效率。因此，所得石墨烯薄膜质量较好，性能较为稳定。本发明对基体的材料及形状具有较大的选择性，可以在不同形状及不同材料的基体上制备石墨烯薄膜，所制备的石墨烯薄膜较为均匀，而且可以大面积量制备。</t>
  </si>
  <si>
    <t>CN201611253178.2</t>
  </si>
  <si>
    <t>{"先进性描述(shareCt)":"该专利及其同族专利在全球被引用1次，先进性一般","保护范围描述(sharedays)":"剩余有效期6068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</si>
  <si>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一种石墨烯/氧化物复合光学薄膜的制备方法</t>
  </si>
  <si>
    <t>本发明公开了一种石墨烯/氧化物复合光学薄膜的制备方法。是一种在石英片上利用双层辉光等离子物理溅射沉积技术通过两步法实现石墨烯/氧化物复合光学薄膜的制备。具体是将石英片丙酮清洗，高压氮气烘干处理；高纯低熔点和高熔点金属靶作为氧化物的金属元素溅射源，用丙酮进行清洗，同时通入一定比例的氩气和氧气作为金属氧化物的合成气氛条件；将预处理好的基片和靶材样品放入双层辉光等离子溅射腔室内，采用两步法工艺实现氧化物薄膜的制备。</t>
  </si>
  <si>
    <t>CN201710176713.7</t>
  </si>
  <si>
    <t>{"先进性描述(shareCt)":"该专利及其同族专利在全球被引用0次，先进性一般","保护范围描述(sharedays)":"剩余有效期6151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</si>
  <si>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双香豆素衍生物及其制备方法</t>
  </si>
  <si>
    <t>本发明公开了一种双香豆素衍生物及其制备方法，并提供了双香豆素衍生物在对酒精度检测方面的应用，本发明制备得到的双香豆素衍生物成本低，作为荧光探针，在黄绿光区域(480‑560nm)具有明显荧光发射。这种荧光在一定浓度梯度的酒精溶液中表现出有规律的线性猝灭现象，线性相关系数R为0.998，表明本发明双香豆素衍生物对酒精度的检测具有较高的准确度。本发明制备得到的双香豆素衍生物对白酒酒精度的检测范围从30°至70°，准确度偏差低于±1°，本法为快速、廉价、准确检测酒精度提供可靠的技术支持。</t>
  </si>
  <si>
    <t>CN201610571114.0</t>
  </si>
  <si>
    <t>2016-07-19 08:00:00.0</t>
  </si>
  <si>
    <t>{"先进性描述(shareCt)":"该专利及其同族专利在全球被引用1次，先进性一般","保护范围描述(sharedays)":"剩余有效期5904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</si>
  <si>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吡咯并吡咯二酮衍生物及其钙钛矿电池</t>
  </si>
  <si>
    <t>本发明公开了一种呋喃基吡咯并吡咯二酮衍生物及其钙钛矿电池。以呋喃基吡咯并吡咯二酮为结构单元，通过改变苯胺类给电子基团的给电子能力，精细调节材料的光学带隙与能级，以此提高材料的空穴传输性质。目前螺二芴Spiro‑OMeTAD材料的售价约为500元人民币每克，本发明制备出的呋喃基吡咯并吡咯二酮衍生物初步成本核算为100元人民币每克，与经典的螺二芴材料相比，本发明制得的材料成本更加低廉，电池的能量转换效率得到进一步提高，显示出很好的应用潜力。</t>
  </si>
  <si>
    <t>CN201610571489.7</t>
  </si>
  <si>
    <t>{"先进性描述(shareCt)":"该专利及其同族专利在全球被引用0次，先进性一般","保护范围描述(sharedays)":"剩余有效期5904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</si>
  <si>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一种二苯并噻吩衍生物及其制备方法与应用</t>
  </si>
  <si>
    <t>本发明公开了一种二苯并噻吩衍生物及其制备方法与应用，具体为2‑氰基‑3‑{2‑[5‑(4‑二苯并[b,d]噻吩基)]噻吩基}丙烯酸甲酯。该衍生物制备方法包括如下步骤：向反应容器中加入2‑[5‑(4‑二苯并[b,d]噻吩基)]噻吩醛、氰基乙酸甲酯、六氢哌啶和无水甲苯，在105‑115℃下搅拌反应5‑7小时，其中，2‑[5‑(4‑二苯并[b,d]噻吩基)]噻吩醛、氰基乙酸甲酯和六氢哌啶的物质的量比为(19‑21):(21‑23):1；反应结束后，将反应体系中有机溶剂浓缩，过滤，取滤饼，使用氯仿和石油醚混合溶剂重结晶即得。本发明2‑氰基‑3‑{2‑[5‑(4‑二苯并[b,d]噻吩基)]噻吩基}丙烯酸甲酯可以作为荧光检测的探针用于以荧光发射波长为指标检测四氢呋喃水溶液中的含水量，线性范围宽，准确度高。</t>
  </si>
  <si>
    <t>CN201710328517.7</t>
  </si>
  <si>
    <t>{"先进性描述(shareCt)":"该专利及其同族专利在全球被引用0次，先进性一般","保护范围描述(sharedays)":"剩余有效期6200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</si>
  <si>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一种平面气敏传感元件及其制备方法</t>
  </si>
  <si>
    <t>本发明公开了一种平面气敏传感元件及其制备方法。该平面气敏传感元件采用负载CVD石墨烯的气敏传感器件；石墨烯表面沉积一维氧化锌薄膜；一维氧化锌呈笔头状；一维氧化锌的直径为100-200nm，长宽比大于3，笔尖宽度为10-100nm。本发明制备得到的气敏传感元件对丙酮气体具有响应快速，灵敏度高，操作温度低，同时对丙酮气体具有较高选择性。</t>
  </si>
  <si>
    <t>CN201510284530.8</t>
  </si>
  <si>
    <t>{"先进性描述(shareCt)":"该专利及其同族专利在全球被引用7次，先进性较好 ","保护范围描述(sharedays)":"剩余有效期5487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</si>
  <si>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一种基于可调P向N型转换的传感材料及其制备方法</t>
  </si>
  <si>
    <t>本发明公开了一种基于可调P向N型转换的传感材料及其制备方法。运用原位合成法制备传感材料与器件一体化的高性能传感器，通过蒸汽水热合成法制备厚度以及孔径可控的新型传感材料。通过调控焙烧温度以及掺杂物的含量实现P型向N型性能转换的可控合成。该方法通过调控焙烧温度以及铂含量。焙烧过程可有效调控纳米结构有序性、纳米晶粒尺寸，以及组分比例。本发明通过调控焙烧温度可以实现传感材料的传感性能由P型向N型转变，室温条件下传感响应时间可控制在25秒左右，且传感材料对痕迹甲苯具有良好的灵敏度和选择性。</t>
  </si>
  <si>
    <t>CN201510919509.0</t>
  </si>
  <si>
    <t>{"先进性描述(shareCt)":"该专利及其同族专利在全球被引用0次，先进性一般","保护范围描述(sharedays)":"剩余有效期5683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</si>
  <si>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一种镁‑羟基磷灰石吸附剂的制备方法</t>
  </si>
  <si>
    <t>本发明公开了一种镁‑羟基磷灰石吸附剂的制备方法，其特征在于，以硝酸钙、硝酸镁和磷酸铵盐为原料，以蒸馏水为溶剂配置前躯体溶液，将前躯体溶液经化学沉淀工艺均匀混合形成白色沉淀，经过多次离心洗涤，80℃干燥后600‑800℃热处理得到镁‑羟基磷灰石吸附剂。本发明以操作简单的化学沉淀法，价廉的硝酸钙、硝酸镁和磷酸铵盐为前躯体,制得了废水重金属离子吸附用镁‑羟基磷灰石吸附剂，与其它制备方法相比,本发明工艺简易,成本低廉。</t>
  </si>
  <si>
    <t>CN201610905507.0</t>
  </si>
  <si>
    <t>{"先进性描述(shareCt)":"该专利及其同族专利在全球被引用0次，先进性一般","保护范围描述(sharedays)":"剩余有效期5995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</si>
  <si>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一种由全氟烷基缩水甘油醚与多元环醚共聚的易溶侧链含氟共聚醚二醇</t>
  </si>
  <si>
    <t>本发明公开了一种由全氟烷基缩水甘油醚与多元环醚共聚的易溶侧链含氟共聚醚二醇，由全氟烷基缩水甘油醚、取代环氧丙烷和氧杂环丁烷或四氢呋喃进行共聚反应制备而成。本发明可通过改变原料比例合成出不同氟含量的侧链含氟共聚醚二醇，充分利用氟原料；同时可根据侧链含氟共聚醚二醇后续反应用途选择不同取代基的取代环氧丙烷，解决了有机氟化合物加工过程分相严重不便加工的缺陷；再者，该类侧链含氟共聚醚二醇易溶于工业上通用、价格便宜的无毒或低毒的溶剂，这可较大程度降低加工成本，减少加工环境污染。总之，本发明提供的侧链含氟共聚醚二醇在后续各种使用中极为方便，也在相当程度上拓展了该类聚醚二醇的使用空间。</t>
  </si>
  <si>
    <t>CN201710155902.6</t>
  </si>
  <si>
    <t>2017-03-16 08:00:00.0</t>
  </si>
  <si>
    <t>{"先进性描述(shareCt)":"该专利及其同族专利在全球被引用0次，先进性一般","保护范围描述(sharedays)":"剩余有效期6144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8","技术稳定性描述(ritype)":"未被申请无效宣告","技术稳定性描述(plegeflag)":"未发生过质押保全","先进性描述(inventors)":"研发人员投入4人","技术先进性得分":"1"}</t>
  </si>
  <si>
    <t>一种由固体光气和氨基硫脲反应制备2-羟基-5-氨基-1,3,4-噻二唑的方法</t>
  </si>
  <si>
    <t>本发明涉及2-羟基-5-氨基-1,3,4-噻二唑的制备，具体反应过程为：以氨基硫脲为底物，将加入固体光气，三乙醇胺的二氯甲烷溶液中，再加入饱和氢氧化钾溶液，混合搅拌反应，乙酸乙酯萃取后得到目标物。本发明提供了以固体光气和氨基硫脲制备2-羟基-5-氨基-1,3,4-噻二唑的新方法，该方法反应条件温和，简便、低成本，产率高，后处理简便高效，符合工业生产的需要，产物可用作制备1,3,4-噻二唑类药物。</t>
  </si>
  <si>
    <t>CN201510227237.8</t>
  </si>
  <si>
    <t>2015-05-06 08:00:00.0</t>
  </si>
  <si>
    <t>{"先进性描述(shareCt)":"该专利及其同族专利在全球被引用0次，先进性一般","保护范围描述(sharedays)":"剩余有效期5464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</si>
  <si>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基于优化的核Fukunaga-Koontz变换的人脸识别方法</t>
  </si>
  <si>
    <t>本发明公开了基于优化的核Fukunaga-Koontz变换的人脸识别方法，包括从训练样本中提取图像特征、选择高斯核函数并优化参数、对样本数据降维、计算各类样本的自相关矩阵和白化矩阵、确定人脸类别等步骤。本发明对KFKT方法进行核优化，从而改善其识别性能。</t>
  </si>
  <si>
    <t>CN201510439601.7</t>
  </si>
  <si>
    <t>{"先进性描述(shareCt)":"该专利及其同族专利在全球被引用0次，先进性一般","保护范围描述(sharedays)":"剩余有效期5542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</si>
  <si>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一种基于图像传感器的自动倒车系统及其控制方法</t>
  </si>
  <si>
    <t>本发明公开一种基于图像传感器的自动倒车系统及其控制方法，控制方法为：当上位机发送控制命令时，主控制器通过图像传感器检测停车框线的长和宽，取长边底部的两点，计算中点位置；调整舵机和直流电机的转动，使车身中线与该点相交，并通过串口发送图像数据；当下一帧图像到来继续执行上述步骤，直至中点退出视场。若中点退出视场之前连续至少三帧图像中线始终与中点相交，则根据编码器及图像数据，计算距离底边的距离，控制直流电机笔直向后倒退，否则向前行进一段距离，重复上述步骤，直至停车完成。从而本发明解决了人工倒车的繁杂和误操作问题、能够实现全自动的倒车入库。</t>
  </si>
  <si>
    <t>CN201610836215.6</t>
  </si>
  <si>
    <t>2016-09-20 08:00:00.0</t>
  </si>
  <si>
    <t>{"先进性描述(shareCt)":"该专利及其同族专利在全球被引用0次，先进性一般","保护范围描述(sharedays)":"剩余有效期5967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</si>
  <si>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一种镜像图与粗细层次结合的稀疏人脸识别方法</t>
  </si>
  <si>
    <t>本发明公开了一种镜像图与粗细层次结合的稀疏人脸识别方法，人脸在实际环境中，伴随着各种不可预知的情况，会呈现出复杂多变的特性。为了提高人脸识别率及更好的显示人脸特征，本发明的方法首先利用人脸的镜面性生成新的人脸图像，将原来的人脸训练样本和新生成的镜像图样本结合起来，使用粗细层次结合的分类方法来进行识别。新方法一方面增加了训练样本的数目，克服由于光照和姿态等外部因素带来的影响，另一方面选取合适的训练样本，丢掉不合适样本对于人脸识别所造成的不利影响。</t>
  </si>
  <si>
    <t>CN201711431688.9</t>
  </si>
  <si>
    <t>{"先进性描述(shareCt)":"该专利及其同族专利在全球被引用0次，先进性一般","保护范围描述(sharedays)":"剩余有效期6429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4人","技术先进性得分":"1"}</t>
  </si>
  <si>
    <t>基于各向异性扩散的图像平滑改进算法</t>
  </si>
  <si>
    <t>本发明涉及一种基于各向异性扩散的图像平滑改进算法，基于各向异性扩散的图像平滑改进算法，包括以下步骤：（1）对待处理图像进行Gauss滤波，去除较大噪声；（2）建立八方向图像平滑模型；（3）引入物理学中的重调和方程；（4）建立梯度与阈值的关系；（5）选取不同的扩散系数对图像进行平滑，使图像在保边缘、保部分细节信息和提高效率等方面都达到令人满意的效果；（6）用半隐式加性算子分裂（AOS）算法对图像进一步处理，得到去噪后的图像。实验结果表明，本发明的算法在去噪性能方面更具优越性。</t>
  </si>
  <si>
    <t>CN201410724307.6</t>
  </si>
  <si>
    <t>{"先进性描述(shareCt)":"该专利及其同族专利在全球被引用5次，先进性较好 ","保护范围描述(sharedays)":"剩余有效期5310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4人","技术先进性得分":"7"}</t>
  </si>
  <si>
    <t>基于PCNN和图像熵的各向异性扩散的图像去噪方法</t>
  </si>
  <si>
    <t>本发明公开了基于PCNN和图像熵的各向异性扩散的图像去噪方法，首先，采用脉冲耦合神经网络对噪声图像进行处理，得到熵序列En，将En作为边缘检测算子；然后，进行阈值寻优，得到最优去噪阈值k；最后，根据求得的边缘检测算子En和最优去噪阈值k，采用改进的各向异性扩散模型对图像进行去噪。本发明不仅能有效去除图像噪声，同时能较完整地保留了图像的区域信息。</t>
  </si>
  <si>
    <t>CN201510397590.0</t>
  </si>
  <si>
    <t>{"先进性描述(shareCt)":"该专利及其同族专利在全球被引用4次，先进性一般","保护范围描述(sharedays)":"剩余有效期5527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</si>
  <si>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一种可消除太阳辐射误差的探空湿度测量装置及方法</t>
  </si>
  <si>
    <t>本发明公开了一种可消除太阳辐射误差的探空湿度测量装置及方法，包括环境检测单元、数据采集单元、第一数据处理单元、第一无线通信单元和地面终端单元；所述环境检测单元包括湿度传感器，湿度传感器的上表面设有第一温度传感器，其四周至少设有一个第二温度传感器；所述数据采集单元的输入端分别与湿度传感器、第一温度传感器和第二温度传感器的输出端相连；所述第一数据处理单元设于数据采集单元和第一无线通信单元之间；所述地面终端单元包括相互连接的第二无线通信单元和第二数据处理单元，第二无线通信单元与第一无线通信单元之间无线连接。本发明提高了湿度测量的精确度和稳定性，并且极大的降低了成本。</t>
  </si>
  <si>
    <t>CN201611076267.4</t>
  </si>
  <si>
    <t>2016-11-30 08:00:00.0</t>
  </si>
  <si>
    <t>{"先进性描述(shareCt)":"该专利及其同族专利在全球被引用0次，先进性一般","保护范围描述(sharedays)":"剩余有效期6038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</si>
  <si>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基于巨压电效应的氧化锌纳米阵列应变传感器及其测量电路、标定系统和制备方法</t>
  </si>
  <si>
    <t>本发明公开了一种基于巨压电效应的氧化锌纳米阵列应变传感器、测量电路、标定系统及制备方法，包括受力底座和压电式传感单元，压电式传感单元包括两个水平方向平行且间隔设置的传感器芯片；传感器芯片包括依次层叠设置的基底层、粘合层、氧化锌种子层、PR窗口层、PDMS保护层、金属电极层；氧化锌种子层设有一个下电极；PR窗口层设有深槽，深槽中垂直生长着氧化锌纳米阵列，氧化锌纳米阵列与金属电极层之间接触形成应变敏感的肖特基势垒；金属电极层设有两个电极。本发明采用了垂直结构的氧化锌纳米阵列，利用氧化锌纳米阵列与金电极形成的肖特基异质结的巨压电效应极大地提升了传感器的灵敏度，实现了更高灵敏度与精确度的应变检测。</t>
  </si>
  <si>
    <t>CN201610283834.7</t>
  </si>
  <si>
    <t>{"先进性描述(shareCt)":"该专利及其同族专利在全球被引用1次，先进性一般","保护范围描述(sharedays)":"剩余有效期5823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</si>
  <si>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高灵敏度微纳巨压阻雨量传感器及其制备方法、测量结构</t>
  </si>
  <si>
    <t>本发明公开一种高灵敏度微纳巨压阻雨量传感器及其制备方法、测量结构，传感器包括传感器阵列，传感器阵列单元包括多个硅铝异质结的传感单元、供电电极对、信号检测引出电极对、参考引出电极对；各传感单元包括两个硅铝异质结的压力敏感结构、硅底层、绝缘二氧化硅层和硅顶层；两个结构与特性一致硅铝异质结平行设置在传感器两端，硅铝异质结侧部设置激励电极和检测电极。本发明在应用时，通过雨量压力引起传感器芯片形成机械应力使改变硅铝异质结的接触势垒大小，来实现巨压阻效应；作为参考部分的铝异质结伏安特性改变不是由受力引起，可作为差分的参考电路排除温度的影响。本发明测量灵敏度高，准确，适用于高精度的雨量测量场合。</t>
  </si>
  <si>
    <t>CN201610408475.3</t>
  </si>
  <si>
    <t>{"先进性描述(shareCt)":"该专利及其同族专利在全球被引用0次，先进性一般","保护范围描述(sharedays)":"剩余有效期5867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</si>
  <si>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基于巨压阻特性的硅纳米线压力传感器及其封装结构</t>
  </si>
  <si>
    <t>本发明公开了一种基于巨压阻特性的硅纳米线压力传感器及其封装结构，包括：壳体、传感器芯片，所述传感器芯片包括：硅纳米线巨压阻敏感结构、硅底层、绝缘二氧化硅层、硅顶层；所述硅纳米线巨压阻敏感结构包括多根硅纳米线、受力应变薄膜层、多块电极，所述多根硅纳米线包括四对平行设置的两根硅纳米线，所述四对平行设置的两根硅纳米线分别连接在四块电极与受力应变薄膜层之间；所述硅纳米线在绝缘二氧化硅层对应位置处设置有通槽。本发明提供的基于巨压阻特性的硅纳米线压力传感器及其封装结构，通过外部环境气压引起传感器芯片形成机械应力改变硅纳米线导电沟道的空穴浓度巨减，甚至夹断来实现巨压阻效应。</t>
  </si>
  <si>
    <t>CN201510695617.4</t>
  </si>
  <si>
    <t>{"先进性描述(shareCt)":"该专利及其同族专利在全球被引用1次，先进性一般","保护范围描述(sharedays)":"剩余有效期5634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</si>
  <si>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基于π型巨压阻结构的湿度传感器及其温漂修正方法</t>
  </si>
  <si>
    <t>本发明提供一种基于π型巨压阻结构的湿度传感器，包括4个数据采集器、数据转换集成层和过滤网，4个所述数据采集器分两排分布在数据转换集成层上，所述过滤网置于所述数据采集器的检测区上，所述数据转换集成层包括四点电阻测量电路、CS1180模数转换器、STM32F407单片机和TFT真彩液晶显示屏；4个数据采集器将采集到的数据通过四点电阻测量电路量电路传输给CS1180模数转换器，CS1180模数转换器转换后输出至STM32F407单片机，由STM32F407单片机发送至TFT真彩液晶显示屏，在TFT真彩液晶显示屏上显示；另外，本发明还提供了湿度传感器的温漂修正方法。</t>
  </si>
  <si>
    <t>CN201610567744.0</t>
  </si>
  <si>
    <t>{"先进性描述(shareCt)":"该专利及其同族专利在全球被引用1次，先进性一般","保护范围描述(sharedays)":"剩余有效期5903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</si>
  <si>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一种气溶胶颗粒采集装置</t>
  </si>
  <si>
    <t>本申请提供一种气溶胶颗粒采集装置，由气溶胶颗粒物粒径切割头和气溶胶颗粒物稀释装置组成，气溶胶颗粒物粒径切割头包括气体入口通道、切割腔和马达传动装置，气溶胶颗粒物稀释装置包括气体质量流量控制装置和稀释空腔；气溶胶颗粒物采集效率高、维护使用成本低、环境适应能力强、便于大量生产，可满足气溶胶颗粒物测量领域的高精度测量需求，商业价值高。</t>
  </si>
  <si>
    <t>CN201610276502.6</t>
  </si>
  <si>
    <t>{"先进性描述(shareCt)":"该专利及其同族专利在全球被引用3次，先进性一般","保护范围描述(sharedays)":"剩余有效期5823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</si>
  <si>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基于温度分布的电涌保护器老化失效预警方法</t>
  </si>
  <si>
    <t>本发明公开了一种基于温度分布的电涌保护器老化失效预警方法，包括步骤有，选取电涌保护器样片；基于雷电冲击实验平台对电涌保护器样片进行冲击老化实验；测量电涌保护器样片在冲击过程中电气的动态参数和在老化冷却后电气的静态参数，并记录电涌保护器样片在冲击过程中的温度分布和温度变化曲线；建立电涌保护器样片的冲击过程中动态参数与老化后静态参数的关系，以及建立温度同吸收能量、老化程度之间的函数关系；采用神经网络算法，建立电涌保护器老化失效预警数学模型，用于对电路系统使用中的电涌保护器进行提前预警。本发明的有益效果，可解决目前电涌保护器只能在失效后被动检测并更换而不能提前预警的问题。</t>
  </si>
  <si>
    <t>CN201610102866.2</t>
  </si>
  <si>
    <t>{"先进性描述(shareCt)":"该专利及其同族专利在全球被引用1次，先进性一般","保护范围描述(sharedays)":"剩余有效期5758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</si>
  <si>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高精度多通道自动气象站气压检定仪</t>
  </si>
  <si>
    <t>本发明公开了一种高精度多通道自动气象站气压检定仪，包括主控制器，均与主控制器相连的参数存储模块、控制按键、复位电路、时钟电路、RS232串口电路、CPLD模块和D/A转换器，以及供电用电源和挂接于CPLD模块扩展输出口的信息显示模块；RS232串口电路的输出端连接有RS232串口信号输出接口，CPLD模块通过接收来自自动气象站的触发信号以固定频率输出脉冲信号于脉冲信号输出接口，D/A转换器通过运放调理电路连接有模拟量信号输出接口。有益效果：实现分别从三个通道输出高精度、互不干扰的模拟电压、触发脉冲、RS232形式的气压信号，输出电信号范围和分辨率能与不同型号自动气象站的采集器匹配。</t>
  </si>
  <si>
    <t>CN201610049521.5</t>
  </si>
  <si>
    <t>{"先进性描述(shareCt)":"该专利及其同族专利在全球被引用0次，先进性一般","保护范围描述(sharedays)":"剩余有效期5728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</si>
  <si>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一种八单元超宽带MIMO天线</t>
  </si>
  <si>
    <t>本发明公开了一种八单元超宽带MIMO天线，包括介质基板、设于介质基板下层的接地板、分别对称设置于所述介质基板上层四个周角位置的四个相同的辐射区域，辐射区域包括位于介质基板周角的形状为一摆锤型第一地支结构，摆锤端与介质基板周线重合；沿第一地支结构中心轴对称分布的第一和第二天线单元，第一和第二天线单元正交馈电连接，在第一天线单元靠第一地支结构沿线侧有第一L型凹槽，第一馈线一端与第一天线单元相连，另一端设有第一馈电端口；在第二天线单元靠第一地支结构沿线侧有第二L型凹槽，第二馈线一端与第一天线单元相连，另一端设有第二馈电端口。本发明的八单元超宽带MIMO天线，具有高隔离度低互耦、尺寸小，低成本的优点。</t>
  </si>
  <si>
    <t>CN201510391346.3</t>
  </si>
  <si>
    <t>{"先进性描述(shareCt)":"该专利及其同族专利在全球被引用2次，先进性一般","保护范围描述(sharedays)":"剩余有效期5525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</si>
  <si>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一种紧凑高隔离度三频八单元MIMO手机天线</t>
  </si>
  <si>
    <t>本发明公开了一种紧凑高隔离度三频八单元MIMO手机天线，其特征在于，包括：长方形的地板（1），所述地板（1）的两个短边上对称式开有8个方形孔，相邻所述方形孔之间均设置有缝隙（4）；所述地板（1）上覆盖有长方形的基板（2），正对所述方形孔上面的所述基板（2）上设置有方块（3）；所述方块（3）上均蚀刻有天线单元贴片；本发明提供的一种紧凑高隔离度三频八单元MIMO手机天线，天线单元贴片间隔离度好、通信质量高、体积小，适用于手机4G通信网络。</t>
  </si>
  <si>
    <t>CN201510975831.5</t>
  </si>
  <si>
    <t>{"先进性描述(shareCt)":"该专利及其同族专利在全球被引用4次，先进性一般","保护范围描述(sharedays)":"剩余有效期5694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</si>
  <si>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一种小型化高隔离三频段六路微带合路器</t>
  </si>
  <si>
    <t>本发明公开了一种小型化高隔离三频段六路微带合路器，其特征是，包括基板，基板的背面覆铜接地，正面设置有微带线路，所述微带线路包括三个频段的滤波器和功分器，所述三个频段的滤波器在端口一处共用一根输出馈线，各滤波器的输入馈线连接与之相同频段的功分器的输入端口，每个频段的功分器引出2个输出端口。本发明合路器，因为三个频段的滤波器采用了谐波抑制理论技术，从而提高了合路器的隔离度；三个滤波器在端口一处共用一根输出馈线，且不需要额外的匹配电路，因此减小了合路器尺寸；三个不同频段的功分器可以为不同的阵列天线系统馈电，从而可以对不同的阵列天线系统合路。</t>
  </si>
  <si>
    <t>CN201610404308.1</t>
  </si>
  <si>
    <t>{"先进性描述(shareCt)":"该专利及其同族专利在全球被引用1次，先进性一般","保护范围描述(sharedays)":"剩余有效期5863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</si>
  <si>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一种光动能感温LED电磁弹跳式下水器</t>
  </si>
  <si>
    <t>本发明公开了一种光动能感温LED电磁弹跳式下水器，包括流通水的管体，管体的上部安装有面板，面板的底部安装有电磁式的弹跳开关装置，电磁式弹跳开关装置由带铁芯的螺线管，绕扎在铁芯上的铜线，导电弹簧，定位弹簧，可伸缩的连接体构成；面板通过可伸缩的连接体与下部导电弹簧及螺线管相连接，与管体底部相连接的是下水头，下水管通过六角螺母与下水头相连。本发明将LED显示放到下水器面板上，通过涂覆在面板圆周外部的感温材料，直接感知水龙头中流出水的温度并通过LED指示，减少直接触碰烫水的机会，降低烫伤风险；使用单片机温控螺线管通电，产生磁性吸附面板达到下水器面板闭合蓄水的目的，实现特定环境下自动控制的特性。</t>
  </si>
  <si>
    <t>CN201610627267.2</t>
  </si>
  <si>
    <t>2016-08-02 08:00:00.0</t>
  </si>
  <si>
    <t>{"先进性描述(shareCt)":"该专利及其同族专利在全球被引用2次，先进性一般","保护范围描述(sharedays)":"剩余有效期5918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</si>
  <si>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一种减轻背景电磁波影响的射频层析成像定位方法</t>
  </si>
  <si>
    <t>本发明公开了一种减轻背景电磁波影响的射频层析成像定位方法，将背景接收信号强度（RSS）测量结果通过奇异值分解方式分成本低背景噪声部分和环境固有影响部分，在成像时去除环境固有影响，将环境本身变化对成像质量的影响降到最小；同时根据受目标影响的无线链路上RSS变化比较显著，而未受目标影响的无线链路上RSS变化相对较小的特性，采用类间最大距离准则将测量的无线链路分成受到目标影响的有效链路和未受到目标影响的无效链路两类，在实现定位时，仅利用有效链路进行成像，这样不仅可以减少所需计算资源和存储资源，而且在求解过程中可以去除野值链路对定位结果的影响，提高定位结果的准确性和鲁棒性。</t>
  </si>
  <si>
    <t>CN201610628774.8</t>
  </si>
  <si>
    <t>{"先进性描述(shareCt)":"该专利及其同族专利在全球被引用2次，先进性一般","保护范围描述(sharedays)":"剩余有效期5918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</si>
  <si>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一种基于混合方式的非合作目标定位方法</t>
  </si>
  <si>
    <t>本发明公开了一种基于混合方式的非合作目标定位方法，测量链路中RSSI变化量；根据目标移动的最大速度，计算出当前目标存在的有效区域；选取通过有效区域的有效链路；利用有效链路的几何关系进行粗定位；利用无线节点坐标对粗定位结果进行修正，得到精确定位结果。本发明的方法综合利用几何方式和约束优化方式的优点来实现非合作目标定位，既保持了现有射频类DFL方法成本低、布置简单，适应暗场环境等特点，又没有模型基DFL方法需要链路阴影模型的约束，可以避免模型误差对定位精度的影响。同时利用先验空间关系去除野值链路的影响，并利用精确的节点位置信息来修正粗定位的结果，可以有效提高非合作目标定位性能。</t>
  </si>
  <si>
    <t>CN201610625246.7</t>
  </si>
  <si>
    <t>{"先进性描述(shareCt)":"该专利及其同族专利在全球被引用4次，先进性一般","保护范围描述(sharedays)":"剩余有效期5918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</si>
  <si>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一种基于变换介质的光子晶体弯折波导结构</t>
  </si>
  <si>
    <t>本发明涉及一种基于变换介质的光子晶体弯折波导结构，包括周边设有外围隔离层(PEC)的光子晶体直角波导，其特征在于所述光子晶体直角波导由光子晶体波导区域(ABEF)、变换光子晶体波导1区域(ABC’)和变换光子晶体波导2区域(AC’D’)构成，其中：所述变换光子晶体波导1区域(ABC’)和变换光子晶体波导2区域(AC’D’)分别为背景介质的三角区域，所述光子晶体波导区域(ABEF)变换到背景介质的三角区域，由此构成光子晶体波导弯折空间区域。本发明通过采用变换介质与二维光子晶体复合的结构来控制光波传输的低损耗直角光波导，可使光波在弯折处低损耗甚至无损耗传输且适用于弯折角度较大的情况下使用。</t>
  </si>
  <si>
    <t>CN201410708468.6</t>
  </si>
  <si>
    <t>{"先进性描述(shareCt)":"该专利及其同族专利在全球被引用1次，先进性一般","保护范围描述(sharedays)":"剩余有效期5305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</si>
  <si>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一种电磁波极化转换器</t>
  </si>
  <si>
    <t>本发明提供一种电磁波极化转换器，包括基板和极化转换机构，所述基板上设置有通孔，所述极化转换机构由弯曲的铜导线构成，所述铜导线包括第一段、第二段、第三段、第四段以及第五段，其中，所述第一段的一端贯穿所述通孔，所述第一段的另一端分别与所述第二段的一端以及所述第三段的一端相连，所述第二段与所述第三段相垂直，所述第二段的另一端与所述第四段相连，所述第三段的另一端与所述第五段相连，所述第一段、第四段以及第五段均与所述基板的上表面垂直，所述第二段和所述第三段与所述基板的上表面平行，所述基板的下表面为等效地平面。本发明提供的一种电磁波极化转换器，能够提高极化转换的效率。</t>
  </si>
  <si>
    <t>CN201610346384.1</t>
  </si>
  <si>
    <t>{"先进性描述(shareCt)":"该专利及其同族专利在全球被引用0次，先进性一般","保护范围描述(sharedays)":"剩余有效期5847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</si>
  <si>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基于局域同质性指标的多尺度遥感影像分割方法</t>
  </si>
  <si>
    <t>本发明公开了基于局域同质性指标的多尺度遥感影像分割方法，依次包括基于二分K均值聚类的影像量化、基于地物上下文信息的多尺度分割以及基于SSIM与D-S证据理论的区域合并等三个部分。本发明改进了JSEG中粗糙的影像量化，提出了基于地物上下文信息的多尺度分割策略及基于SSIM与D-S证据理论的区域合并策略，通过对多组不同传感器类型的高分辨率遥感影像进行分割实验，证明了所提出算法能够准确定位对象的边界，同时具有更高的分割精度。</t>
  </si>
  <si>
    <t>CN201510663292.1</t>
  </si>
  <si>
    <t>{"先进性描述(shareCt)":"该专利及其同族专利在全球被引用9次，先进性较好 ","保护范围描述(sharedays)":"剩余有效期5625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</si>
  <si>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一种面向地理对象的高分遥感影像分割方法</t>
  </si>
  <si>
    <t>本发明公开了一种面向地理对象的高分遥感影像分割方法。首先，通过对影像进行过分割来构建初始种子区域集合，并确定尺度参数集合；而后，通过跟踪对象置信度指标OC的尺度间变化来指引多尺度区域合并过程，使区域合并结果逐步逼近实际的地理对象。不同于传统多尺度分割方式，为了应对有限尺度无法全面描述不同尺寸地理对象的不足，本发明首先通过分割来充分标记潜在的地理对象，再通过分析OC曲线的尺度间变化来跟踪和指引多尺度合并过程，从而使区域合并结果不断逼近实际的地理对象。</t>
  </si>
  <si>
    <t>CN201710747795.6</t>
  </si>
  <si>
    <t>2017-08-28 08:00:00.0</t>
  </si>
  <si>
    <t>{"先进性描述(shareCt)":"该专利及其同族专利在全球被引用0次，先进性一般","保护范围描述(sharedays)":"剩余有效期6309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</si>
  <si>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一种小间隙放电时延测量装置及测量方法</t>
  </si>
  <si>
    <t>本发明公开了一种放电时延的测量装置及相应的测量方法，能够精确地测量小间隙之间的放电击穿时延。本发明提供的小间隙放电时延测量装置，包括放电形成组件、放电测量组件和计算机，所述放电形成组件包括高压电源、继电器、电容、金属棒和接地块，所述金属棒和接地块之间存在间隙；所述放电测量组件包含两条测量通道和示波器，其中第一通道包括电流探头，第二通道包括光纤和光电转换器；所述计算机分别与继电器、高压电源和示波器相连。本发明同步采集击穿放电时产生的光信号和电信号，能够准确测量出小间隙的放电时延，测量精度高，适用范围广。</t>
  </si>
  <si>
    <t>CN201510086930.8</t>
  </si>
  <si>
    <t>{"先进性描述(shareCt)":"该专利及其同族专利在全球被引用1次，先进性一般","保护范围描述(sharedays)":"剩余有效期5386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</si>
  <si>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一种半电波暗室场均匀性测试装置及其方法</t>
  </si>
  <si>
    <t>本发明公开了一种半电波暗室场均匀性测试装置，包括半电波暗室和控制室，控制室位于半电波暗室外，且半电波暗室和控制室互为独立空间，半电波暗室内设置有发射天线和全向场探头，且发射天线和全向场探头之间的地上铺设有吸波材料；控制室内设置有信号发生器，信号发生器依次连接有功率放大器和定向耦合器，定向耦合器通过射频电缆连接位于半电波暗室内的发射天线。本发明能够对不同尺寸的半电波暗室进行场均匀性的测试，能够根据不同的半电波暗室尺寸，寻找到在电磁辐射抗扰度试验中EUT的最佳位置，从而能够更加准确的评估EUT的抗干扰性能，使结果更加的准确可靠，提高了测试效率，有效降低了测试成本和生产成本。</t>
  </si>
  <si>
    <t>CN201610317732.2</t>
  </si>
  <si>
    <t>{"先进性描述(shareCt)":"该专利及其同族专利在全球被引用2次，先进性一般","保护范围描述(sharedays)":"剩余有效期5837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</si>
  <si>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一种新型3GHz横电磁波小室</t>
  </si>
  <si>
    <t>本发明公开了一种新型3GHz横电磁波小室，包括内导体、外导体，所述内导体设置有外导体内；所述内导体包括中间段内导体、渐变段内导体；所述中间段内导体设置为长方形结构，所述渐变段内导体设置为等腰梯形结构，中间段内导体两端连接有渐变段内导体；所述外导体包括中间段外导体、渐变段外导体；所述中间段外导体设置为长方体结构，所述渐变段外导体设置为四棱台结构，所述中间段外导体两端连接有渐变段外导体。本发明提供的一种新型3GHz横电磁波小室，达到了改善工作区场分布均匀性、降低高次模影响及扩大工作频段等目的。</t>
  </si>
  <si>
    <t>CN201610064947.8</t>
  </si>
  <si>
    <t>{"先进性描述(shareCt)":"该专利及其同族专利在全球被引用0次，先进性一般","保护范围描述(sharedays)":"剩余有效期5732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</si>
  <si>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一种基于Hough变换与蚁群相似度的目标检测与跟踪方法</t>
  </si>
  <si>
    <t>本发明公开了一种基于Hough变换与蚁群相似度的目标检测与跟踪方法，包括以下步骤：初始化系统参数；进行第一门限的数据筛选；基于速度、幅度信息加权的Hough变换；参数空间的第二门限检测及Hough逆变换；基于蚁群算法相似度进行第三门限检测；目标偏离直线的点迹检测与跟踪。本发明对传统检测航迹的方法进行了明显改进，处理得到的目标轨迹点精确完整；能够理想地找到目标真实点迹，包括偏离Hough逆变换的真实轨迹点，以及完成偏离直线运动类型轨迹点的跟踪，有效消除非目标点迹，效果明显优于传统Hough变换。</t>
  </si>
  <si>
    <t>CN201410843494.X</t>
  </si>
  <si>
    <t>2014-12-30 08:00:00.0</t>
  </si>
  <si>
    <t>{"先进性描述(shareCt)":"该专利及其同族专利在全球被引用4次，先进性一般","保护范围描述(sharedays)":"剩余有效期5337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</si>
  <si>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基于超像素特征的运动目标检测方法</t>
  </si>
  <si>
    <t>本发明公开了基于超像素特征的运动目标检测方法，包括：利用SLIC0分割法对每帧图像进行超像素分割，并提取各超像素块的像素均值作为其超像素特征值；以初始种子点位置上的超像素特征值为此超像素块样本值，根据前N帧超像素块样本值构建各初始种子点位置上的超像素块的样本模型；提取新的一帧图像，计算其每个初始种子点上的超像素块与该种子点上超像素块的样本模型中每个样本之间的欧氏距离，若某超像素块与样本之间欧式距离小于距离阈值的总数小于匹配阈值，则判断该超像素块为前景块；此帧图像中所有的前景超像素块便组成了运动目标检测结果。本发明方法引入了超像素特征，获得良好的目标边缘信息，保证运动目标外观的完整性。</t>
  </si>
  <si>
    <t>CN201710243141.X</t>
  </si>
  <si>
    <t>2017-04-14 08:00:00.0</t>
  </si>
  <si>
    <t>{"先进性描述(shareCt)":"该专利及其同族专利在全球被引用2次，先进性一般","保护范围描述(sharedays)":"剩余有效期6173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</si>
  <si>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多通道核相关滤波的实时跟踪方法</t>
  </si>
  <si>
    <t>本发明公开了一种多通道核相关滤波的实时跟踪方法，该方法包括：训练阶段：通过岭回归方法对上一帧目标信息进行处理，获得滤波模板；检测阶段：用获得的滤波模板对当前帧的图像进行检测，输出滤波响应；更新阶段：对滤波模板和目标外观进行实时更新。本发明的方法利用核函数融合多通道特征，克服了多通道特征的选择局限。并通过核函数将岭回归的线性优化问题转换为高维空间的非线性优化问题，从而构建一个鲁棒性更好的滤波模板，以适应目标在跟踪过程中的各种场景变化，提高跟踪器的性能，同时，绕过抽取大量样本和构建复杂外观模型的过程，使跟踪器的速度被大幅度提升，能够满足现实世界的跟踪需求。</t>
  </si>
  <si>
    <t>CN201510633918.4</t>
  </si>
  <si>
    <t>2015-09-29 08:00:00.0</t>
  </si>
  <si>
    <t>{"先进性描述(shareCt)":"该专利及其同族专利在全球被引用6次，先进性较好 ","保护范围描述(sharedays)":"剩余有效期5610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</si>
  <si>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基于混合深度结构的场景识别方法</t>
  </si>
  <si>
    <t>本发明公开了一种基于混合深度结构的场景识别方法。改进先前混合深度识别框架，运用到场景识别的任务中，使用深度自编码器自动提取局部图像块特征代替传统混合深度网络的局部特征提取层，得到图像块高级局部特征。同时引入空间信息改进场景识别的局部特征编码层，最后使用深度判别网络识别场景，完善混合深度混合场景识别框架，使改进的混合深度场景在形式上和识别准确率上接近卷积神经网络的，计算效率上高于深度卷积神经网络。此外针对场景数据类内差异性和类间相似性有选择扩充场景数据，构建鲁棒性高，适应小数据集的深度混合场景识别模型。</t>
  </si>
  <si>
    <t>CN201610554626.6</t>
  </si>
  <si>
    <t>{"先进性描述(shareCt)":"该专利及其同族专利在全球被引用8次，先进性较好 ","保护范围描述(sharedays)":"剩余有效期5899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</si>
  <si>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一种MEMS光纤压力传感器及制作方法</t>
  </si>
  <si>
    <t>本发明公开了一种MEMS光纤压力传感器及制作方法，包括光纤、压力敏感元件和基座，所述基座的上表面设置有光纤槽，所述光纤安装在所述光纤槽内，所述压力敏感元件和基座的尺寸相同，所述压力敏感元件的下表面和基座的上表面通过阳极键合相互连接，所述光纤的一端与所述压力敏感元件之间相对间隔一定的距离从而形成法布里‑珀罗腔；本发明具有体积小，能批量生产，制作方法简单，机械性能强，温度系数低，灵敏度高等优点。</t>
  </si>
  <si>
    <t>CN201610582111.7</t>
  </si>
  <si>
    <t>{"先进性描述(shareCt)":"该专利及其同族专利在全球被引用2次，先进性一般","保护范围描述(sharedays)":"剩余有效期5907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</si>
  <si>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一种基于赛利斯模型和分数阶微分的兰姆波信号消噪方法</t>
  </si>
  <si>
    <t>本发明提供一种基于赛利斯模型和分数阶微分的兰姆波信号消噪方法，该方法克服现有技术的缺点，提高消噪后信号的信噪比。该方法对含噪声的兰姆波信号幅值谱进行各阶分数微分，用赛利斯分布作为待处幅值谱的模型，提出了赛利斯模型幅值谱分数阶微分最大值和过零点与微分阶数的三次关系式，建立了幅值谱特征参数的计算式来提取特征参数和重建原始信号的幅值谱，并结合相位谱重构去噪后兰姆波信号。</t>
  </si>
  <si>
    <t>CN201410214807.5</t>
  </si>
  <si>
    <t>2014-05-20 08:00:00.0</t>
  </si>
  <si>
    <t>{"先进性描述(shareCt)":"该专利及其同族专利在全球被引用1次，先进性一般","保护范围描述(sharedays)":"剩余有效期5113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</si>
  <si>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一种基于改进的无迹卡尔曼滤波的室内测距定位方法</t>
  </si>
  <si>
    <t>本发明公开了一种基于改进的无迹卡尔曼滤波的室内测距定位方法，包括选用卡尔曼滤波对接收到的RSSI值进行预处理得出状态向量的最优估计；采用最小二乘法对经过卡尔曼滤波处理过的RSSI值进行数据拟合，得出当前实验环境下的两个环境参数&lt;I&gt;A&lt;/I&gt;和&lt;I&gt;m&lt;/I&gt;；用改进的无迹卡尔曼滤波方法对RSSI值进行二次处理，得出锚节点和目标节点间的距离值；将求得的锚节点和目标节点间的距离值通过三边测量法估计出未知节点位置坐标。本发明方法借助于鲁棒目标函数实时修正无迹卡尔曼滤波中的噪声估计值，降低噪声不准的估计值的权重，提高状态变量估计精度。</t>
  </si>
  <si>
    <t>CN201710133354.7</t>
  </si>
  <si>
    <t>{"先进性描述(shareCt)":"该专利及其同族专利在全球被引用4次，先进性一般","保护范围描述(sharedays)":"剩余有效期6136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</si>
  <si>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一种单通道时频重叠信号盲分离方法</t>
  </si>
  <si>
    <t>本发明提供一种单通道时频重叠信号盲分离方法，包括以下步骤：步骤一，建立信号模型，将接收到的混合信号转换成由若干个高斯调幅源信号组成；步骤二，计算混合信号的联合最大似然函数，将混合信号的求解过程转化成求解多维变量参数的过程；步骤三，根据信号特性，预估各个源信号的时域中心和时宽调制参数；步骤四，计算多维变量参数的初始值；步骤五，计算多维变量参数的最优值；步骤六，计算高斯调幅源信号。本发明是一种带有预估计的混合遗传-最小值搜索算法的多维变量参数估计方法，先对源信号的时宽调制参数P和源信号的时域中心t0进行预估计，然后再将遗传算法和最小值搜索算法混合计算其它参数，这样提高收敛速度和计算精度。</t>
  </si>
  <si>
    <t>CN201510570107.4</t>
  </si>
  <si>
    <t>{"先进性描述(shareCt)":"该专利及其同族专利在全球被引用3次，先进性一般","保护范围描述(sharedays)":"剩余有效期5590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</si>
  <si>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一种时频重叠高斯调幅通信信号分离方法</t>
  </si>
  <si>
    <t>本发明提供一种时频重叠高斯调幅通信信号分离方法，包括以下步骤：步骤一，建立信号模型，将接收到的混合信号转换成由若干个高斯调幅源信号组成，将混合信号的求解过程转化成求解多维变量参数的过程；步骤二，采用遗传算法计算出多维变量参数的初始值；步骤三，采用最小值搜索法计算出多维变量参数的最优值；步骤四，根据多维变量参数的最优值计算出各个源信号。能有效地实现单通道时频重叠高斯调幅通信信号的分离，该方法是先建立高斯调幅通信信号模型，求出所需要估计参数的初始值，利用该方法搜索到各个所需估计参数的最优值，根据得到的最优值恢复出各个高斯调幅源信号。</t>
  </si>
  <si>
    <t>CN201510570687.7</t>
  </si>
  <si>
    <t>{"先进性描述(shareCt)":"该专利及其同族专利在全球被引用1次，先进性一般","保护范围描述(sharedays)":"剩余有效期5590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</si>
  <si>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一种HEVC帧内预测方法</t>
  </si>
  <si>
    <t>本发明公开了一种HEVC帧内预测方法，包括以下步骤，步骤1，在编码单元层，计算出水平、垂直、45°、135°的全局边缘复杂度；步骤2，在编码单元层，判断各方向的全局边缘复杂度与阈值TH的关系，确定编码单元是否需要划分；步骤3，在预测单元层，判断编码单元在水平方向、垂直方向的全局边缘复杂度关系，确定选取的候选模式数。本发明从编码单元和预测单元两方面对帧内预测进行优化，有效地减少帧内预测的计算复杂度，节省编码时间，提高编码效率。</t>
  </si>
  <si>
    <t>CN201610319947.8</t>
  </si>
  <si>
    <t>{"先进性描述(shareCt)":"该专利及其同族专利在全球被引用0次，先进性一般","保护范围描述(sharedays)":"剩余有效期5837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</si>
  <si>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一种阵元失效条件下的MIMO雷达成像方法</t>
  </si>
  <si>
    <t>本发明公开了一种阵元失效条件下的MIMO雷达成像方法，在MIMO雷达回波信号矩阵中对应失效阵元位置处的行元素上叠加微小的服从高斯分布的随机扰动量，利用矩阵填充技术能将非均匀采样的MIMO雷达回波数据矩阵恢复成完整的均匀采样数据矩阵，然后利用迭代加权l&lt;Sub&gt;q&lt;/Sub&gt;最小化方法估计出目标场景向量。由于对失效阵元的回波数据未能有效利用，因此重构的目标场景存在较大的误差，影响了目标的成像质量。为了进一步提高目标场景向量的重构精度，利用已获得的目标场景向量粗估计值和感知矩阵重构出失效阵元丢失的目标接收数据，再次利用矩阵填充和迭代加权l&lt;Sub&gt;q&lt;/Sub&gt;最小化方法获得高精度的目标场景向量估计值，解决了阵元失效条件下的MIMO雷达成像问题。</t>
  </si>
  <si>
    <t>CN201610131702.2</t>
  </si>
  <si>
    <t>2016-03-08 08:00:00.0</t>
  </si>
  <si>
    <t>{"先进性描述(shareCt)":"该专利及其同族专利在全球被引用3次，先进性一般","保护范围描述(sharedays)":"剩余有效期5771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</si>
  <si>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基于截断修正SL0算法的MIMO雷达参数估计方法</t>
  </si>
  <si>
    <t>本发明公开了一种基于截断修正SL0算法的MIMO雷达参数估计方法，首先改善MIMO雷达感知矩阵的病态性，利用SVD反变换从修正后的奇异值及其对应的左右奇异矩阵中获得非病态感知矩阵；其次利用SL0算法对MIMO雷达目标参数进行估计，并在计算初值和梯度投影值时，将病态感知矩阵的伪逆由获得的非病态感知矩阵的伪逆代替；最后根据SL0算法得到的目标场景向量估计值中非零元素的位置确定MIMO雷达目标的角度、距离和多普勒信息。本发明解决了病态感知矩阵下MIMO雷达目标参数估计问题。降低了MIMO雷达目标参数估计的复杂度，有利于工程实现，适合于在现代战争中要求实时性较高的目标探测场合。</t>
  </si>
  <si>
    <t>CN201710201492.4</t>
  </si>
  <si>
    <t>2017-03-30 08:00:00.0</t>
  </si>
  <si>
    <t>{"先进性描述(shareCt)":"该专利及其同族专利在全球被引用0次，先进性一般","保护范围描述(sharedays)":"剩余有效期6158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</si>
  <si>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一种高效的激光雷达回波信号去噪方法</t>
  </si>
  <si>
    <t>本发明公开了一种高效激光雷达回波信号去噪方法，将激光雷达回波信号作经验模态分解，得到有限个本征模态函数和残差；将本征模态函数由低阶到高阶依次去除，按顺序将每个剩余分量对应的相关系数与设定的阈值依次进行比较，当某个相关系数开始小于设定的阈值时，确定该相关系数对应的剩余分量中的本征模态函数为低频本征模态函数分量，而剩余分量之前的本征模态函数分量为高频本征模态函数分量；对于高频本征模态函数分量，采用软阈值处理方法对其进行去噪；对于低频本征模态函数分量，采用粗糙惩罚平滑模型进行处理；将处理后的本征模态函数分量与残差进行重构。本发明对于高、低频两个函数组分别进行处理，提高激光雷达回波信号的去噪性能。</t>
  </si>
  <si>
    <t>CN201710512546.9</t>
  </si>
  <si>
    <t>{"先进性描述(shareCt)":"该专利及其同族专利在全球被引用2次，先进性一般","保护范围描述(sharedays)":"剩余有效期6249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</si>
  <si>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一种三组分机动车尾气远程检测装置</t>
  </si>
  <si>
    <t>本发明公开了一种三组分机动车尾气远程检测装置，包括红外光源、气室、四元红外探测器、气室长度调节信号模块、信号调理模块、A/D转换模块、光源驱动模块、信号处理模块和第一无线数传模块；红外光源发出红外光，经所述气室进入四元红外探测器；四元红外探测器依次通过信号调理模块、A/D转换模块与信号处理模块相连；气室内设有气室长度调节信号模块；气室长度调节信号模块通过A/D转换模块与信号处理模块相连；信号处理模块通过光源驱动模块与红外光源相连；信号处理模块与第一无线数传模块相连。采用本发明装置能对机动车尾气进行远程检测。</t>
  </si>
  <si>
    <t>CN201510667607.X</t>
  </si>
  <si>
    <t>{"先进性描述(shareCt)":"该专利及其同族专利在全球被引用4次，先进性一般","保护范围描述(sharedays)":"剩余有效期5627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</si>
  <si>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基于BP神经网络压力补偿的红外气体传感器及检测方法</t>
  </si>
  <si>
    <t>本发明公开了基于BP神经网络压力补偿的红外气体传感器及检测方法，包括红外气体传感器、压力传感器和嵌有BP神经网络算法的微处理系统，红外气体传感器包括采样气室，采样气室的顶部的左端设置有进气口，采样气室的顶部的右端设置有出气口，采样气室内部的左端设置有电调制红外光源，采样气室内部的右端设置有滤光轮，滤光轮的左侧表面的中间位置设置有滤光片组，滤光片组包括两个不同波长的滤光片且两个滤光片上下对称，滤光轮的右侧表面的中间位置设置有双元热释电探测器；本发明具有精度高、结构简单、适用性更强、网络训练速度快、可实现全额补偿等特点。</t>
  </si>
  <si>
    <t>CN201610456984.3</t>
  </si>
  <si>
    <t>{"先进性描述(shareCt)":"该专利及其同族专利在全球被引用2次，先进性一般","保护范围描述(sharedays)":"剩余有效期5877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</si>
  <si>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一种偏振式水浊度的测量装置、测量系统及测量方法</t>
  </si>
  <si>
    <t>本发明公开了一种偏振式水浊度的测量装置、测量系统及测量方法，其特征在于，包括：用于向第一透镜(2)发射一束单色光I的光源(1)，所述单色光I依次穿过所述第一透镜(2)、和第一偏振片(5)后由分光镜(8)分光成呈90°夹角的入射光I&lt;Sub&gt;a&lt;/Sub&gt;和散射光I&lt;Sub&gt;b&lt;/Sub&gt;，所述散射光I&lt;Sub&gt;b&lt;/Sub&gt;进入第一光电探测器(7)，所述入射光I&lt;Sub&gt;a&lt;/Sub&gt;进入测量槽(3)后的90°表面散射光I&lt;Sub&gt;a1&lt;/Sub&gt;依次通过第二偏振片(6)和第二透镜(4)后进入第二光电探测器(9)；所述测量槽(3)内设置有温度测量传感器。本发明提供的一种偏振式水浊度的测量装置、测量系统及测量方法，采用最小二乘支持向量机的数据处理方式，对温度进行补偿，消除测量误差，提高测量精度。</t>
  </si>
  <si>
    <t>CN201510944841.2</t>
  </si>
  <si>
    <t>{"先进性描述(shareCt)":"该专利及其同族专利在全球被引用0次，先进性一般","保护范围描述(sharedays)":"剩余有效期5689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</si>
  <si>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一种氧化物透明电极薄膜的制备方法</t>
  </si>
  <si>
    <t>本发明涉及一种氧化物透明电极薄膜的制备方法，在石英片上利用双层辉光等离子溅射反应成膜的方法实现低熔点氧化锌透明电极薄膜的制备。本发明以低熔点金属元素为靶材，为了提高元素及氧元素反应的供应量和供应效率，在基片和靶材周围形成双层辉光等离子放电，成膜仅需要10‑30min。本发明通过低熔点金属元素和氧元素的溅射反应形成大面积高质量的氧化物透明薄膜电极，薄膜的厚度在5‑10微米。本发明得到的薄膜表面质量高，具有高度的c轴(002)取向，在可见光波段平均透过率能够达到80％以上，并且薄膜能有效的屏蔽紫外光。该方法所制备的氧化物薄膜表面质量高、工艺可控性好、制备快速、成本低，尤其适合大面积快速制备。</t>
  </si>
  <si>
    <t>CN201611253177.8</t>
  </si>
  <si>
    <t>{"先进性描述(shareCt)":"该专利及其同族专利在全球被引用1次，先进性一般","保护范围描述(sharedays)":"剩余有效期6068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</si>
  <si>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一种2‑甲基‑4‑苯基‑1‑吡咯啉的制备方法</t>
  </si>
  <si>
    <t>本发明公开了一种2‑甲基‑4‑苯基‑1‑吡咯啉的制备方法，包括如下步骤：步骤S1，苯甲醛和硝基甲烷在碱金属氢氧化物催化下制备苯基硝基乙烯；步骤S2，苯基硝基乙烯和丙酮在L‑脯氨酸的催化下发生加成反应；步骤S3，加成产物经锌粉、铵盐还原关环得目标产物。本发明制备方法的合成原料易得，价格便宜，操作条件温和。路线合成简便易行，每一步反应结束后都不需要使用硅胶柱层析，既适合实验室小量制备做科研，又适合工业化生产放大。有望推动相关药物的工艺改进，为它们的合成提供多种丰富的路线。</t>
  </si>
  <si>
    <t>CN201710303756.7</t>
  </si>
  <si>
    <t>{"先进性描述(shareCt)":"该专利及其同族专利在全球被引用0次，先进性一般","保护范围描述(sharedays)":"剩余有效期6192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</si>
  <si>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一种基于双平滑法的稀疏区域降水估算融合方法</t>
  </si>
  <si>
    <t>本发明公开了一种基于双平滑法的稀疏区域降水估算融合方法，基于数据同化思想，将雨量计观测降水点数据与TMPA栅格降水数据融合在一起形成一组离散点，最终将两种融合的数据集转变为一种改进后的新数据集；同时，本发明采用平滑处理来纠正TMPA融合前的不连续性。双平滑方法在降水值和空间分布上更加合理有效，并且在雨量计分布稀疏地区平均偏差和均方根误差随着时间变化较小，估算强降水更为准确，同时降水场可视化结果也更加平滑。本发明方法尤其适用于西部地区自动气象站空间分布稀疏的地区。</t>
  </si>
  <si>
    <t>CN201610338773.X</t>
  </si>
  <si>
    <t>{"先进性描述(shareCt)":"该专利及其同族专利在全球被引用0次，先进性一般","保护范围描述(sharedays)":"剩余有效期5844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</si>
  <si>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一种用于降水量估算的卡尔曼滤波改进方法</t>
  </si>
  <si>
    <t>本发明公开了一种用于降水量估算的卡尔曼滤波改进方法，通过将大量复杂的卡尔曼滤波增益和系数预先离线完成，大大减少了运算量，并且与原有的卡尔曼滤波估算法相比，估算稳定性与估算精度更高，可以满足实际应用的要求。</t>
  </si>
  <si>
    <t>CN201510477237.3</t>
  </si>
  <si>
    <t>2015-08-06 08:00:00.0</t>
  </si>
  <si>
    <t>{"先进性描述(shareCt)":"该专利及其同族专利在全球被引用2次，先进性一般","保护范围描述(sharedays)":"剩余有效期5556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</si>
  <si>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一种天气雷达数据三维可视化空间跳跃加速光线投射方法</t>
  </si>
  <si>
    <t>本发明公开了一种天气雷达数据三维可视化空间跳跃加速光线投射方法，对数据场中体元进行分类，在不同体元区采用不同的跳跃步长，可以在不损失绘制速度的情况下，尽量保留绘制的云体细节，具有广泛的应用前景。</t>
  </si>
  <si>
    <t>CN201610471612.8</t>
  </si>
  <si>
    <t>{"先进性描述(shareCt)":"该专利及其同族专利在全球被引用0次，先进性一般","保护范围描述(sharedays)":"剩余有效期5879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</si>
  <si>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一种体感温度感受系统</t>
  </si>
  <si>
    <t>本发明涉及一种体感温度感受系统，包括气象探测系统、体感温度感受系统和供电系统；所述气象探测系统安装在室外，包括：数据采集板、第一信号传输模块、气象传感器；其中，所述气象传感器对室外的各项气象数据进行实时在线检测；所述数据采集板采集所述气象传感器采集到的气象数据信号，所述第一信号传输模块将数据采集板采集到的气象数据信号发送至体感温度感受系统，所述供电系统为所述气象探测系统和体感温度感受系统供电。本发明可以让使用者足不出户就能真实体验和感受室外冷热程度。</t>
  </si>
  <si>
    <t>CN201610271811.4</t>
  </si>
  <si>
    <t>{"先进性描述(shareCt)":"该专利及其同族专利在全球被引用0次，先进性一般","保护范围描述(sharedays)":"剩余有效期5822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</si>
  <si>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一种大气能见度测量和预报仪</t>
  </si>
  <si>
    <t>本发明公开了一种大气能见度测量和预报仪，相对湿度是影响大气能见度的最重要的气象要素，在气溶胶的理化性质不发生显著改变的情况下相对湿度是决定能见度的首要因素。该仪器可将相对湿度自动调整为预报时间段的相对湿度，实现能见度的预报功能。此外该仪器的还可实现对不同相对湿度下的能见度测量，这一功能对于理论研究将起到重要作用。该仪器包括气溶胶进样模块、相对湿度控制模块、消光系数测量模块和数据处理模块，其特征是：所述相对湿度控制模块中，干燥器后分两路分别与消光系数测量模块连接，其中一路经过滤器和第一电磁阀与消光系数测量模块连接，另一路经湿度控制组件和第二电磁阀与消光系数测量模块连接。</t>
  </si>
  <si>
    <t>CN201510380095.9</t>
  </si>
  <si>
    <t>{"先进性描述(shareCt)":"该专利及其同族专利在全球被引用4次，先进性一般","保护范围描述(sharedays)":"剩余有效期5521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</si>
  <si>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一种改进配电线路雷电跳闸率计算方法</t>
  </si>
  <si>
    <t>本发明提出了一种改进配电线路雷电跳闸率计算方法，包括如下步骤：（1）获取每基杆塔的经纬度坐标，再统计每一杆塔线路走廊范围内落雷次数，接着将线路走廊落雷密度转化为线路直接落雷密度；（2）收集线路的基本参数配置；（3）根据线路走廊范围内雷电流数据，拟合雷电流累积概率分布公式和概率密度公式，再结合闪电定位系统的线路走廊雷电数据，拟合得出α和β；（4）计算每基杆塔的直击雷跳闸率；（5）通过区间组合统计法计算每基杆塔的感应雷跳闸率；（6）对整条线路的雷击跳闸率进行计算，分析线路雷害状况。有益效果：能够获得比较准确的配电网雷电跳闸率，对防雷性能评估提供准确数据，提高了采取雷电防护措施的有效性和科学性。</t>
  </si>
  <si>
    <t>CN201510598745.7</t>
  </si>
  <si>
    <t>{"先进性描述(shareCt)":"该专利及其同族专利在全球被引用6次，先进性较好 ","保护范围描述(sharedays)":"剩余有效期5599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</si>
  <si>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一种特高压大跨越线路反击跳闸率计算方法</t>
  </si>
  <si>
    <t>本发明及一种特高压大跨越线路反击跳闸率计算方法，包括如下步骤：（1）基于Heidler函数与长均匀传输线模拟，建立雷电流和雷电通道仿真模型，Heidler函数表达示，如式（1）所示；（2）建立特高压大跨越线路及杆塔模型，确定线路反击耐雷水平；（3）根据闪电定位系统，拟合出线路走廊范围内雷电流幅值分布概率，确定不同工频电压相位下的闪络概率；（4）根据闪电定位系统及GIS系统确定大跨越线路走廊的落雷密度，转化为线路落雷次数；（5）确定雷击杆塔塔顶的概率；（6）确定浪涌冲击闪络转为稳定工频电弧的概率；（7）确定特高压大跨越线路的反击跳闸率。有益效果为：通过雷电定位系统和GIS系统获得输电线路走廊范围内准确的雷电参数，拟合雷电流幅值概率分布公式，计算出较为精确的线路落雷密度。</t>
  </si>
  <si>
    <t>CN201510624119.0</t>
  </si>
  <si>
    <t>2015-09-25 08:00:00.0</t>
  </si>
  <si>
    <t>{"先进性描述(shareCt)":"该专利及其同族专利在全球被引用2次，先进性一般","保护范围描述(sharedays)":"剩余有效期5606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</si>
  <si>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基于无人机倾角检测的风速测量装置及操作方法</t>
  </si>
  <si>
    <t>本发明涉及一种基于无人机倾角检测的风速测量装置及操作方法，包括升降单元、测量单元，所述测量单元包括倾角检测单元、数据库、综合处理单元、数据存储单元、数据输出接口、外围设备，倾角检测单元设置在升降单元上，所述倾角检测单元、数据库、数据存储单元均分别与综合处理单元连接，外围设备通过数据输出接口与数据存储单元连接，操作方法为系统悬停、倾角检测、风速换算、数据存储、数据输出。本发明便于维护、性价比高、适用性强，可方便地应用地面、近地层以及边界层的风速测量，可减少观测数据的丢失和提高测量数据的准确性。</t>
  </si>
  <si>
    <t>CN201610348390.0</t>
  </si>
  <si>
    <t>{"先进性描述(shareCt)":"该专利及其同族专利在全球被引用1次，先进性一般","保护范围描述(sharedays)":"剩余有效期5848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</si>
  <si>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一种系留系统探空仪的倾角补偿方法</t>
  </si>
  <si>
    <t>本发明公开了一种系留系统探空仪的倾角补偿方法，首先对气象要素进行采集，然后根据倾角对风向进行补偿，最后将数据进行存储并通过无线数传模块发送给指定的接收设备。与现有技术相比，本发明的一种系留系统探空仪的倾角补偿方法，可针对探空仪在探测过程中磁罗盘与水平面之间的倾角对风向测量的影响，进行有效的倾角补偿，提高风向的测量精度。</t>
  </si>
  <si>
    <t>CN201610413638.7</t>
  </si>
  <si>
    <t>{"先进性描述(shareCt)":"该专利及其同族专利在全球被引用1次，先进性一般","保护范围描述(sharedays)":"剩余有效期5869天","技术稳定性描述(lgiflag)":"无诉讼行为发生","技术稳定性得分":"7","有多少项权利要求":"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</si>
  <si>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一种星载雷达和地基雷达反射率因子数据三维融合方法</t>
  </si>
  <si>
    <t>本发明公开了一种星载雷达和地基雷达反射率因子数据三维融合方法，将高垂直分辨率的PR数据作为神经网络的输出，高水平分辨率、低垂直分辨率的GR数据作为输入，建立PR和GR的非线性关系，从而融合成具有高垂直和高水平分辨率的三维反射率因子数据。基于神经网络算法将PR和GR反射率因子数据三维融合，可得到强度回波的精细三维结构，这对中小尺度对流天气过程的精细探测和跟踪，以及后续的定量测量降水、中尺度预报中的雷达数据同化等后期应用都很重要。</t>
  </si>
  <si>
    <t>CN201610305750.9</t>
  </si>
  <si>
    <t>2016-05-10 08:00:00.0</t>
  </si>
  <si>
    <t>{"先进性描述(shareCt)":"该专利及其同族专利在全球被引用1次，先进性一般","保护范围描述(sharedays)":"剩余有效期5834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</si>
  <si>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一种地球同步轨道圆迹SAR水平面二维旁瓣抑制方法</t>
  </si>
  <si>
    <t>本发明公开了一种地球同步轨道圆迹SAR水平面二维旁瓣抑制方法，属于合成孔径雷达(SAR)信号处理领域。该方法基于地球同步轨道圆迹SAR三维成像目标响应函数的特点，在共焦算法的基础上，通过总体最小二乘迭代法得到二维旁瓣抑制滤波函数，从而对地球同步轨道圆迹SAR水平面二维高旁瓣进行抑制。此旁瓣抑制方法在不损失分辨率的情况下，有效地减小地球同步轨道圆迹SAR二维水平高旁瓣(使得峰值旁瓣比从‑7.9dB降到‑20dB左右，积分旁瓣比从‑4.79dB降到‑20dB左右)，提高了地球同步轨道圆迹SAR的成像和干涉性能。</t>
  </si>
  <si>
    <t>CN201611187241.7</t>
  </si>
  <si>
    <t>{"先进性描述(shareCt)":"该专利及其同族专利在全球被引用0次，先进性一般","保护范围描述(sharedays)":"剩余有效期6059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</si>
  <si>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用于FPGA的高速高阶FIR滤波器的频域实现方法</t>
  </si>
  <si>
    <t>本发明公开了用于FPGA的高速高阶FIR滤波器的频域实现方法，该方法对利用频域处理卷积运算时，由于补零耗时造成的数据无法实时处理这一问题进行了改进，将原来利用一个FFT IP处理序列的常规方案改为利用两个FFT IP对输入的数据进行运算。两个FFT分别输出分段卷积数据，且后一个卷积与前一个卷积刚好相差N个时钟。因为分段卷积长度为2N，前N个数据与前一个分段卷积相加，后N个数据与后一个分段卷积相加。这样重叠相加时不需要多余延时便可得到卷积的结果，从而达到信号实时处理。因此，本发明提供的频域实现方法不仅能降低FPGA资源消耗，还能够消除现有技术中的补零延迟现象，提高了处理速度，能实现实时处理。</t>
  </si>
  <si>
    <t>CN201510450365.9</t>
  </si>
  <si>
    <t>{"先进性描述(shareCt)":"该专利及其同族专利在全球被引用4次，先进性一般","保护范围描述(sharedays)":"剩余有效期5547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</si>
  <si>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一种用于云室的气体湿度自动控制系统及方法</t>
  </si>
  <si>
    <t>本发明公开了一种用于云室的气体温湿度自动控制系统及方法。该方法通过将待进入云室的气体分成两股，一股经干燥形成干空气，另一股经加湿形成湿空气，分别监控干空气和湿空气的温湿度，依据所需的预设的气体温湿度，将干空气和湿空气按比例混合后通入云室。采用本发明能为云物理和人工影响天气研究大气冰核或者冰晶的设备提供具有特定湿度气体。</t>
  </si>
  <si>
    <t>CN201510652881.X</t>
  </si>
  <si>
    <t>{"先进性描述(shareCt)":"该专利及其同族专利在全球被引用1次，先进性一般","保护范围描述(sharedays)":"剩余有效期5621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6"}</t>
  </si>
  <si>
    <t>一种大气气溶胶自动采集装置</t>
  </si>
  <si>
    <t>一种大气气溶胶自动采集装置，属于大气科学与环境科学领域，包括气溶胶采集器和控制单元；气溶胶采集装置包括：壳体；采集器盖板，盖于壳体之上；在壳体内设有采集腔室，采集腔室包括进气管、出气管、电晕、电极针、采集转盘、采集膜片、支撑装置、同步电机和真空泵，在壳体外部设有高压电发生器；在壳体底部外侧连接一个地线；控制单元包括数据处理装置、气溶胶流量控制器、高压控制器和同步电机控制器。本发明提供的大气气溶胶自动采集装置，是在电极针与采集膜片间形成一个高压电场，使得气溶胶被收集至膜片上。本发明对大气气溶胶的采集效果较高，可有效满足大气气溶胶的研究工作；同时体积较小，可适用于飞艇或无人机遥控采样的要求。</t>
  </si>
  <si>
    <t>CN201510081209.X</t>
  </si>
  <si>
    <t>{"先进性描述(shareCt)":"该专利及其同族专利在全球被引用2次，先进性一般","保护范围描述(sharedays)":"剩余有效期5384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</si>
  <si>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一种稀土改性纳米涂层玻璃板自清洁气体收集装置</t>
  </si>
  <si>
    <t>一种稀土改性纳米涂层玻璃板自清洁气体收集装置，属于大气科学与环境科学领域，包括进气管、气体采集器、出气管、蠕动泵、采集液罐、进料管、液体进料蠕动泵、收集液罐、出料管和液体出料蠕动泵；其中，进气管与气体采集器的进气口相连，出气管与气体采集器的出气口相连，蠕动泵与出气管相连；采集液罐通过进料管与气体采集器上的采集液管道相连；收集液罐通过出料管与气体采集器上的收集液管道相连。本发明提供的稀土改性纳米涂层玻璃板自清洁气体收集装置具有操作简单、气体收集效率高等特点，可广泛应用于气象和环境行业对气态污染物的监控和研究领域，以及需要高效迅速分离气态污染物和颗粒物组分的场合。</t>
  </si>
  <si>
    <t>CN201510080851.6</t>
  </si>
  <si>
    <t>{"先进性描述(shareCt)":"该专利及其同族专利在全球被引用2次，先进性一般","保护范围描述(sharedays)":"剩余有效期5384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</si>
  <si>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一种气溶胶激光雷达比的测量方法及装置</t>
  </si>
  <si>
    <t>本发明公开了一种气溶胶激光雷达比的测量方法及装置，该测量装置包括激光束光源、分光镜、气溶胶容置空间和探测器；该方法是分别测量得到激光在气溶胶散射前的光能量E&lt;Sub&gt;0&lt;/Sub&gt;、激光经过气溶胶散射后的光能量E及激光经过气溶胶散射时的后向散射光的光能量E&lt;Sub&gt;back&lt;/Sub&gt;，然后根据公式S=（E&lt;Sub&gt;0&lt;/Sub&gt;-E）/E&lt;Sub&gt;back&lt;/Sub&gt;计算得到气溶胶激光雷达比S。本发明的方法及装置无需先假设气溶胶的激光雷达比，然后才能进行激光雷达的气溶胶消光系数和后向散射系数的反演，就能够实现气溶胶激光雷达比的单点采样，减少了激光雷达气溶胶廓线测量技术过程中参数的假设，确保了测量数据的准确性、可比性和代表性。</t>
  </si>
  <si>
    <t>CN201510244858.7</t>
  </si>
  <si>
    <t>{"先进性描述(shareCt)":"该专利及其同族专利在全球被引用2次，先进性一般","保护范围描述(sharedays)":"剩余有效期5472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</si>
  <si>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基于琼斯矩阵的偏振激光雷达标定方法及偏振激光雷达</t>
  </si>
  <si>
    <t>本发明公开了一种基于琼斯矩阵的偏振激光雷达标定方法及偏振激光雷达。该方法用于修正偏振激光雷达的退偏比；本发明标定方法利用半波片改变发射激光的偏振方向，通过对半波片的角度改变，获得随半波片角度变化的退偏比值及退偏比变化率值，建立比较退偏比函数与退偏比变化率函数的Diff函数，运用最小二乘法对Diff函数进行拟合，获得该系统的琼斯矩阵恒量，根据琼斯矩阵恒量获得对应的半波片优化旋转角度；偏振激光雷达进行远距离探测时，保持半波片优化旋转角度不变，采用琼斯矩阵恒量并利用接收光路中的琼斯矩阵，对退偏比进行修正。本发明通过琼斯矩阵恒量和半波片角度双向确定，定标精度高、相对误差小。</t>
  </si>
  <si>
    <t>CN201610547586.2</t>
  </si>
  <si>
    <t>{"先进性描述(shareCt)":"该专利及其同族专利在全球被引用4次，先进性一般","保护范围描述(sharedays)":"剩余有效期5897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</si>
  <si>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一种动态解析气象数据转发装置</t>
  </si>
  <si>
    <t>本发明涉及一种动态解析气象数据转发装置，包括电源模块、状态显示模块、存储模块、数据收集解析模块、多网口传输模块和转发规则配置模块；上述动态解析气象数据转发装置将气象数据的转发设备和解码设备合二为一，根据用户需要动态判断解析CPU的个数，具有效率高、成本低、体积小、操作简单等特点；同时减少人工干预，提高了自动化水平，降低资料保障人员的工作量。</t>
  </si>
  <si>
    <t>CN201710164357.7</t>
  </si>
  <si>
    <t>{"先进性描述(shareCt)":"该专利及其同族专利在全球被引用0次，先进性一般","保护范围描述(sharedays)":"剩余有效期6148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12人","技术先进性得分":"1"}</t>
  </si>
  <si>
    <t>一种家用空气污染分级预警装置及方法</t>
  </si>
  <si>
    <t>本发明公开了一种家用空气污染分级预警装置及方法，该装置包括用于供电的电源模块以及空气采样模块、GPS信息传输模块、分级预警模块、存储模块、显示输出模块，根据用户所在区域当日的空气质量指数和历史空气质量指数，对当日的空气质量进行分级预警。本发明主要从空气质量相对优劣的角度出发，通过算法使划分的质量级别与人群健康受环境污染影响的相对程度相联系，考虑了不同等级的环境质量引起的环境效应，并将预警结果显示给公众。</t>
  </si>
  <si>
    <t>CN201710280919.4</t>
  </si>
  <si>
    <t>{"先进性描述(shareCt)":"该专利及其同族专利在全球被引用0次，先进性一般","保护范围描述(sharedays)":"剩余有效期6185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11人","技术先进性得分":"1"}</t>
  </si>
  <si>
    <t>一种自动气象站质量控制方法</t>
  </si>
  <si>
    <t>本发明公开了一种自动气象站质量控制方法，通过对多种质量控制算法的组合，更加准确的实现质量控制；而且通过增加算法元数据的更新功能使得气象自动站的质量控制算法更加符合本地化的需要。与传统的质量控制算法相比，本发明大大减少了预测所需的误差，提高了预测精度。</t>
  </si>
  <si>
    <t>CN201610404944.4</t>
  </si>
  <si>
    <t>{"先进性描述(shareCt)":"该专利及其同族专利在全球被引用1次，先进性一般","保护范围描述(sharedays)":"剩余有效期5863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6"}</t>
  </si>
  <si>
    <t>基于灰熵分析和改进贝叶斯融合的交通流预测方法</t>
  </si>
  <si>
    <t>本发明公开了基于灰熵分析和改进贝叶斯融合的交通流预测方法，首先根据历史交通流量分别建立线性最小二乘回归模型以及径向基函数（RBF）神经网络模型来进行交通流量预测；其次考虑交通流量之间的关联度，根据灰熵分析计算预测交通流量与历史交通流量关联度等级，并选取关联度等级较高的历史交通流量作为预测模型的输入数据，根据输入数据获得每个预测模型的预测值；接着结合改进贝叶斯融合的方法及最相关的历史交通流量，计算每个预测模型在预测该时刻交通流量时的权重，最终获得该时刻的预测交通流量，实现短时交通流的预测。</t>
  </si>
  <si>
    <t>CN201510019088.6</t>
  </si>
  <si>
    <t>{"先进性描述(shareCt)":"该专利及其同族专利在全球被引用3次，先进性一般","保护范围描述(sharedays)":"剩余有效期5352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7"}</t>
  </si>
  <si>
    <t>一种测定C&lt;Sub&gt;60&lt;/Sub&gt;稳定分散水溶液浓度的方法</t>
  </si>
  <si>
    <t>一种测定C&lt;Sub&gt;60&lt;/Sub&gt;稳定分散水溶液浓度的方法，首先配制不同浓度的C&lt;Sub&gt;60&lt;/Sub&gt;—甲苯标准溶液，在波长334～336nm处测定吸光度，对浓度值和对应吸光度值进行线性回归，制得标准曲线；然后取待测C&lt;Sub&gt;60&lt;/Sub&gt;稳定分散水溶液，加入氯化钙溶液和甲苯，三者体积比为1:0.5~1:0.5~2；密封，超声分散10～15min形成白色乳状液，振荡，静置得到双层溶液，置于-20℃条件下冷冻30～60min，使水相完全凝结为固态，而有机相保持液态；将有机相溶液完全吸出，测定吸光度，对照标准曲线计算出C&lt;Sub&gt;60&lt;/Sub&gt;浓度；重复上述步骤，将两次萃取所得C&lt;Sub&gt;60&lt;/Sub&gt;浓度相加，即得待测C&lt;Sub&gt;60&lt;/Sub&gt;稳定分散水溶液最终测定浓度。本方法操作简便、快速，可进行批量测定。</t>
  </si>
  <si>
    <t>CN201310690580.7</t>
  </si>
  <si>
    <t>{"先进性描述(shareCt)":"该专利及其同族专利在全球被引用7次，先进性较好 ","保护范围描述(sharedays)":"剩余有效期4959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</si>
  <si>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一种多格式天气雷达基数据文件转NetCDF文件方法</t>
  </si>
  <si>
    <t>本发明涉及一种多格式天气雷达基数据文件转NetCDF文件方法，包括如下步骤：1)通过文件后缀名匹配以及文件长度匹配的联合判据识别方法识别当前需要转换的雷达基数据文件类型；2）针对当前需要转换的雷达基数据的文件格式进行解析，提取出主要参数信息和观测数据；3）定义一个标准的NetCDF格式文件；4）根据步骤3）中定义的NetCDF标准格式将步骤2）中解析出的主要参数信息和观测数据转换成所述NetCDF标准格式。有益效果为：能够作为统一接口读取不同格式的雷达文件；NetCDF文件自身具有可描述性，还可将数据按照自变量、函数及其数据值的顺序进行存储，很适合气象数据的处理；NetCDF文件支持不同平台之间的数据传输，这使得雷达数据适合在网络平台之间实现共享。</t>
  </si>
  <si>
    <t>CN201410245387.7</t>
  </si>
  <si>
    <t>2014-06-05 08:00:00.0</t>
  </si>
  <si>
    <t>{"先进性描述(shareCt)":"该专利及其同族专利在全球被引用3次，先进性一般","保护范围描述(sharedays)":"剩余有效期5129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</si>
  <si>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一种唑吡坦的制备方法</t>
  </si>
  <si>
    <t>本发明公开了唑吡坦的制备方法，以6‑甲基‑2‑(4‑甲基苯基)‑咪唑并[1,2‑a]吡啶为原料，将其与2‑溴‑N,N‑二甲基乙酰胺在光催化作用下反应，即得。相对于现有技术，本发明使用了绿色无污染的LED灯光作为能源，体现了环境友好的可持续发展理念；且在制备唑吡坦的过程中，将现有技术中的五步缩短至一步。本发明制备路线短，制备方法简单，生产成本低，产物收率高，减少了溶剂的使用及排污时对环境造成的污染，易于实施，便于实现工业化。</t>
  </si>
  <si>
    <t>南京师范大学技术转移中心</t>
  </si>
  <si>
    <t>CN201710086049.7</t>
  </si>
  <si>
    <t>南京师范大学</t>
  </si>
  <si>
    <t>2017-02-17 08:00:00.0</t>
  </si>
  <si>
    <t>{"先进性描述(shareCt)":"该专利及其同族专利在全球被引用0次，先进性一般","保护范围描述(sharedays)":"剩余有效期6117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</si>
  <si>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一种DEM置乱加密与还原方法</t>
  </si>
  <si>
    <t>本发明公开了一种DEM置乱加密与还原方法。该方法的具体步骤包括如下(1)按照混沌序列密钥生成三维混沌序列。(2)利用生成的混沌序列对DEM中各个点的高程值进行置乱加密操作，即进行高程置乱加密。(3)利用生成的混沌序列对加密后的DEM各点的位置进行置乱。本发明方法利用三维混沌技术，分别通过对头文件置乱、对高程置乱和对位置置乱，形成针对DEM的置乱加密与还原，可有效解决DEM数据的安全传输与封装存贮环节中的地理信息安全问题。</t>
  </si>
  <si>
    <t>CN201610911208.8</t>
  </si>
  <si>
    <t>{"先进性描述(shareCt)":"该专利及其同族专利在全球被引用1次，先进性一般","保护范围描述(sharedays)":"剩余有效期5996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</si>
  <si>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一种精度可控的线面地理要素信息伪装与还原方法</t>
  </si>
  <si>
    <t>本发明公开了一种精度可控的线面地理要素的信息伪装与还原方法，包括如下过程：(1)针对线面类型GIS矢量数据伪装过程，包括初始伪装点的计算、精度控制伪装点的计算等步骤；(2)针对线面类型GIS矢量数据还原过程，包括伪装点的还原、精度控制伪装点的遍历、删除等过程。本发明的方法具有较高的隐蔽性和不受容量限制的优势，在隐藏秘密信息存在性的基础上，可有效保障秘密数据在数据传输、隐藏通信中的安全性。</t>
  </si>
  <si>
    <t>CN201510083144.2</t>
  </si>
  <si>
    <t>2015-02-13 08:00:00.0</t>
  </si>
  <si>
    <t>{"先进性描述(shareCt)":"该专利及其同族专利在全球被引用0次，先进性一般","保护范围描述(sharedays)":"剩余有效期5382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</si>
  <si>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一种基于距离比值调制的矢量地理数据密级标识方法</t>
  </si>
  <si>
    <t>本发明提供了一种基于距离比值调制的矢量地理数据密级标识方法。首先，读取涉密矢量地理数据并生成密级标识信息；其次，基于距离比值调制方法，对数据逐要素循环嵌入密级标识信息；最后，当需检测数据密级时，可通过循环提取密级标识信息，并经统计判别得到嵌入的密级标识信息。本发明的方法以三个特征点为一组，计算相邻两点间的距离，通过调制两者的距离比值，来嵌入密级标识信息，其算法简洁，具有较好的隐蔽性和鲁棒性。</t>
  </si>
  <si>
    <t>CN201510934522.3</t>
  </si>
  <si>
    <t>{"先进性描述(shareCt)":"该专利及其同族专利在全球被引用0次，先进性一般","保护范围描述(sharedays)":"剩余有效期5687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</si>
  <si>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一种含有氰烯菌酯和种菌唑的农药组合物在防治水稻恶苗病中的用途</t>
  </si>
  <si>
    <t>一种含有氰烯菌酯和种菌唑的农药组合物在防治水稻恶苗病中的用途。本发明公开了一种防治水稻恶苗病的农药组合物新用途。它含有1-60重量份氰烯菌酯与1-40重量份种菌唑。本发明的农药组合物在抑制水稻恶苗病菌菌丝生长上具有显著的增效作用，对水稻恶苗病的田间防治也具有良好的效果，能显著减少农药用量、降低成本、减少环境污染和农药残留。本发明能有效治理水稻恶苗病菌对主流药剂多菌灵和咪鲜胺的抗药性，降低氰烯菌酯在农业生产中的抗药性风险，增加其有效使用年限，并可兼治由土传镰刀菌和丝核菌引起的秧苗苗期病害，为我国水稻恶苗病的抗性治理，增加社会、经济、生态效益将
具有应用价值。</t>
  </si>
  <si>
    <t>南京农业大学</t>
  </si>
  <si>
    <t>cn201610190544.8</t>
  </si>
  <si>
    <t>2016-03-28 00:00:00.0</t>
  </si>
  <si>
    <t>{"先进性描述(shareCt)":"该专利及其同族专利在全球被引用1次，先进性一般","保护范围描述(sharedays)":"剩余有效期5791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</si>
  <si>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一种井冈霉素和灭菌唑的杀菌组合物及其应用</t>
  </si>
  <si>
    <t>本发明公开了一种井冈霉素和灭菌唑杀菌组合物，主要成分为井冈霉素与灭菌唑，其重量比为1∶24～20∶1；本发明的杀菌组合物在防治麦类赤霉病、麦类白粉病、麦类锈病、麦类纹枯病、麦类叶枯病、稻瘟病、稻曲病、水稻纹枯病上具有明显的增效作用，尤其在防治麦类赤霉病上增效作用更加明显，能显著降低谷物DON毒素的污染水平。与传统药剂相比 ，本发明提供的杀菌组合物具有以下优点：两种主要成分具有相容性，增效作用显著，提高了杀菌活性，减少了单一杀菌剂的用药，节省了农药成本；高效、低毒、低残留、速效性好、持效期长、对环境友好；降低病原菌对化学药剂的抗药性风险水平，有利于病原菌敏感度的保持，同时能延缓病菌对配方中单剂出现抗药性；杀菌效果显著，杀菌谱广，减少了病害对农作物生产造成的危害，提高了农产品的产量和品质。</t>
  </si>
  <si>
    <t>cn201610589617.0</t>
  </si>
  <si>
    <t>2016-07-20 00:00:00.0</t>
  </si>
  <si>
    <t>{"先进性描述(shareCt)":"该专利及其同族专利在全球被引用3次，先进性一般","保护范围描述(sharedays)":"剩余有效期5907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</si>
  <si>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一种井冈霉素和种菌唑的杀菌组合物及其应用</t>
  </si>
  <si>
    <t>本发明公开了一种井冈霉素和种菌唑杀菌组合物，井冈霉素与种菌唑的重量比为1～68∶40～1。本发明的杀菌组合物在防治麦类赤霉病、麦类白粉病、麦类锈病、麦类纹枯病、麦类叶枯病、稻瘟病、稻曲病、水稻纹枯病上具有明显的增效作用，尤其在防治麦类赤霉病上增效作用更加明显，能显著降低谷物DON毒素的污染水平。本发明在农业生产中能大幅减少用药量和用药次数、降低生产成本、减少环境污染和农药残留，对增加社会、经济、生态效益将具有重要的现实意义。</t>
  </si>
  <si>
    <t>cn201610316497.7</t>
  </si>
  <si>
    <t>2016-05-10 00:00:00.0</t>
  </si>
  <si>
    <t>{"先进性描述(shareCt)":"该专利及其同族专利在全球被引用0次，先进性一般","保护范围描述(sharedays)":"剩余有效期5824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</si>
  <si>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一种农药组合物在防治麦类赤霉病中的用途</t>
  </si>
  <si>
    <t>本发明涉及一种用于防治麦类赤霉病的农药组合物新用途。它含有1～150重量份井冈霉素与1～50重量份苯醚甲环唑。本发明的农药组合物用于防治麦类赤霉病具有明显的增效作用，可显著提高防治赤霉病的效果，提高人类防控麦类作物赤霉病的能力；显著降低谷物DON毒素的污染水平，减少用药量、降低成本、减少环境污染和农药残留，延缓小麦病原真菌对苯醚甲环唑的抗药性，防治麦类赤霉病；延长井冈霉素的持效期、减少用药次数、兼治麦类白粉病、锈病、叶枯病和纹枯病，减少农药使用的用工成本的优点，大幅度降低了化学农药的使用剂量，对环境友好。</t>
  </si>
  <si>
    <t>cn201610036748.6</t>
  </si>
  <si>
    <t>2016-01-20 00:00:00.0</t>
  </si>
  <si>
    <t>{"先进性描述(shareCt)":"该专利及其同族专利在全球被引用0次，先进性一般","保护范围描述(sharedays)":"剩余有效期5723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</si>
  <si>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一种增效减量农药组合物在防治麦类赤霉病中的用途</t>
  </si>
  <si>
    <t>本发明涉及一种用于防治麦类赤霉病的农药组合物新用途，每亩用含有1～150重量份井冈霉素与1～20重量份丙硫菌唑防治麦类赤霉病具有明显的增效作用，可显著提高防治赤霉病的效果，提高人类防控麦类作物赤霉病的能力；使用井冈霉素和丙硫菌唑组合物防治麦类作物赤霉病还能显著降低谷物DON毒素的污染水平，减少用药量、降低成本、减少环境污染和农药残留，延缓小麦病原真菌抗药性发展；同时还具有延长井冈霉素的持效期、减少用药次数、兼治麦类白粉病、锈病、叶枯病和纹枯病，减少农药使用的用工成本的优点，大幅度降低了化学农药的使用剂量，对环境友好。</t>
  </si>
  <si>
    <t>cn201610036814.X</t>
  </si>
  <si>
    <t>{"先进性描述(shareCt)":"该专利及其同族专利在全球被引用2次，先进性一般","保护范围描述(sharedays)":"剩余有效期5713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</si>
  <si>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一种用于防治麦类赤霉病的含戊唑醇农药组合物及其用途</t>
  </si>
  <si>
    <t>本发明涉及一种用于防治麦类赤霉病的农药组合物。每亩用含有1～150重量份井冈霉素与1～30重量份戊唑醇。本发明的农药组合物用于防治麦类赤霉病具有明显的增效作用，可显著提高防治赤霉病的效果，提高人类防控麦类作物赤霉病的能力；显著降低谷物DON毒素的污染水平，减少用药量、降低成本、减少环境污染和农药残留，延缓小麦病原真菌对戊唑醇的抗药性，防治麦类赤霉病；延长井冈霉素的持效期、减少用药次数、兼治麦类白粉病、锈病、叶枯病和纹枯病，减少农药使用的用工成本的优点，大幅度降低了化学农药的使用剂量，对环境友好。</t>
  </si>
  <si>
    <t>cn201510807440.2</t>
  </si>
  <si>
    <t>2015-11-19 00:00:00.0</t>
  </si>
  <si>
    <t>{"先进性描述(shareCt)":"该专利及其同族专利在全球被引用5次，先进性较好 ","保护范围描述(sharedays)":"剩余有效期5651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8"}</t>
  </si>
  <si>
    <t>一种复合式静态混合器</t>
  </si>
  <si>
    <t>本发明涉及一种复合式静态混合器，包括叶片式静态混合部件和助剂流量可控装置组成；叶片式静态混合部件的基本单元由一节圆管内焊有三片三角弧形管壁叶片组成，三角弧形管壁叶片的长弧边面与圆管内壁贴合焊接，两个短弧边相互成直角伸悬在圆管内；助剂流量可控装置由助剂分流导管、助剂喷射导管、流量控制阀、流量计、助剂出口喷嘴、分流三通组成，分流三通两端连接助剂分流导管，另一端用于加入助剂，流量控制阀安装于助剂喷射导管与助剂分流导管接合处的助剂分流导管上，流量计安装于助剂喷射导管与助剂分流导管接合处的助剂喷射导管上，助剂喷射导管顺延三角弧形管壁叶片的尾翼面安装，在助剂喷射导管上有多个助剂出口喷嘴。</t>
  </si>
  <si>
    <t>南京林业大学技术转移中心</t>
  </si>
  <si>
    <t>CN201610220373.9</t>
  </si>
  <si>
    <t>南京林业大学</t>
  </si>
  <si>
    <t>{"先进性描述(shareCt)":"该专利及其同族专利在全球被引用0次，先进性一般","保护范围描述(sharedays)":"剩余有效期5800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</si>
  <si>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利用秸秆制备水处理吸附材料的方法</t>
  </si>
  <si>
    <t>本发明公开了利用秸秆制备水处理吸附材料的方法，该方法包括如下步骤：(1)秸秆去掉外层表皮，切成长4-6mm小段，干燥备用；(2)向步骤(1)得到的秸秆中加入氢氧化钠溶液浸渍2-6小时；(3)步骤(2)处理后的秸秆水洗后沥干，加入铁盐溶液，振荡2小时以上；(4)步骤(3)处理后的秸秆用水洗涤至洗出液pH值为7-8；(5)步骤(4)处理后的材料将水沥干后，烘干即得到水处理吸附材料。</t>
  </si>
  <si>
    <t>CN201610230412.3</t>
  </si>
  <si>
    <t>{"先进性描述(shareCt)":"该专利及其同族专利在全球被引用6次，先进性较好 ","保护范围描述(sharedays)":"剩余有效期5808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</si>
  <si>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一种便民式候车系统</t>
  </si>
  <si>
    <t>本发明涉及一种便民式候车系统，包括立体圆柱形的站亭，其吊顶装有空调系统。站亭设有两个门，前为自动感应门，公交车到达自动打开离开自动关闭，后为推拉门供乘客进出。进入门内，可看到一立体圆柱，圆柱分为三面，一面为该站触屏电子线路查询总图、实时路况显示屏和语音播报器，方便市民查询路线，一面为可移动式公交站牌，方便老人和小孩，另一面为常见公交站牌线路查询，三面线路查询可分散人流。站亭内部设有三块双面提醒即将到站公交距离和时间的显示屏，大大方便了乘客的出行。沿站亭内侧设计有座椅、垃圾箱、提供雨衣雨伞的装置、自助换币区、投币充电区以及广告区。</t>
  </si>
  <si>
    <t>CN201610510499.X</t>
  </si>
  <si>
    <t>{"先进性描述(shareCt)":"该专利及其同族专利在全球被引用0次，先进性一般","保护范围描述(sharedays)":"剩余有效期5886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</si>
  <si>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用于支撑微桥结构的氮化硅-钛-氮化硅悬臂梁制造方法</t>
  </si>
  <si>
    <t>本发明公开了一种用于支撑微桥结构的氮化硅—钛—氮化硅悬臂梁制造方法，包括：在晶圆表面形成电极锚点；在晶圆表面制备牺牲层；在晶圆表面制备第一层氮化硅薄膜；在氮化硅薄膜和牺牲层上形成连接电极的通孔；在电机锚点上形成电极柱；在晶圆上制备钛薄膜；在晶圆上制备与第一层氮化硅薄膜应力状态相反的第二层氮化硅薄膜；刻蚀第一层氮化硅薄膜、钛薄膜、第二层氮化硅薄膜，形成悬臂梁结构；本发明在薄膜沉积过程中即可完成结构的应力平衡，无需添加额外的工艺步骤，方法更简单，更适应于大规模生产。</t>
  </si>
  <si>
    <t>南京理工大学</t>
  </si>
  <si>
    <t>CN201711454696.5</t>
  </si>
  <si>
    <t>2017-12-28 08:00:00.0</t>
  </si>
  <si>
    <t>{"先进性描述(shareCt)":"该专利及其同族专利在全球被引用0次，先进性一般","保护范围描述(sharedays)":"剩余有效期6431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</si>
  <si>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固体燃料流化床热解气化燃烧分级转化装置及方法</t>
  </si>
  <si>
    <t>本发明公开了一种固体燃料流化床热解气化燃烧分级转化装置及方法。该装置和方法可对煤、生物质、固体废弃物等进行热解气化燃烧分级转化以制取热解气、焦油、合成气和热量。该装置主要由流化床热解炉和多层流化床气化燃烧炉组成。该方法将固体燃料在流化床热解炉中热解，以焦油和热解气的形式提取挥发分，热解剩余的半焦送入多层流化床气化燃烧炉，在气化层中与氧气和水蒸汽发生部分气化反应，生成合成气并输出，部分气化后半焦再送入燃烧层与空气燃烧并释放热量，燃烧后的热灰作为热载体送回热解炉，提供固体燃料热解所需的热量。本发明对固体燃料进行分级转化利用，尤其是对半焦进一步实施了气化燃烧分级转化。</t>
  </si>
  <si>
    <t>CN201610203935.9</t>
  </si>
  <si>
    <t>{"先进性描述(shareCt)":"该专利及其同族专利在全球被引用6次，先进性较好 ","保护范围描述(sharedays)":"剩余有效期5795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</si>
  <si>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一种含离子液体改性氧化石墨烯的橡胶硫化胶及其制备方法</t>
  </si>
  <si>
    <t>本发明公开了一种含离子液体改性氧化石墨烯的橡胶硫化胶及其制备方法，所述橡胶硫化胶以质量份计，包含橡胶100份，离子液体改性氧化石墨烯2-6份，氧化锌2-10份，硬脂酸1-5份，硫化促进剂1-3份，防老剂2-5份，硫化剂1-4份。本发明制备步骤简单方便，适合大规模应用；制备得到的橡胶硫化胶兼具优异力学、导热和耐溶剂等性能。</t>
  </si>
  <si>
    <t>CN201510275990.4</t>
  </si>
  <si>
    <t>{"先进性描述(shareCt)":"该专利及其同族专利在全球被引用5次，先进性较好 ","保护范围描述(sharedays)":"剩余有效期5484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</si>
  <si>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一种基于PM2.5健康出行的路径规划装置及方法</t>
  </si>
  <si>
    <t>本发明公开了一种基于PM2.5健康出行的路径规划装置及方法，包括车载PM2.5检测设备、信息传输模块和服务器终端三大部分，其中，信息传输模块包括GPS模块和GPRS模块，服务器终端包括路径规划模块，PM2.5检测设备安装于浮动车上，并与信息传输模块相连，信息传输模块与服务器终端相连，用户的移动设备只需借助浏览器便可轻松访问服务器终端内的数据。本发明采用改进型Dijkstra算法，主要以PM2.5综合浓度为阻抗，以总浓度最小为目标，健康路径规划遵循以PM2.5最优路径目标优化函数。</t>
  </si>
  <si>
    <t>CN201510902595.4</t>
  </si>
  <si>
    <t>2015-12-09 08:00:00.0</t>
  </si>
  <si>
    <t>{"先进性描述(shareCt)":"该专利及其同族专利在全球被引用1次，先进性一般","保护范围描述(sharedays)":"剩余有效期5681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6"}</t>
  </si>
  <si>
    <t>应用于非制冷红外焦平面的承载晶圆快速减薄方法</t>
  </si>
  <si>
    <t>本发明公开了一种应用于非制冷红外焦平面的承载晶圆快速减薄方法，步骤如下：将晶圆粘附于托盘上；将托盘吸附在晶圆减薄机载片台上，将载片台固定在减薄机主轴，将磨刀固定在磨刀轴，将晶圆上的硅衬底层减薄至预定厚度；将托盘倒置于晶圆抛光机磨盘，硅衬底层与抛光机磨盘接触，将托盘与抛光机旋转轴相连，进行抛光处理；去除硅衬底层至BOX层的二氧化硅完全露出；去除BOX层至敏感材料薄膜层，完成晶圆减薄；本方法工艺时间更短，对工艺设备的要求较低、成本低，且不会引入额外的工艺热应力。</t>
  </si>
  <si>
    <t>CN201711455242.X</t>
  </si>
  <si>
    <t>2017-12-28 00:00:00.0</t>
  </si>
  <si>
    <t>{"先进性描述(shareCt)":"该专利及其同族专利在全球被引用0次，先进性一般","保护范围描述(sharedays)":"剩余有效期6431天","技术稳定性描述(lgiflag)":"无诉讼行为发生","技术稳定性得分":"9","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</si>
  <si>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采用CAN总线的客车能耗数据采集装置及控制方法</t>
  </si>
  <si>
    <t>采用CAN总线的客车能耗数据采集装置，包括电源稳压单元、智能单元、系统复位单元、数据存储单元、调试接口、显示单元、加速度检测单元、CAN接口单元、通信接口电平转换单元、客车载荷信号单元、无线通信模块、PC机RS‑232接口。智能单元检测客车的载荷以及三轴的加速度信号，由三轴的加速度数据计算三轴的倾角，通过CAN接口单元读取客车的车速、消耗的燃油量、燃油消耗率等数据，对采集到的数据按软件设计的算法进行分析与处理，得出实时的燃油有效消耗率，同时筛选出的符合标准测试条件的数据，由显示单元显示相关的数据。优点是能够实时快速地采集客车能耗相关的数据，将客车能耗相关的数据传送到数据处理中心，以便实现全自动的客车能耗数据分析、处理、评估，提高工作效率及数据的准确性。</t>
  </si>
  <si>
    <t>南京交通职业技术学院</t>
  </si>
  <si>
    <t>CN201610612692.4</t>
  </si>
  <si>
    <t>南京交院</t>
  </si>
  <si>
    <t>2016-07-30 00:00:00.0</t>
  </si>
  <si>
    <t>{"先进性描述(shareCt)":"该专利及其同族专利在全球被引用0次，先进性一般","保护范围描述(sharedays)":"剩余有效期5915天","技术稳定性描述(lgiflag)":"无诉讼行为发生","技术稳定性得分":"7","有多少项权利要求":"11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</si>
  <si>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一种照明节能旁路装置</t>
  </si>
  <si>
    <t>一种照明节能旁路装置，包括：电源[1]、控制器[2]、旁路驱动单元[3]、继电器[4]、接触器[5]、旁路触点[6]、调压驱动[7]、变压器[8]、调压单元[9]、旁路指示[10]、交流输入[11]、交流输出[12]、交流公共端[13]；接触器[5]与继电器[4]、旁路触点[6]、调压单元[9]、旁路指示[10]、交流输入[11]、交流公共端[13]构成电气连接；变压器[8]与旁路触点[6]、调压单元[9]、交流输入[11]、交流输出[12]构成电气连接。本发明是在变压器的高电压侧进行旁路控制的，因而控制电流较小，所需电气元件的体积小、成本低。</t>
  </si>
  <si>
    <t>CN201610058690.5</t>
  </si>
  <si>
    <t>2016-01-28 00:00:00.0</t>
  </si>
  <si>
    <t>{"先进性描述(shareCt)":"该专利及其同族专利在全球被引用0次，先进性一般","保护范围描述(sharedays)":"剩余有效期5731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</si>
  <si>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一种非线性电流取样组件</t>
  </si>
  <si>
    <t>一种非线性电流取样组件，包括非线性组件（1）、补偿元件（2）、电流信号处理单元（3）。非线性组件（1）与补偿元件（2）形成电气并联连接，并联后的两端与电流信号处理单元（3）形成电气连接。该组件主要用于满足一些特殊应用的需要，既能够提高瞬时小电流信号时的分辨率和抗干扰性能，又能保证大电流信号时取样组件上的电压降较低，有效降低大电流时取样组件的功率损耗，并且取样信号的延时小。</t>
  </si>
  <si>
    <t>CN201610058711.3</t>
  </si>
  <si>
    <t>{"先进性描述(shareCt)":"该专利及其同族专利在全球被引用0次，先进性一般","保护范围描述(sharedays)":"剩余有效期5731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1"}</t>
  </si>
  <si>
    <t>一种无触点无功补偿装置</t>
  </si>
  <si>
    <t>一种无触点无功补偿装置，包括：自耦变压器[1]、无触点开关单元[2]、智能单元[3]、电压检测单元[4]、电流检测单元[5]、电容器单元[6]；无触点开关单元[2]与自耦变压器[1]、智能单元[3]、电容器单元[6]构成电气连接；智能单元[3]与无触点开关单元[2]、电压检测单元[4]、电流检测单元[5]构成电气连接。无触点开关单元[2]的输入端与自耦变压器[1]构成电气连接；无触点开关单元[2]的输出端与电容器单元相连接；无触点开关单元[2]的控制极与智能单元[3]相连接，开关状态受智能单元[3]控制。优点是能够对负载进行快速的无功补偿，并且结构简单，成本较低。</t>
  </si>
  <si>
    <t>CN201610058712.8</t>
  </si>
  <si>
    <t>{"先进性描述(shareCt)":"该专利及其同族专利在全球被引用0次，先进性一般","保护范围描述(sharedays)":"剩余有效期5731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</si>
  <si>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一种交流直驱的智能调光LED节能路灯</t>
  </si>
  <si>
    <t>一种交流直驱的智能调光LED节能路灯，包括输入保护单元[1]、整流单元[2]、交流直驱控制器[3]、光敏传感器[4]、智能调光单元[5]、能量缓冲单元[6]、LED单元[7]。交流直驱控制器根据整流后的脉动电压的瞬时值的大小，驱动不同组的LED发光。智能调光单元将光敏传感器检测的环境照度转换为数字信号，并判断当前是正常开灯还是白天维护检测开灯，由此确定是否需要调用调光曲线。其优点是使用交流直驱控制器，不需要大容量的滤波电容，高功率因数和效率高，发热量小，可靠性高。具有能量缓冲单元，克服了交流直驱LED的闪烁现象。能按程序设定的曲线进行调光，有利于深度节能。</t>
  </si>
  <si>
    <t>CN201610401483.5</t>
  </si>
  <si>
    <t>2016-06-10 00:00:00.0</t>
  </si>
  <si>
    <t>{"先进性描述(shareCt)":"该专利及其同族专利在全球被引用2次，先进性一般","保护范围描述(sharedays)":"剩余有效期5865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</si>
  <si>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一种模块化装饰面板及其安装方法</t>
  </si>
  <si>
    <t>本发明公开了一种模块化装饰面板及其安装方法，属于装饰安装领域，可以实现快速安装装饰面板，且降低生产成本；同时，拆卸便利，利于更换装置面板。该模块化装饰面板包括n个装饰面板子模块，以及至少两个固定单元；n个装饰面板子模块相互拼装成装饰面板本体；固定单元将装饰面板本体连接在墙体上。</t>
  </si>
  <si>
    <t>CN201610563553.7</t>
  </si>
  <si>
    <t>2016-07-18 00:00:00.0</t>
  </si>
  <si>
    <t>{"先进性描述(shareCt)":"该专利及其同族专利在全球被引用1次，先进性一般","保护范围描述(sharedays)":"剩余有效期5903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</si>
  <si>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仓库与货场节能照明自动控制系统</t>
  </si>
  <si>
    <t>本发明公开了一种仓库与货场节能照明自动控制系统，包括遥控器和控制器，所述的控制器与灯具对应设置，而所述的遥控器则和控制器通过配对的地址编码实现无线连通。本发明所述仓库与货场节能照明自动控制系统在结构上具有良好的密封性，防尘、防潮效果好且抗干扰能力强；在功能上实现了“人到灯亮，人走灯灭”，无需人为干预，确保高效节能，且可多点、多作业面同时控制，互不干扰，同时也可在作业点与作业面存在交叉情况下正常工作，工作稳定且操作简便，具有极高的可靠性与安全性，此外，还能延长照明灯的使用寿命，非常适用于物流仓库、货场等作业场所，具有良好的应用前景及经济、社会效益。</t>
  </si>
  <si>
    <t>CN201710009993.2</t>
  </si>
  <si>
    <t>2017-01-06 00:00:00.0</t>
  </si>
  <si>
    <t>{"先进性描述(shareCt)":"该专利及其同族专利在全球被引用0次，先进性一般","保护范围描述(sharedays)":"剩余有效期6075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</si>
  <si>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钢桥面铺装疲劳开裂试验装置及方法</t>
  </si>
  <si>
    <t>一种钢桥面铺装疲劳开裂试验装置，试件安装在试验装置上，其特征在于：试验装置包括用于施加荷载的试验平台，以及用于模拟试件受力的试验模型，试验模型包括一个支撑底座，支撑底座具有至少两个立柱，立柱上安装加载板，通过夹具将加载板与试件固定在一起。上述钢桥面铺装疲劳开裂试验装置的试验方法，包括如下步骤：根据试验平台尺寸及荷载加载上限确定试件尺寸，将制作好的试件通过夹具与加载板安装在一起，利用试验平台对试验模型施加荷载，对试验过程中的试件的状态通过位移观测、应变片观测以及DIC数字图像处理对铺装层的技术状态，预测并评价铺装层的开裂疲劳寿命。</t>
  </si>
  <si>
    <t>CN201510150766.2</t>
  </si>
  <si>
    <t>{"先进性描述(shareCt)":"该专利及其同族专利在全球被引用9次，先进性较好 ","保护范围描述(sharedays)":"剩余有效期5428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</si>
  <si>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一种交流调压节能电源旁路装置</t>
  </si>
  <si>
    <t>一种交流调压节能电源旁路装置，包括：电源[1]、控制器[2]、旁路驱动单元[3]、中间继电器[4]、接触器[5]、旁路触点[6]、转换开关[7]、变压器[8]、调压单元[9]、电气互锁触点[10]、交流输入[11]、交流输出[12]、交流公共端[13]、旁路指示[14]；变压器[8]与旁路触点[6]、转换开关[7]、调压单元[9]、交流输入[11]、交流输出[12]构成电气连接。本发明是在变压器的高电压侧进行旁路控制，因而控制电流较小，所需电气元件的容量小，与现有技术的在主回路切换旁路相比，所需旁路电气元件的体积小、成本低、可靠性高，并且易于控制。</t>
  </si>
  <si>
    <t>CN201610058689.2</t>
  </si>
  <si>
    <t>{"先进性描述(shareCt)":"该专利及其同族专利在全球被引用0次，先进性一般","保护范围描述(sharedays)":"剩余有效期5731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</si>
  <si>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一种复合检测型乘客计数装置</t>
  </si>
  <si>
    <t>一种复合检测型乘客计数装置，包括电源[1]、控制器单元[2]、显示操作单元[3]、激光亮度设置单元[4]、A组激光传感信号[5]、B组激光传感信号[6]、编程接口[7]、数字显示单元[8]、激光信号指示单元[9]、通信接口单元[10]、告警提示单元[11]。利用高性能单片机作为控制器单元，通过接收每组2对激光传感信号作为检测上车、下车人数的基本信号，进行数字抗干扰滤波，再对2组激光传感信号进行波形相关性分析，确定是否有人上车或下车，通过显示操作单元提供的按键信号，由控制器单元判断当前在OLED显示屏上显示上车人数、下车人数或车内剩余的人数，也可根据通信接口单元接收到的指令发送相关的信息。其优点是人数计数准确，性能好，工作温度范围宽。</t>
  </si>
  <si>
    <t>CN201610401482.0</t>
  </si>
  <si>
    <t>{"先进性描述(shareCt)":"该专利及其同族专利在全球被引用1次，先进性一般","保护范围描述(sharedays)":"剩余有效期5865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</si>
  <si>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对地运动目标光电检测系统及其数据处理方法和图像处理方法</t>
  </si>
  <si>
    <t>本发明提供了对地运动目标光电检测系统及其数据处理方法和图像处理方法，该系统包括依次连接的摄像机、图像采集卡、工控机和主控计算机，其中工控机和主控计算机分别开有控制与数据信号端口和视频信号端口，工控机和主控计算机两端口之间通过交换机连接。本发明能实现对地光电检测图像的实时采集，能利用图像处理的方法实时检测出图像中的运动目标，计算量较小，能将目标检测结果通过局域网从工控机传输至主控计算机，并实时显示结果图像，实现了运动背景条件下的运动目标检测，并且支持多运动目标检测。</t>
  </si>
  <si>
    <t>南京航空航天大学技术转移中心</t>
  </si>
  <si>
    <t>CN201410179068.0</t>
  </si>
  <si>
    <t>南京航空航天大学</t>
  </si>
  <si>
    <t>2014-04-29 08:00:00.0</t>
  </si>
  <si>
    <t>{"先进性描述(shareCt)":"该专利及其同族专利在全球被引用2次，先进性一般","保护范围描述(sharedays)":"剩余有效期5092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</si>
  <si>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一种指针式仪表读数自动识别的图像处理方法</t>
  </si>
  <si>
    <t>本发明公开的一种指针式仪表读数自动识别的图像处理方法，实现步骤如下：（1）对图像进行Hough圆检测，使用加权平均法定位表盘圆心及半径，提取表盘区域方形图像；（2）图像预处理，提取仪表指针二值细化图像；（3）使用中心投影法确定指针角度；（4）提取零刻度线、满刻度线位置模板，标定量程起点、终点位置；（5）使用模板匹配得到零刻度线、满刻度线角度；（6）根据指针角度、零刻度线角度、满刻度线角度计算得指针读数。本发明解决了由于摄像机与指针式仪表相对位置不固定，导致在采集到的图像上仪表表盘位置不固定的问题，不仅可以消除人工读取仪表读数所造成的主观误差，而且可以提高效率和精度、保障人员安全、应用范围广、鲁棒性强。</t>
  </si>
  <si>
    <t>CN201410578129.0</t>
  </si>
  <si>
    <t>{"先进性描述(shareCt)":"该专利及其同族专利在全球被引用18次，先进性较好 ","保护范围描述(sharedays)":"剩余有效期5270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8"}</t>
  </si>
  <si>
    <t>一种快速自动检测电气接插件焊点不合格品的图像处理方法</t>
  </si>
  <si>
    <t>本发明公开了一种快速自动检测电气接插件焊点不合格品的图像处理方法，包括步骤如下：1）将原始图像变换为灰度图像；确定截面圆心及内圆外半径；据此提取截面区域方形图像；2）二值化截面区域方形图像，分离出截面与背景并形态学滤波；3）获取截面二值图像各方向上轮廓线宽度，求其均宽确定中心圆半径；4）将原始接插件外切矩形RGB图像转换为HSV，分割出H通道图像，利用焊点的颜色阈值二值化；5）形态学滤波H通道二值图像，获得焊点图像；6）遍历检测得到截面中心圆上的焊点数，与标准焊点数量比对，判断合格与否。本发明不仅可以消除人工检查造成的主观误差提高检测一致性，还可以提高效率和精度、保障人员安全，并具有非接触性等优势。</t>
  </si>
  <si>
    <t>CN201510494268.X</t>
  </si>
  <si>
    <t>2015-08-12 08:00:00.0</t>
  </si>
  <si>
    <t>{"先进性描述(shareCt)":"该专利及其同族专利在全球被引用9次，先进性较好 ","保护范围描述(sharedays)":"剩余有效期5562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7"}</t>
  </si>
  <si>
    <t>一种具有球面特征阵列微结构的金属基体及其构建方法</t>
  </si>
  <si>
    <t>本发明公开了一种具有球面特征阵列微结构的金属基体及其构建方法，1)以金属材料为基体，先对试样进行预先热处理：在混合溶液中清洗以去除氧化皮，随后用蒸馏水冲洗，烘干备用；2)在金属基体材料表面均匀涂覆一层钎料；3)在涂覆一层钎料的金属材料表面覆盖上金属模板，该模板上有着一定阵列的孔隙排布，随后将与基体相应材质的金属微珠依次放入金属模板空隙中；4)缓慢取出金属模板，利用钎焊技术，在高真空度和合适的焊接温度下，将金属微珠焊接至金属基体材料表面，形成完整均匀的具有球面特征的微结构。该处理工艺简单，制作成本低，易于规模化生产，所得到的结构与基体具有较高的附着力，在生物医用植入体方面有着重要的应用价值。</t>
  </si>
  <si>
    <t>CN201811352335.4</t>
  </si>
  <si>
    <t>2018-11-14 08:00:00.0</t>
  </si>
  <si>
    <t>{"先进性描述(shareCt)":"该专利及其同族专利在全球被引用0次，先进性一般","保护范围描述(sharedays)":"剩余有效期6752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</si>
  <si>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一种超混杂复合层板自由滚弯的设备及成形方法</t>
  </si>
  <si>
    <t>本发明公开了一种超混杂复合层板自由滚弯的设备及成形方法，超混杂复合层板为金属层与纤维增强树脂基复合材料的叠层结构；该成形方法包括喷胶与送料、热轧、自由滚弯、水切割及保压冷却六个工序；自由滚弯操作通过弯曲辊轴的转动及绕定辊轴的公转实现，弯曲曲率由定辊轴的半径决定，弯曲角度由弯曲辊轴的公转角度决定；所述弯曲构件经自由滚弯后置于恒定压力的密闭容器中保温冷却至常温。该自由滚弯设备及成型方法集超混杂复合层板的制备及弯曲成形于一体，大幅度降低了制造成本及时间，具有层间结合强度高、成形精度高、自动化程度、可设计性强高等优点。</t>
  </si>
  <si>
    <t>CN201710566536.3</t>
  </si>
  <si>
    <t>2017-07-12 08:00:00.0</t>
  </si>
  <si>
    <t>{"先进性描述(shareCt)":"该专利及其同族专利在全球被引用1次，先进性一般","保护范围描述(sharedays)":"剩余有效期6262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</si>
  <si>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碳纤维增强热塑性超混杂复合层板的损伤修复工艺及其装置</t>
  </si>
  <si>
    <t>本发明涉及一种碳纤维增强热塑性超混杂复合层板的损伤修复装置，包括电极、给压组件、供电组件；电极包括立式点压上、下电极和卧式滚压上、下电极；立式点压上、下电极与构件接触部套设陶瓷压环；下电极固定，给压组件驱动上电极向下移动并给予构件恒定压力；卧式滚压上、下电极保持角速度相同方向相反的自转运动，构件在卧式滚压上、下电极沿构件上下表面滚动时，与构件产生滚动摩擦，并与构件发生相对移动；供电组件在内置电源及变压器的协同作用下能够调节电流大小，并针对不同尺寸、材料的超混杂复合层板构件变化电流参数。本发明具有能耗低、方法简单易实施、修复周期短等优势，大大节约了复合材料的修复成本。</t>
  </si>
  <si>
    <t>CN201711004534.1</t>
  </si>
  <si>
    <t>2017-10-25 08:00:00.0</t>
  </si>
  <si>
    <t>{"先进性描述(shareCt)":"该专利及其同族专利在全球被引用0次，先进性一般","保护范围描述(sharedays)":"剩余有效期6367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</si>
  <si>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一种复合层板制件的制备方法</t>
  </si>
  <si>
    <t>本公开涉及一种复合层板制件的制备方法，包括如下步骤：铺设叠层板材，包括将多个金属板叠层，并在相邻两个金属板之间铺设夹层材料，夹层材料包括高分子材料；将铺设好的叠层板材放置于真空件中，进行抽真空处理；将抽过真空的真空件和模具进行加热处理；通过模具对叠层板材施加压力；向模具型腔内充气加压并加压至成型压力，使叠层板材复合并成形，得到复合层板制件。该复合层板制件的制备方法集复合层板制备和成形于一体，可以单工序成形结构复杂的构件，大幅度地减少制造的成本和时间，具有层间结合强度高、成形精度高、模具寿命长、设备吨位小、无回弹、无残余应力的优点。</t>
  </si>
  <si>
    <t>CN201610035556.3</t>
  </si>
  <si>
    <t>{"先进性描述(shareCt)":"该专利及其同族专利在全球被引用3次，先进性一般","保护范围描述(sharedays)":"剩余有效期5722天","技术稳定性描述(lgiflag)":"无诉讼行为发生","技术稳定性得分":"7","有多少项权利要求":"25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8","技术稳定性描述(ritype)":"未被申请无效宣告","技术稳定性描述(plegeflag)":"未发生过质押保全","先进性描述(inventors)":"研发人员投入5人","技术先进性得分":"7"}</t>
  </si>
  <si>
    <t>一种具有防覆冰功能的聚合物材料及其一体化成型方法</t>
  </si>
  <si>
    <t>一种具有防覆冰功能的聚合物材料一体化成型方法，通过设计模具表面结构和调整复合材料成型热压参数，实现防覆冰功能结构与聚合物基材料一体化成型。本发明提供的一种具有防覆冰功能的聚合物材料及其一体化成型方法具有以下优势：制备聚合物基材料与在材料上集成防覆冰微结构两个功能同时完成，与传统技术相比，操作简单，结构成型性好，微结构分布均匀；制得的聚合物材料具有表面对液态水超疏水特性，显著延长过冷液滴结冰时间，使过冷液滴有足够时间脱离表面；具有极低的冰粘附强度，覆冰能在自然风力或重力作用下从材料表面脱落，可用于暴露在极端环境中的机器设备外表面覆盖件，对风力机及飞机防除冰技术发展具有重要实践意义。</t>
  </si>
  <si>
    <t>CN201910074105.4</t>
  </si>
  <si>
    <t>2019-01-25 08:00:00.0</t>
  </si>
  <si>
    <t>{"先进性描述(shareCt)":"该专利及其同族专利在全球被引用0次，先进性一般","保护范围描述(sharedays)":"剩余有效期6824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</si>
  <si>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基于光时域压缩的超高速数模转换方法及装置</t>
  </si>
  <si>
    <t>本发明公开了一种基于光时域压缩的超高速数模转换方法。首先将超短光脉冲进行时域展宽，得到啁啾光脉冲；然后将电子数模转换器输出的模拟电信号通过电光强度调制器调制于所述啁啾光脉冲上；对调制后光脉冲信号进行时域压缩；最后将时域压缩后的光信号进行光电转换，得到在时域上被压缩的模拟电信号。本发明还公开了一种基于光时域压缩的超高速数模转换装置。相比现有技术，本发明无需高速电子开关即可获得更高采样速率的DAC输出，同时保持较大的有效比特位数。</t>
  </si>
  <si>
    <t>CN201611223440.9</t>
  </si>
  <si>
    <t>{"先进性描述(shareCt)":"该专利及其同族专利在全球被引用3次，先进性一般","保护范围描述(sharedays)":"剩余有效期6065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</si>
  <si>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光器件频响测量方法及测量装置</t>
  </si>
  <si>
    <t>本发明公开了一种光器件频响测量方法。步骤如下：对双音微波信号进行光单边带调制，生成双音光探测信号，所述双音微波信号由频率差为固定值Δω的两个微波信号分量构成；将经由待测光器件传输后的双音光探测信号转换为电信号；从所述电信号中提取待测光器件与测量系统在双音光探测信号中的两个频率分量的均值频率处的联合幅度响应和联合相位响应；从联合幅度响应和联合相位响应中去除测量系统的幅度响应和相位响应，即得待测光器件在双音光探测信号中的两个频率分量的均值频率处的幅度响应和相位响应。本发明还公开了一种光器件频响测量装置。本发明能够消除接收机的频率依赖性及其引起的测量不确定度，实现光器件的高精确度测量，并降低实现成本。</t>
  </si>
  <si>
    <t>CN201710591672.8</t>
  </si>
  <si>
    <t>2017-07-19 08:00:00.0</t>
  </si>
  <si>
    <t>{"先进性描述(shareCt)":"该专利及其同族专利在全球被引用0次，先进性一般","保护范围描述(sharedays)":"剩余有效期6269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2"}</t>
  </si>
  <si>
    <t>微波光子宽带移相方法及微波光子宽带移相芯片</t>
  </si>
  <si>
    <t>本发明公开了一种微波光子宽带移相方法。该方法首先将光载波等分为两路；然后用反相但其余参数相同的两路微波信号分别对所述两路光载波进行相位调制，得到两路相位调制光信号；为所述两路相位调制光信号引入π/2的相位差后，用耦合比可调的光耦合器将其耦合为一路；用光滤波器滤除耦合后光信号中的其中一侧一阶边带后对其进行光电探测，得到移相后微波信号，并通过调节所述光耦合器的耦合比实现移相后微波信号的相位在大范围内的连续调节。本发明还公开了一种微波光子宽带移相芯片。本发明采用两个相位调制器来实现光子辅助的微波相移，其结构更为简单，更易于实现系统的片上集成,进而减小装置体积、提高系统稳定性并且大幅降低制造成本。</t>
  </si>
  <si>
    <t>CN201810926097.7</t>
  </si>
  <si>
    <t>2018-08-15 08:00:00.0</t>
  </si>
  <si>
    <t>{"先进性描述(shareCt)":"该专利及其同族专利在全球被引用0次，先进性一般","保护范围描述(sharedays)":"剩余有效期6661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</si>
  <si>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一种全分布式光纤振动传感方法及装置</t>
  </si>
  <si>
    <t>本发明公开了一种全分布式光纤振动传感方法，将多个具有不同偏振态的线偏振脉冲探测光信号依次注入传感光纤，并分别采集各线偏振脉冲探测光信号所对应的带有传感光纤各空间点光信号偏振态变化分布信息的光时域反射信号；对所得到的光时域反射信号分别进行频谱分析，得到一系列对应不同偏振态探测光的沿光纤频谱，然后将所得到的沿光纤频谱叠加在一起，并根据传感光纤不同位置处信号的频率差异和幅度差异从叠加的沿光纤频谱中确定多点振动事件及其位置。本发明还公开了一种全分布式光纤振动传感装置。相比现有技术，本发明能解决幅度不均一的问题，从而可以有效的区分出多个不同位置上的频率相同的振动。</t>
  </si>
  <si>
    <t>CN201810389171.6</t>
  </si>
  <si>
    <t>2018-04-27 08:00:00.0</t>
  </si>
  <si>
    <t>{"先进性描述(shareCt)":"该专利及其同族专利在全球被引用0次，先进性一般","保护范围描述(sharedays)":"剩余有效期6551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</si>
  <si>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基于双边带调制的激光测量方法及装置</t>
  </si>
  <si>
    <t>本发明公开了一种基于双边带调制的激光测量方法，用于同时测量待测物体的距离和速度信息。将线性调频微波信号调制于光载波上，产生载波抑制的双边带调制光信号；然后以所产生的双边带调制光信号作为探测光向待测物体发射；将回波信号与本振光信号进行拍频，得到同时包含回波信号的延时信息和多普勒频移信息的电信号，本振光信号为从所述光载波或双边带调制光信号中分束得到；最后从电信号中提取出回波信号的延时信息和多普勒频移信息，并依据延时信息获得待测物体的距离信息，依据多普勒频移信息获得待测物体的速度信息。本发明还公开了一种基于双边带调制的激光测量装置。本发明可同时实现对待测物体的距离信息、速度信息进行实时准确地测量。</t>
  </si>
  <si>
    <t>CN201710816036.0</t>
  </si>
  <si>
    <t>{"先进性描述(shareCt)":"该专利及其同族专利在全球被引用5次，先进性较好 ","保护范围描述(sharedays)":"剩余有效期6324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</si>
  <si>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一种天线倒伏器自动测试装置</t>
  </si>
  <si>
    <t>本发明公开了一种天线倒伏器自动测试装置，包括24V直流电源、DC/DC变换器、键盘电路、单片机、电源开关电路、电机驱动电路、电机位置检测电路、电机接口、显示电路和报警电路；24V直流电源经DC/DC变换器连接单片机；24V直流电源依次连接电源开关电路、电流检测电路和电机驱动电路，电源开关电路的控制端连接单片机，电流检测电路将检测数据传输给单片机；电机驱动电路和电机位置检测电路均与电机接口和单片机连接，键盘电路、显示电路和报警电路均与单片机连接。本装置以单片机为核心控制电机驱动电路驱动电机进行垂直与水平状态转换，自动完成测试；对工作电流和电机状态进行实时检测，如出现过流或电机机械故障，能够切断电源并给出报警。</t>
  </si>
  <si>
    <t>南京工业职业技术学院</t>
  </si>
  <si>
    <t>CN201710627505.4</t>
  </si>
  <si>
    <t>2017-07-28 08:00:00.0</t>
  </si>
  <si>
    <t>{"先进性描述(shareCt)":"该专利及其同族专利在全球被引用0次，先进性一般","保护范围描述(sharedays)":"剩余有效期6278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</si>
  <si>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并联型有源电力滤波器谐波补偿电流直流电平抑制电路</t>
  </si>
  <si>
    <t>本发明公开了并联型有源电力滤波器谐波补偿电流直流电平抑制电路，该电路是基于并联型有源电力滤波器的改进，包括霍尔传感器和PI环电流控制，该电路还包括差分电路、电压放大器和超级伺服电路；霍尔传感器的输出端与差分电路的输入端相连，差分电路的输出端与电压放大器的输入正端相连，电压放大器的输出端与超级伺服电路的输入正端相连，电压放大器的输出端与PI环电流控制的输入负端相连，超级伺服电路的输出端与电压放大器的输入负端相连。本发明的电路改进，提高了谐波补偿电流信号质量，解决了由于补偿电流信号链路直流电平造成有源电力滤波器偶次分量谐波补偿电流调节动态范围过大的问题。应用这项发明，可有效地提高有源电力滤波器性能。</t>
  </si>
  <si>
    <t>CN201610112209.6</t>
  </si>
  <si>
    <t>{"先进性描述(shareCt)":"该专利及其同族专利在全球被引用0次，先进性一般","保护范围描述(sharedays)":"剩余有效期5763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</si>
  <si>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和谐号电力机车辅助风机控制接触器触点状态监测装置</t>
  </si>
  <si>
    <t>一种和谐号电力机车辅助风机控制接触器触点状态监测装置，包括数据采集与信号处理显示终端和驾驶室状态显示终端；其中数据采集与信号处理显示终端包括接触器单元、开关状态检测单元、触电电阻检测单元、MCU1单元、A/D变换电路单元、光电隔离串行口单元、MCU2单元、状态指示1单元、通信单元1、数据存储单元；驾驶室状态显示终端包括通信单元2、MCU3单元、状态指示2单元、声光报警单元。</t>
  </si>
  <si>
    <t>CN201611152869.3</t>
  </si>
  <si>
    <t>{"先进性描述(shareCt)":"该专利及其同族专利在全球被引用0次，先进性一般","保护范围描述(sharedays)":"剩余有效期6052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</si>
  <si>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一种可降解缓释多功能农用薄膜及其制备方法</t>
  </si>
  <si>
    <t>本发明公开了一种可降解缓释多功能农用薄膜及其制备方法。可降解缓释多功能农用薄膜，其原料组分包括：聚乳酸100份，秸秆粉25～55份，银杏叶粉7～16份，茶叶粉5～13份，蟹壳粉6～19份，苘麻纤维3～8份，聚丙烯酸钠1～4份，聚丙烯酰胺1～7份，纳米纤维素2～9份，二辛酯季戊四醇二亚磷酸酯6～10份，邻羟基苯甲酸苯酯4～8份，所述份数为质量份数。本发明可降解缓释多功能农用薄膜，有效降低了农药和化肥的使用量，避免了因化肥和农药使用所导致的环境、水体及食物污染；缓释性、生物可降解性、防霉防菌性和防虫性等性能均有非常显著的提升。</t>
  </si>
  <si>
    <t>CN201710585337.7</t>
  </si>
  <si>
    <t>2017-07-18 08:00:00.0</t>
  </si>
  <si>
    <t>{"先进性描述(shareCt)":"该专利及其同族专利在全球被引用0次，先进性一般","保护范围描述(sharedays)":"剩余有效期6268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</si>
  <si>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一种梯次联动多轴机械手</t>
  </si>
  <si>
    <t>本发明公开了一种梯次联动多轴机械手，包括X轴移动装置、Y轴移动装置、Z轴移动装置、机械手夹具和驱动装置，所述驱动装置与X轴移动装置相连接，所述Y轴移动装置与X轴移动装置相连接，所述Z轴移动装置与Y轴移动装置相连接，所述机械手夹具安装在所述Z轴移动装置上，所述驱动装置驱动X轴移动装置使机械手夹具作X轴方向移动，并通过Y轴移动装置及Z轴移动装置使机械手夹具作Y和Z轴方向作梯次衔接运动移动。本发明降低了机械手的复杂度，控制简单，降低了整机成本，提高了机械手的抗干扰性能，工作可靠性得到大幅提高。</t>
  </si>
  <si>
    <t>CN201510137354.5</t>
  </si>
  <si>
    <t>2015-03-27 08:00:00.0</t>
  </si>
  <si>
    <t>{"先进性描述(shareCt)":"该专利及其同族专利在全球被引用7次，先进性较好 ","保护范围描述(sharedays)":"剩余有效期5424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</si>
  <si>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一种子母滑块与浮动导杆复合式机械手</t>
  </si>
  <si>
    <t>本发明公开了一种子母滑块与浮动导杆复合式机械手，本发明中的X轴导轨的两端分别与X轴左端板和X轴右端板固定连接，X轴子导杆固定在X轴母滑块上，X轴限位板连接在X轴子滑块上；Y轴导杆连接在X轴子滑块上，Y轴驱动左销钉和Y轴驱动右销钉均连接在Y轴滑块上，Y轴驱动左导板和Y轴驱动右导板分别固定连接在X轴子导杆两侧，Y轴驱动左导槽的开口端位于Y轴驱动左销钉一侧，Y轴驱动右导槽的开口端位于Y轴驱动右销钉一侧；浮动导筒固定连接在Y轴滑块上，浮动导杆穿接于浮动导筒内，Z轴导杆固定连接在Y轴滑块上，Z轴驱动左导板和Z轴驱动右导板分别设置在Z轴滑块的左右两侧，夹具固定连接在Z轴滑块上。本发明结构简单，维护方便。</t>
  </si>
  <si>
    <t>CN201510663227.9</t>
  </si>
  <si>
    <t>{"先进性描述(shareCt)":"该专利及其同族专利在全球被引用1次，先进性一般","保护范围描述(sharedays)":"剩余有效期5626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</si>
  <si>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一种柱坐标系浮动导杆与双级导槽式机械手</t>
  </si>
  <si>
    <t>本发明公开了一种柱坐标系浮动导杆与双级导槽式机械手，本发明中电机与花键导轴相连，花键轴套与Z轴驱动销杆相连；Z轴驱动销杆穿设于柱面导板上的柱面导槽中；框形支架设于Z轴驱动销杆上，R轴滑套设于框形支架上，R轴导杆穿设于R轴滑套中，R轴驱动销杆设于R轴导杆上且一端穿设于R轴导板上的R轴导槽中；浮动导筒设于R轴导杆上，浮动导杆滑动穿设于浮动导筒中，浮动杆左/右端板分设于浮动导杆两端，回转支撑座板和回转驱动齿条均设于浮动杆左/右端板之间，回转轴套设于回转支撑座板上，回转导轴穿接于回转轴套中，回转驱动齿轮和夹具分别设于回转导轴两端，且回转驱动齿轮与回转驱动齿条啮合。本发明结构简单，可靠性高。</t>
  </si>
  <si>
    <t>CN201610012791.9</t>
  </si>
  <si>
    <t>{"先进性描述(shareCt)":"该专利及其同族专利在全球被引用4次，先进性一般","保护范围描述(sharedays)":"剩余有效期5714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</si>
  <si>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一种带滑排帘的切割机</t>
  </si>
  <si>
    <t>本发明公开了一种带滑排帘的切割机，包括机架、承台、真空装置、切割刀头、左滑排帘、右滑排帘和锁定装置；所述承台设于机架上；所述切割刀头可自由滑动地设于所述承台上方；所述左滑排帘、右滑排帘可沿X轴自由滑动地设于所述承台上方，且分别位于所述切割刀头左、右两端；所述左滑排帘、右滑排帘处于同一平面上，该平面位于所述切割刀头和承台之间；所述左滑排帘和右滑排帘上分别设有相适配的锁定装置；当所述切割机使用时，左滑排帘和右滑排帘通过所述锁定装置相连，完全覆盖所述承台上端面；所述承台下方设有所述真空装置。本发明切割机真空吸附效果好、生产运行耗能低、噪音小、结构简单、成本低。</t>
  </si>
  <si>
    <t>CN201610321060.2</t>
  </si>
  <si>
    <t>{"先进性描述(shareCt)":"该专利及其同族专利在全球被引用0次，先进性一般","保护范围描述(sharedays)":"剩余有效期5840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</si>
  <si>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一种带收放帘的切割机</t>
  </si>
  <si>
    <t>本发明公开了一种带收放帘的切割机，包括机架、承台、真空装置、切割刀头、左收放帘、右收放帘和锁定装置；承台设于机架上；承台下方设有真空装置；切割刀头可自由滑动地设于承台上方；左收放帘包括左帘同步辊、同步帘带；右收放帘包括右帘同步辊、同步帘带；左帘同步辊、右帘同步辊可沿X轴自由滑动地设于承台上方，且分别位于切割刀头左、右两端；左收放帘和右收放帘的同步帘带一端分别固定在机架的左、右两端，另一端分别绕过左帘同步辊、右帘同步辊后可自由滑动地设于机架上；左收放帘和右收放帘上分别设有相适配的锁定装置。本发明切割机真空吸附效果好、生产运行耗能低、噪音小、结构简单、成本低。</t>
  </si>
  <si>
    <t>CN201610321057.0</t>
  </si>
  <si>
    <t>{"先进性描述(shareCt)":"该专利及其同族专利在全球被引用0次，先进性一般","保护范围描述(sharedays)":"剩余有效期5840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</si>
  <si>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一种带卷扬帘的切割机</t>
  </si>
  <si>
    <t>本发明公开了一种带卷扬帘的切割机，包括机架、承台、真空装置、切割刀头、左卷扬帘、右卷扬帘和锁定装置；承台设于机架上；承台下方设有真空装置；切割刀头可自由滑动地设于承台上方；左卷扬帘包括卷扬帘带、左帘卷扬电机和左帘卷扬辊；右卷扬帘包括卷扬帘带、右帘卷扬电机和右帘卷扬辊；左卷扬帘、右卷扬帘的卷扬帘带一端分别固定在机架左端、右端，另一端分别缠绕并固定在左帘卷扬辊、右帘卷扬辊上；左帘卷扬电机和右帘卷扬电机的输出轴分别与左帘卷扬辊和右帘卷扬辊传动相连；左卷扬帘的卷扬帘带右端和右卷扬帘的卷扬帘带左端分别设有密封装置。本发明切割机真空吸附效果好、生产运行耗能低、噪音小、结构简单、成本低。</t>
  </si>
  <si>
    <t>CN201610321059.X</t>
  </si>
  <si>
    <t>一种柱坐标系浮动导杆与柱面导槽式机械手</t>
  </si>
  <si>
    <t>本发明公开了一种柱坐标系浮动导杆与柱面导槽式机械手，本发明中的左/右限位顶杆分别设于驱动滑块两侧；浮动导筒与驱动滑块相连，浮动导杆滑动设于浮动导筒中，浮动杆左/右端板分别设于浮动导杆两端，R轴滑套设于R轴底座板上，R轴主/副导杆滑动设于R轴滑套上；柱面导板固定连接于机座上，柱面导板上设计有柱面导槽，Z轴导杆固定于滑块转接板上，Z轴驱动销杆固定连接于Z轴滑块上且滑动设于柱面导槽中；R轴驱动左/右顶杆分别设于浮动杆左/右端板上，R轴驱动左/右导板均固定于R轴主导杆上，夹具固定连接于R轴主导杆上。本发明结构简单、运转速度高、抗干扰能力强、可靠性高。</t>
  </si>
  <si>
    <t>CN201610012803.8</t>
  </si>
  <si>
    <t>{"先进性描述(shareCt)":"该专利及其同族专利在全球被引用1次，先进性一般","保护范围描述(sharedays)":"剩余有效期5714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</si>
  <si>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一种柱坐标系花键导轴与柱面导槽式机械手</t>
  </si>
  <si>
    <t>本发明公开了一种柱坐标系花键导轴与柱面导槽式机械手，本发明中电机和柱面导板固定于机座上，且电机的输出轴与花键导轴固定连接，花键轴套与Z轴驱动销杆固定连接，Z轴驱动销杆穿设于柱面导槽中；左/右限位顶杆分设于柱面导板两端，浮动导筒设于Z轴驱动销杆上，浮动导杆穿接于浮动导筒中，浮动杆左/右端板分别设于浮动导杆两端；R轴底座板设于浮动杆左/右端板之间，R轴滑套设于R轴底座板上，R轴主导杆和R轴副导杆滑动设接于R轴滑套中；R轴驱动左/右顶杆分别设于浮动杆左/右端板上，R轴驱动左/右导板均设于R轴主导杆的下端，夹具固定连接于R轴主导杆的上端。本发明结构简单，可靠性高。</t>
  </si>
  <si>
    <t>CN201610012804.2</t>
  </si>
  <si>
    <t>{"先进性描述(shareCt)":"该专利及其同族专利在全球被引用0次，先进性一般","保护范围描述(sharedays)":"剩余有效期5714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</si>
  <si>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一种带同步帘的切割机</t>
  </si>
  <si>
    <t>本发明公开了一种带同步帘的切割机，包括机架、承台、真空装置、切割刀头、左同步帘、右同步帘和锁定装置；承台设于机架上；切割刀头可自由滑动地设于承台上方；左同步帘、右同步帘可沿X轴自由滑动地设于承台上方，且分别位于切割刀头左、右两端；左同步帘和右同步帘上分别设有相适配的锁定装置；当切割机使用时，左同步帘和右同步帘通过所述锁定装置相连，完全覆盖承台上端面；承台与真空装置相连。本发明切割机真空吸附效果好、生产运行耗能低、噪音小、结构简单、成本低。</t>
  </si>
  <si>
    <t>CN201610321058.5</t>
  </si>
  <si>
    <t>{"先进性描述(shareCt)":"该专利及其同族专利在全球被引用0次，先进性一般","保护范围描述(sharedays)":"剩余有效期5840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</si>
  <si>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一种汽车内饰用介孔改性聚氨酯树脂及其制备方法</t>
  </si>
  <si>
    <t>本发明公开了一种汽车内饰用介孔改性聚氨酯树脂及其制备方法，包括以下原料组分：前驱体、硅烷偶联剂、亚磷酸、2‑（2ˊ‑羟基‑5ˊ‑甲基苯基）苯并三氮唑、新型阻燃剂、二苯基甲烷二异氰酸酯、乙二醇、1,4‑丁二醇、聚酯二元醇、甲苯、N,N‑二甲基甲酰胺、催化剂、甲醇、碳酸氢铵，前驱体由硅酸铵、三乙烯四胺和锌氨络合物反应制得，锌氨络合物由硫酸锌、氨气和水反应制得，新型阻燃剂由草酸、水和尿素反应制得。该发明中的介孔材料可以提高聚氨酯制品的力学强度、增加聚氨酯表面官能度及亲水性，同时，介孔材料赋予聚氨酯优异的透明、防菌、阻燃、剥离强度、隔热、吸音等性能。</t>
  </si>
  <si>
    <t>CN201610544579.7</t>
  </si>
  <si>
    <t>{"先进性描述(shareCt)":"该专利及其同族专利在全球被引用0次，先进性一般","保护范围描述(sharedays)":"剩余有效期5897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</si>
  <si>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一株中高温可降解原油的枯草芽孢杆菌及其应用</t>
  </si>
  <si>
    <t>本发明涉及一株中高温可降解原油的枯草芽孢杆菌及其应用，该菌株是从胜利油田被原油污染的土壤中分离纯化，通过以原油为唯一碳源筛选获得，该原油降解菌株经鉴定为枯草芽孢杆菌（&lt;I&gt;Bacillus subtilis&lt;/I&gt;），命名为枯草芽孢杆菌（&lt;I&gt;Bacillus subtilis&lt;/I&gt;）BL‑27，保藏编号为CCTCC NO：M 2018402。BL‑27菌株能以石油烃为唯一碳源生长，在最适生长条件下在降解反应5天后对0.3%（V/V）的原油的去除率达到65%左右，原油降解率较高，反应速率较快，且具有耐中高温、耐碱、耐盐等优点，对表面活性剂的耐受性高，在微生物采油、生物修复、洗油工艺及原油污染水处理工艺中具有很大的应用前景。</t>
  </si>
  <si>
    <t>南京工业大学技术转移中心</t>
  </si>
  <si>
    <t>CN201810900999.3</t>
  </si>
  <si>
    <t>南京工业大学</t>
  </si>
  <si>
    <t>{"先进性描述(shareCt)":"该专利及其同族专利在全球被引用0次，先进性一般","保护范围描述(sharedays)":"剩余有效期6655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</si>
  <si>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具有径向被动悬浮力的永磁偏置轴向磁悬浮轴承</t>
  </si>
  <si>
    <t>本发明公开了一种具有径向被动悬浮力的永磁偏置轴向磁悬浮轴承，所要解决的技术问题是：针对背景技术中提及的现有永磁偏置轴向磁悬浮轴承无法进行多自由度悬浮的技术问题。采取的技术方案是：一种具有径向被动悬浮力的永磁偏置轴向磁悬浮轴承，包括圆筒状的定子套筒、圆环状的定子圆盘A、圆筒状的轴向磁极A、圆筒状的转子铁芯、圆环状的定子永磁体磁轭A、圆环状的控制绕组A、圆环状的定子永磁体A、圆环状的转子永磁体A、圆筒状的转子永磁体磁轭、圆环状的定子永磁体磁轭B、圆筒状的轴向磁极B、圆环状的定子圆盘B、圆环状的控制绕组B、圆环状的定子永磁体B和圆环状的转子永磁体B。优点，本磁悬浮轴承，实现转轴的三自由度悬浮。</t>
  </si>
  <si>
    <t>CN201810352053.8</t>
  </si>
  <si>
    <t>2018-04-19 08:00:00.0</t>
  </si>
  <si>
    <t>{"先进性描述(shareCt)":"该专利及其同族专利在全球被引用1次，先进性一般","保护范围描述(sharedays)":"剩余有效期6543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</si>
  <si>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一种轴向磁通两相双凸极永磁电机</t>
  </si>
  <si>
    <t>本发明公开了一种轴向磁通两相双凸极永磁电机，所要解决的技术问题是：针对背景技术中提及的现有电机系统存在的结构过于复杂、自身能耗大的缺点。采取的技术方案是：一种轴向磁通两相双凸极永磁电机，包括定子套筒、定子圆盘A、定子凸极A、电枢绕组A、永磁环、电枢绕组B、定子凸极B、转轴、转子铁芯和定子圆盘B。本发明轴向磁通两相双凸极永磁电机，高效率、高功率密度且结构简单、新颖。</t>
  </si>
  <si>
    <t>CN201710111939.9</t>
  </si>
  <si>
    <t>{"先进性描述(shareCt)":"该专利及其同族专利在全球被引用3次，先进性一般","保护范围描述(sharedays)":"剩余有效期6128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</si>
  <si>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一种产生物乳化剂的斯氏假单胞菌</t>
  </si>
  <si>
    <t>本发明涉及一种产生物乳化剂的斯氏假单胞菌，其分类命名为斯氏假单胞菌（Pseudomonas stutzeri）NJtech 11‑1，已于2015年12月14日保藏于中国典型培养物保藏中心CCTCC，保藏编号为：CCTCC NO：M 2015742。本发明的菌株可用于发酵生产生物乳化剂，其生产的生物乳化剂是一种耐温、耐盐、耐酸碱和耐稀释的高效乳化剂，并对正己烷、辛烷、十六烷、甲苯、二甲苯、柴油、煤油、大豆油均有显著的乳化效果。</t>
  </si>
  <si>
    <t>CN201610437089.7</t>
  </si>
  <si>
    <t>{"先进性描述(shareCt)":"该专利及其同族专利在全球被引用0次，先进性一般","保护范围描述(sharedays)":"剩余有效期5871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</si>
  <si>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一种双摆桥式起重机的速度轨迹规划消摆方法</t>
  </si>
  <si>
    <t>一种双摆桥式起重机的速度轨迹规划消摆方法，当起重机负载为不规则形状(分布式质量)时，需将起重机模型看作双摆起重机，双摆起重机模型更接近实际生活。本方法主要思路为建立双摆起重机线性化模型，与设定的速度轨迹规划方程相结合，利用边界条件求解出时间最优的加减速时间参数，再控制小车跟踪速度轨迹运行，达到在无传感器反馈条件下的双摆桥式起重机消摆，从而使负载运行到指定位置时，负载摆动为零的同时时间最优。本发明方法同时考虑抑制一级和二级两个摆动角度，但控制方法简单易于实现，能大大提高起重机工作效率，能够有效避免因货物摆动而造成事故，在未来的运输行业具有广泛的应用价值。</t>
  </si>
  <si>
    <t>CN201710153470.5</t>
  </si>
  <si>
    <t>{"先进性描述(shareCt)":"该专利及其同族专利在全球被引用3次，先进性一般","保护范围描述(sharedays)":"剩余有效期6143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</si>
  <si>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一种有机残液与废水联合净化系统能量动态平衡控制方法</t>
  </si>
  <si>
    <t>本发明提供了一种有机残液与废水联合净化系统能量动态平衡控制方法。在流化床中对残液与废水进行催化燃烧一体化处理。为保证系统稳定，本发明对残液与废水进料设计能量动态平衡控制器。采用双闭环变比值控制思想，首先，对残液与废水进行热量衡算，通过热量平衡确定控制器的初始比值；然后，在系统运行期间根据残液热值以及废水COD的变化，进行实时热量衡算，根据计算结果对控制器的比值进行实时调整，保证最佳进料比例；最后，能量动态平衡控制器同时具有安全补偿控制功能，当流化床温度超出极限范围，动态能量平衡控制器可进一步调节加热炉加热电压，从而保证流化床内部温度的恒定，实现整个处理系统的能量动态平衡。</t>
  </si>
  <si>
    <t>CN201811366508.8</t>
  </si>
  <si>
    <t>2018-11-16 08:00:00.0</t>
  </si>
  <si>
    <t>{"先进性描述(shareCt)":"该专利及其同族专利在全球被引用0次，先进性一般","保护范围描述(sharedays)":"剩余有效期6754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</si>
  <si>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一种运载火箭自适应精确回收控制方法</t>
  </si>
  <si>
    <t>本发明公开一种运载火箭自适应精确回收控制方法，采用真实体现其动力学特性的非线性模型，建立返回段动力学模型，并引入系统参数不确定性和干扰；为估计重复使用运载火箭动力学模型中的参数不确定和提高估计的准确性，建立自适应滑模观测器以及设计参数Γ和&lt;Image file="DDA0001448730130000011.GIF" he="74" imgContent="drawing" imgFormat="GIF" inline="no" orientation="portrait" wi="37"/&gt;的自适应估计律；基于反演控制思想并设计滑模动态面跟踪控制器。本发明同时考虑了气动参数的未建模动态及燃料消耗影响引起的不确定性因素，提出模型更符合垂直返回段运载火箭一子级控制系统的实际运行情况；设计的自适应参数观测器不需要不确定和干扰上界这一已知条件，在实际应用中更具有优势；不确定估计的准确性因为时变增益在线相对于干扰适当的调节而得到了改善。</t>
  </si>
  <si>
    <t>CN201711027681.0</t>
  </si>
  <si>
    <t>2017-10-27 08:00:00.0</t>
  </si>
  <si>
    <t>{"先进性描述(shareCt)":"该专利及其同族专利在全球被引用1次，先进性一般","保护范围描述(sharedays)":"剩余有效期6369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</si>
  <si>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基于风险评估的配电网故障恢复策略优化方法</t>
  </si>
  <si>
    <t>本发明公开一种基于风险评估的配电网故障恢复策略优化方法，考虑到设备运行和操作执行的不确定性，建立相应模型反映系统恢复过程中的不确定因素，并引入风险的概念，对故障恢复策略进行评估；考虑到待恢复负荷重要等级不同，用单位时间内单位容量下负荷的停电损失来反映负荷的重要程度，用经济指标度量负荷的重要等级，进一步评估负荷失电损失和恢复收益，从而将恢复过程中的风险、收益和代价统一于货币量纲，建立综合经济与技术的一体化恢复决策；保证了重要负荷优先供电，降低了配电网故障停电损失、恢复控制成本和运行风险，能够显著提高配电网的可靠性和经济性。</t>
  </si>
  <si>
    <t>CN201710018031.3</t>
  </si>
  <si>
    <t>2017-01-11 08:00:00.0</t>
  </si>
  <si>
    <t>{"先进性描述(shareCt)":"该专利及其同族专利在全球被引用2次，先进性一般","保护范围描述(sharedays)":"剩余有效期6080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</si>
  <si>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一种解决钢渣粉体安定性不良的方法</t>
  </si>
  <si>
    <t>一种解决钢渣粉体安定性不良的方法，在向混凝土中添加钢渣时，向所述混凝土中添加引气剂和白炭黑。本发明利用引气剂和纳米SiO&lt;Sub&gt;2&lt;/Sub&gt;的协同作用在混凝土中引入孔径更小、分布更广的微小气泡为钢渣中的游离CaO、MgO、FeO因水化导致的体积膨胀提供缓冲空间。</t>
  </si>
  <si>
    <t>CN201611004565.2</t>
  </si>
  <si>
    <t>{"先进性描述(shareCt)":"该专利及其同族专利在全球被引用0次，先进性一般","保护范围描述(sharedays)":"剩余有效期6023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</si>
  <si>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卟啉衍生物用于倒置钙钛矿太阳能电池中空穴传输层/钙钛矿层的界面修饰</t>
  </si>
  <si>
    <t>本发明涉及卟啉衍生物在倒置钙钛矿型太阳能电池中空穴传输层/钙钛矿层的界面修饰方面的应用，器件结构为：ITO/空穴传输层/钙钛矿层/电子传输层/阴极。将卟啉用于钙钛矿太阳能电池中的空穴传输层/钙钛矿层的界面上，首先，可调节钙钛矿层的形貌，减少膜中的缺陷密度，提高钙钛矿层的质量；其次，引入卟啉界面修饰层，可以有效地阻挡电子从钙钛矿向空穴传输层的传输，同时有利于空穴从钙钛矿向空穴传输层的注入与传输，从而有利于器件效率的提高。此外，由于卟啉的溶解性较好，可通过溶液旋涂法将其引入到钙钛矿太阳能电池中，操作非常简单，可重复性好。</t>
  </si>
  <si>
    <t>CN201610652091.6</t>
  </si>
  <si>
    <t>{"先进性描述(shareCt)":"该专利及其同族专利在全球被引用2次，先进性一般","保护范围描述(sharedays)":"剩余有效期5920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</si>
  <si>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马来酰亚胺基三乙氧基硅烷类系列化合物的合成及自组装膜的制备方法</t>
  </si>
  <si>
    <t>在影响有机电子器件性能的诸多因素中，界面性质对整个器件的性能有着至关重要的影响。本发明合成一系列马来酰亚胺基三乙氧基硅烷化合物，利用自组装方法在氧化物衬底表面制备一层单分子膜，从而实现对衬底的修饰。采用双环戊二烯氯化铂为催化剂进行硅氢加成，核磁进行表征，实验结果表明该催化剂对带氨基基团的化合物能进行高效催化加成，且加成后硅乙氧基上的硅与加成前双键的端基位置相连接。利用自组装的方式在衬底表面形成一层单分子膜，采用杨氏接触角仪及XPS进行表征，结果表明在衬底表面形成了一层平整的单分子膜。</t>
  </si>
  <si>
    <t>CN201510407528.5</t>
  </si>
  <si>
    <t>{"先进性描述(shareCt)":"该专利及其同族专利在全球被引用2次，先进性一般","保护范围描述(sharedays)":"剩余有效期5529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</si>
  <si>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一种织物疵点的特征提取及检测方法</t>
  </si>
  <si>
    <t>本发明公开了一种织物疵点的特征提取及检测方法，步骤1，利用摄像头采集一组织物的图像；步骤2，对采集的图像进行预处理；步骤3，基于小波变换提取图像特征向量；步骤4，基于模糊决策粗糙集对图像特征向量进行约简，获得约简集；步骤5，以约简集作为SVM分类器的输入量来训练疵点检测模型；步骤6，根据步骤1～步骤4的过程，获得待测织物的约简集，将待测织物的约简集作为输入量输入训练好的疵点检测模型，计算待测织物的识别结果。本发明即能降低数据维度，又能提取出对疵点检测有用的信息，提高疵点检测模型的识别精度和实时性。</t>
  </si>
  <si>
    <t>CN201610783743.X</t>
  </si>
  <si>
    <t>2016-08-30 08:00:00.0</t>
  </si>
  <si>
    <t>{"先进性描述(shareCt)":"该专利及其同族专利在全球被引用2次，先进性一般","保护范围描述(sharedays)":"剩余有效期5946天","技术稳定性描述(lgiflag)":"无诉讼行为发生","技术稳定性得分":"9","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</si>
  <si>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多批次间歇反应过程二维多模型预测迭代学习控制方法</t>
  </si>
  <si>
    <t>本发明公开了一种多批次间歇反应过程二维多模型预测迭代学习控制方法。首先根据采集的输入输出数据样本集，采用递推增广最小二乘算法辨识间歇反应过程基于加权时变函数的多组合线性模型，并通过迭代学习控制理论构建二维(批次域+时间域)等效模型；然后基于二维等效模型构造新型的二次型成本性能指标，合理选择权重系数；最后通过性能指标最小化求解控制信号的最优更新策略，给出二维广义预测迭代学习方法具体实现结构模式。本发明针对现有间歇生物反应装置传统控制的不足之处，将批次域和时间域结合成为二维动态系统，通过多批次间迭代学习策略与当前批次多模型广义预测控制相融合，对间歇生物反应装置的批次反应过程进行优化控制，确保多批次高品质产品质量的一致性。</t>
  </si>
  <si>
    <t>CN201410566073.7</t>
  </si>
  <si>
    <t>2014-10-20 08:00:00.0</t>
  </si>
  <si>
    <t>{"先进性描述(shareCt)":"该专利及其同族专利在全球被引用10次，先进性较好 ","保护范围描述(sharedays)":"剩余有效期5266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</si>
  <si>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一株高产脂肽抗生素和聚-γ-谷氨酸的枯草芽孢杆菌菌株</t>
  </si>
  <si>
    <t>本发明提供了一株枯草芽孢杆菌，其分类命名为枯草芽孢杆菌&amp;lt;i&amp;gt;（&amp;lt;/i&amp;gt;&amp;lt;i&amp;gt;Bacillus？Bubtilis&amp;lt;/i&amp;gt;&amp;lt;i&amp;gt;）&amp;lt;/i&amp;gt;NJtech？489，保藏编号为CCTCC？NO：M？2015561。该菌株经分离、筛选、鉴定所得。本发明的枯草芽孢杆菌可以同时高产脂肽抗生素Surfactin和聚-γ-谷氨酸。</t>
  </si>
  <si>
    <t>CN201510925078.9</t>
  </si>
  <si>
    <t>{"先进性描述(shareCt)":"该专利及其同族专利在全球被引用0次，先进性一般","保护范围描述(sharedays)":"剩余有效期5686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</si>
  <si>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羰基还原酶基因的应用、含该基因的工程菌及其催化还原反应的方法</t>
  </si>
  <si>
    <t>本发明公开了一种来源于解脂耶氏酵母的重组羰基还原酶其编码基因、含有该基因的重组载体、该重组载体转化得到的重组基因工程菌以及该重组酶或重组工程菌作为催化剂在不对称还原羰基化合物以制备光学活性手性醇中的应用。以重组酶作为催化剂可以不对称还原多种羰基化合物以制备光学活性手性醇，其催化效率高、立体选择性强。以重组工程菌作为催化剂不对称还原4-氯乙酰乙酸乙酯(COBE)以高效制备(S)-4-氯-3-羟基丁酸乙酯，构建了底物耦联的反应体系。</t>
  </si>
  <si>
    <t>CN201510512611.9</t>
  </si>
  <si>
    <t>{"先进性描述(shareCt)":"该专利及其同族专利在全球被引用0次，先进性一般","保护范围描述(sharedays)":"剩余有效期5569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</si>
  <si>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便携充电式微秒脉冲电源</t>
  </si>
  <si>
    <t>本发明是便携充电式微秒脉冲电源，其结构包括锂电池组、直流升压逆变模块、可控硅调压模块、整流滤波模块、脉冲变压器、高压微秒脉冲输出、PWM信号发生器、IGBT驱动板、IGBT；其中锂电池连接直流升压逆变模块的输入端，流升压逆变模块输出端连接可控硅调压模块的输入端，可控硅调压模块连接整流滤波模块的输入端，整流滤波模块输出端连接脉冲变压器的第一输入端，脉冲变压器末端设有高压微秒脉冲输出；PWM信号发生器的输出端连接IGBT驱动板的输入端，IGBT驱动板连接IGBT的输入端，IGBT的输出端连接脉冲变压器的第二输入端。优点：（1）使用时无需插电，且体积小巧便于携带；（2）能够长时间空载运行；（3）采用模块化设计，结构简单，成本低。</t>
  </si>
  <si>
    <t>CN201710148386.4</t>
  </si>
  <si>
    <t>2017-03-14 08:00:00.0</t>
  </si>
  <si>
    <t>{"先进性描述(shareCt)":"该专利及其同族专利在全球被引用2次，先进性一般","保护范围描述(sharedays)":"剩余有效期6142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</si>
  <si>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一种新型级联STATCOM变流单元容错方法</t>
  </si>
  <si>
    <t>发明公开了一种级联STATCOM变流单元的故障冗余方法，首先检测各H桥输出电流和直流侧电压，判断系统是否出现故障，系统发生故障时旁路故障H桥，通过对变流单元的三相直流侧电压差别控制，稳定故障相各H桥模块的电压，将变流单元改造为三相不对称系统，然后通过中心点偏移技术与载波移相调制策略实现STATCOM变流单元输出三相对称的线电压。使用本发明的故障容错方法可以在H桥故障时仅旁路故障H桥，直接提高了变流器H桥单元的利用率。</t>
  </si>
  <si>
    <t>CN201410566074.1</t>
  </si>
  <si>
    <t>{"先进性描述(shareCt)":"该专利及其同族专利在全球被引用7次，先进性较好 ","保护范围描述(sharedays)":"剩余有效期5266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</si>
  <si>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一种智能家居养老的视频监控异常行为系统及方法</t>
  </si>
  <si>
    <t>本发明公开了一种智能家居养老的视频监控异常行为系统及方法，属于模式识别、计算机视觉技术领域。本发明的监控系统包括：双镜头监控摄像头、视频处理节点以及通讯中心，该系统通过双镜头监控摄像头实时监控室内活动情况；通过视频处理节点识别处理异常行为，并依据人脸表情作为辅助识别，检测是否出现异常行为活动；然后由通讯中心给用户发送异常行为警告信息。本发明可以实时监控人体活动状态，在出现异常情况时发出警报，具有应用范围广、安全性高、识别稳定可靠等优点。</t>
  </si>
  <si>
    <t>CN201610447391.0</t>
  </si>
  <si>
    <t>{"先进性描述(shareCt)":"该专利及其同族专利在全球被引用10次，先进性较好 ","保护范围描述(sharedays)":"剩余有效期5876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</si>
  <si>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一种家居养老监控智能移动小车、监控系统及其监控方法</t>
  </si>
  <si>
    <t>本发明公开了一种家居养老监控智能移动小车、监控系统及其监控方法，属于家庭智能监控领域。本发明的一种家居养老监控系统，包括全方位云台高清摄像装置、穿戴式无线生理传感装置、信息存储及处理决策中心、智能移动小车，全方位云台高清摄像装置和智能移动小车相互配合根据老人位置信息进行跟踪监控，并采集老人视频信息传输给信息存储及处理决策中心；信息存储及处理决策中心整合分析接收到的信息并作出判断决策，当老人出现异常时，作出呼叫医疗机构及通知家人的决策。本发明可以对老人动态进行精确、全面监控，且能对老人异常情况进行多信息的融合判定，避免出现虚假报警情况，提高了监控系统准确性。</t>
  </si>
  <si>
    <t>CN201610453943.9</t>
  </si>
  <si>
    <t>{"先进性描述(shareCt)":"该专利及其同族专利在全球被引用3次，先进性一般","保护范围描述(sharedays)":"剩余有效期5876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</si>
  <si>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一种耐高温液态硫腐蚀的集流体涂层及制备方法</t>
  </si>
  <si>
    <t>本发明涉及一种耐高温液态硫腐蚀的集流体涂层，其特征在于涂层组分及各组分的质量百分含量分别为：Ni 35％～54％，W 44％～63％，稀土元素1％～2％；制备方法如下：以不锈钢作为基底，进行打磨、机械抛光、电解除油、浸蚀、电化学抛光、电解活化等前处理；预镀镍；在一定的温度、pH、浓度、电流密度条件下，添加一定比例的稀有元素，电镀非晶态镍钨合金。该方法不仅制备工艺简单、原料易得，而且能源消耗低、便于控制，易于得到致密度较高的涂层。此法制备的非晶态涂层具备足够的电子电导率、优异的抗高温硫腐蚀性以及长期的稳定性，旨在减缓集流体在熔融硫环境中的腐蚀速率，延长集流体的使用寿命，提高集流体的导电性和耐腐蚀性，适合作为钠硫电池的集流体使用。</t>
  </si>
  <si>
    <t>CN201610932217.5</t>
  </si>
  <si>
    <t>{"先进性描述(shareCt)":"该专利及其同族专利在全球被引用0次，先进性一般","保护范围描述(sharedays)":"剩余有效期6002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</si>
  <si>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一种基于自适应熵投影聚类算法的fMRI特征提取及分类方法</t>
  </si>
  <si>
    <t>本发明公开了一种基于自适应熵投影聚类算法的fMRI特征提取及分类方法。该方法首先采用滑动时间窗方法构建动态功能连接矩阵，然后运用自适应熵的投影聚类算法(Adaptive Entropy Algorithm for Projective Clustering，AEPC)分别对甲类和乙类试验参与者的动态功能连接矩阵聚类，形成多个聚类中心，随后计算每个试验参与者的功能连接矩阵与每个聚类中心的相似性构成相似性矩阵，最后提取相似性矩阵中的元素作为特征，训练SVM分类器对脑部数据进行分类。本发明不仅提高了数据分类模型的泛化能力，而且可以提取丰富的脑部动态结构信息，并可应用于生物信息技术的研究中自动处理与分类脑部数据。</t>
  </si>
  <si>
    <t>CN201510132205.X</t>
  </si>
  <si>
    <t>{"先进性描述(shareCt)":"该专利及其同族专利在全球被引用7次，先进性较好 ","保护范围描述(sharedays)":"剩余有效期5420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</si>
  <si>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一种基于张量分解的fMRI特征提取与识别方法</t>
  </si>
  <si>
    <t>本发明公开了一种基于张量分解的fMRI特征提取与识别方法。本发明通过构建fMRI动态功能连接矩阵，并利用多重线性主成分分析方法进行张量分解，提取动态功能连接矩阵的特征张量，最后将特征张量向量化后作为支持向量机的输入去识别不同fMRI数据，整个图像序列的预处理及构建矩阵等步骤都通过Matlab程序实现。本发明不仅可以克服“维数灾难”问题，而且能够挖掘出脑功能连接网络的动态信息。</t>
  </si>
  <si>
    <t>CN201510133021.5</t>
  </si>
  <si>
    <t>{"先进性描述(shareCt)":"该专利及其同族专利在全球被引用3次，先进性一般","保护范围描述(sharedays)":"剩余有效期5420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</si>
  <si>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一种基于校准导航的广域电力系统负荷模型校准方法</t>
  </si>
  <si>
    <t>本发明提供了一种基于校准导航的广域电力系统负荷模型校准方法，步骤包括：负荷参数误差指标的建立、系统主导校准区域识别、系统主导校准区域内待校准负荷的两阶段分类、主导校准区域内各类负荷的统一校准以及基于多扰动场景的负荷模型校准。该广域电力系统负荷模型校准方法最终得到的负荷模型参数可以准确、可靠的模拟广域系统区域负荷，校准结果可以根据不同需求应用于电力系统的设计、规划、运行等领域，将显著提高相关的计算精度和预测准确度，提高系统安全性和经济性。</t>
  </si>
  <si>
    <t>CN201610353531.8</t>
  </si>
  <si>
    <t>{"先进性描述(shareCt)":"该专利及其同族专利在全球被引用0次，先进性一般","保护范围描述(sharedays)":"剩余有效期5849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</si>
  <si>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分子平面平行于Si/SiO&lt;Sub&gt;2&lt;/Sub&gt;表面的卟啉单分子层的制备方法</t>
  </si>
  <si>
    <t>有机薄膜晶体管(OTFT)中的电荷传输发生在绝缘层/半导体层界面附近的几个分子层，因此这个界面层的性质对于器件的性能起着决定性的作用。本发明利用自组装、表面化学增长的办法在Si/SiO&lt;Sub&gt;2&lt;/Sub&gt;衬底上制备卟啉单分子层，使其大环平面平行于衬底表面；通过使用不同金属离子(Zn&lt;Sup&gt;2+&lt;/Sup&gt;，Fe&lt;Sup&gt;2+&lt;/Sup&gt;，Cu&lt;Sup&gt;2+&lt;/Sup&gt;，Ni&lt;Sup&gt;2+&lt;/Sup&gt;，Co&lt;Sup&gt;2+&lt;/Sup&gt;)形成的具有丰富电子结构的卟啉单分子层来调节Si/SiO&lt;Sub&gt;2&lt;/Sub&gt;表面电势与电荷分布；提供一种有效制备有机分子face-on排列的方法，进而研究face-on排列对器件性能的影响。</t>
  </si>
  <si>
    <t>CN201510252654.8</t>
  </si>
  <si>
    <t>{"先进性描述(shareCt)":"该专利及其同族专利在全球被引用0次，先进性一般","保护范围描述(sharedays)":"剩余有效期5473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</si>
  <si>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基于响应面模型的轧辊冷却系统工艺参数优化方法</t>
  </si>
  <si>
    <t>一种基于响应面模型的轧辊冷却系统工艺参数优化方法，其特征在于，包括如下步骤：（1）建立优化对象热轧轧制系统的热固耦合模型和对象轧辊的疲劳寿命预测模型；（2）选取多个轧辊冷却系统工艺参数作为优化变量，并确定其设计空间及优化目标，提取试验样本点，计算得到轧辊工作周期响应值；（3）根据得到的响应值，建立反映输入与输出关系的轧辊工作周期的二阶响应面模型；（4）根据响应面模型，确定轧辊工作周期最长时的轧辊冷却工艺参数值，并将优化结果带入疲劳寿命预测模型进行疲劳分析，验证冷却系统工艺参数，直到得到最优的工艺参数。本发明具有较高的可靠性，适用性和可操作性，能够有效提高在采用热轧工艺中的轧辊零件疲劳寿命。</t>
  </si>
  <si>
    <t>CN201610349243.5</t>
  </si>
  <si>
    <t>{"先进性描述(shareCt)":"该专利及其同族专利在全球被引用0次，先进性一般","保护范围描述(sharedays)":"剩余有效期5848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</si>
  <si>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一种广域电力系统负荷模型的自适应识别方法</t>
  </si>
  <si>
    <t>本发明提供了一种广域电力系统负荷模型的自适应识别方法，步骤包括：负荷时变分类阈值的计算、负荷模型的重置启动判别、基于系统主导振荡模式识别观测对象来判断负荷模型的有效性、广域电力系统负荷的空间分类以及系统各类负荷的统一识别。该自适应识别方法持续监测负荷特征变化，如有负荷出现大幅度的特征变化，则按用电性质构成比例特征对负荷分类进行统一识别，并用识别结果重置仿真系统负荷模型，提高负荷模型的准确性和工程实用价值，从而提高系统安全性和经济性。</t>
  </si>
  <si>
    <t>CN201610511820.6</t>
  </si>
  <si>
    <t>{"先进性描述(shareCt)":"该专利及其同族专利在全球被引用0次，先进性一般","保护范围描述(sharedays)":"剩余有效期5885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</si>
  <si>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一种大面积低温等离子体发生装置</t>
  </si>
  <si>
    <t>本发明是一种大面积低温等离子体发生装置，其结构包括控制电路、高压电源、阻抗匹配器、绝缘手柄、高压母接头、高压电极、待处理物；其中，高压电源的输出口负极接地，高压电源的输出口正极与阻抗匹配器的输入端相连；阻抗匹配器的输出端通过高压导线与绝缘手柄内部的高压母接头的一端相连；高压母接头的另一端与高压电极相连；高压电源和市电之间接有控制电路。优点：1、整体装置结构紧凑，装置成本可控，故障率较低，工作稳定性高，操作灵活、安全；2、能满足不同的处理需求，实现大面积的等离子体处理；3、能在室内开放环境中产生的低温等离子体。</t>
  </si>
  <si>
    <t>CN201610627592.9</t>
  </si>
  <si>
    <t>2016-08-03 08:00:00.0</t>
  </si>
  <si>
    <t>{"先进性描述(shareCt)":"该专利及其同族专利在全球被引用1次，先进性一般","保护范围描述(sharedays)":"剩余有效期5919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7","技术稳定性描述(ritype)":"未被申请无效宣告","技术稳定性描述(plegeflag)":"未发生过质押保全","先进性描述(inventors)":"研发人员投入2人","技术先进性得分":"9"}</t>
  </si>
  <si>
    <t>电子/空穴“双通道”聚合物材料的开发和在有机太阳能电池中的应用</t>
  </si>
  <si>
    <t>本发明开发一种新型给体/受体“双轴”材料分子-电子/空穴“双通道”聚合物，作为有机太阳能电池的光活性材料，通过两步聚合的方法合成此类聚合物。“双通道”聚合物可以使给体单元与给体单元、给体单元与受体单元、受体单元与受体单元之间通过化学键相互连接在一起，解决了传统“双轴”聚合物因相对自由弯曲的链使得电子受体部分分布不均匀的问题。“双通道”材料分子的给体单元可以为噻吩类、芴类、苯并噻吩类、芘类等或其中两种，受体单元可以为苝酰亚胺、萘酰亚胺、均苯四甲酰亚胺等。本发明把聚合物P1掺杂在P3HT/PCBM的体系中，其最大PCE为4.33％，比没有P1掺杂的体系提高了15.4％。</t>
  </si>
  <si>
    <t>CN201510783303.X</t>
  </si>
  <si>
    <t>{"先进性描述(shareCt)":"该专利及其同族专利在全球被引用0次，先进性一般","保护范围描述(sharedays)":"剩余有效期5653天","技术稳定性描述(lgiflag)":"无诉讼行为发生","技术稳定性得分":"9","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</si>
  <si>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四旋翼飞行器的位姿控制器</t>
  </si>
  <si>
    <t>本发明是四旋翼飞行器的位姿控制器，其结构包括姿态角度控制器、姿态角速度控制器、控制量融合模块、规划模块、姿态检测模块；本发明的优点：（1）该控制器能完成路点飞行、悬停等多种飞行任务，抗干扰能力较强；（2）该控制器主要用程序软实现，硬件结构简单，易于实现，成本低廉，运行可靠；（3）本控制器程序均采用模块化设计，具有较好的可移植性，缩短了系统软硬件的开发周期。</t>
  </si>
  <si>
    <t>CN201610036021.8</t>
  </si>
  <si>
    <t>{"先进性描述(shareCt)":"该专利及其同族专利在全球被引用6次，先进性较好 ","保护范围描述(sharedays)":"剩余有效期5723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</si>
  <si>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一种高性能的表面合金化铜材料的制备方法</t>
  </si>
  <si>
    <t>本发明涉及一种高性能的表面合金化铜材料的制备方法，该方法是通过采用直流电解的方法在纯铜表面先获得镍沉积层再获得锰沉积层，然后进行热处理制得一种铜基铜镍锰合金材料。本发明缩短了工艺流程，可以控制相应的厚度，提高了工作效率，大大降低了能耗；所提出的制备工艺得到的厚度为40～75μm的铜镍锰合金具有面心立方晶体结构，晶格常数为&lt;Image file="DDA0000929624380000011.GIF" he="5" imgContent="undefined" imgFormat="GIF" wi="34"/&gt;，电阻率为0.051～0.064Ω·mm&lt;Sup&gt;2&lt;/Sup&gt;·m&lt;Sup&gt;-1&lt;/Sup&gt;，显微硬度为327.21～392.36HV，腐蚀电流密度为2.07×10&lt;Sup&gt;-6&lt;/Sup&gt;～7.41×10&lt;Sup&gt;-6&lt;/Sup&gt;A/cm&lt;Sup&gt;2&lt;/Sup&gt;。</t>
  </si>
  <si>
    <t>CN201610106004.7</t>
  </si>
  <si>
    <t>{"先进性描述(shareCt)":"该专利及其同族专利在全球被引用0次，先进性一般","保护范围描述(sharedays)":"剩余有效期5759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</si>
  <si>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基于“自顶向下”的多单元反应精馏装置厂级过程控制系统设计方法</t>
  </si>
  <si>
    <t>本发明公开了一种“自顶向下”的多单元反应精馏装置厂级过程控制系统设计方法，包括以下步骤：(1)确定最佳的稳态工艺参数；(2)确定控制系统的控制目标和控制自由度；(3)基于“自顶向下”的多回路过程控制系统设计，首先选择与经济指标相关或间接相关的被控变量设计经济控制回路，然后选择与生产过程密切相关的温度、压力、液位过程变量以及经济控制回路剩余自由度进行平衡控制回路的设计；(4)扰动运行，分析控制系统性能。本发明提供的针对多单元精馏过程的自动控制系统设计方法，适用于多种多单元反应精馏装置厂级过程控制系统设计，该设计方法有效解决了传统设计方法带来的经济控制目标不明确、控制回路过剩等问题，实现精馏装置闭环系统的长期稳定运行。</t>
  </si>
  <si>
    <t>CN201510906120.2</t>
  </si>
  <si>
    <t>{"先进性描述(shareCt)":"该专利及其同族专利在全球被引用0次，先进性一般","保护范围描述(sharedays)":"剩余有效期5682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</si>
  <si>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一种用于硫铝酸钙改性硅酸盐水泥的化学添加剂</t>
  </si>
  <si>
    <t>本发明公开了一种用于硫铝酸钙改性硅酸盐水泥的化学添加剂，它包括以下物质：(a)至少一种链烷醇胺的硼酸酯；(b)至少一种有机醇类；(c)至少一种糖类或其衍生物；将上述物质和水按顺序混合、搅拌，得到用于硫铝酸钙改性硅酸盐水泥的化学添加剂。本发明提供的用于硫铝酸钙改性硅酸盐水泥的化学添加剂对于硫铝酸钙改性硅酸盐水泥具有更好的调节凝结时间和改善3d/28强度增进率的效果，在粉磨过程中加入还兼具助磨作用。</t>
  </si>
  <si>
    <t>CN201510601513.2</t>
  </si>
  <si>
    <t>{"先进性描述(shareCt)":"该专利及其同族专利在全球被引用0次，先进性一般","保护范围描述(sharedays)":"剩余有效期5599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2"}</t>
  </si>
  <si>
    <t>一种用于磁轴承的模态解耦分散控制方法</t>
  </si>
  <si>
    <t>本发明提供了一种用于磁轴承的模态解耦分散控制方法，步骤包括：步骤1，对磁轴承的陀螺耦合项进行解耦；步骤2，分别对微分环节、比例环节和积分环节进行反对角项补偿；步骤3，分别对微分耦合补偿控制器、比例耦合补偿控制器和积分耦合补偿控制器引入的正对角项进行补偿。该模态解耦分散控制方法在抑制转子陀螺效应的同时对系统模态耦合进行补偿，实现对转子的模态量进行控制，提高系统的稳定性，且与传统PID控制方法、交叉反馈控制、线性二次型(LQR)相比，本发明的模态解耦分散控制方法不受磁轴承转子转速影响，对系统中存在的陀螺效应具有良好的解耦作用。</t>
  </si>
  <si>
    <t>CN201510800953.0</t>
  </si>
  <si>
    <t>{"先进性描述(shareCt)":"该专利及其同族专利在全球被引用2次，先进性一般","保护范围描述(sharedays)":"剩余有效期5661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</si>
  <si>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一种预测控制模型性能下降的深度诊断方法</t>
  </si>
  <si>
    <t>本发明公开了一种预测控制模型性能下降的深度诊断方法，利用生产运行数据计算过程扰动信号，然后利用生产数据和预测控制器设计阶段的阶跃响应系数计算模型预测误差，通过二者构造的模型性能指标判断模型整体性能优劣。对于性能恶化的模型，进一步用逐一去除输入变量的方法计算新的模型性能指标，通过性能指标的变化情况判断去除的输入对应的子模型性能，从而实现对每一个子模型性能进行监控。本发明仅利用生产过程数据和设计数据，不仅能够对多变量预测控制模型整体性能给出评估，更能对所有输入对应的子模型性能进行评估，为工程师进行控制系统维护给出建议，能够大幅降低预测控制器维护成本。</t>
  </si>
  <si>
    <t>CN201410811191.X</t>
  </si>
  <si>
    <t>2014-12-23 08:00:00.0</t>
  </si>
  <si>
    <t>{"先进性描述(shareCt)":"该专利及其同族专利在全球被引用2次，先进性一般","保护范围描述(sharedays)":"剩余有效期5330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</si>
  <si>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一种模型预测控制性能评估与诊断方法</t>
  </si>
  <si>
    <t>本发明公开了一种模型预测控制性能评估与诊断方法，包括：计算系统实时性能值J&lt;Sub&gt;i&lt;/Sub&gt;及其平均形式J&lt;Sub&gt;new&lt;/Sub&gt;；选取一段数据集作为历史性能基准值&lt;Image file="DDA0000749663350000011.GIF" he="27" imgContent="undefined" imgFormat="GIF" wi="36"/&gt;将J&lt;Sub&gt;new&lt;/Sub&gt;与&lt;Image file="DDA0000749663350000012.GIF" he="28" imgContent="undefined" imgFormat="GIF" wi="30"/&gt;作比得到系统性能指标&lt;Image file="DDA0000749663350000013.GIF" he="27" imgContent="undefined" imgFormat="GIF" wi="26"/&gt;如果&lt;Image file="DDA0000749663350000014.GIF" he="27" imgContent="undefined" imgFormat="GIF" wi="19"/&gt;值接近1判定系统性能良好，如果&lt;Image file="DDA0000749663350000015.GIF" he="26" imgContent="undefined" imgFormat="GIF" wi="20"/&gt;值接近0则转到下一步；计算干扰误差e&lt;Sup&gt;0&lt;/Sup&gt;(k)、预测误差e(k)、模型质量指标η，如果η值接近1则判定引起系统性能下降的原因是外部因素或控制器因素；否则判定系统模型失配转向下一步；检测信息序列e(k)的自相关性，如果e(k)存在自相关性则转到下一步，否则判定模型匹配度良好；最小的损失函数对应的n即为e(k)的阶级，当e(k)的阶级大于过程模型的阶级时则判定过程模型失配，否则判定干扰模型失配。本发明仅需闭环输入输出数据，就可对系统整体性能进行评估，可对系统性能恶化源进行定位。</t>
  </si>
  <si>
    <t>CN201510375838.3</t>
  </si>
  <si>
    <t>{"先进性描述(shareCt)":"该专利及其同族专利在全球被引用12次，先进性较好 ","保护范围描述(sharedays)":"剩余有效期5519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</si>
  <si>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枯草芽孢杆菌菌株及其应用</t>
  </si>
  <si>
    <t>一株枯草芽孢杆菌，其分类命名为枯草芽孢杆菌G-34（Bacillus subtilis G-34），于2014年1月6日保藏于中国典型培养物保藏中心，保藏登记号为CCTCC NO：M2014003。该菌株由分离于胜利油田污染土壤中的枯草芽孢杆菌（Bacillus subtilis）菌株诱变选育得到，能够快速利用仅以甘油为唯一碳源的培养基高产脂肽类生物表面活性剂surfactin。以粗甘油为底物，经该菌发酵转化、离心除菌、酸沉淀、冷冻干燥、甲醇萃取可得surfactin纯品。</t>
  </si>
  <si>
    <t>CN201410111740.2</t>
  </si>
  <si>
    <t>{"先进性描述(shareCt)":"该专利及其同族专利在全球被引用12次，先进性较好 ","保护范围描述(sharedays)":"剩余有效期5057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</si>
  <si>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气相沉积合成硫铝酸钙改性硅酸盐水泥熟料的方法</t>
  </si>
  <si>
    <t>本发明涉及一种气相沉积合成硫铝酸钙改性硅酸盐水泥熟料的方法，将硅酸盐水泥生料在1350-1500℃高温炉中进行煅烧后自然冷却；然后置于已升温至1100℃～1250℃的管式炉中保温；在对水泥熟料进行加热保温的同时，通入SO&lt;Sub&gt;2&lt;/Sub&gt;气体或SO&lt;Sub&gt;2&lt;/Sub&gt;与O&lt;Sub&gt;2&lt;/Sub&gt;的混合气体；熟料处理完后，取出自然冷却；或者是将硅酸盐水泥生料在1350-1500℃高温炉中进行煅烧后，熟料进行快速冷却；当冷却温度至1100-1250℃范围内，通入SO&lt;Sub&gt;2&lt;/Sub&gt;气体或SO&lt;Sub&gt;2&lt;/Sub&gt;与O&lt;Sub&gt;2&lt;/Sub&gt;的混合气体；通气时间为20-60分钟；熟料处理完后，取出自然冷却。本发明实现C&lt;Sub&gt;3&lt;/Sub&gt;S-C&lt;Sub&gt;2&lt;/Sub&gt;S-C&lt;Sub&gt;4&lt;/Sub&gt;AF-C&lt;Sub&gt;3&lt;/Sub&gt;A-C&lt;Sub&gt;4&lt;/Sub&gt;A&lt;Sub&gt;3&lt;/Sub&gt;&lt;Image file="DDA0000659944570000011.GIF" he="17" imgContent="undefined" imgFormat="GIF" wi="9"/&gt;多相复合的纳米尺度的硫铝酸钙改性硅酸盐水泥熟料的烧成；可消耗一定量的SO&lt;Sub&gt;2&lt;/Sub&gt;或其它有害气体，为水泥工业及其它含SO&lt;Sub&gt;2&lt;/Sub&gt;工业废气的减排提供了理论指导意义和参考价值。</t>
  </si>
  <si>
    <t>CN201510033679.9</t>
  </si>
  <si>
    <t>2015-01-22 08:00:00.0</t>
  </si>
  <si>
    <t>{"先进性描述(shareCt)":"该专利及其同族专利在全球被引用1次，先进性一般","保护范围描述(sharedays)":"剩余有效期5360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</si>
  <si>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一种铝铜合金材料的制备方法</t>
  </si>
  <si>
    <t>本发明公开了一种铝铜合金材料的制备方法，生产周期短、成本低。该方法包括以下步骤：(1)依次用320目、500目、1000目水磨砂纸将阴、阳电极材料打磨抛光至镜面光亮；(2)将打磨后的阴极材料先用乙醇清洗，再用蒸馏水冲洗掉表面残留的乙醇，然后将阴、阳电极材料浸泡在热碱洗液中进行碱洗除去表面油污，将阴、阳电极材料取出后用蒸馏水清洗电极表面残留碱液；再将阴极材料极放入酸洗液中除去表面氧化膜，活化阴极；(3)连接电路，打开直流电源，将阴、阳电极材料连接好后浸入电解液中进行沉积、电镀；(4)将电镀后的试样放入管式气氛炉中进行热处理，热处理结束后即得铝铜合金材料；阳极材料为纯铝片，阴极材料为纯铜片。</t>
  </si>
  <si>
    <t>CN201410209761.8</t>
  </si>
  <si>
    <t>2014-05-19 08:00:00.0</t>
  </si>
  <si>
    <t>{"先进性描述(shareCt)":"该专利及其同族专利在全球被引用4次，先进性一般","保护范围描述(sharedays)":"剩余有效期5112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</si>
  <si>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一种利用废弃防冻液制备的水泥助磨剂</t>
  </si>
  <si>
    <t>本发明公开了一种利用废弃防冻液制备的水泥助磨剂，它包括如下重量份数的组分：预处理的废弃防冻液20～75份，链烷醇胺5～40份，酸溶液1～5份，糖类3～12份，水15～50份。其中，所述的预处理的废弃防冻液是在废弃防冻液中加入碱性溶液调节pH值，再加入絮凝组分，搅拌后静置；分离上层油脂后，过滤除去絮状沉淀，得到澄清的混合溶液。本发明以废弃防冻液为主原料，其来源充足、地域分布广且价格低廉，是资源化利用废防冻液的一种绿色无污染、低成本、无废酸废水排放的新方法。</t>
  </si>
  <si>
    <t>CN201510259735.0</t>
  </si>
  <si>
    <t>2015-05-20 08:00:00.0</t>
  </si>
  <si>
    <t>{"先进性描述(shareCt)":"该专利及其同族专利在全球被引用5次，先进性较好 ","保护范围描述(sharedays)":"剩余有效期5478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1","技术稳定性描述(ritype)":"未被申请无效宣告","技术稳定性描述(plegeflag)":"未发生过质押保全","先进性描述(inventors)":"研发人员投入3人","技术先进性得分":"8"}</t>
  </si>
  <si>
    <t>一种五自由度永磁偏置磁悬浮轴承</t>
  </si>
  <si>
    <t>本发明公开了一种五自由度永磁偏置磁悬浮轴承，所要解决的技术问题是：针对背景技术中提及的现有技术中的永磁型磁悬浮轴承、电磁偏置型磁悬浮轴承以及永磁偏置型磁悬浮轴承存在的缺点。采取的技术方案是：一种五自由度永磁偏置磁悬浮轴承，包括环形转子，两个环形径向定子，两个永磁体和环形轴向定子。本发明五自由度永磁偏置磁悬浮轴承，结构简单、紧凑，能够实现五自由度主动控制且径向两个自由度磁场的磁路无耦合。</t>
  </si>
  <si>
    <t>CN201710006200.1</t>
  </si>
  <si>
    <t>2017-01-05 08:00:00.0</t>
  </si>
  <si>
    <t>{"先进性描述(shareCt)":"该专利及其同族专利在全球被引用0次，先进性一般","保护范围描述(sharedays)":"剩余有效期6074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</si>
  <si>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一种轴向径向磁通双凸极永磁电机</t>
  </si>
  <si>
    <t>本发明公开了一种轴向径向磁通双凸极永磁电机，包括下轴向转子、永磁环、下轴向定子、上轴向定子、径向转子、径向定子、上轴向转子以及转轴；径向转子设置于径向定子内，永磁环环绕镶嵌于径向定子内；转轴依次穿过上轴向定子、上轴向转子、径向转子、下轴向转子以及下轴向定子，且上轴向转子、径向转子和下轴向转子固定安装在转轴上；上轴向定子和下轴向定子分别固定安装在径向定子的上下端面上，转轴上下两端分别转动式安装在上轴向定子和下轴向定子上。本发明的电机内部形成一组径向磁通以及两组轴向磁通，结合了轴向磁通电机与双凸极电机的优点，电枢反应小、转动惯量小、起动转矩大、起动电流小、出力大，增强了运行安全性。</t>
  </si>
  <si>
    <t>CN201610175292.1</t>
  </si>
  <si>
    <t>{"先进性描述(shareCt)":"该专利及其同族专利在全球被引用2次，先进性一般","保护范围描述(sharedays)":"剩余有效期5788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</si>
  <si>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一种绝缘子表面等离子体憎水性改性一体化处理方法</t>
  </si>
  <si>
    <t>本发明提出的是一种绝缘子表面等离子体憎水性改性一体化处理方法，其特征是包括以下步骤：（1）绝缘子表面等离子体清洁处理；（2）绝缘子表面等离子体憎水性改性处理。本发明的优点：1）提高了绝缘子表面憎水改性的处理效率和处理效果；2）实现了快速的绝缘子表面干式清洁，提高了憎水性成分与绝缘子表面的结合强度；3）提高了绝缘子表面憎水性能，尤其是在强电场、和光照环境中表面憎水性的稳定性和持久性；4）满足了一体化的绝缘子表面憎水改性处理需求；提高了绝缘子表面等离子体憎水性改性工艺的连续性、稳定性和均匀性；提高了整体工艺的环境友好性。</t>
  </si>
  <si>
    <t>CN201710294910.9</t>
  </si>
  <si>
    <t>{"先进性描述(shareCt)":"该专利及其同族专利在全球被引用0次，先进性一般","保护范围描述(sharedays)":"剩余有效期6187天","技术稳定性描述(lgiflag)":"无诉讼行为发生","技术稳定性得分":"7","有多少项权利要求":"12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</si>
  <si>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钙钛矿太阳能电池中一类修饰材料‑三苯胺衍生物的合成及其应用</t>
  </si>
  <si>
    <t>本发明主要是设计与合成一类三苯胺衍生物，并作为修饰材料，对倒置结构中的钙钛矿/电子传输层的界面进行修饰。具体方法是通过在钙钛矿膜上旋涂一层修饰材料，利用分子结构中的胺基、I‑离子与钙钛矿层中的无机Pd2+的相互作用来增加钙钛矿层的稳定性，利用分子结构中的苯环及烷基链组分改善界面相容性，减少表面缺陷，同时引入偶极矩来调控界面能级，提高载流子注入效率，最终实现高性能太阳能电池。&lt;Image file="DSA0000135785580000011.GIF" he="318" imgContent="drawing" imgFormat="GIF" inline="no" orientation="portrait" wi="640"/&gt;注：n＝1‑16。</t>
  </si>
  <si>
    <t>CN201610956969.5</t>
  </si>
  <si>
    <t>{"先进性描述(shareCt)":"该专利及其同族专利在全球被引用0次，先进性一般","保护范围描述(sharedays)":"剩余有效期6005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</si>
  <si>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三相单级逆变器</t>
  </si>
  <si>
    <t>一种三相单级逆变器包括电路1、电路2和电路3。充分利用电路2隔离变压器的优点解决了大升压比和电气隔离的问题。该逆变器为单输入电源，克服传统输出并联组合型单级逆变器需要双输入电源的缺点。控制策略上采用原副边双调制，副边调制逆变输出，原边控制输入电流为恒定值，无低频脉冲。此外，该三相单级逆变器保留了输出并联单级逆变器的特点，工作时电流流经器件少，提升了效率。电路拓扑稳定、可靠具有较大的输出功率。</t>
  </si>
  <si>
    <t>CN201610181991.7</t>
  </si>
  <si>
    <t>{"先进性描述(shareCt)":"该专利及其同族专利在全球被引用0次，先进性一般","保护范围描述(sharedays)":"剩余有效期5787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</si>
  <si>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一种振动辅助电弧铣削加工用内冲液振动旋转主轴</t>
  </si>
  <si>
    <t>本发明公开了一种振动辅助电弧铣削加工用内冲液振动旋转主轴，伺服电机与第一同步轮连接，第一同步轮与第二同步轮通过同步带连接，第二同步轮与转轴连接，转轴与振动轴通过金属波纹管连接，钕铁硼磁铁振子环套设在振动轴的顶端，钕铁硼磁铁振子环的外周设置有线圈定子环，线圈定子环通过线圈定子环接线端口连接振动电源；第一自润滑固体镶嵌石墨铜套与第二自润滑固体镶嵌石墨铜套之间设置有铜石墨电刷，铜石墨电刷外部设置有铜石墨电刷压紧弹簧，铜石墨电刷压紧弹簧与铜石墨电刷盖连接，铜石墨电刷接线端与铜石墨电刷连接，本发明结构简单，安全性好，适应于振动电弧铣削加工技术。</t>
  </si>
  <si>
    <t>南工程技转中心</t>
  </si>
  <si>
    <t>CN201710311358.X</t>
  </si>
  <si>
    <t>南京工程学院</t>
  </si>
  <si>
    <t>2017-05-04 08:00:00.0</t>
  </si>
  <si>
    <t>{"先进性描述(shareCt)":"该专利及其同族专利在全球被引用4次，先进性一般","保护范围描述(sharedays)":"剩余有效期6193天","技术稳定性描述(lgiflag)":"无诉讼行为发生","技术稳定性得分":"9","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</si>
  <si>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一种辅助电弧铣削加工的内冲液流体振动系统</t>
  </si>
  <si>
    <t>本发明公开一种辅助电弧铣削加工的内冲液流体振动系统，包括振动系统与冲液系统，振动系统与冲液系统连接，杠杆的一端固定设置有驱动装置，伺服电机与伺服电机轮连接，伺服电机轮上设有槽，驱动滑块上的铰链紧固在伺服电机轮的槽上，驱动滑块滑动设置在杠杆的一端，杠杆的另一端滑动设置有从动滑块，从动滑块与连杆的一端与连接，连杆的另一端与活塞铰链连接，活塞设置在水缸内并沿水缸上下运动，水缸的底部与单向阀、第一溢流阀的并联管道的出口连通，单向阀、第一溢流阀的并联管道的出口与进水管连通，单向阀的另一端与第二溢流阀、水泵的并联管道的出口连通，本发明调节冲液流体的振动频率、调节振幅、压强，实现高速、高表面质量的电弧加工。</t>
  </si>
  <si>
    <t>CN201710309099.7</t>
  </si>
  <si>
    <t>{"先进性描述(shareCt)":"该专利及其同族专利在全球被引用1次，先进性一般","保护范围描述(sharedays)":"剩余有效期6193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</si>
  <si>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基于双对锥齿轮式偏心轮的机械式振动辅助电弧铣削主轴</t>
  </si>
  <si>
    <t>本发明公开了一种基于双对锥齿轮式偏心轮的机械式振动辅助电弧铣削主轴，具有振动模块和转动模块，振动模块包括滚子、振动支架、锥齿轮式偏心轮轴、锥齿轮式偏心轮、配重块、振动模块塑料联轴器、振动模块软轴，振动旋转轴的振动由振动模块软轴驱动；转动模块包括高速旋转接头、从动齿轮、主动齿、转动模块塑料联轴器、转动模块软轴，振动旋转轴的旋转由转动模块软轴驱动。本发明纯机械式，成本低廉，安全可靠。</t>
  </si>
  <si>
    <t>CN201810579027.9</t>
  </si>
  <si>
    <t>2018-06-06 08:00:00.0</t>
  </si>
  <si>
    <t>{"先进性描述(shareCt)":"该专利及其同族专利在全球被引用1次，先进性一般","保护范围描述(sharedays)":"剩余有效期6591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</si>
  <si>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基于离心泵的内冲液流体振动辅助电弧铣削加工用冲液源</t>
  </si>
  <si>
    <t>本发明公开了一种基于离心泵的内冲液流体振动辅助电弧铣削加工用冲液源，利用离心泵产生的冲液流量分为两路，分别通过振动源通路与流量源通路，液体最终汇合在流体振动出口前，实现内溶液流体的振动，本发明结构简单，各个零部件方便加工与制造，便于对液体的密封，工艺性与可靠性好，成本低廉，能够同时实现最大瞬时流量、最小瞬时流量、流量变化周期的调节，功能性好，适应于内冲液流体振动电弧铣削加工技术。</t>
  </si>
  <si>
    <t>CN201810573305.X</t>
  </si>
  <si>
    <t>{"先进性描述(shareCt)":"该专利及其同族专利在全球被引用0次，先进性一般","保护范围描述(sharedays)":"剩余有效期6591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</si>
  <si>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一种用于飞轮储能系统的转子位置鲁棒观测方法</t>
  </si>
  <si>
    <t>本发明公开了一种用于飞轮储能系统的转子位置鲁棒观测方法，首先建立复合反电动势模型滑模观测器，然后将两相静止坐标下电流状态方程的复合反电动势估算值反馈作为系统扰动，使用基于虚拟参数辨识法的多模扰动观测器对转子位置信息进行准确估计；同时，采用基于虚拟参数辨识法的多模扰动观测器对FSPM电机的定位力矩进行模糊预测，并通过误差在线训练补偿器进一步提高FSPM电机的定位力矩预测精度；同时，将定位力矩视为一个已知扰动进行控制。本发明能够使得FSPM电机定位力矩的预测值能够快速准确的跟随真实值，实现飞轮储能系统用FSPM电机在不同工况运行条件下的宽速度范围无位置准确跟踪。</t>
  </si>
  <si>
    <t>CN201711112752.7</t>
  </si>
  <si>
    <t>{"先进性描述(shareCt)":"该专利及其同族专利在全球被引用3次，先进性一般","保护范围描述(sharedays)":"剩余有效期6386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</si>
  <si>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一种基于动态参数辨识的飞轮储能系统的转子位置检测方法</t>
  </si>
  <si>
    <t>本发明公开了一种基于动态参数辨识的飞轮储能系统的转子位置检测方法，首先，测量FSPM电机在一个电周期内的定位力矩值、d轴电感值和q轴电感值，将这三个值导入控制系统的离线表中；然后，采用基于参数自学习辨识算法的θ域扰动状态观测器对运行过程中的FSPM电机进行定位力矩值、d轴电感值和q轴电感值的在线辨识；最后将在线辨识得到的值作为已知值，与离线表进行匹配，确定FSPM电机运行过程中的转子位置信息。本发明将离线表、非线性扰动状态观测器、以及自学习辨识算法结合在一起，使得FSPM电机定位力矩的预测值能够快速准确的跟随真实值，实现飞轮储能系统用FSPM电机全速下无位置准确跟踪。</t>
  </si>
  <si>
    <t>CN201711127167.4</t>
  </si>
  <si>
    <t>{"先进性描述(shareCt)":"该专利及其同族专利在全球被引用1次，先进性一般","保护范围描述(sharedays)":"剩余有效期6388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</si>
  <si>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用于电动汽车驱动系统的速度脉动抑制方法</t>
  </si>
  <si>
    <t>本发明提供一种用于电动汽车驱动系统的速度脉动抑制方法，通过采用编码器，获知转子位置，并且传给速度控制环；速度控制环采用预测PI联合控制器、重复控制器以及非线性自适应反馈观测器结合的并联形式，电动启动时采用预测PI联合控制器与重复控制器并联的形式，同时编码器将连续的两次采样值带入预测PI联合控制器的预测域中，当电动车进入稳定运行时切换至重复控制器与非线性自适应反馈观测器并联的形式，随后，将速度控制环输出信号传输给电流控制环。本发明将预测PI联合控制、非线性自适应观测控制、重复控制以及矢量控制结合在一起，提高了电动汽车驱动系统的稳定性、精确度和动态响应能力，实现对电动汽车运行过程中的脉动抑制。</t>
  </si>
  <si>
    <t>CN201710005876.9</t>
  </si>
  <si>
    <t>{"先进性描述(shareCt)":"该专利及其同族专利在全球被引用1次，先进性一般","保护范围描述(sharedays)":"剩余有效期6073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</si>
  <si>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基于PID自学习时滞补偿器的电流谐波补偿方法</t>
  </si>
  <si>
    <t>本发明公开了一种基于PID自学习时滞补偿器的电流谐波补偿方法，其特征是，首先，通过注入谐波电流，产生与定位力矩幅值相等、大小相反的转矩分量实现对定位力矩引起的转矩波动的补偿；然后通过PID自学习时滞补偿器以使得谐波电流产生的力矩分量与定位力矩无时滞误差；最后，利用自学习链预测时滞的积累误差，提出时滞误差预测自补偿控制器。本发明所达到的有益效果：抑制由于电机定位力矩引起的转矩波动，补偿器解决了定位力所带来的转矩波动，有效地降低电动汽车驱动电机的速度脉动，从而抑制了振动、噪声等现象；能够使得谐波电流产生的转矩分量与定位力矩无时滞误差，达到改善系统响应输出特性的目的。</t>
  </si>
  <si>
    <t>CN201710790711.7</t>
  </si>
  <si>
    <t>2017-09-05 08:00:00.0</t>
  </si>
  <si>
    <t>{"先进性描述(shareCt)":"该专利及其同族专利在全球被引用3次，先进性一般","保护范围描述(sharedays)":"剩余有效期6317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</si>
  <si>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一种用于飞轮储能系统的自抗扰控制方法</t>
  </si>
  <si>
    <t>本发明公开了一种用于飞轮储能系统的自抗扰控制方法，为解决用于飞轮储能的磁通切换电机控制系统转矩波动较大的问题，在基于电流谐波注入法抑制电机定位力矩的基础上，为解决参数摄动引起的电机模型误差所带来的内部扰动，采用扰动观测器对扰动量进行观测的同时，采自基于学习迭代链算法的补偿器对扰动量进行补偿处理，随后，将补偿后的扰动量带入滑模观测器以实现对扰动量的估算，并将估算结果作为输入反馈给电流环，以抵消扰动对系统的影响。本发明将扰动观测器、滑模观测器、以及矢量控制结合在一起，有效抑制因电流谐波注入引起的磁通切换电机控制系统扰动的现象，同时在保证对系统扰动有较强鲁棒性的同时，提高系统的动态性能。</t>
  </si>
  <si>
    <t>CN201710790485.2</t>
  </si>
  <si>
    <t>{"先进性描述(shareCt)":"该专利及其同族专利在全球被引用0次，先进性一般","保护范围描述(sharedays)":"剩余有效期6317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</si>
  <si>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一种锅炉热烟气点火装置</t>
  </si>
  <si>
    <t>本发明公开了一种锅炉热烟气点火装置，包括顺次相连的储油罐、油过滤器、供油泵、热风炉，热风炉设置有人孔门和窥视孔，热风炉入口设置有电弧点火器和油燃烧器，热风炉出口设置有热电偶且热风炉通过管道与等压风室相连，管道设置有风量计，等压风室顶部设置有循环流化床燃烧室，等压风室和循环流化床燃烧室之间顺次设置有下层布风板和上层布风板，下层布风板为水平的平板状，上层布风板与下层布风板的间隙D自上层布风板的两侧向中心递增，下层布风板上均匀设置有下层点火底料层且上层布风板上均匀设置有上层点火底料层，上层点火底料层的底料颗粒大于下层点火底料层的底料颗粒，循环流化床燃烧室设置有温度传感器。减少点火时间。</t>
  </si>
  <si>
    <t>CN201610663810.4</t>
  </si>
  <si>
    <t>2016-08-15 08:00:00.0</t>
  </si>
  <si>
    <t>{"先进性描述(shareCt)":"该专利及其同族专利在全球被引用0次，先进性一般","保护范围描述(sharedays)":"剩余有效期5931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</si>
  <si>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一种布料均匀的冲天炉</t>
  </si>
  <si>
    <t>本发明涉及一种布料均匀的冲天炉，包括冲天炉，所述冲天炉上端设有加料口和烟室，中间设有炉身，底端设有风箱和炉缸，所述烟室通过第一管道连接有烟气处理装置，所述风箱连接有鼓风机，所述炉缸连接有前炉，所述烟气处理装置包括脱硫装置和除尘装置，所述加料口通过下料管穿过所述烟室连通所述炉身，所述炉身为筒形结构，所述下料管出口置于所述炉身正上方，所述下料管出口处设有筛网，所述筛网绕轴旋转，所述筛网的旋转轴与所述炉身同轴。该冲天炉在下料管出口下侧设置旋转的筛网，筛网对料提供一定的离心力，使得部分物料可周向分布开后下落至炉身。</t>
  </si>
  <si>
    <t>CN201811294132.4</t>
  </si>
  <si>
    <t>2018-11-01 08:00:00.0</t>
  </si>
  <si>
    <t>{"先进性描述(shareCt)":"该专利及其同族专利在全球被引用0次，先进性一般","保护范围描述(sharedays)":"剩余有效期6739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</si>
  <si>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一种拉拔铜材表面氧化铜酸洗方法及装置</t>
  </si>
  <si>
    <t>本发明公开了一种拉拔铜材表面氧化铜酸洗方法及装置，包括以下步骤：S01：将拉拔铜材放入到加有柠檬酸溶液的超声波清洗槽中清洗；S02：将S01中超声波清洗槽中的固液混合物转移到第一固液分离器中进行固液分离，并将固体回收；S03：将S02中得到的液体转移到搅拌反应池中，然后加入柠檬酸固体、草酸固体和絮凝剂的混合物；S04：将S03得到的混合物再通入到第二固液分离器中进行固液分离，并将固体回收；S05：将S04得到的液体部分通入到S01中的超声波清洗槽中，实现循环操作。本发明的一种拉拔铜材表面氧化铜酸洗方法及装置，操作流程简易、设备结构简单、清洗原料经济易得、无废液排放且可循环使用等，环保优势明显。</t>
  </si>
  <si>
    <t>CN201710342252.6</t>
  </si>
  <si>
    <t>2017-05-16 08:00:00.0</t>
  </si>
  <si>
    <t>{"先进性描述(shareCt)":"该专利及其同族专利在全球被引用0次，先进性一般","保护范围描述(sharedays)":"剩余有效期6205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</si>
  <si>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一种汽车防误踩油门系统</t>
  </si>
  <si>
    <t>本发明公开了一种汽车防误踩油门系统，属于汽车安全技术领域。本发明采用如下技术方案：一种汽车防误踩油门系统，包括油门踏板，其特征在于，还包括信息采集模块、信息处理模块、驱动模块、传动模块，所述信息采集模块与所述信息处理模块相连，所述信息处理模块与所述驱动模块相连，所述驱动模块与所述传动模块相连。本发明具有结构简单，价格便宜，不需要对汽车进行大幅度的改装，并且安装方便的优点；同时还有效减小了司机误踩油门的机率，减少了误踩油门发生的事故，提高了汽车驾驶的安全性。</t>
  </si>
  <si>
    <t>CN201410723834.5</t>
  </si>
  <si>
    <t>{"先进性描述(shareCt)":"该专利及其同族专利在全球被引用0次，先进性一般","保护范围描述(sharedays)":"剩余有效期5311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</si>
  <si>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汽车多液压缸多级缓冲保险杠</t>
  </si>
  <si>
    <t>本发明公开了汽车多液压缸多级缓冲保险杠，包括前挡板以及位于前挡板后方的后挡板，后挡板固定在汽车头部，后挡板与汽车头部之间设置有气囊，后挡板的前端设置有若干液压缸，液压缸的缸桶与后挡板固定，液压缸的活塞杆朝前，活塞杆上套有弹簧，弹簧的一端与缸桶固定，另一端与前挡板的后端固定，部分活塞杆的端部与前挡板的后端固定，另一部分活塞杆的端部与前挡板的后端之间留有间隙，液压缸还连接有溢流阀，溢流阀还连接有油缸。本发明实现了三级缓冲，通过三级缓冲能够释放较大的冲击力，提高了汽车驾驶的安全性，使得驾驶室人员受到的伤害降到最小。</t>
  </si>
  <si>
    <t>CN201510484084.5</t>
  </si>
  <si>
    <t>2015-08-10 08:00:00.0</t>
  </si>
  <si>
    <t>{"先进性描述(shareCt)":"该专利及其同族专利在全球被引用3次，先进性一般","保护范围描述(sharedays)":"剩余有效期5560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</si>
  <si>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一种秸秆粉碎装置</t>
  </si>
  <si>
    <t>本发明公开了一种秸秆粉碎装置，包括：机架，置于机架上的驱动电机，接收秸秆的喂料口，放出切碎后的秸秆的出料口，将秸秆粉碎并搅拌的粉碎筒，连接于喂料口与粉碎筒之间并连接于驱动电机的进料传送组件，置于粉碎筒内并连接于驱动电机的搅拌组件，置于粉碎筒内并连接于驱动电机的粉碎组件，置于粉碎筒内并用于限位秸秆料在粉碎组件接触范围内的导流组件，连接于粉碎筒与出料口之间并连接于驱动电机的推料组件。本发明提供一种秸秆粉碎装置，进出料连续，实现径向多梯度切割，轴向多维度搅拌混料，轴向多层次导流的三维立体式粉碎切割；使得秸秆粉碎混合均匀，粉碎效率高，机器使用寿命长，全自动完成粉碎，节省人力。</t>
  </si>
  <si>
    <t>CN201610413481.8</t>
  </si>
  <si>
    <t>{"先进性描述(shareCt)":"该专利及其同族专利在全球被引用1次，先进性一般","保护范围描述(sharedays)":"剩余有效期5869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</si>
  <si>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一种风电叶片废弃物热解焚烧炉及其控制方法</t>
  </si>
  <si>
    <t>本发明公开了一种风电叶片废弃物热解焚烧炉及其控制方法，焚烧炉包括炉体，炉体外设置有冷却管，炉体顶部具有开口，上端设置有与外界相通的排烟口，底部设置有出灰槽炉；炉体内具有工作腔，炉体内还设置有电控进料门、螺旋搅拌器、气体供布器、隔离罩，电控进料门、螺旋搅拌器分别由电机驱动；电控进料门设置在干燥区和热解区之间，其上设置有若干通孔；螺旋搅拌器位于热解区和燃烧区内；气体供布器置于燃烧区底部，与螺旋轴承连接并能够在炉体内转动；隔离罩设置在气体供布器内侧，用于隔离气体供布器与风电叶片物料。本发明能够对风电叶片废料进行充分热解和燃烧，降低污染。</t>
  </si>
  <si>
    <t>CN201810234348.5</t>
  </si>
  <si>
    <t>{"先进性描述(shareCt)":"该专利及其同族专利在全球被引用0次，先进性一般","保护范围描述(sharedays)":"剩余有效期6514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</si>
  <si>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一种单绕组多相磁悬浮开关磁组发电机不对称励磁方法</t>
  </si>
  <si>
    <t>本发明公开一种单绕组多相磁悬浮开关磁组发电机不对称励磁方法，包括(1)将开关磁阻发电机主电路的负载、二极管、开关管、电容按不对称半桥结构并联；(2)启动阶段在电源母线电压励磁过程中，适时打开关断第一相上桥臂开关管及第一相下桥臂开关管；(3)建立稳定的输出电压后，在零电压励磁过程中，通过缩短和延长空转时间控制悬浮力增加和减小；(4)空转结束打开第一相下桥臂开关管，绕组通过DC链路续流；同时后一相绕组的电感值进入上升区，闭合该相下桥臂开关管，该相绕组开始励磁，其余各相绕组重复步骤(2)～(4)。本发明通过缩短和延长空转励磁区间实现一相内的不对称励磁，允许励磁部分有重叠时间以补偿悬浮力和励磁能量。</t>
  </si>
  <si>
    <t>CN201510065478.7</t>
  </si>
  <si>
    <t>{"先进性描述(shareCt)":"该专利及其同族专利在全球被引用3次，先进性一般","保护范围描述(sharedays)":"剩余有效期5375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</si>
  <si>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一种轴向分相内定子永磁偏置磁悬浮开关磁阻飞轮电机</t>
  </si>
  <si>
    <t>本发明是一种轴向分相内定子永磁偏置磁悬浮开关磁阻飞轮电机，包括外转子、飞轮、内定子，所述外转子叠压封装在飞轮内侧，内定子铁芯、外转子铁芯沿轴按相数分成m段，每段外转子内侧沿圆周等间隔设置12个转子极，内定子铁心上设有8个窄齿主磁极和4个宽齿悬浮极，窄齿主磁极和宽齿悬浮极上分别绕有主极控制线圈和悬浮控制线圈，每段窄齿主磁极上的线圈相互串联构成主极绕组，每段宽齿悬浮极上的控制线圈两两串联，构成正交方向两套悬浮绕组。本发明减小系统体积，提高临界转速；降低悬浮支承损耗，提升运行效率；定子极分设悬浮极、主磁极以及隔磁环，简化控制算法，提高悬浮性能和解耦效果。</t>
  </si>
  <si>
    <t>CN201610864124.3</t>
  </si>
  <si>
    <t>{"先进性描述(shareCt)":"该专利及其同族专利在全球被引用7次，先进性较好 ","保护范围描述(sharedays)":"剩余有效期5977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</si>
  <si>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一种单绕组磁悬浮开关磁阻电机结构参数的优化方法</t>
  </si>
  <si>
    <t>本发明公开了一种单绕组磁悬浮开关磁阻电机结构参数的优化方法，属于磁悬浮开关磁阻电机的技术领域，计算单绕组磁悬浮开关磁阻电机的初始结构参数；对电机模型进行有限元仿真，选取待优化结构参数，确定样本数据集；采用极限学习机算法训练样本数据集构建电机模型；以待优化参数为优化对象，以悬浮力、转矩为优化目标对电机模型进行参数优化。本发明以单隐层前馈神经网络的极限学习机进行模型辨识，无需迭代，能够快速、高精度地对电机模型进行训练，利用多目标寻优算法实现了悬浮力、转矩协同最优的参数设计。</t>
  </si>
  <si>
    <t>CN201410499891.X</t>
  </si>
  <si>
    <t>2014-09-25 08:00:00.0</t>
  </si>
  <si>
    <t>{"先进性描述(shareCt)":"该专利及其同族专利在全球被引用7次，先进性较好 ","保护范围描述(sharedays)":"剩余有效期5241天","技术稳定性描述(lgiflag)":"无诉讼行为发生","技术稳定性得分":"9","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7"}</t>
  </si>
  <si>
    <t>一种端面橡胶密封混凝土抗渗试验装置</t>
  </si>
  <si>
    <t>本发明涉及一种端面橡胶密封混凝土抗渗试验装置，属于建筑材料检测技术领域。本发明技术方案包括模套和底板。所述模套是一个中空圆台金属筒体，其大端法兰上设有螺栓槽，小端内缘设有止口，止口下面设上密封垫。所述底板设有密封环槽，用于填装下密封垫。底板周边设T形螺栓槽。底板安装在试验台面上。试验时先将试件放到底板上，套上模套，再用T形螺栓把模套和试件固定。试件上下端面边缘环带被橡胶垫密封，底板与试件底面之间形成密封水腔。采用这种试验装置，密封橡胶垫可以重复使用，操作方便简单，没有污染。试件和模套可以单独搬运，模套和底板用T形螺栓固定，操作省时省力。</t>
  </si>
  <si>
    <t>CN201711343700.0</t>
  </si>
  <si>
    <t>{"先进性描述(shareCt)":"该专利及其同族专利在全球被引用0次，先进性一般","保护范围描述(sharedays)":"剩余有效期6414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</si>
  <si>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一种隔膜式水压夹紧橡胶密封混凝土抗渗试验装置</t>
  </si>
  <si>
    <t>本发明涉及一种隔膜式水压夹紧橡胶密封混凝土抗渗试验装置，属于建筑材料检测技术领域。本发明包括模套、橡胶套和水压舱，其中水压舱包括舱体和隔膜。实验时将圆台状混凝土试件放在隔膜上，再把橡胶套套在试件上，再把模套套在橡胶套上。当水压舱接通高压水后，隔膜将试件和橡胶套顶起，模套因被舱体上的扣齿圈限制不能向上移动，故橡胶套被试件和模套内壁挤压，试件侧面因而被橡胶套密封。模套上设有限位螺钉，限制试件和模套的间隙即限制橡胶套的压缩量。采用这种试验装置，密封橡胶套可以重复使用，操作方便简单。试件和模套可以单独搬运，劳动强度较低。借助扣齿圈和活塞，当水压舱接通高压水后模套在台架上自动闭锁加紧，快捷省力。</t>
  </si>
  <si>
    <t>CN201710870343.7</t>
  </si>
  <si>
    <t>{"先进性描述(shareCt)":"该专利及其同族专利在全球被引用0次，先进性一般","保护范围描述(sharedays)":"剩余有效期6331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</si>
  <si>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高精度二维电阻阵列读出电路</t>
  </si>
  <si>
    <t>本发明提供了一种高精度二维电阻阵列读出电路，包括列多路选择器、共用行线和列线的二维电阻阵列、行多路选择器、扫描控制器、被测单元测量电路、标准电阻行及辅助测量电路，二维电阻阵列包括分别作为共用行线和共用列线的两组正交线路及按照M×N的二维结构分布的电阻单元阵列，扫描控制器输出行、列扫描控制信号，行扫描控制信号控制行多路选择器，列扫描控制信号控制列多路选择器，被测单元测量电路测量当前被测单元电阻值，辅助测量电路测量被选定标准电阻值。利用该电路，不仅可以读出所测二维电阻阵列，还可以有效减小二维电阻阵列中除当前被测电阻单元以外的其它电阻单元、列多路选择器内阻和基准电源电压抖动对测量结果的干扰。</t>
  </si>
  <si>
    <t>CN201611144550.6</t>
  </si>
  <si>
    <t>{"先进性描述(shareCt)":"该专利及其同族专利在全球被引用2次，先进性一般","保护范围描述(sharedays)":"剩余有效期6050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</si>
  <si>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二维电阻阵列快速读出电路</t>
  </si>
  <si>
    <t>本发明提供一种二维电阻阵列快速读出电路，包括列多路选择器、共用行线和列线的二维电阻阵列、扫描控制器、被测单元测量电路、标准电阻行及辅助测量电路，二维电阻阵列包括分别作为共用行线和共用列线的两组正交线路及按照M×N的二维结构分布的电阻单元阵列，扫描控制器输出列扫描控制信号，列扫描控制信号控制列多路选择器，被测单元测量电路测量当前列的被测单元电阻值，辅助测量电路测量被选定标准电阻值。利用所述电路，不仅可以同时读出所测二维电阻阵列的一列电阻值，还可以有效减小二维电阻阵列中除当前被测电阻单元以外的其它电阻单元、列多路选择器内阻和基准电源电压抖动对测量结果的干扰。</t>
  </si>
  <si>
    <t>CN201611144549.3</t>
  </si>
  <si>
    <t>防电源抖动二维电阻阵列读出电路</t>
  </si>
  <si>
    <t>本发明提供一种防电源抖动二维电阻阵列读出电路，包括共用行线和列线的二维电阻阵列、行多路选择器、控制器、被测单元测量电路、标准电阻行及辅助测量电路，二维电阻阵列包括分别作为共用行线和共用列线的两组正交线路及按照M×N的二维结构分布的电阻单元阵列，控制器为电阻阵列的每一列提供列驱动信号，同时，控制器输出行扫描控制信号，行扫描控制信号控制行多路选择器，被测单元测量电路测量当前被测单元电阻值，辅助测量电路测量被选定标准电阻值。利用该电路，不仅可以读出所测二维电阻阵列，还可以有效减小二维电阻阵列中除当前被测电阻单元以外的其它电阻单元、控制器输出列信号导通电阻和控制器输出电压变化对测量结果的干扰。</t>
  </si>
  <si>
    <t>CN201611144737.6</t>
  </si>
  <si>
    <t>{"先进性描述(shareCt)":"该专利及其同族专利在全球被引用1次，先进性一般","保护范围描述(sharedays)":"剩余有效期6050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</si>
  <si>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改进的二维电阻阵列快速读出电路</t>
  </si>
  <si>
    <t>本发明提供一种改进的二维电阻阵列快速读出电路，包括控制器、共用行线和列线的二维电阻阵列、被测单元测量电路、标准电阻行及辅助测量电路，所述二维电阻阵列包括分别作为共用行线和共用列线的两组正交线路及按照M×N的二维结构分布的电阻单元阵列，控制器为电阻阵列的每一列提供列驱动信号，被测单元测量电路测量当前列的被测单元电阻值，辅助测量电路测量被选定标准电阻值。利用该电路，不仅可以同时读出所测二维电阻阵列的一列电阻值，还可以有效减小二维电阻阵列中除当前被测电阻单元以外的其它电阻单元、控制器导通电阻和控制器电压变化对测量结果的干扰。</t>
  </si>
  <si>
    <t>CN201611144736.1</t>
  </si>
  <si>
    <t>{"先进性描述(shareCt)":"该专利及其同族专利在全球被引用0次，先进性一般","保护范围描述(sharedays)":"剩余有效期6050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1"}</t>
  </si>
  <si>
    <t>多旋翼飞行器调试万向平台</t>
  </si>
  <si>
    <t>本发明公开了一种多旋翼飞行器调试万向平台，包括腔体底座，腔体底座上设置有旋转球腔体，旋转球腔体内下部为圆柱体空腔，旋转球腔体内顶部为向上凸起的半球体空腔；圆柱体空腔内设有旋转球托盘，旋转球托盘呈圆柱体，旋转球托盘顶部为凹陷的半球体，旋转球托盘能在圆柱体空腔内上下移动，旋转球腔体内顶部向上凸起的半球体空腔与旋转球托盘顶部向下凹陷的半球体之间设置有旋转球，旋转球顶端连接有万向轴；本发明是一种多旋翼飞行器调试万向平台，直接将飞行器固定在万向轴上，飞行器可自由旋转，调试直观；实现多个电机PID参数联调，准确观察判断各个PID参数的准确程度；且结构简单，成本低，调试周期短，调试参数准确度高，给用户带来了方便。</t>
  </si>
  <si>
    <t>CN201510583038.0</t>
  </si>
  <si>
    <t>{"先进性描述(shareCt)":"该专利及其同族专利在全球被引用0次，先进性一般","保护范围描述(sharedays)":"剩余有效期5595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</si>
  <si>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一种深海采油树关键部件用钢锻件的制造方法</t>
  </si>
  <si>
    <t>本发明公开了一种深海采油树关键部件用钢锻件的制造方法，包括以下步骤：以F22合金钢和Fe-Ga中间合金为原料，在中频电炉冶炼成优质钢水，然后在液压机上进行液态模锻，并在1200℃左右脱模，采用自由锻加束缚锻的复合锻造方式对坯料进行锻造，得到二次锻坯；然后对二次锻坯采用水冷-空冷两次循环交替方式进行淬火热处理；最后，对淬火后的二次锻造坯采用回火-水冷-再回火-再水冷的二次回火处理，即得到所述深海采油树关键部位用钢锻件。本发明的锻造工艺与热处理工艺的组合有效地防止了形状复杂的大锻件淬火开裂，而且制造的深海采油树关键部件用钢锻件的综合力学性能尤其是低温韧性大幅度提高，能很好地适用于深海低温工况环境。</t>
  </si>
  <si>
    <t>CN201610056441.2</t>
  </si>
  <si>
    <t>2016-01-27 08:00:00.0</t>
  </si>
  <si>
    <t>{"先进性描述(shareCt)":"该专利及其同族专利在全球被引用5次，先进性较好 ","保护范围描述(sharedays)":"剩余有效期5730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</si>
  <si>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一种深海采油设备阀座用钢及其锻件的制造方法</t>
  </si>
  <si>
    <t>本发明公开了一种深海采油设备阀座用钢及其锻件的制造方法，包括以下步骤：以一种专用钢材为坯料，在坯料表面涂覆一层玻璃状涂层，然后再采用自由锻加模具锻的复合锻造方式对坯料进行锻造，得到阀座的二次锻坯；对阀座锻坯进行正火，并采用冰水冷却—空气冷却—沸水冷却—普通水冷四段间歇淬火工艺对阀座锻坯进行淬火热处理；将经过淬火热处理后的阀座锻件加热至675~690℃并保温至少10小时，出炉空冷至室温，即得到深海采油设备阀座用钢锻件。本发明的锻造工艺与热处理工艺的组合有效地防止了形状复杂的大锻件淬火开裂，而且制造的深海采油设备阀座用钢锻件的综合力学性能尤其是低温韧性大幅度提高，能很好地适用于深海低温工况环境。</t>
  </si>
  <si>
    <t>CN201610054743.6</t>
  </si>
  <si>
    <t>{"先进性描述(shareCt)":"该专利及其同族专利在全球被引用7次，先进性较好 ","保护范围描述(sharedays)":"剩余有效期5730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</si>
  <si>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一种磁场驱动形变的记忆合金及其制备方法</t>
  </si>
  <si>
    <t>本发明提供一种磁场驱动形变的记忆合金及其制备方法，属于形状记忆合金领域，该合金具有室温条件下外磁场控制产生形变的能力，是一种可在室温条件下由外磁场变化驱动马氏体孪晶界迁移以及逆迁移产生可恢复应变的一种磁控形状记忆合金。该合金化学式为：Co&lt;Sub&gt;x&lt;/Sub&gt;Ni&lt;Sub&gt;y&lt;/Sub&gt;Al&lt;Sub&gt;z&lt;/Sub&gt;Fe&lt;Sub&gt;j&lt;/Sub&gt;；其中，28≤x≤42，25≤y≤32，23≤z≤37，0.5≤j≤10，x+y+z+j=100，x、y、z、j表示摩尔百分比含量。本发明磁控形状记忆合金与现有材料相比，其微观组织中存在Fe‑Co金属间化合物，使合金具有较宽的磁致应变温度范围，较大的磁致应变量以及良好的力学性能，可在室温下使用的高精度驱动器和执行器等领域有重要应用。</t>
  </si>
  <si>
    <t>CN201610204769.4</t>
  </si>
  <si>
    <t>{"先进性描述(shareCt)":"该专利及其同族专利在全球被引用2次，先进性一般","保护范围描述(sharedays)":"剩余有效期5799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</si>
  <si>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一种低启动临界应力稀土磁控形状记忆合金及其制备方法</t>
  </si>
  <si>
    <t>本发明提供一种低启动临界应力稀土磁控形状记忆合金及其制备方法，属于记忆合金材料领域，该材料具有室温条件下较弱外磁场控制产生变形的能力，是一种可在室温条件下由强度较小的外磁场变化驱动马氏体孪晶界迁移产生应变的一种新型稀土磁控形状记忆合金。该合金化学式为：Co&lt;Sub&gt;x&lt;/Sub&gt;Ni&lt;Sub&gt;y&lt;/Sub&gt;Al&lt;Sub&gt;z&lt;/Sub&gt;Ce&lt;Sub&gt;j&lt;/Sub&gt;；其中，18≤x≤43，27≤y≤34，26≤z≤40，1≤j≤15，x+y+z+j=100，x、y、z、j表示摩尔百分比含量。本发明稀土磁性材料与现有材料相比，具有较低的马氏体孪晶迁移启动临界应力，较宽的磁致应变温度范围，较大的磁致应变量以及良好的力学性能，可在室温下使用的微位移器、震动和噪声控制、线性马达、微波器件、机器人等领域有重要应用。</t>
  </si>
  <si>
    <t>CN201610208083.2</t>
  </si>
  <si>
    <t>{"先进性描述(shareCt)":"该专利及其同族专利在全球被引用2次，先进性一般","保护范围描述(sharedays)":"剩余有效期5799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</si>
  <si>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一种具有磁场可控变形的稀土磁性材料及其制备方法</t>
  </si>
  <si>
    <t>本发明提供一种具有磁场可控变形的稀土磁性材料及其制备方法，属于形状记忆材料领域，该材料具有室温及高于室温条件下外磁场控制产生微变形的能力，是一种可在室温及高于室温条件下由外磁场变化驱动马氏体孪晶界迁移产生应变的一种新型稀土磁控形状记忆合金。该合金化学式为：Co&lt;Sub&gt;x&lt;/Sub&gt;Ni&lt;Sub&gt;y&lt;/Sub&gt;Al&lt;Sub&gt;z&lt;/Sub&gt;Tb&lt;Sub&gt;j&lt;/Sub&gt;；其中，27≤x≤45，20≤y≤31，20≤z≤34.5，0.5≤j≤8，x+y+z+j=100，x、y、z、j表示摩尔百分比含量。本发明稀土磁性材料与现有材料相比，具有较宽的磁致应变温度范围，较大的磁致应变量以及良好的力学性能，可在高于室温下使用的微位移器、震动和噪声控制、线性马达、微波器件、机器人等领域有重要应用。</t>
  </si>
  <si>
    <t>CN201610205584.5</t>
  </si>
  <si>
    <t>{"先进性描述(shareCt)":"该专利及其同族专利在全球被引用1次，先进性一般","保护范围描述(sharedays)":"剩余有效期5799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</si>
  <si>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一种稀土微合金化高导电率铜合金及其制备方法</t>
  </si>
  <si>
    <t>本发明公开了一种稀土微合金化高导电率铜合金制备方法，包括以下步骤：S01：按照摩尔百分比对电解铜、铜锌中间合金、铜锰中间合金以及铜镧中间合金进行配料准备熔炼；S02：将配好的电解铜置于坩埚中；S03：待电解铜熔炼完全后，向液态电解铜中加入铜锌中间合金和铜锰中间合金，继续进行熔炼；S04：待加入铜锌中间合金和铜锰中间合金并熔炼完全后，向液态金属液中加入铜镧中间合金，继续进行熔炼；S05：待上述合金充分熔炼后将液态金属浇注到模具中，冷却脱模。本发明还公开了一种稀土微合金化高导电率铜合金，由上述制备方法得到。本发明的一种稀土微合金化高导电率铜合金，导电率高、力学性能良好、生产成本低和高温性能稳定。</t>
  </si>
  <si>
    <t>CN201710894243.8</t>
  </si>
  <si>
    <t>{"先进性描述(shareCt)":"该专利及其同族专利在全球被引用0次，先进性一般","保护范围描述(sharedays)":"剩余有效期6340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</si>
  <si>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一种多工位智能3D打印平台</t>
  </si>
  <si>
    <t>本发明涉及一种多工位智能3D打印平台，包括支撑架、旋转电机、旋转架、承托装置和透明罩,所述的支撑架的上端中部上通过电机套安装有旋转电机，旋转电机的输出轴上安装有旋转架，旋转架的左右两端均安装有一个承托装置，承托装置的外侧设置有透明罩，透明罩安装在旋转架上，所述的承托装置包括承托电机、承托滑柱、承托滑槽、承托转盘、承托连柱、固定机构、夹持机构、调节支链和固定板。本发明可以解决现有3D打印产品进行展览时存在的不同的展件需要不同的固定机构、展件无法进行展示角度的调节、展件顶部无法被展示等难题。</t>
  </si>
  <si>
    <t>CN201811167283.3</t>
  </si>
  <si>
    <t>2018-10-08 08:00:00.0</t>
  </si>
  <si>
    <t>{"先进性描述(shareCt)":"该专利及其同族专利在全球被引用0次，先进性一般","保护范围描述(sharedays)":"剩余有效期6715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</si>
  <si>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一种基于图像模型多角度展示的3D打印平台</t>
  </si>
  <si>
    <t>本发明涉及一种基于图像模型多角度展示的3D打印平台，包括支撑架、旋转电机、旋转架、承托装置和传送装置,所述的支撑架的上端中部上通过电机套安装有旋转电机，旋转电机的输出轴上安装有旋转架，旋转架的左右两端均安装有一个承托装置，每个承托装置的外侧均分布有一个传送装置，传送装置安装在旋转架。本发明可以解决现有3D打印产品进行展览时存在的不同的展件需要不同的固定机构、展件无法进行展示角度的调节、展件顶部无法被展示、展件的取出操作复杂、无法在展件取出时对其外侧面进行清理等难题；可以实现对3D打印展件进行牢固的锁定、对3D打印展件进行不同角度旋转的功能。</t>
  </si>
  <si>
    <t>CN201811167301.8</t>
  </si>
  <si>
    <t>{"先进性描述(shareCt)":"该专利及其同族专利在全球被引用0次，先进性一般","保护范围描述(sharedays)":"剩余有效期6715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</si>
  <si>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一种智能3D打印平台</t>
  </si>
  <si>
    <t>本发明涉及一种智能3D打印平台，包括底板、平台装置、平整度测量装置和清洁装置，所述的底板中部安装有平台装置，底板的右端安装有平整度测量装置，底板的左端安装有清洁装置。本发明可以解决对现有3D打印时需要人工测量平整度以及人工拿取打印物，过程繁琐复杂，打印前需要测量平台的平整度，人工测量不全面且不精确，拿取打印物时，打印物底端与平台面容易粘合，人工拿取容易损伤打印物，清洁平台时，人工清理不全面，且有残余颗粒留在平台上，影响了下次打印的效果，过程所耗时间长，劳动强度大和效率低等难题，可以实现对3D打印物与平台不相粘、打印平台进行平整度测量以及对平台自动化清理的功能。</t>
  </si>
  <si>
    <t>CN201810562357.7</t>
  </si>
  <si>
    <t>2018-06-04 08:00:00.0</t>
  </si>
  <si>
    <t>{"先进性描述(shareCt)":"该专利及其同族专利在全球被引用0次，先进性一般","保护范围描述(sharedays)":"剩余有效期6589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</si>
  <si>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一种适用于离心筛选的固体混料器</t>
  </si>
  <si>
    <t>本发明是一种适用于离心筛选的固体混料器，包括外壳和底座，在底座的内部设有三个错位排列的独立的电机，在外壳的内部设置有反向旋转料斗，反向旋转料斗与外壳之间采用滚珠轴承配合连接，在反向旋转料斗的内部设置有离心筛选器，离心筛选器由三层传动轴最内层传动轴驱动，反向旋转料斗与三层传动轴的中间层传动轴驱动，在反向旋转料斗的下方设置有偏心拌料器，偏心拌料器通过三层传动轴的最外层传送轴驱动，在固体混料器的下方还设置有瓣合储料斗。本发明适用于配置不同比例的A、B料混合物，能实现电机转速控制料粒尺寸和加入量，具有半自动化，占地面积小，操作方便的特点。</t>
  </si>
  <si>
    <t>CN201710345721.X</t>
  </si>
  <si>
    <t>2017-05-15 08:00:00.0</t>
  </si>
  <si>
    <t>{"先进性描述(shareCt)":"该专利及其同族专利在全球被引用0次，先进性一般","保护范围描述(sharedays)":"剩余有效期6204天","技术稳定性描述(lgiflag)":"无诉讼行为发生","技术稳定性得分":"9","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</si>
  <si>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一种手动推进式搅拌器</t>
  </si>
  <si>
    <t>本发明涉及一种手动推进式搅拌器，包括进料斗、凹形手柄、中空提杆、中空横梁、轴承、搅拌器主体和桶体，所述进料斗的下方设有凹形手柄、凹形手柄的下方设有中空提杆，中空提杆位于桶体内，所述的中空提杆的底端设有中空横梁，中空横梁的末端通过轴承与其下的搅拌器主体相连。本发明结构简单、设计合理，能解决不同密度熔（溶）液的搅拌混合问题，能有效避免传统熔（溶）液配比问题中存在的不同密度熔（溶）液相互接触不均匀，产生成分偏析的问题，同时占据空间小，操作简便，能较好地处理实验过程中的熔（溶）液配比问题，节约实验开销，具有很好的普及应用前景。</t>
  </si>
  <si>
    <t>CN201710362056.5</t>
  </si>
  <si>
    <t>2017-05-22 08:00:00.0</t>
  </si>
  <si>
    <t>{"先进性描述(shareCt)":"该专利及其同族专利在全球被引用0次，先进性一般","保护范围描述(sharedays)":"剩余有效期6211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</si>
  <si>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一种高层建筑内外平面和曲面玻璃清洁机器人</t>
  </si>
  <si>
    <t>本发明涉及一种高层建筑内外平面和曲面玻璃清洁机器人，包括滚动装置、清洁装置和柔性导轨，所述的柔性导轨的两端分别设有清洁装置，两清洁装置之间设有滚动装置，所述的滚动装置和清洁装置的下端均设有毛刷，所述的滚动装置的壳体上设有电源，所述的电源通过电源线与柔性导轨两端的清洁装置相连，所述的清洁装置通过设在柔性导轨上的卡扣与柔性导轨相连。本发明结构简单、设计合理，具有智能化，自动化的特点，占据空间小，成本低廉，可以及时解决高层建筑内外侧平面或曲面玻璃的清洁问题，同时还具备适应各种复杂环境清洁工作的能力，具有极佳的开发潜力和应用背景，能解决当前机器人市场价格高，应用范围窄的不足问题。</t>
  </si>
  <si>
    <t>CN201710362061.6</t>
  </si>
  <si>
    <t>{"先进性描述(shareCt)":"该专利及其同族专利在全球被引用0次，先进性一般","保护范围描述(sharedays)":"剩余有效期6211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</si>
  <si>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一种电动车刹车储能装置</t>
  </si>
  <si>
    <t>本发明公开了一种电动车刹车储能装置，包括空心轴，依次套装于空心轴上的左齿轮盘、发条和右齿轮盘，以及套装于左齿轮盘、发条和右齿轮盘外的外刹车盘；空心轴内设有左拉杆和右拉杆，左拉杆通过钢丝与电动车的左刹车把相连，右拉杆通过钢丝与电动车的右刹车把相连；发条的外圈端头固定于左齿轮盘上，发条的内圈端头固定于右齿轮盘上；左齿轮盘和右齿轮盘的初始状态均与空心轴相啮合，左齿轮盘与左拉杆相连，右齿轮盘与右拉杆相连，外刹车盘的两端内圈分别设置有左齿和右齿。本发明提供的电动车刹车储能装置，结构简单，零部件成本低，易于批量生产，蓄能、释能均稳定可靠，且操作简单易行，尤其适用于电动车的刹车蓄能和起步释能。</t>
  </si>
  <si>
    <t>CN201610327930.7</t>
  </si>
  <si>
    <t>{"先进性描述(shareCt)":"该专利及其同族专利在全球被引用3次，先进性一般","保护范围描述(sharedays)":"剩余有效期5841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</si>
  <si>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一种用于含铅化合物中提纯碳酸铅的装置</t>
  </si>
  <si>
    <t>本发明涉及一种用于含铅化合物中提纯碳酸铅的装置，包括反应釜、溶液循环装置、底座、中空三通管道和结晶滤网，所述的底座上设有溶液循环装置，溶液循环装置的上方设有反应釜，反应釜通过中空三通管道和溶液循环装置相连，所述的结晶滤网位于溶液循环装置内。本发明结构简单、设计合理，使用稀硝酸（HNO&lt;Sub&gt;3&lt;/Sub&gt;）浸取，并用双氧水（H&lt;Sub&gt;2&lt;/Sub&gt;O&lt;Sub&gt;2&lt;/Sub&gt;）的工艺，能获得纯度较高的超细碳酸铅结晶，从而解决不同批次碳酸铅催化活性差异的问题，使用钩型提手拿取沉淀方便操作，同时节约实验开销，采用循环管道使反应物充分接触反应，提高实验的精度和可操作性，具有很好的普及应用前景。</t>
  </si>
  <si>
    <t>CN201710362048.0</t>
  </si>
  <si>
    <t>{"先进性描述(shareCt)":"该专利及其同族专利在全球被引用0次，先进性一般","保护范围描述(sharedays)":"剩余有效期6211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</si>
  <si>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一种金属基自润滑复合涂层及其制备方法</t>
  </si>
  <si>
    <t>本发明公开了一种金属基自润滑复合涂层，包括自基体金属表面起依次涂覆的热障过渡层、自润滑中间层和自润滑工作层；热障过渡层的组元成分质量比为83％～88％的混合物P、10％～15％的纳米Cr粉、2％Y&lt;Sub&gt;2&lt;/Sub&gt;O&lt;Sub&gt;3&lt;/Sub&gt;，混合物P的组元成分质量比包括45％～50％的氧化锆、12％～20％的氧化铝、2％～4％的氧化钯、26％～41％的Ni粉；自润滑中间层的组元成分质量比包括91％～98％的NiCrSiB-401、2％～9％的碳纤维；自润滑工作层的组元成分质量比包括2％～8％的Cr、0.2％～5％的Y、0.3％～5％的Ce、0.2％～6％的Ta、余量为C。具有热障性能、自润滑性能、减摩降噪性能高等优点。</t>
  </si>
  <si>
    <t>CN201510186295.0</t>
  </si>
  <si>
    <t>2015-04-17 08:00:00.0</t>
  </si>
  <si>
    <t>{"先进性描述(shareCt)":"该专利及其同族专利在全球被引用6次，先进性较好 ","保护范围描述(sharedays)":"剩余有效期5445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</si>
  <si>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U型悬臂梁结构的力学建模算法</t>
  </si>
  <si>
    <t>本发明提供一种U型悬臂梁结构的力学建模算法，包括以下步骤，设梁的几何尺寸、材料属性、偏斜力已知，求活动端点A点沿力作用方向的位移，以及校核强度；建立力学计算的数学模型，将此曲梁分成五段，包括AB直线段、BG曲线段、GC曲线段、CD直线段、DE曲线段，根据实际载荷F与单位载荷1，分别计算各段弯矩、轴力、剪力，进而可以计算出关键点的正应力和切应力，查询所用材料手册，校核强度，确保变形在允许范围内。该种U型悬臂梁结构的力学建模算法，工业设计师或结构工程师可以利用该方法快速计算和设计产品出中U型悬臂梁的几何形状，承受载荷的信息。可以节省利用有限元软件仿真的时间和成本。缩短研发时间，提高可靠性。</t>
  </si>
  <si>
    <t>CN201410062072.9</t>
  </si>
  <si>
    <t>2014-02-24 08:00:00.0</t>
  </si>
  <si>
    <t>{"先进性描述(shareCt)":"该专利及其同族专利在全球被引用2次，先进性一般","保护范围描述(sharedays)":"剩余有效期5028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</si>
  <si>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异形悬臂梁结构的力学建模算法</t>
  </si>
  <si>
    <t>本发明提供一种异形悬臂梁结构的力学建模算法，包括以下步骤，设梁的几何尺寸、材料属性、偏斜力已知，求活动端点A点沿力作用方向的位移，以及校核强度；建立力学计算的数学模型，将此曲梁分成若干直线段、若干曲线段，根据实际载荷F与单位载荷1，分别计算各直线段、各曲线段的弯矩、轴力、剪力，进而计算出关键点的正应力，查询所用材料手册，校核强度，确保变形在允许范围内。该种异形悬臂梁结构的力学建模算法，工业设计师或结构工程师可以利用该方法快速计算和设计产品出中异形悬臂梁的几何形状，承受载荷的信息。可以节省利用有限元软件仿真的时间和成本。缩短研发时间，提高可靠性。</t>
  </si>
  <si>
    <t>CN201410062681.4</t>
  </si>
  <si>
    <t>{"先进性描述(shareCt)":"该专利及其同族专利在全球被引用1次，先进性一般","保护范围描述(sharedays)":"剩余有效期5028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</si>
  <si>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轮椅用上下楼梯的行走装置</t>
  </si>
  <si>
    <t>本发明提供一种轮椅用上下楼梯的行走装置，包括伸缩机构和行走机构，伸缩机构的一端连接轮椅的前大轮，伸缩机构的另一端连接行走机构，轮椅的车架也设有行走机构，行走机构包括内脚与外脚、第二驱动电机，内脚包括内滑动杆，外脚包括外滑动杆，内滑动杆与外滑动杆的两端分别设有支撑杆，支撑杆的端部设有支撑板；该种轮椅用上下楼梯的行走装置，采用内脚与外脚两个交替脚实现行走功能，使得轮椅在上下楼梯时能更稳定，无需安装较大型的设备即可实现，成本低，能够适用于各种楼梯。</t>
  </si>
  <si>
    <t>CN201610354799.3</t>
  </si>
  <si>
    <t>2016-05-26 08:00:00.0</t>
  </si>
  <si>
    <t>{"先进性描述(shareCt)":"该专利及其同族专利在全球被引用0次，先进性一般","保护范围描述(sharedays)":"剩余有效期5850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</si>
  <si>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挖掘机臂长的伸缩装置</t>
  </si>
  <si>
    <t>本发明提供一种挖掘机臂长的伸缩装置，包括铲斗、斗杆、动臂、斗杆液压缸，铲斗铰接斗杆的端部，铲斗铰接有连杆的一端，连杆的另一端铰接有摇杆，摇杆铰接斗杆，斗杆的中部铰接有铲斗液压缸的一端，铲斗液压缸的另一端与连杆与摇杆铰接，还包括伸缩件，伸缩件的一端设有伸缩轴一，伸缩件的另一端设有伸缩轴三，斗杆设有用于容纳伸缩件的空腔，空腔的两侧分别依次排列且成对设置有用于容纳伸缩轴三的卡槽，空腔的端部设有用于容纳伸缩轴一的固位槽；该种挖掘机臂长的伸缩装置，通过杠杆原理，完成挖掘机的自由伸缩装置，达到符合安全高效人性化等人机工程学的现代化设计的目的。</t>
  </si>
  <si>
    <t>CN201610313518.X</t>
  </si>
  <si>
    <t>2016-05-12 08:00:00.0</t>
  </si>
  <si>
    <t>{"先进性描述(shareCt)":"该专利及其同族专利在全球被引用2次，先进性一般","保护范围描述(sharedays)":"剩余有效期5836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</si>
  <si>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具有活动膝关节的新型义肢装置</t>
  </si>
  <si>
    <t>本发明提供一种具有活动膝关节的新型义肢装置，包括上肢、下肢、膝关节主体、上连板、下连板和记忆气囊，上肢、下肢分别活动连接在膝关节主体的上下两端，上肢包括上肢体部和传动齿轮一，上肢体部连接传动齿轮一的端部，下肢包括下肢体部和传动齿轮二，下肢体部连接传动齿轮二的端部，传动齿轮一与传动齿轮二相啮合，记忆气囊连接在膝关节主体上，记忆气囊的上下两端分别活动连接上连板、下连板。能够更加有效的应用于高位截肢者的医疗当中，大大提高生活效率以及生活质量。相较于目前目前普遍应用的义肢而言，该装置实用性更高，工作原理也方便简单。人性化，新型的结构设计，使患者在行走时更加接近于人类自然行走的轨迹，行走更自然便捷。</t>
  </si>
  <si>
    <t>CN201810162689.6</t>
  </si>
  <si>
    <t>{"先进性描述(shareCt)":"该专利及其同族专利在全球被引用0次，先进性一般","保护范围描述(sharedays)":"剩余有效期6491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</si>
  <si>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基于ZigBee通信的汽车防碰撞预警系统与方法</t>
  </si>
  <si>
    <t>本发明提供了一种基于ZigBee通信的汽车防碰撞预警系统与预警方法，系统包括了无线通信模块，用于共享车辆的行驶信息；视频信号采集模块，用于实时反应路面工况信息；中央处理模块，用于综合处理各模块所提供的信息源；雷达信号模块，用于检测车身周围环境信息；人机交互模块，用于实时显示中央处理模块综合处理后的信息；车身信号模块，用于提取自身车辆行驶信息，并实时更新，传递给中央处理模块。该系统有效的改善了汽车防碰撞预警的准确性和时效性，进一步提高了汽车的主动安全性能。</t>
  </si>
  <si>
    <t>CN201710306937.5</t>
  </si>
  <si>
    <t>{"先进性描述(shareCt)":"该专利及其同族专利在全球被引用3次，先进性一般","保护范围描述(sharedays)":"剩余有效期6193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</si>
  <si>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一种汽车转弯安全预警系统</t>
  </si>
  <si>
    <t>本发明是一种汽车转弯安全预警系统，系统包括车速检测模块、激光测距模块、雷达检测模块、图像采集模块、中央控制模块、预警模块，车速检测模块、激光测距模块、雷达检测模块和图像采集模块与中央控制模块连接，所述预警模块连接中央控制模块。本发明的一种汽车转弯安全预警系统，针对车辆在转弯环境下存在的碰撞危险对其预警，提高了行车的安全性；汽车采用毫米波雷达检测、激光测距的方式，综合考虑了自身车辆与周围汽车在不同车道行驶时，同向转弯和对向转弯两种不同情况，减小驾驶员视野盲区，降低漏警、误警的可能性。</t>
  </si>
  <si>
    <t>CN201710397034.2</t>
  </si>
  <si>
    <t>{"先进性描述(shareCt)":"该专利及其同族专利在全球被引用0次，先进性一般","保护范围描述(sharedays)":"剩余有效期6220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</si>
  <si>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一种基于电压稳定指标的电动汽车无线充放电系统及方法</t>
  </si>
  <si>
    <t>本发明涉及一种基于电压稳定指标的电动汽车无线充放电系统及方法，该系统包括信号采集系统，电压稳定L指标监测系统，L指标的支持向量机训练预测系统，停车场与用户信息互动系统，模糊控制系统和电动汽车无线充放电控制系统。本发明通过实时采集充电站母线的电压和相角计算出电压稳定L指标，基于历史和当前时段的L指标对当前L指标进行预测，通过模糊控制算法，再利用V2G技术实现电动汽车与电网之间的充放电控制，保证大规模电动汽车并网充放电时电网电压的稳定性，实现削峰填谷，增加电力系统设备的利用效率。</t>
  </si>
  <si>
    <t>CN201710013046.0</t>
  </si>
  <si>
    <t>{"先进性描述(shareCt)":"该专利及其同族专利在全球被引用0次，先进性一般","保护范围描述(sharedays)":"剩余有效期6078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</si>
  <si>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一种大规模电动汽车并网充放电的集中控制方法</t>
  </si>
  <si>
    <t>本发明公开了一种大规模电动汽车并网充放电的集中控制方法，首先对电动汽车集中充放电站的低压侧母线电压幅值&lt;I&gt;U&lt;/I&gt;、电网负荷裕度指标值&lt;I&gt;μ&lt;/I&gt;构成的&lt;I&gt;U&lt;/I&gt;‑&lt;I&gt;μ&lt;/I&gt;平面按两个变量合理运行范围的上、下限值划分出九区图，并制定各区域相应的电动汽车充放电行为的控制策略。然后根据训练好的支持向量机最优模型输入与电网电压稳定性密切相关的实时运行数据，获得电网当前的最大负荷参数预测值，计算出当前的负荷裕度指标值，结合充放电站低压侧母线电压幅值的实时值，确定当前运行点在九区图中所处的区域，再按该区域的控制策略对电动汽车充放电行为进行控制，从而可有效保证大规模电动汽车充放电时电网的电压稳定性并实现削峰填谷作用，维持电网安全稳定运行。</t>
  </si>
  <si>
    <t>CN201710077095.0</t>
  </si>
  <si>
    <t>{"先进性描述(shareCt)":"该专利及其同族专利在全球被引用2次，先进性一般","保护范围描述(sharedays)":"剩余有效期6113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</si>
  <si>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一种硫化镍-石墨烯纳米复合材料的制备方法</t>
  </si>
  <si>
    <t>本发明公开了一种硫化镍-石墨烯纳米复合材料的制备方法，其特征是，包括以下步骤：(1)镍-巯基配合物的制备：将含硫配体与镍盐溶于适量去离子水或有机溶剂中混合反应，搅拌，再依次用有机溶剂、去离子水离心洗涤，收集沉淀，真空干燥得到镍-巯基配合物；(2)烧结体的制备：称取一定量的镍-巯基配合物，置于真空烧结炉中烧结，真空烧结炉中充氮，自然冷却到室温，得到表面附有白色粉末的黑色固体，称此物质为烧结体；(3)酸处理：把烧结体浸于酸溶液中浸泡，过滤，烘干，得到硫化镍-石墨烯纳米复合材料；复合物具有较好的电化学电容特性和荧光特性，电荷传递电阻很小，可用在锂离子电池电极材料、光催化和光电器件的设计上。</t>
  </si>
  <si>
    <t>CN201510662672.3</t>
  </si>
  <si>
    <t>{"先进性描述(shareCt)":"该专利及其同族专利在全球被引用3次，先进性一般","保护范围描述(sharedays)":"剩余有效期5625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</si>
  <si>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一种核壳结构的纳米复合金属硫化物的制备方法</t>
  </si>
  <si>
    <t>本发明公开了一种核壳结构的纳米复合金属硫化物的制备方法，一种核壳结构的纳米复合金属硫化物的制备方法，用一种含硫金属配合物做前驱体，经液相热分解制得金属硫化物A，以A为核，通过离子交换，使另一种金属离子B附着在A表面，得到核壳结构的纳米复合金属硫化物A@B；本发明操作简单，环境友好，得到纳米颗粒均一、尺寸、形貌、原子比例可控的核壳复合金属硫化物，颗粒在10‑20 nm之间；能够有效的吸收紫外光及可见光，对有机污染物物罗丹明B，亚甲基蓝有显著的降解作用；有效的阻止了光生电子与空穴的复合，提高其光催化效率。</t>
  </si>
  <si>
    <t>CN201710406918.X</t>
  </si>
  <si>
    <t>{"先进性描述(shareCt)":"该专利及其同族专利在全球被引用2次，先进性一般","保护范围描述(sharedays)":"剩余有效期6222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</si>
  <si>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一种多元复合金属硫化物的制备方法</t>
  </si>
  <si>
    <t>本发明是一种多元复合金属硫化物的制备方法，包括以下步骤：1）将0.1克至1克含硫金属配合物放入20 mL‑100 mL的高沸点有机溶剂中，得到均一溶液；2）将所述均一溶液于搅拌状态下，加热反应，待到达相应温度后加入另一种含硫金属配合物的均一溶液，继续恒温反应5至20分钟；3）冷却后，对产物进行离心处理取所得固体，相继用环己烷和去离子水洗涤产物并离心除去副产物与杂质后烘干，得到产物复合金属硫化物。本发明提供的新型多元复合金属硫化物的制备方法，操作简单，反应环境友好，可控性强，能够有效分离光生电子与空穴，并调节光催化剂的禁带宽度，进而提高光催化效率。</t>
  </si>
  <si>
    <t>CN201710267871.3</t>
  </si>
  <si>
    <t>2017-04-22 08:00:00.0</t>
  </si>
  <si>
    <t>{"先进性描述(shareCt)":"该专利及其同族专利在全球被引用2次，先进性一般","保护范围描述(sharedays)":"剩余有效期6181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</si>
  <si>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一种CdS‑CuS纳米复合光催化剂的制备方法</t>
  </si>
  <si>
    <t>本发明公开了一种CdS‑CuS纳米复合光催化剂的制备方法，用巯基苯并噻唑合镉做前驱体，经液相热分解制得硫化镉，以硫化镉为核，通过离子吸附，使硫化铜附着在硫化镉表面，得到CdS‑CuS纳米复合光催化剂；本发明操作简单，环境友好，得到纳米颗粒形貌均一，尺寸、原子比例可控的复合金属硫化物，颗粒在10‑20 nm之间；能够有效的吸收紫外光及可见光，对有机污染物物罗丹明B，亚甲基蓝有显著的降解作用；有效的阻止了光生电子与空穴的复合，提高其光催化分解水的效率。</t>
  </si>
  <si>
    <t>CN201710406905.2</t>
  </si>
  <si>
    <t>{"先进性描述(shareCt)":"该专利及其同族专利在全球被引用0次，先进性一般","保护范围描述(sharedays)":"剩余有效期6222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</si>
  <si>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一种CuS‑ZnS纳米复合材料的制备方法</t>
  </si>
  <si>
    <t>本发明公开了一种CuS‑ZnS纳米复合材料的制备方法，该方法用巯基苯并噻唑合铜做前驱体，经液相热分解制得硫化铜，以硫化铜为核，通过离子吸附，使硫化锌附着在硫化铜表面，形成颗粒尺寸均一、大小可控的CuS‑ZnS纳米复合材料；CuS‑ZnS纳米复合材料中，铜离子与锌离子的比例可以按需要调整配比；本发明提供的制备方法操作简单、成本低廉、可控性强且所得产品光催化性能优异，对有机染料光降解效率高，在50min之内，罗丹明B降解率几乎为100%。</t>
  </si>
  <si>
    <t>CN201710406922.6</t>
  </si>
  <si>
    <t>{"先进性描述(shareCt)":"该专利及其同族专利在全球被引用2次，先进性一般","保护范围描述(sharedays)":"剩余有效期6222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</si>
  <si>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一种自清洁纳米氧化物涂层材料的制备方法</t>
  </si>
  <si>
    <t>本发明是一种自清洁纳米氧化物涂层材料的制备方法，该方法用蒸馏水将TiCl&lt;Sub&gt;4&lt;/Sub&gt;溶解，然后向溶液中滴加氨水调节pH；过滤，水洗，将所得物质用酸调节，加热回流，得到TiO&lt;Sub&gt;2&lt;/Sub&gt;水溶胶；用相同的方法分别以SnCl&lt;Sub&gt;4&lt;/Sub&gt;、ZrOCl&lt;Sub&gt;2&lt;/Sub&gt;为原料制得SnO&lt;Sub&gt;2&lt;/Sub&gt;水溶胶和ZrO&lt;Sub&gt;2&lt;/Sub&gt;水溶胶；用无水乙醇将正硅酸乙酯溶解，然后向溶液中滴加氨水调节pH；再将溶液室温搅拌得到SiO&lt;Sub&gt;2&lt;/Sub&gt;溶胶；将TiO&lt;Sub&gt;2&lt;/Sub&gt;水溶胶、SnO&lt;Sub&gt;2&lt;/Sub&gt;水溶胶和ZrO&lt;Sub&gt;2&lt;/Sub&gt;水溶胶分别加入SiO&lt;Sub&gt;2&lt;/Sub&gt;乙醇溶胶中，搅拌，得到混合溶胶涂层材料。本发明方法制得的材料具有超亲水性、自清洁功能、耐久性、耐摩擦和快干性，污染物或灰尘能够自动脱落或被降解，可广泛应用于玻璃、陶瓷等材料的表面涂层。</t>
  </si>
  <si>
    <t>连云港职业技术学院</t>
  </si>
  <si>
    <t>CN201410832035.1</t>
  </si>
  <si>
    <t>2014-12-29 08:00:00.0</t>
  </si>
  <si>
    <t>{"先进性描述(shareCt)":"该专利及其同族专利在全球被引用3次，先进性一般","保护范围描述(sharedays)":"剩余有效期5336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</si>
  <si>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一种智能化的挂布系统</t>
  </si>
  <si>
    <t>本发明公开了一种智能化的挂布系统，包括送布机构、前推杆装置、挂布机构、后推杆装置、前挂布车、后挂布车、控制器和上位机；所述挂布机构的一侧设置有前挂布车，挂布机构的另一侧设置有后挂布车，前挂布车的上方设置有前推杆装置，前推杆装置的上方设置有送布机构，后挂布车的一端设置有后推杆装置，控制器与上位机相连接；本发明智能化的挂布系统通过送布机构将织物输送至挂布机构，挂布机构通过后推杆装置将织物挂到后挂布车上，全过程由上位机通过控制器控制，实现了自动挂布，且操作简单，不仅减少了工作人员的工作强度，提高了工作效率，而且提升了织物质量，增加了生产效益。</t>
  </si>
  <si>
    <t>CN201610456252.4</t>
  </si>
  <si>
    <t>{"先进性描述(shareCt)":"该专利及其同族专利在全球被引用0次，先进性一般","保护范围描述(sharedays)":"剩余有效期5877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</si>
  <si>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利用甲酚生产副产物制备酚醛树脂胶黏剂方法</t>
  </si>
  <si>
    <t>本发明提供了一种利用甲酚生产副产物制备酚醛树脂胶黏剂的方法，以甲酚生产副产物为原料，首先利用该副产物中各种化合物的有效功能团，通过化学反应合成改性酚醛树脂，再将酚醛树脂在溶剂中复配增粘剂、固化剂等调制性能合格的酚醛树脂胶粘剂。研究表明，本发明制备酚醛树脂胶黏剂具有较好的粘结性能、低成本和抗氧化性能等特点，产品质量达到国家行业标准。更重要的是本发明将甲酚生产中产生的副产物不经处理全部被利用，生产工艺简单，反应条件温和，工艺操作稳定，可实施性强，综合成本低，经济效益显著等特点，真正实现了酚类工业废渣零废弃物排放，从根本上解决了废渣带来的环境污染问题，达到变废为宝的目的。</t>
  </si>
  <si>
    <t>兰州石化职业技术学院科技开发与服务中心</t>
  </si>
  <si>
    <t>cn201510414510.8</t>
  </si>
  <si>
    <t>兰州石化职业技术学院</t>
  </si>
  <si>
    <t>2015-07-15 00:00:00.0</t>
  </si>
  <si>
    <t>{"先进性描述(shareCt)":"该专利及其同族专利在全球被引用0次，先进性一般","保护范围描述(sharedays)":"剩余有效期5534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12人","技术先进性得分":"1"}</t>
  </si>
  <si>
    <t>一种催化裂化汽油的加氢脱硫方法</t>
  </si>
  <si>
    <t>本发明涉及一种催化裂化汽油的加氢脱硫方法，采用固定床反应器；所述催化剂为负载型钴钼催化剂，加氢脱硫工艺条件为：反应温度180‑310℃，反应压力1.5‑2.5MPa，体积空速1.5‑3.5h‑1，氢油体积比180‑400:1。加氢脱硫工艺条件温和，对不同原料适应能力强，辛烷值损失低，脱硫率高。</t>
  </si>
  <si>
    <t>cn201611205747.6</t>
  </si>
  <si>
    <t>{"先进性描述(shareCt)":"该专利及其同族专利在全球被引用0次，先进性一般","保护范围描述(sharedays)":"剩余有效期6061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</si>
  <si>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一种具有PH敏感特性纳米粒子复合电纺纤维的制备方法</t>
  </si>
  <si>
    <t>本发明公开了一种具有pH敏感特性纳米粒子复合电纺纤维的制备方法，制备步骤包括：(1)按照CN104958767A公布的现有技术制备PH敏感特性的环糊精纳米粒子；(2)纳米粒子溶液的配置；(3)配置电纺溶液；(4)静电纺丝；(5)电纺纤维的交联。本发明的制备出了具备环境响应特性的纳米粒子复合电纺纤维，制备方法简单，产品性能稳定，具备工业化应用的良好前景。</t>
  </si>
  <si>
    <t>金陵科技学院</t>
  </si>
  <si>
    <t>CN201610843538.8</t>
  </si>
  <si>
    <t>{"先进性描述(shareCt)":"该专利及其同族专利在全球被引用0次，先进性一般","保护范围描述(sharedays)":"剩余有效期5969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</si>
  <si>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一种用于水凝胶药物载体制备的环境友好的表面改性方法</t>
  </si>
  <si>
    <t>本发明公开了一种用于水凝胶药物载体制备的环境友好的表面改性方法，其包括如下步骤：将水凝胶片与溴丙炔混合后，再加入催化剂，在密封下搅拌反应，反应后取出水凝胶片并洗去未反应的单体和催化剂，得到炔基化的水凝胶片；将炔基化的水凝胶片与单(6-巯基-6-去氧)-β-环糊精和光引发剂均匀混合后密封，置于太阳光下进行反应，反应后取出水凝胶片并洗去未反应的单体和催化剂，得到环糊精功能水凝胶片。本发明提供的一种具有好的药物控释能力水凝胶的表面方法，所得产品的性能保留水凝胶的基本性能，可控制药物的释放。具有较大的社会效益和经济效益。</t>
  </si>
  <si>
    <t>CN201510208653.3</t>
  </si>
  <si>
    <t>{"先进性描述(shareCt)":"该专利及其同族专利在全球被引用2次，先进性一般","保护范围描述(sharedays)":"剩余有效期5456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</si>
  <si>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含聚合物胶束的水凝胶眼药载体及其制备方法</t>
  </si>
  <si>
    <t>本发明公开了一种含聚合物胶束的水凝胶眼药载体及其制备方法，该载体由聚乙二醇、聚丙烯酸和环糊精构成的聚合物胶束液体与单体甲基丙烯酸羟乙酯和磷酸胆碱混合后聚合而成。其制备方法包括将环糊精水溶液、聚乙二醇水溶液和聚丙烯酸水溶液混合搅拌后静置，然后用透析得到聚合物胶束液体，将单体甲基丙烯酸羟乙酯和磷酸胆碱与聚合物胶束液体混合后聚合脱模，即得。本发明提供的具有好的透氧性能和药物控释能力新型水凝胶，其性能符合角膜接触镜的要求，可控制眼药的释放，具有较大的社会效益和经济效益。</t>
  </si>
  <si>
    <t>CN201410559716.5</t>
  </si>
  <si>
    <t>{"先进性描述(shareCt)":"该专利及其同族专利在全球被引用2次，先进性一般","保护范围描述(sharedays)":"剩余有效期5266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</si>
  <si>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一种具有pH响应特性可注射纳米复合水凝胶体系的制备</t>
  </si>
  <si>
    <t>本发明公开了一种具有pH响应特性可注射纳米复合水凝胶的制备方法，包括如下步骤：1、材料的准备，根据现有技术制备具有pH敏感特性的环糊精、双键化明胶；2：含环糊精纳米粒子的水凝胶前驱体溶液的制备，将pH敏感环糊精衍生物溶解二氯甲烷中形成环糊精/二氯甲烷溶液，密封冰浴超声粉碎，加入一定浓度和体积的pH＝7.5的双键化明胶/PBS溶液；密封超声波细胞粉碎形成初乳液，加入一定浓度和体积的pH＝7.5的双键化明胶/PBS溶液得到混合乳液，磁力搅拌，有机溶剂充分蒸发后加入双键化的明胶；3、在溶液中加入一定量的光引发剂，用紫外灯反应器中光照一定时间后形成纳米复合水凝胶。本发明制备的PH响应可注射纳米复合水凝胶在生物医药领域有着广泛的应用。</t>
  </si>
  <si>
    <t>CN201610659497.7</t>
  </si>
  <si>
    <t>2016-08-12 08:00:00.0</t>
  </si>
  <si>
    <t>{"先进性描述(shareCt)":"该专利及其同族专利在全球被引用3次，先进性一般","保护范围描述(sharedays)":"剩余有效期5928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</si>
  <si>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一种高分子囊泡水凝胶药物载体的制备及应用</t>
  </si>
  <si>
    <t>本发明公开了一种高分子囊泡水凝胶药物载体的制备及应用。本发明包括如下步骤：高分子聚合物溶液的制备；高分子囊泡溶液的制备；高分子囊泡复合水凝胶的制备；将药物装载入高分子囊泡复合水凝胶。本发明运用大分子一单体对的方法来组装高分子囊泡，组装的高分子囊泡由两部分组成，第一部分是带有磺酸根和羧酸根的生物大分子，第二部分是带有叔氨基的聚甲基丙烯酸二乙基氨基乙酯短链；将含高分子囊泡的水溶液和甲基丙烯酸羟乙酯单体混合，加入光引发剂I2959引发聚合形成复合水凝胶药物载体，最后药物通过吸附的方式负载到水凝胶药物载体中。本发明同时公开了高分子囊泡水凝胶药物载体在眼药上的应用，体现了较好的药物控释能力。</t>
  </si>
  <si>
    <t>CN201610154074.X</t>
  </si>
  <si>
    <t>{"先进性描述(shareCt)":"该专利及其同族专利在全球被引用0次，先进性一般","保护范围描述(sharedays)":"剩余有效期5780天","技术稳定性描述(lgiflag)":"无诉讼行为发生","技术稳定性得分":"9","有多少项权利要求":"","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3人","技术先进性得分":"1"}</t>
  </si>
  <si>
    <t>一种黄秋葵美容皂及其制备方法</t>
  </si>
  <si>
    <t>本发明公开了一种黄秋葵美容皂，它包括如下重量份数的组分：橄榄油5份，椰子油2份，食品级氢氧化钠1份，水4～5份，黄秋葵籽油1份，黄秋葵花0.1～0.2份，黄秋葵粉0.1～0.2份。本发明还公开了上述黄秋葵美容皂的制备方法。本发明创新性地将黄秋葵籽油、黄秋葵花与黄秋葵粉这三种黄秋葵的加工产品融入到制皂行业中，采用冷制方法，极大地保留了天然功能成分不被破坏，产品中不添加任何防腐剂、香精香料，保留黄秋葵最原本的味道，性质温和，安全，对肌肤无刺激(对花草过敏者除外)，滋润保湿性好，具有抗氧化功效，是纯天然植物配方的产品，市场前景非常看好。</t>
  </si>
  <si>
    <t>CN201510649322.3</t>
  </si>
  <si>
    <t>2015-10-09 08:00:00.0</t>
  </si>
  <si>
    <t>{"先进性描述(shareCt)":"该专利及其同族专利在全球被引用6次，先进性较好 ","保护范围描述(sharedays)":"剩余有效期5620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</si>
  <si>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一种可变形笔记本电脑台座</t>
  </si>
  <si>
    <t>本发明公开了一种可变形笔记本电脑台座，包含底座、第一台板、第二台板、第一支撑杆、第二支撑杆和连接件，第一台板的一条侧边铰接在底座盒体一侧侧壁内侧，第一支撑杆一端铰接在第一台板下侧，底座中间部位两侧设置有若干卡位凸起，第二支撑杆上端铰接在第二台板下侧，第二台板的另一条侧边和第一台板的另一条侧边通过连接件连接。本发明可以弯曲折叠，将第一台面和第二台面折叠在底座上，方便携带，同时打开第一台面和第二台面并通过连接件和第二支撑杆、第二支撑杆的支撑从而即能够安放笔记本电脑，又能够安放外接键盘，从而使得笔记本电脑的外设使用更加的方便。</t>
  </si>
  <si>
    <t>CN201511010210.X</t>
  </si>
  <si>
    <t>{"先进性描述(shareCt)":"该专利及其同族专利在全球被引用0次，先进性一般","保护范围描述(sharedays)":"剩余有效期5702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</si>
  <si>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药物干燥制粒装置和药物处理装置</t>
  </si>
  <si>
    <t>本发明提供了一种药物干燥制粒装置和药物处理装置，属于生物制药领域。一种药物干燥制粒装置，包括第一干燥装置和第二干燥装置，第一干燥装置和第二干燥装置连通；第一干燥装置包括分离装置，分离装置上具有第一出风装置，第一出风装置和喷雾装置相对设置。药物处理装置，包括储液装置和药物干燥制粒装置，储液装置内部具有储液空间，储液空间和喷雾装置连通，储液装置上具有加热装置，加热装置设置在储液空间的内部。这种药物干燥制粒装置和药物处理装置，可以防止颗粒较大的喷雾进入到第二干燥装置，降低了生产的成本。</t>
  </si>
  <si>
    <t>江苏医药职业学院</t>
  </si>
  <si>
    <t>CN201710316734.4</t>
  </si>
  <si>
    <t>盐城卫生职业技术学院（江苏医药职业学院）</t>
  </si>
  <si>
    <t>{"先进性描述(shareCt)":"该专利及其同族专利在全球被引用0次，先进性一般","保护范围描述(sharedays)":"剩余有效期6194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</si>
  <si>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动物实验用鼠夹持装置</t>
  </si>
  <si>
    <t>本发明提供了一种动物实验用鼠夹持装置，该动物实验用鼠夹持装置包括：夹持部，夹持部包括第一固定夹体、第二固定夹体及铰接轴，铰接轴穿过第一固定夹体及第二固定夹体的一端；弹簧铰链，弹簧铰链的弹簧体套设在铰接轴上，弹簧铰链的两个支撑耳分别抵靠在第一固定夹体及第二固定夹体上并对所述第一固定夹体及所述第二固定夹体产生推力，自然状态下使得第一固定夹体与第二固定夹体相互靠近；固定杆，固定杆的一端固定连接于第一固定夹体；活动杆，活动杆的一端固定连接铰接轴；控制索，控制索的一端连接于活动杆，另一端连接于抵靠在第二固定夹体上的支撑耳。该动物实验用鼠夹持装置能够固定夹持实验鼠，同时便于对实验鼠进行静脉注射进行麻醉。</t>
  </si>
  <si>
    <t>CN201811511089.2</t>
  </si>
  <si>
    <t>2018-12-11 00:00:00.0</t>
  </si>
  <si>
    <t>{"先进性描述(shareCt)":"该专利及其同族专利在全球被引用0次，先进性一般","保护范围描述(sharedays)":"剩余有效期6779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</si>
  <si>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检测ABRACL表达水平的试剂的应用和试剂盒</t>
  </si>
  <si>
    <t>本发明属于生物技术领域，涉及检测ABRACL表达水平的试剂的应用和试剂盒。更具体地，涉及检测ABRACL表达水平的试剂在制备用于乳腺癌辅助诊断和/或乳腺癌患者预后判断的制剂中的应用以及一种用于乳腺癌辅助诊断和/或乳腺癌患者预后判断的试剂盒。临床样本检测结果显示，乳腺癌中ABRACL表达较癌旁组织显著升高(P&amp;lt;0.001)；且ABRACL高表达不利于乳腺癌患者总体生存(P＝0.035)。检测该基因表达变化的试剂可用于乳腺癌预后或者诊断、治疗。</t>
  </si>
  <si>
    <t>CN201910016197.0</t>
  </si>
  <si>
    <t>2019-01-08 00:00:00.0</t>
  </si>
  <si>
    <t>{"先进性描述(shareCt)":"该专利及其同族专利在全球被引用2次，先进性一般","保护范围描述(sharedays)":"剩余有效期6807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</si>
  <si>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一种电机内置式煤矸对辊破碎机</t>
  </si>
  <si>
    <t>一种电机内置式煤矸对辊破碎机，包括箱体和两组对称布置在箱体内部的破碎辊，所述的破碎辊主要由齿辊、支撑轮、舟形电机架、支撑杆、电机、弹簧槽、惰轮、驱动轮、驱动轮轴、弹簧、电机齿轮、支撑轮轴、惰轮轴和滚轮组成；采用的是双输出防爆电机，电机的两个输送端均通过齿轮传动至齿辊，同时，破碎辊另一端还采用支撑轮与齿辊配合，最终支撑杆、伸出杆、支撑轮轴等以及电机齿轮、惰轮、驱动轮等都安装在舟形电机架上，进而舟形电机架再固定在箱体上。本发明不仅节约空间，让辊过程中动力传递简单，还可降低开采输送成本，为井下充填提供了廉价原料，具有较强的创新性和广泛的实用性。</t>
  </si>
  <si>
    <t>江苏师范大学科研成果</t>
  </si>
  <si>
    <t>CN201710364764.2</t>
  </si>
  <si>
    <t>江苏师范大学</t>
  </si>
  <si>
    <t>{"先进性描述(shareCt)":"该专利及其同族专利在全球被引用0次，先进性一般","保护范围描述(sharedays)":"剩余有效期6211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</si>
  <si>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一种能测量截割温度的镐型截齿</t>
  </si>
  <si>
    <t>一种能测量截割温度的镐型截齿，包括合金头和截齿齿体，合金头安装在截齿齿体的顶端，还包括嵌入式微型热敏传感器、数据采集基座和数据存储模块，嵌入式微型热敏传感器和数据采集基座设置于合金头内部，数据存储模块位于截齿齿体下部腔体内，嵌入式微型热敏传感器通过数据采集基座连接到数据存储模块。本发明具有结构简单、测量准确等优点，将采集、储存、供电等功能集中在镐型截齿内部，保证了截齿运动的灵活性、提高了截齿合金头内部温度测量的准确性，可获得工作过程中镐型截齿内部实时温度，掌握被不同工作状态下的镐型截齿内部温度变化规律，为提高开采作业的安全性、延长镐型截齿的使用寿命提供重要依据，具有较强的创新性和广泛的实用性。</t>
  </si>
  <si>
    <t>CN201710845178.X</t>
  </si>
  <si>
    <t>{"先进性描述(shareCt)":"该专利及其同族专利在全球被引用0次，先进性一般","保护范围描述(sharedays)":"剩余有效期6331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</si>
  <si>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一种轻型节能检漏式天然气锅炉燃烧器</t>
  </si>
  <si>
    <t>一种轻型节能检漏式天然气锅炉燃烧器，包括空气过滤器、轴向永磁电机、交流变频器、离心风机、调压阀A和调压阀B、二位三通电磁阀、空气流量变送器和天然气流量变送器、比值器、流量控制器、变频器A和变频器B、电磁控制阀A和电磁控制阀B、多口混合管道、伸缩点火器、金属纤维燃烧头、螺旋叶片混合器、DSLC气体检漏装置、天然气过滤器和球阀等部分。本发明能够增强燃烧器的安全性和可靠性，提高天然气的燃烧效率，延长锅炉燃烧器的使用寿命，实现节能减排，结构紧凑，体积小，质量轻，具有较强的创新性和广泛的实用性。</t>
  </si>
  <si>
    <t>CN201710373899.5</t>
  </si>
  <si>
    <t>2017-05-24 08:00:00.0</t>
  </si>
  <si>
    <t>{"先进性描述(shareCt)":"该专利及其同族专利在全球被引用1次，先进性一般","保护范围描述(sharedays)":"剩余有效期6213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</si>
  <si>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一种矿用三用阀试验自动装卸装置</t>
  </si>
  <si>
    <t>本发明公开了一种矿用三用阀试验自动装卸装置，包括电机减速器组件、丝杠丝母结构、卡盘、试验筒和导轨；通过手动和自动控制两种方式实现三用阀的自动装阀和卸阀的过程，并且用弹簧补偿丝杠和三用阀螺纹螺距的差异，本发明的诸多开关可以实现对电机断电控制，使得运动到位后自动停止或出现故障时自动停止并报警。本发明简化装卸机构，减少设备成本，安装调试方便，旧阀安装成功率大大提高，也提高了总试验效率。</t>
  </si>
  <si>
    <t>CN201510082480.5</t>
  </si>
  <si>
    <t>{"先进性描述(shareCt)":"该专利及其同族专利在全球被引用0次，先进性一般","保护范围描述(sharedays)":"剩余有效期5384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</si>
  <si>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一种用于客车铰接系统的试验装置及其控制方法</t>
  </si>
  <si>
    <t>本发明公开了一种用于客车铰接系统的试验装置及其控制方法，由转弯平台、俯仰平台、固定平台及扭转油缸、俯仰油缸、转弯油缸等组成，此机械机构实现了客车铰接系统转弯、扭转、俯仰三个运动的完成解耦控制。工业控制计算机软件设定铰接系统的各种运动规律和控制参数，由液压比例系统控制三个油缸的伸缩，通过控制三个油缸的各种复合运动模拟铰接系统的各种工况，验证铰接系统的功能和性能。这种方案综合运用了机械机构、液压传动和控制、电气控制、计算机测控等先进技术，自动实现了客车铰接系统的各种试验方案。</t>
  </si>
  <si>
    <t>CN201510081723.3</t>
  </si>
  <si>
    <t>{"先进性描述(shareCt)":"该专利及其同族专利在全球被引用2次，先进性一般","保护范围描述(sharedays)":"剩余有效期5384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</si>
  <si>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一种煤矿运输带保护装置及其工作方法</t>
  </si>
  <si>
    <t>本发明公开了一种煤矿运输带保护装置及其工作方法，主要用于煤矿运输带保护，煤矿运输带保护装置是通过编码器或堵煤检测装置对运输带的运行状态进行实时监控并把监控信号传递给电控装置进行分析和判断，然后发出指令给液压系统，通过液压系统控制液压缸实现抓捕装置的动作。本发明主要解决现有的运输带保护转置液压系统换向阀泄漏量过大，导致液压泵频繁启动，能量消耗大，系统寿命低，容易烧坏电机引发煤矿事故；抓捕瞬间容易造成运输带的二次损伤、物料因惯性下滑堵住巷道；油路复杂、阀块体积较大等问题。</t>
  </si>
  <si>
    <t>CN201510349753.8</t>
  </si>
  <si>
    <t>{"先进性描述(shareCt)":"该专利及其同族专利在全球被引用1次，先进性一般","保护范围描述(sharedays)":"剩余有效期5512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</si>
  <si>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一种用于负载敏感比例控制系统的液能回馈节能装置</t>
  </si>
  <si>
    <t>一种用于负载敏感比例控制系统的液能回馈节能装置，包括一个负载敏感比例系统，所述负载敏感比例系统包括负载敏感泵、比例流量换向阀、马达负载装置、油缸负载装置和安全阀，还包括液能回馈装置，液能回馈装置包括两个压差控制两位五通换向阀、定量液压马达、变量泵、变量油缸、变量控制阀、三个单向阀。本发明给现在的双负载敏感比例液压控制系统配置一套液能回馈装置，系统根据负载压差自动把液能回馈装置串入低压回路的节流元件之前，并自动调节回馈功率的大小。液能回馈装置把原系统中低压回路节流掉的压力能回馈到液压泵的出口，大大减小了液压损失，提高了系统效率，减小了系统发热和油液温升，降低了系统配备的散热设备规格。</t>
  </si>
  <si>
    <t>CN201510972378.2</t>
  </si>
  <si>
    <t>{"先进性描述(shareCt)":"该专利及其同族专利在全球被引用4次，先进性一般","保护范围描述(sharedays)":"剩余有效期5694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</si>
  <si>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一种用于负载敏感比例控制系统的电控液压节能装置及工作方法</t>
  </si>
  <si>
    <t>本发明公开了一种用于负载敏感比例控制系统的电控液压节能装置，主要用于多负载的液压系统中，多负载的负载敏感比例控制节能装置是通过负载敏感泵输出负载所需的最高压力；通过压力传感器判断低压负载回路，然后把液能回馈装置串入低压回路的节流元件之前，代替节流元件实现降压，并自动调节回馈功率的大小。液能回馈装置把低压回路节流掉的压力能回馈到负载敏感泵的出口，供给高压回路使用。本发明主要解决现有多负载液压系统装置液压损失大、效率低、发热量大等问题。</t>
  </si>
  <si>
    <t>CN201610086687.4</t>
  </si>
  <si>
    <t>2016-02-16 08:00:00.0</t>
  </si>
  <si>
    <t>{"先进性描述(shareCt)":"该专利及其同族专利在全球被引用0次，先进性一般","保护范围描述(sharedays)":"剩余有效期5750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</si>
  <si>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一种柱塞式进出油等流量四通液压变压器</t>
  </si>
  <si>
    <t>本发明公开了一种柱塞式进出油等流量四通液压变压器，它以斜轴式轴向柱塞马达为基体，包括壳体、配流盘、端盖、缸体、柱塞和斜盘等，配流盘上设置有四个腰形槽，缸体上均匀设置有N个柱塞孔，配流盘左侧与端盖右侧、配流盘右侧与缸体左侧通过油膜贴合，端盖上有四个油口，分别通过端盖上的四个腰形槽与配流盘上的四个腰形槽相通，柱塞的右端通过球形端头与斜盘铰接，配流盘、缸体和斜盘均能够沿各自的中心轴线转动，且配流盘和缸体的中心轴线与斜盘的中心轴线间存在夹角。本发明不仅可以串入液压系统回收系统中的液压能，且不改变油路的流量，也可以释放储存的液能再利用，具有油液压力的变换功能，它有四个进出液口，柱塞是主要能量转换元件。</t>
  </si>
  <si>
    <t>CN201710223271.7</t>
  </si>
  <si>
    <t>{"先进性描述(shareCt)":"该专利及其同族专利在全球被引用1次，先进性一般","保护范围描述(sharedays)":"剩余有效期6166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</si>
  <si>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一种变压节能三通比例流量换向器</t>
  </si>
  <si>
    <t>本发明公开了一种变压节能三通比例流量换向器，包括液压变压器、配流盘转角油缸、转角控制阀和液动比例换向阀；液压变压器的P&lt;Sub&gt;A&lt;/Sub&gt;口接系统供油，P&lt;Sub&gt;B&lt;/Sub&gt;口接液动比例换向阀的A口，P&lt;Sub&gt;T&lt;/Sub&gt;口接油箱，液压变压器的配流盘转角机构由配流盘转角油缸控制；液动比例换向阀为三位四通阀，B口接负载油缸的活塞腔，负载油缸的活塞杆腔接系统供油，C口和D口分别通过节流通路接转角控制阀的两个控制油口；转角控制阀为三位四通比例伺服阀，E口和F口分别接配流盘转角油缸的两个控制油口，G口接油箱，H口接系统供油。本发明的变压节能三通比例流量换向器在阀口压差很小的条件下，既能实现比例调速控制，又能回收负负载的机械能。</t>
  </si>
  <si>
    <t>CN201710223029.X</t>
  </si>
  <si>
    <t>{"先进性描述(shareCt)":"该专利及其同族专利在全球被引用3次，先进性一般","保护范围描述(sharedays)":"剩余有效期6166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</si>
  <si>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一种可回收惯性动能的变压节能四通比例流量换向器</t>
  </si>
  <si>
    <t>本发明公开了一种可回收惯性动能的变压节能四通比例流量换向器，包括液压变压器、配流盘转角油缸、溢流控制转角阀、压差控制转角阀、单向阀、液动比例换向阀、惯性溢流选择阀和梭阀；配流盘转角由配流盘转角油缸驱动，溢流控制转角阀的控制信号取自惯性溢流选择阀的U口，溢流控制转角阀的G口和H口接配流盘转角油缸的两个控制油口，溢流控制转角阀的E口和F口接压差控制转角阀的K口和L口，压差控制转角阀的J口接液压源，I口接油箱，压差控制转角阀阀芯的两个控制油口分别与比例换向阀的C口和D口相连。本发明在阀口压差很小的条件下，既能实现比例调速控制，又能回收惯性动能和负负载的机械能。</t>
  </si>
  <si>
    <t>CN201710223227.6</t>
  </si>
  <si>
    <t>{"先进性描述(shareCt)":"该专利及其同族专利在全球被引用0次，先进性一般","保护范围描述(sharedays)":"剩余有效期6166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</si>
  <si>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一种配流腰型孔可变进出油等流量四通液压变压器</t>
  </si>
  <si>
    <t>本发明公开了一种配流腰型孔可变进出油等流量四通液压变压器，包括端盖、配流盘转轴、平衡配流组件、主配流组件、缸体组件、斜盘和壳体；所述端盖右端面与平衡盖左端面、平衡盖右端面与配流盖左端面、配流盖右端面与缸体左端面通过油膜贴合，平衡配流盘和主配流盘的结构尺寸完全相同；所述端盖、平衡盖、配流盖和壳体相对固定不动，平衡配流盘和主配流盘与配流盘转轴固定在一起，配流盘转轴、缸体和斜盘均能够沿各自的中心轴线转动，且配流盘转轴和缸体的中心轴线一致，并与斜盘的中心轴线间存在夹角。本发明在不改变现有阀控负载调速方式的前提下，能够回收原系统中各处节流浪费的液压能，可以直接利用回收的液压能，也可以存储起来。</t>
  </si>
  <si>
    <t>CN201710223254.3</t>
  </si>
  <si>
    <t>{"先进性描述(shareCt)":"该专利及其同族专利在全球被引用0次，先进性一般","保护范围描述(sharedays)":"剩余有效期6166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</si>
  <si>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一种基于四通液压变压器液能回收的单泵挖掘机节能装置</t>
  </si>
  <si>
    <t>本发明公开了一种基于四通液压变压器液能回收的单泵挖掘机节能装置，包括接入挖掘机液压系统中的四通液压变压器、蓄能器、常开电磁阀、常闭电磁阀和控制器，并形成工作油口、压力油口和回油口；所述控制器将四通液压变压器切换至需回收液压能的液压回路中，控制器控制对应的常开电磁阀和常闭电磁阀使得工作油口的进液油从P&lt;Sub&gt;A&lt;/Sub&gt;口流入四通液压变压器内，经四通液压变压器减压回收液能，回收的液压能从P&lt;Sub&gt;O&lt;/Sub&gt;口与压力油口汇合使用或输送至蓄能器存储。该节能装置通过改变四通液压变压器的配流盘控制角来调节变压器的变压比，实现不改变负载流量的基础上改变液压回收回路的压差，即在不影响挖掘机操纵性的条件下最大限度地回收系统中的液压能。</t>
  </si>
  <si>
    <t>CN201710270655.4</t>
  </si>
  <si>
    <t>2017-04-24 08:00:00.0</t>
  </si>
  <si>
    <t>{"先进性描述(shareCt)":"该专利及其同族专利在全球被引用0次，先进性一般","保护范围描述(sharedays)":"剩余有效期6183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</si>
  <si>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戊唑醇与萘啶酮酸混合进行莱茵衣藻培养过程中除菌方法</t>
  </si>
  <si>
    <t>一种戊唑醇与萘啶酮酸混合进行莱茵衣藻培养过程中除菌方法，属于莱茵衣藻除细菌与真菌的方法。方法：A.将含有混合菌污染的衣藻接种到TAP固体培养基平板上，在23±0.5℃，14/10小时明暗光周期，8000Lx光强下培养3-5天；B.配制含有10ug/ml戊唑醇以及15ug/ml萘啶酮酸的TAP固体培养基平板备用；C.将已经在TAP固体培养基平板长好的衣藻转接划线至含有混合抗菌剂的TAP平板上，在23±0.5℃，14/10小时明暗光周期，8000Lx光强下培养5-8天；D.将已经除过菌的衣藻再次转接划线至普通的TAP固体培养基平板上，在23±0.5℃，14/10小时明暗光周期，8000Lx光强下培养3-5天，为后续实验或者保种备用。优点：利用混合抗菌剂对衣藻细菌与真菌污染处理，解决利用衣藻进行科学实验与应用过程中产生的杂菌污染问题。</t>
  </si>
  <si>
    <t>CN201510275826.3</t>
  </si>
  <si>
    <t>{"先进性描述(shareCt)":"该专利及其同族专利在全球被引用1次，先进性一般","保护范围描述(sharedays)":"剩余有效期5484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</si>
  <si>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利用混合抗菌剂进行莱茵衣藻培养过程中的除菌方法</t>
  </si>
  <si>
    <t>一种利用混合抗菌剂进行莱茵衣藻培养过程中的除菌方法，属于莱茵衣藻除细菌与真菌的方法。方法：A.将混合杂菌污染的衣藻接种到TAP固体培养基平板上，在23±0.5℃，14/10小时明暗光周期，8000Lx光强下培养3-5天；B.配制10ug/ml嘧菌酯和15ug/ml萘啶酮酸的混合抗菌剂TAP固体培养基平板待用；C.将已经培养好的含杂菌的衣藻转接划线至含有混合抗菌剂的TAP平板上，在23±0.5℃，14/10小时明暗光周期，8000Lx光强下培养5-8天；D.将已经除过菌的衣藻再次转接划线至普通的TAP固体培养基平板上，在23±0.5℃，14/10小时明暗光周期，8000Lx光强下培养3-5天，进行后续实验或者保种备用。优点是利用嘧菌酯去除真菌、萘啶酮酸去除细菌，解决利用莱茵衣藻进行科学实验与应用过程中产生的杂菌污染问题。</t>
  </si>
  <si>
    <t>CN201510274547.5</t>
  </si>
  <si>
    <t>{"先进性描述(shareCt)":"该专利及其同族专利在全球被引用0次，先进性一般","保护范围描述(sharedays)":"剩余有效期5484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</si>
  <si>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一种利用方波电击进行莱茵衣藻高效建库的方法</t>
  </si>
  <si>
    <t>一种利用方波电击进行莱茵衣藻高效建库的方法，包括以下步骤：莱茵衣藻在TAP液体培养基，23±0.5°C，连续光照，8000Lx光强下进行通气培养，经过转接后培养、处理，将抗性DNA片段经过方波电击转化，抗性DNA随机整合进入莱茵衣藻染色体中，经过过夜弱光恢复，涂布于抗性筛选平板，经过7天光周期培养，获得引起随机插入突变的突变体文库。此方法的优点是可以高效的获得大量随机插入的转化子，构建莱茵衣藻突变体文库。</t>
  </si>
  <si>
    <t>CN201610020152.7</t>
  </si>
  <si>
    <t>{"先进性描述(shareCt)":"该专利及其同族专利在全球被引用2次，先进性一般","保护范围描述(sharedays)":"剩余有效期5716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</si>
  <si>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胆酸修饰的聚氨基酸嵌段共聚物的合成及应用</t>
  </si>
  <si>
    <t>本发明公开了胆酸修饰的聚氨基酸嵌段共聚物的合成及应用，所述嵌段共聚物的亲水链为聚乙二醇，疏水链为聚氨基酸，小分子胆酸修饰聚氨基酸末端，聚氨基酸的侧链为硫辛酰基，硫辛酸与疏水的聚氨基酸中的氨基反应形成酰胺键；可以通过对胆酸修饰的聚氨基酸嵌段共聚物自组装形成的纳米胶束进行交联，得到稳定的交联的还原敏感的聚合物纳米胶束，使得纳米胶束在细胞外和血液中不容易被破坏，从而保证纳米胶束包裹的药物稳定；一旦进入肿瘤细胞，纳米胶束则能快速解交联而解离，药物快速释放出来，产生高效治疗作用；克服了药物在体内提前释放、运载效率低、细胞内释放慢等不足。</t>
  </si>
  <si>
    <t>CN201410592109.9</t>
  </si>
  <si>
    <t>{"先进性描述(shareCt)":"该专利及其同族专利在全球被引用6次，先进性较好 ","保护范围描述(sharedays)":"剩余有效期5270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</si>
  <si>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硫辛酸修饰的聚乙二醇-聚氨基酸嵌段共聚物的制备和应用</t>
  </si>
  <si>
    <t>本发明公开了硫辛酸修饰的聚乙二醇-聚氨基酸两亲三嵌段共聚物的制备和应用，所述两亲三嵌段聚合物的亲水链为聚乙二醇，中间疏水链段为聚谷氨酸苄酯，末端疏水链段为聚苯丙氨酸，且中间链段的侧链用硫辛酸修饰。所述两亲三嵌段聚合物在水中自组装形成外冠为聚乙二醇，中间壳为硫辛酸修饰的聚谷氨酸苄酯，内核为聚苯丙氨酸的聚合物纳米胶束；可以通过对纳米胶束进行交联，得到稳定的还原敏感的壳交联纳米胶束，使得纳米胶束在细胞外和血液中不易解离，从而保证纳米胶束包封的药物稳定；一旦进入肿瘤细胞，纳米胶束则快速解交联而解离，将药物快速释放出来，产生高效治疗效果；克服了药物在体内易泄漏、输送效率低、细胞内释放慢等局限。</t>
  </si>
  <si>
    <t>CN201410592281.4</t>
  </si>
  <si>
    <t>{"先进性描述(shareCt)":"该专利及其同族专利在全球被引用7次，先进性较好 ","保护范围描述(sharedays)":"剩余有效期5270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</si>
  <si>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一种还原敏感纳米胶束的制备及应用</t>
  </si>
  <si>
    <t>一种还原敏感纳米胶束的制备及应用，属于两亲性嵌段聚合物的制备和应用。本发明所述的两亲嵌段聚合物的亲水段和疏水段通过还原响应性的硫硫键连接；自组装成纳米胶束；还原敏感纳米胶束是由壳及内核构成，壳为亲水性聚合物，内核为疏水性聚合物；所述两亲性嵌段聚合物的亲水段为聚磷酸酯，疏水段为聚谷氨酸苄酯，通过还原响应性的硫硫键连接。优点：这种载药纳米胶束在细胞外和血液中不易解离，从而保证包封的药物稳定；一旦进入肿瘤细胞，细胞内的还原物质谷胱甘肽能断开硫硫键，使纳米胶束快速解离，可以将包载的抗癌药物快速有效的释放出来，产生高效治疗效果；克服了药物在体内易泄漏、输送效率低、细胞内释放慢等缺点。</t>
  </si>
  <si>
    <t>CN201611138651.2</t>
  </si>
  <si>
    <t>{"先进性描述(shareCt)":"该专利及其同族专利在全球被引用6次，先进性较好 ","保护范围描述(sharedays)":"剩余有效期6050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</si>
  <si>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还原响应性两亲性嵌段聚合物及纳米胶束和应用</t>
  </si>
  <si>
    <t>本发明提供了一种还原响应性两亲性嵌段聚合物及纳米胶束和应用，该两亲性嵌段聚合物的链段由一种亲水性聚合物和一种疏水性聚合物组成，亲水性聚合物和疏水性聚合物通过具有还原性的硫硫键连接。该两亲性嵌段聚合物能够制备成还原敏感的纳米胶束，并用于药物载体。由于本发明的两亲性嵌段聚合物中间是具有还原敏感性的硫硫键，因此可以通过对两亲性嵌段聚合物自组装得到稳定的还原敏感性纳米胶束，此纳米胶束具有较小的临界胶束浓度，在细胞外和血液中不易解离，从而保证纳米胶束包封的药物稳定；克服了药物在体内易被泄漏、运载效率低、循环时间短等不足。</t>
  </si>
  <si>
    <t>CN201610905174.1</t>
  </si>
  <si>
    <t>{"先进性描述(shareCt)":"该专利及其同族专利在全球被引用0次，先进性一般","保护范围描述(sharedays)":"剩余有效期5994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</si>
  <si>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吲哚-三苯胺-芳亚甲基丙二腈类太阳能共敏化染料及其合成方法和用途</t>
  </si>
  <si>
    <t>本发明公开了一种吲哚-三苯胺-芳亚甲基丙二腈类太阳能共敏化染料及其合成方法和用途，以三苯胺为原料与POCl&lt;Sub&gt;3&lt;/Sub&gt;在DMF溶剂中反应合成得到中间体4-(二苯基氨基)苯甲醛；4-(二苯基氨基)苯甲醛反应得到4-双(4-碘苯基)氨基苯甲醛；4-双(4-碘苯基)氨基苯甲醛分别与吲哚、2-甲基吲哚和3-甲基吲哚反应得到吲哚-三苯胺醛类衍生物；吲哚-三苯胺醛类衍生物分别与氰基乙酸、丙二腈或2-(3,5,5-三甲基环己烯基-2-亚辛烯基)丙二腈反应得到吲哚-芳亚甲基丙二腈-三苯胺类衍生物。本发明初步研究了产物的相关光学性质、光电转换率及共敏化效率，为将其开发为性能优良的新型太阳能共敏化染料打下了基础。</t>
  </si>
  <si>
    <t>CN201510460148.8</t>
  </si>
  <si>
    <t>2015-07-30 08:00:00.0</t>
  </si>
  <si>
    <t>{"先进性描述(shareCt)":"该专利及其同族专利在全球被引用1次，先进性一般","保护范围描述(sharedays)":"剩余有效期5549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</si>
  <si>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具有抗人肝癌HepG2细胞活性的TB类衍生物合成方法</t>
  </si>
  <si>
    <t>一种具有抗人肝癌HepG2细胞活性的TB类衍生物合成方法，属于TB类衍生物合成方法。本发明采用不同的醛基取代-TB衍生物与邻羟基苯乙酮类化合物发生羟醛缩合反应，得到TB-查尔酮类化合物；不同的醛基取代的TB衍生物与苯二胺在硅磺酸(SSA)的催化下经缩合反应得到TB-苯并咪唑类化合物，再以TB-查尔酮类化合物为原料控制不同的反应条件，得到一系列TB-黄酮类化合物。初步研究了这两种不同类型的TB类衍生物对抗人肝癌HepG2细胞的活性，从中筛选得到了6个抗人肝癌HepG2细胞活性优良的产物，为将其开发为抗肝癌新药打下了基础。优点：反应产率较高。反应条件温和，操作简单，反应时间特别短，产率高，后处理简便。反应绿色环保，经济高效，具有极高的实际应用价值。</t>
  </si>
  <si>
    <t>CN201510272697.2</t>
  </si>
  <si>
    <t>{"先进性描述(shareCt)":"该专利及其同族专利在全球被引用0次，先进性一般","保护范围描述(sharedays)":"剩余有效期5483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</si>
  <si>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一类含咔唑骨架的三芳基吡啶衍生物及其制备方法与应用</t>
  </si>
  <si>
    <t>本发明涉及一类含咔唑骨架的三芳基吡啶衍生物及其制备方法与应用。本发明通过Witting‑Horner和Suzuki偶联反应合成了六个基于咔唑和2,4,6‑三芳基吡啶的D–π–A分子，并对这些化合物的光电性质和用途做了初步研究。结果表明：连接有咔唑片段的三芳基吡啶化合物能发射蓝绿荧光，具有合适的HOMO、LUMO能级，具有电子传输能力和空穴传输能力，可开发为有机电致发光材料。</t>
  </si>
  <si>
    <t>CN201611074704.9</t>
  </si>
  <si>
    <t>2016-11-28 08:00:00.0</t>
  </si>
  <si>
    <t>{"先进性描述(shareCt)":"该专利及其同族专利在全球被引用0次，先进性一般","保护范围描述(sharedays)":"剩余有效期6036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</si>
  <si>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氰基三苯胺类有机小分子红光材料及其合成方法和用途</t>
  </si>
  <si>
    <t>本发明公开了一种氰基三苯胺类有机小分子红光材料及其合成方法和用途，以三苯胺为原料与POCl&lt;Sub&gt;3&lt;/Sub&gt;反应合成得到中间体4-(二苯基氨基)苯甲醛；4-(二苯基氨基)苯甲醛反应得到4-双(4-碘苯基)氨基苯甲醛；4-双(4-碘苯基)氨基苯甲醛与二苯胺反应得到4-(双-(4-(二苯基氨基)苯基)氨基)苯甲醛和4-((4-(二苯基氨基)苯基)(4-碘苯基)氨基)苯甲醛；4-(二苯基氨基)苯甲醛，以及上一步的产物分别与丙二腈、氰基丙烯酸或2-(3,5,5-三甲基环己烯基-2-亚辛烯基)丙二腈反应得到新型氰基三苯胺类化合物。本发明初步研究了产物的相关光学性质，为将其开发为性能优良的新型红光材料打下了基础。</t>
  </si>
  <si>
    <t>CN201510460212.2</t>
  </si>
  <si>
    <t>{"先进性描述(shareCt)":"该专利及其同族专利在全球被引用0次，先进性一般","保护范围描述(sharedays)":"剩余有效期5549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</si>
  <si>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吩噻嗪‑三芳基吡啶有机黄绿发光化合物及其制备与应用</t>
  </si>
  <si>
    <t>本发明公开了一类新型的吩噻嗪‑三芳基吡啶有机黄绿发光化合物及其制备与应用，以吩噻嗪作为电子给体(D)、乙烯基作为π电子桥、2,4,6‑三芳基吡啶作为电子受体(A)，通过Wittig‑Horner反应合成了四个新型有机荧光小分子，并对这些化合物的光电性质和用途做了初步研究。结果表明：连接有吩噻嗪片段的三芳基吡啶化合物的最大荧光发射波长进入黄绿光区域，具有合适的HOMO、LUMO能级，具有电子传输和空穴传输能力，可开发为有机电致发光材料。</t>
  </si>
  <si>
    <t>CN201611093304.2</t>
  </si>
  <si>
    <t>{"先进性描述(shareCt)":"该专利及其同族专利在全球被引用0次，先进性一般","保护范围描述(sharedays)":"剩余有效期6040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</si>
  <si>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一种大蒜鳞茎分生组织细胞的分离及培养方法</t>
  </si>
  <si>
    <t>本发明公开了一种大蒜鳞茎分生组织细胞的分离及培养方法，培养的细胞为大蒜鳞茎基部分生组织细胞；所用培养基是以去硫酸铵的1/2？B5培养基为基础，添加了毒莠定，活性碳，赤霉素，抗坏血酸，柠檬酸，甘氨酸，脯氨酸，天冬氨酸，精氨酸。建立此方法主要目的是建立植物细胞银行，这不仅可以为植物细胞培养的稳定性提供一个切实有效的解决方法，而且将在植物种质资源的保存方面发挥关键作用。</t>
  </si>
  <si>
    <t>CN201510648966.0</t>
  </si>
  <si>
    <t>{"先进性描述(shareCt)":"该专利及其同族专利在全球被引用0次，先进性一般","保护范围描述(sharedays)":"剩余有效期5620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</si>
  <si>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一种采用逆流色谱技术分离大蒜中含硫化合物的方法</t>
  </si>
  <si>
    <t>本发明公开了一种采用逆流色谱技术分离大蒜中含硫化合物的方法，以新鲜大蒜为原料，采用逆流色谱技术分离大蒜中含硫化合物的方法；本发明通过洗涤去杂、破碎酶解、过滤浆料、大孔树脂吸附，最后采用逆流色谱技术分离得到大蒜含硫化合物。该方法实现了经过操作简单、高效率、低成本获得大蒜含硫化合物的理想，为规模化生产大蒜含硫化合物提供了技术支持，有很好的推广应用价值。</t>
  </si>
  <si>
    <t>CN201510659282.0</t>
  </si>
  <si>
    <t>{"先进性描述(shareCt)":"该专利及其同族专利在全球被引用0次，先进性一般","保护范围描述(sharedays)":"剩余有效期5623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</si>
  <si>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单向计数方法及一种单向红外计数器</t>
  </si>
  <si>
    <t>单向计数方法，通过先隔开正、反方向移动的非连续对象再对其进行红外计数探测，克服了现有的红外计数方法无法对密集排列的移动对象进行单向计数的缺陷。一种单向红外计数器，包括红外计数器、引导挡板、第一管路和第二管路，引导挡板隔开第一管路和第二管路，红外计数器的探头穿过第一管路或第二管路的顶部并固定在该管路顶部。通过设置第一管路和第二管路孔径的大小限制管路内的待测对象单个通过，可对密集排列的非连续移动对象进行精确的单向计数。一种用于统计蜂群出勤数的单向红外计数装置，根据蜜蜂出入蜂箱的习性巧妙的将出入箱的蜜蜂分流开来，实现了对蜜蜂出巢数的单向精确探测计数。</t>
  </si>
  <si>
    <t>CN201810348165.6</t>
  </si>
  <si>
    <t>2018-04-18 08:00:00.0</t>
  </si>
  <si>
    <t>{"先进性描述(shareCt)":"该专利及其同族专利在全球被引用0次，先进性一般","保护范围描述(sharedays)":"剩余有效期6542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</si>
  <si>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一种PQQ‑DA印迹磁性纳米粒子的制备方法及其应用</t>
  </si>
  <si>
    <t>一种PQQ‑DA印迹磁性纳米粒子的制备方法及其应用，属于生物分析技术领域。本发明以磁性Fe&lt;Sub&gt;3&lt;/Sub&gt;O&lt;Sub&gt;4&lt;/Sub&gt;为内核，磁性Fe&lt;Sub&gt;3&lt;/Sub&gt;O&lt;Sub&gt;4&lt;/Sub&gt;包裹SiO&lt;Sub&gt;2&lt;/Sub&gt;，再制备获得PQQ‑DA印迹磁性纳米粒子，形成了PQQ‑DA表面具有高识别性、高选择性的磁性纳米粒子印迹材料。这种特异性的磁性纳米粒子进行分子印迹修饰后，对目标物同时具有磁性及特异选择性，对复杂基质的脑组织中低浓度化合物的分离、净化和富集具有很大的优势。制备的PQQ‑DA印迹磁性纳米粒子用于UPLC‑MS测定生物体内PQQ‑DA痕量分析。本发明建立了基于分子印迹固相萃取的UPLC‑MS，能检测到小鼠脑内痕量PQQ‑DA的含量，检测限达到 0.2×10 &lt;Sup&gt;‑11&lt;/Sup&gt; mg/mL。对神经系统疾病的发生和机理研究具有重要指导意义。</t>
  </si>
  <si>
    <t>江苏省原子医学研究所</t>
  </si>
  <si>
    <t>CN201710431620.4</t>
  </si>
  <si>
    <t>{"先进性描述(shareCt)":"该专利及其同族专利在全球被引用1次，先进性一般","保护范围描述(sharedays)":"剩余有效期6229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</si>
  <si>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一种含氮有机废水和酸洗废液联合处理的方法</t>
  </si>
  <si>
    <t>本发明公开了一种含氮有机废水和酸洗废液联合处理的方法，该方法是将含氮有机废水和酸洗废液混合均匀，得到混合废水，利用超临界水氧化反应系统处理，去除混合废水中的氨氮、硝氮和有机污染物，并实现重金属的回收。该方法通过投加高浓度NO&lt;Sub&gt;3&lt;/Sub&gt;&lt;Sup&gt;-&lt;/Sup&gt;的废水，利用NO&lt;Sub&gt;3&lt;/Sub&gt;&lt;Sup&gt;-&lt;/Sup&gt;更易与氨氮、有机污染物发生氧化还原反应的特点，可大大促进NH&lt;Sub&gt;3&lt;/Sub&gt;+NO&lt;Sub&gt;3&lt;/Sub&gt;&lt;Sup&gt;-&lt;/Sup&gt;+还原性有机C+O&lt;Sub&gt;2&lt;/Sub&gt;→N&lt;Sub&gt;2&lt;/Sub&gt;+H&lt;Sub&gt;2&lt;/Sub&gt;O+CO&lt;Sub&gt;2&lt;/Sub&gt;的反应，NO&lt;Sub&gt;3&lt;/Sub&gt;&lt;Sup&gt;-&lt;/Sup&gt;被还原为氮气，氨氮被氧化为氮气，有机物被氧化为二氧化碳和水。</t>
  </si>
  <si>
    <t>江苏省环境科学研究院</t>
  </si>
  <si>
    <t>CN201510225241.0</t>
  </si>
  <si>
    <t>{"先进性描述(shareCt)":"该专利及其同族专利在全球被引用2次，先进性一般","保护范围描述(sharedays)":"剩余有效期5463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6"}</t>
  </si>
  <si>
    <t>一种大型地裂缝物理模型的实验系统</t>
  </si>
  <si>
    <t>本发明实施例公开了一种大型地裂缝物理模型的实验系统，涉及基于地质学的实验测量技术领域，实现了通过实验模拟，在开采地下水条件下，研究在基岩潜山部位地层差异压缩导致地裂缝发育扩展的物理模型。本发明包括：模型箱由有机玻璃溶接制成；支撑框架系统包括框架、硬支撑和千斤顶，框架固定安装在模型箱的外表面，硬支撑为金属框架结构，覆盖安装在模型箱的外表面，千斤顶用于调节模型箱底的水平程度；在每一端的每个进水口上安装水量量测仪表和水阀；在每个排水口上安装水量量测仪表和水阀；基底形态控制系统包括：监测仪器由在各层中设置的分布式光纤、液位计、位移计、测压管和温度计组成。本发明适用于地裂缝物理研究。</t>
  </si>
  <si>
    <t>江苏省地质调查研究院</t>
  </si>
  <si>
    <t>CN201610619488.5</t>
  </si>
  <si>
    <t>{"先进性描述(shareCt)":"该专利及其同族专利在全球被引用5次，先进性较好 ","保护范围描述(sharedays)":"剩余有效期5914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</si>
  <si>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一种将光纤埋入深钻竖孔的装置及安装方法</t>
  </si>
  <si>
    <t>本发明涉及一种将光纤埋入深钻竖孔的装置及安装方法，本发明装置的特征在于，包括牵引单元、光纤装配单元和控制单元,所述牵引单元包括电动伸缩杆和锥头柱体，所述电动伸缩杆的内杆底部设有电磁继电器，所述锥头柱体的左侧和右侧各设有一排倒刺；所述光纤装配单元包括下滑轮、铁环、万向接头、钢丝、支架和上滑轮，所述下滑轮固定在铁环顶端，所述铁环通过万向接头固定在锥头柱体的顶端右侧；所述控制单元包括插口、竖直螺杆、测量光纤、光纤螺杆、钢丝、钢丝螺杆、自动粘合机、自动切割机、电控无级变速马达和电脑，所述控制单元通过数据线与电脑连接。本发明能够简便、快速和有效的将光纤下埋入到深钻竖孔中，以节省大量的时间和人力成本。</t>
  </si>
  <si>
    <t>CN201711050418.3</t>
  </si>
  <si>
    <t>2017-10-31 08:00:00.0</t>
  </si>
  <si>
    <t>{"先进性描述(shareCt)":"该专利及其同族专利在全球被引用2次，先进性一般","保护范围描述(sharedays)":"剩余有效期6373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</si>
  <si>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一种施加凹土材料修复耕地镉污染的方法</t>
  </si>
  <si>
    <t>本发明公开了一种施加凹土材料修复耕地镉污染的方法，属于耕地镉污染治理技术领域。其步骤为：(1)筛选出镉污染耕地；(2)测定所选镉污染耕地的土壤污染深度、酸碱度、阳离子交换量等，计算待修复耕地的土方量及准备施加凹土材料的用量；(3)对所选用于修复试验的镉污染耕地进行耕种，分别依照时序播种水稻、小麦，在水稻播种前、水稻出穗前、小麦播种前施加凹土材料，每次都均匀播撒，并留出空白耕地进行试验效果对比；其凹土材料，其pH值大于7.5、粒径80目以下，自身Cd含量小于0.15mg/kg及凹土CEC大于250mmol/kg。本发明具有成本低廉、操作简单、见效快、实用性强等优点；特别是能够解决在实际农田中的Cd污染土壤的修复问题。</t>
  </si>
  <si>
    <t>CN201610017793.7</t>
  </si>
  <si>
    <t>{"先进性描述(shareCt)":"该专利及其同族专利在全球被引用1次，先进性一般","保护范围描述(sharedays)":"剩余有效期5715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</si>
  <si>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一种地下车库寻车系统及方法</t>
  </si>
  <si>
    <t>本发明公开了一种地下车库寻车系统及方法，装置包括手持模块和车载模块，手持模块和车载模块之间进行双向通信；方法具体为：手持模块用于在用户触发寻车按钮后，向车载模块发送唤醒请求；车载模块接收到唤醒信号后，发送应答信号，并开启爆闪灯；手持模块接收到车载模块的唤醒应答信号后，进行T0参数修正；车载模块的T0参数修正后，发送应答确认信号，手持模块接收到此信号后，指示灯变色，用户正常前进，车载模块通过接收到的周期信号的到达时间差判断用户是接近还是远离，通过应答信号反馈给手持模块。本发明无需预先勘察设置基准坐标，指引车主在踏入地下车库寻车时就选择正确的前进方向。</t>
  </si>
  <si>
    <t>江苏农林职业技术学院</t>
  </si>
  <si>
    <t>CN201710176826.7</t>
  </si>
  <si>
    <t>{"先进性描述(shareCt)":"该专利及其同族专利在全球被引用0次，先进性一般","保护范围描述(sharedays)":"剩余有效期6151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</si>
  <si>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一种羊用保定装置</t>
  </si>
  <si>
    <t>本发明公开了一种羊用保定装置，包括保定板，所述的保定板上设有支架以及分别用于固定羊头部和四肢的五个固定装置，其中一个用于固定羊后肢的固定装置设于所述的支架上，另外一个用于固定羊后肢的固定装置以及固定羊前肢的两个固定装置分布在保定板的一侧。本发明设计结构简单，成本低，可随时在羊栏内对羊实施快速保定，用于对母羊腹部检查、实施手术等操作，且方便携带。</t>
  </si>
  <si>
    <t>CN201610820883.X</t>
  </si>
  <si>
    <t>2016-09-13 08:00:00.0</t>
  </si>
  <si>
    <t>{"先进性描述(shareCt)":"该专利及其同族专利在全球被引用0次，先进性一般","保护范围描述(sharedays)":"剩余有效期5960天","技术稳定性描述(lgiflag)":"无诉讼行为发生","技术稳定性得分":"9","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</si>
  <si>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一种用于异形工件加工的曲线绘图器</t>
  </si>
  <si>
    <t>本发明公开了一种用于异形工件加工的曲线绘图器，包括底板、定位拉丝以及穿设于定位拉丝的定位器，所述定位拉丝及其两端的移动块设有若干组相互垂直交叉排布，所述定位拉丝通过其两端的移动块张紧并活动连接于底板两端面，所述底板设有刻度网格，其位于刻度网格线交叉处设有用于描点的定位通孔。本发明的用于异形工件加工的曲线绘图器，将异形工件放置在底板的刻度网格上定位，再移动定位拉丝和定位器，定位器一一对应于异形工件的外轮廓上，通过定位通孔进行描点连线绘出轮廓线，底板可为中间插有纸张的双层透明板，可以根据刻度网格直接进行坐标点换算，通过定位通孔直接绘出放大或缩小后的轮廓线，效率高且快速准确。</t>
  </si>
  <si>
    <t>CN201710255245.2</t>
  </si>
  <si>
    <t>2017-04-19 08:00:00.0</t>
  </si>
  <si>
    <t>{"先进性描述(shareCt)":"该专利及其同族专利在全球被引用0次，先进性一般","保护范围描述(sharedays)":"剩余有效期6178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</si>
  <si>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一种淡紫紫孢菌及其在促进白芨生长中的应用</t>
  </si>
  <si>
    <t>本发明公开了一种淡紫紫孢菌及其在促进白芨生长中的应用。菌株命名为淡紫紫孢菌(Purpureocillium lilacinum)JSNLBJ‑001，其分类地位为子囊菌门粪壳菌纲肉座菌目蛇形虫草科紫孢属，菌株号为JSNLBJ‑001，现已保藏于中国微生物菌种保藏管理委员会普通微生物中心，保藏编号为CGMCC NO.13690，保藏日期为2017年3月10日。本发明淡紫紫孢菌JSNLB‑001在促进白芨生长作用效果显著；且能够人工培养，繁殖速度快，便于进行规模化生产，具有良好的开发应用前景。</t>
  </si>
  <si>
    <t>CN201710880257.4</t>
  </si>
  <si>
    <t>{"先进性描述(shareCt)":"该专利及其同族专利在全球被引用1次，先进性一般","保护范围描述(sharedays)":"剩余有效期6338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</si>
  <si>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一种多花梾木芽起源的愈伤组织的诱导方法</t>
  </si>
  <si>
    <t>本发明公开了一种多花梾木芽起源的愈伤组织的诱导方法，包括：以多花梾木的芽为外植体，消毒后接种于培养基上进行光照培养；其中所述培养基的配方为：基础培养基+6‑BA0.2‑0.5mg/L+NAA 1‑2mg/L+蔗糖30‑40g/L+琼脂6‑9g/L。本发明探索出积极而有效的多花梾木茎组织培养新方法，对培养基、培养条件、消毒方法进行了优化，可在短时间内诱导获得大量的愈伤组织。</t>
  </si>
  <si>
    <t>CN201710686443.4</t>
  </si>
  <si>
    <t>{"先进性描述(shareCt)":"该专利及其同族专利在全球被引用0次，先进性一般","保护范围描述(sharedays)":"剩余有效期6292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</si>
  <si>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一种矮生沿阶草r射线同质突变体库快速创制方法</t>
  </si>
  <si>
    <t>本发明公开了一种矮生沿阶草r射线同质突变体库快速创制方法，包括如下步骤：1)高频体细胞胚外植体材料准备；2)早期体细胞胚外植体的培养；3)物理诱变剂准备；4)早期体细胞胚外植体的γ射线处理；5)体细胞胚分化培养；6)同质突变胚状体快繁増殖培养；7)同质突变胚状体的筛选及快繁増殖培养；8)成熟同质突变胚状体再生植株；9）同质突变体再生植株炼苗移栽；10)？田间突变体库建立。本发明快速构建矮生沿阶草r射线饱和同质突变体库的方法，不但为沿阶草功能基因组学、遗传育种问题的深入研究奠定了基础，同时为选育抗寒性强的矮生沿阶草新品种提供最直接有效的同质突变体材料，具有重要的理论意义和应用价值。</t>
  </si>
  <si>
    <t>CN201510616695.0</t>
  </si>
  <si>
    <t>{"先进性描述(shareCt)":"该专利及其同族专利在全球被引用1次，先进性一般","保护范围描述(sharedays)":"剩余有效期5605天","技术稳定性描述(lgiflag)":"无诉讼行为发生","技术稳定性得分":"8","有多少项权利要求":"9","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</si>
  <si>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一种沿阶草EMS同质突变体库快速构建的方法</t>
  </si>
  <si>
    <t>本发明公开了一种沿阶草EMS同质突变体库快速构建的方法，本发明利用沿阶草EMS体细胞诱变结合体细胞胚再生可实现短时间内获得大量多种多样的同质突变体，避免嵌合体的形成，容易产生表型可见并且遗传稳定的同质突变体库。所以此项发明不但在短时间内可快速地构建起沿阶草EMS同质突变体库，而且有利于今后沿阶草功能基因组学、遗传育种与生理发育等问题系统深入的研究，同时也为选育沿阶草新品种提供了最直接有效的突变体材料，具有重要的理论意义和应用价值。</t>
  </si>
  <si>
    <t>CN201510617602.6</t>
  </si>
  <si>
    <t>{"先进性描述(shareCt)":"该专利及其同族专利在全球被引用1次，先进性一般","保护范围描述(sharedays)":"剩余有效期5605天","技术稳定性描述(lgiflag)":"无诉讼行为发生","技术稳定性得分":"8","有多少项权利要求":"7","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</si>
  <si>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一种双相组织培养方法</t>
  </si>
  <si>
    <t>本发明公开了一种双相组织培养方法，包括以下步骤：(1)选无病虫害的植株，取枝条中部的茎干；(2)步骤(1)所得茎干在流水里冲洗后，消毒灭菌，待接种；(3)双相培养基配制：下层为固体培养基，上层为液体培养；下层采用1/2MS+2‑iP4mg/L+IBA1mg/L+蔗糖30g/L+琼脂7g/L，上层不加琼脂，其他成分和下层一样；配制时先配制下层，在下层凝固时，将配制好的上层液体培养基在无菌条件下倒入培养瓶中；(4)培养条件：将步骤(2)所得茎干接种于培养瓶内，在环境温度20℃下，光照4000lx、每天16小时光照条件下进行培养。相对于现有技术，本发明方法可以显著缩短组培时间，提高发芽率和增殖率，有效扩大繁殖系数，并且可持续性增强。</t>
  </si>
  <si>
    <t>CN201610605980.7</t>
  </si>
  <si>
    <t>{"先进性描述(shareCt)":"该专利及其同族专利在全球被引用0次，先进性一般","保护范围描述(sharedays)":"剩余有效期5913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</si>
  <si>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一种灵芝与平菇轮作栽培方法</t>
  </si>
  <si>
    <t>本发明公开了一种灵芝与平菇轮作栽培方法，包括以下步骤：(1)栽培棚准备；(2)栽培料的配制及灭菌；(3)接种；(4)发菌期管理；(5)催蕾；(6)排袋；(7)出芝管理；(8)采芝。相对于现有技术，本发明通过平菇和灵芝轮作栽培，不但可以大大提高土地利用率和经济效益，同时还能显著提高灵芝的生物转化率和子实体活性成分含量，大大增加灵芝孢子粉产量。</t>
  </si>
  <si>
    <t>CN201610543384.0</t>
  </si>
  <si>
    <t>{"先进性描述(shareCt)":"该专利及其同族专利在全球被引用3次，先进性一般","保护范围描述(sharedays)":"剩余有效期5896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</si>
  <si>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火焰南天竹的转基因方法</t>
  </si>
  <si>
    <t>本发明公开一种火焰南天竹的转基因方法，包括：将外源质粒载体转入农杆菌LBA4404中，获得重组农杆菌；活化培养所述的重组农杆菌至OD600为0.4～0.6，然后侵染火焰南天竹的叶片外植体50～70min；侵染后的叶片外植体依次经诱芽培养、生根培养获得火焰南天竹植株，从火焰南天竹植株中筛选得到转基因火焰南天竹。本发明建立了一个高效、快速、稳定的火焰南天竹遗传转化体系，转化率可达到10％以上，为进一步应用遗传转化方法改良火焰南天竹品种提供实践基础，有利于今后火焰南天竹分子育种工作的发展。</t>
  </si>
  <si>
    <t>CN201510629324.6</t>
  </si>
  <si>
    <t>{"先进性描述(shareCt)":"该专利及其同族专利在全球被引用0次，先进性一般","保护范围描述(sharedays)":"剩余有效期5609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</si>
  <si>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一种芫花茎段外植体初代组织培养方法</t>
  </si>
  <si>
    <t>本发明公开了一种芫花茎段外植体初代组织培养方法，包括如下步骤：(1)芫花外植体的选取：采集芫花当年生枝条，去除全部叶片，剪截成带腋芽茎段作为外植体；(2)芫花外植体的处理：将外植体用洗衣粉溶液浸泡洗涤，接着用流水冲洗，进行消毒处理，接入芫花茎段外植体初代组织培养的培养基中；(3)芫花外植体的培养：将接入初代培养基中的外植体置于培养室的培养架进行光照培养，直至诱导丛生芽萌发。本发明采用茎段外植体诱导丛生芽，可以简单、快捷的获得芫花组培苗，培养周期明显缩短，培养成功率明显提高，并且萌芽率高，玻璃化率低。</t>
  </si>
  <si>
    <t>CN201710176228.X</t>
  </si>
  <si>
    <t>{"先进性描述(shareCt)":"该专利及其同族专利在全球被引用0次，先进性一般","保护范围描述(sharedays)":"剩余有效期6151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</si>
  <si>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一种无花果曲奇饼干及其制作方法</t>
  </si>
  <si>
    <t>本发明公开了一种无花果曲奇饼干，以及该饼干的制作方法，先将酥油融化，再加入糖、盐、色拉油、鸡蛋进行搅打，加入无花果粉、面粉后混合调糊，然后进行烘烤、冷却，得到成品。按照本配方和工艺参数生产出来的无花果曲奇饼干，色泽自然，味道香甜，组织构造细腻、酥脆性较好，口感酥松，并富含营养，在加入灵芝孢子粉后有利于延长饼干的保质期，同时具有一定的保健功能，有利于改善人体亚健康。</t>
  </si>
  <si>
    <t>CN201510638833.5</t>
  </si>
  <si>
    <t>{"先进性描述(shareCt)":"该专利及其同族专利在全球被引用3次，先进性一般","保护范围描述(sharedays)":"剩余有效期5611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</si>
  <si>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一种无花果种苗组织培养方法</t>
  </si>
  <si>
    <t>本发明公开了一种无花果种苗组织培养方法，包括以下步骤：(1)外植体准备：早春无花果植株新梢萌发时，从其植株上剪取2‑4cm嫩梢，然后依次进行清洗、修剪成带腋芽茎段、防褐化处理和消毒处理，备用；(2)初代培养：接种前，诱导培养基热压消毒灭菌，然后将步骤(1)处理所得外植体下端扦插入该培养基中，培养温度为22‑30℃，光照强度1500‑2500lux，待小苗长至0.4‑0.6厘米时即可切下，转到增殖培养基中进行继代培养；(3)继代培养；(4)生根培养；(5)幼苗驯化。相对于现有技术，本发明方法打破了气候和土壤对无花果繁殖的限制，通过采用特定的组织培养方法，有效的解决了布兰瑞克无花果播种繁殖慢、扦插发芽率和成活率低的问题。</t>
  </si>
  <si>
    <t>CN201710238864.0</t>
  </si>
  <si>
    <t>{"先进性描述(shareCt)":"该专利及其同族专利在全球被引用0次，先进性一般","保护范围描述(sharedays)":"剩余有效期6172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</si>
  <si>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一种白茶硬枝扦插育苗方法</t>
  </si>
  <si>
    <t>本发明公开了一种白茶硬枝扦插育苗方法，包括以下步骤：(1)采穗圃培育；(2)插前准备；(3)扦插；(4)插后管理。本发明一种白茶硬枝扦插育苗方法较常规的茶树扦插育苗成本降低30％以上；具有成本低廉、管理简单、操作易行、易于推广、插穗利用率高及品种纯度达100％等优点，并且能够显著提高白茶的生根率和成活率，移栽苗根多、根直、根粗，方法优势显著。</t>
  </si>
  <si>
    <t>CN201610404584.8</t>
  </si>
  <si>
    <t>{"先进性描述(shareCt)":"该专利及其同族专利在全球被引用1次，先进性一般","保护范围描述(sharedays)":"剩余有效期5863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</si>
  <si>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一种加速交播草坪春夏季返青演替速度的组合物及其应用</t>
  </si>
  <si>
    <t>本发明公开了一种加速交播草坪春夏季返青演替速度的组合物及其应用，该组合物包括组合物A、组合物B和组合物C；组合物A包括：20‑25％的1‑(4，6‑二甲氧基嘧啶‑2‑基)‑3‑(3‑三氟甲基‑2‑吡啶磺酰)脲，45‑56％的2‑甲基‑4‑氯苯氧乙酸钠，19‑35％葡萄糖酰胺；组合物C包括：48‑52％的三甲基甘氨酸、4‑7％的N‑(3‑氨基丙基)‑1,4‑丁二胺和41‑48％的赤霉素。相对于现有技术，本发明组合物能够有效加快交播草坪夏季返青演替速度，使草坪在整个演替过程中都能保持均匀的绿色，保证草坪的质量，并且应用时不受坪地环境的影响，使用简单，省工、省时、节约成本、降低能耗。</t>
  </si>
  <si>
    <t>CN201611165244.0</t>
  </si>
  <si>
    <t>{"先进性描述(shareCt)":"该专利及其同族专利在全球被引用1次，先进性一般","保护范围描述(sharedays)":"剩余有效期6054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</si>
  <si>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一种盐胁迫生菜的专用营养液配方及配置方法</t>
  </si>
  <si>
    <t>本发明公开了一种盐胁迫生菜的专用营养液配方，含有以下物质：四水硝酸钙945～970毫克，硝酸钾607～650毫克，磷酸二氢铵115～130毫克，七水硫酸镁493～503毫克，乙二胺四乙酸37.2～40毫克，硫酸亚铁27.8～30毫克，硼酸2.86～3.0毫克，硫酸锰2.13～2.8毫克，硫酸锌0.22～0.31毫克，硫酸铜0.08～0.1毫克，钼酸铵0.02～0.04毫克。上述的配方中，还可以加入盐、脯氨酸、水杨酸中的一种或两种。本配方的研发能够完全满足盐胁迫下生菜正常生长。外源物质(脯氨酸、水杨酸)添加能够增加生菜在盐胁迫下的抗盐性。</t>
  </si>
  <si>
    <t>CN201510607941.6</t>
  </si>
  <si>
    <t>{"先进性描述(shareCt)":"该专利及其同族专利在全球被引用5次，先进性较好 ","保护范围描述(sharedays)":"剩余有效期5603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</si>
  <si>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金叶过路黄组织培养快速繁殖方法</t>
  </si>
  <si>
    <t>本发明公开了金叶过路黄组织培养快速繁殖方法，具体包括以下步骤：1）消毒灭菌；2）愈伤组织的诱导；3）愈伤组织的分化培养；4）壮苗培养；5）生根培养；6）金叶过路黄的炼苗及移栽。本发明的金叶过路黄组织培养快速繁殖方法，通过建立金叶过路黄的组培快繁体系，金叶过路黄从无芽茎段的外植体到移栽成活经历时长260d~280d，繁殖系数为6~7，成活率95%以上。</t>
  </si>
  <si>
    <t>CN201710365512.1</t>
  </si>
  <si>
    <t>{"先进性描述(shareCt)":"该专利及其同族专利在全球被引用0次，先进性一般","保护范围描述(sharedays)":"剩余有效期6211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</si>
  <si>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一种番茄的高效快速稳定基因转化方法</t>
  </si>
  <si>
    <t>本发明公开了一种番茄的高效快速稳定基因转化方法，包括以下步骤：1）菌种活化；2）植物材料准备；3）侵染；4）筛选培养。本发明的方法提高了番茄转基因效率，转化率可达到30%以上。将菌液浓度降低，侵染时间加长，即避免农杆菌污染，又提高了侵染效率。侵染菌液中不添加任何的辅助侵染的药品药剂（传统方法中常添加乙酰丁香酮等辅助侵染的药剂，会对叶片造成伤害，降低叶片再生能力），减小对番茄叶片的伤害，提高叶片培养的成活率和再生率。使用携带强表达报告基因的载体，通过观察可直接筛选得到转基因植株，避免传统的检测中繁琐的工作。缩短了转基因的周期。</t>
  </si>
  <si>
    <t>CN201510614419.0</t>
  </si>
  <si>
    <t>{"先进性描述(shareCt)":"该专利及其同族专利在全球被引用2次，先进性一般","保护范围描述(sharedays)":"剩余有效期5605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</si>
  <si>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一种高效快速构建沿阶草饱和高抗同质突变体库的优化方法</t>
  </si>
  <si>
    <t>本发明公开了一种高效快速构建沿阶草饱和高抗同质突变体库的优化方法。甲基磺酸乙酯和&lt;Sup&gt;60&lt;/Sup&gt;Co-γ射线是应用最广泛，即高效又稳定的理化诱变剂。其中EMS可在一个基因组上产生多个点突变，产生的突变可随机分布于整个基因组，且分布均匀，密度高，成本低，有利于等位基因突变体的获得，特别是较小的突变群体便可获得饱和的突变体库；而r射线诱变主要是引起DNA片段的缺失和染色体重排，特别适用于多个家族基因功能缺失的突变体库的创建；所以这两种方法同时使用，通过优势互补，既可以增加突变体库的容量，又能满足饱和突变体库的要求，更加丰富了饱和突变体库的内容，而且所获得的突变体不涉及转基因事件，所以安全性高、便于应用。</t>
  </si>
  <si>
    <t>CN201510618725.1</t>
  </si>
  <si>
    <t>{"先进性描述(shareCt)":"该专利及其同族专利在全球被引用0次，先进性一般","保护范围描述(sharedays)":"剩余有效期5605天","技术稳定性描述(lgiflag)":"无诉讼行为发生","技术稳定性得分":"8","有多少项权利要求":"9","总评分":"8","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</si>
  <si>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一种葡萄果实愈伤组织的诱导方法及其培养基</t>
  </si>
  <si>
    <t>本发明公开了一种葡萄果实愈伤组织的诱导方法及其培养基。培养基的组成为：基础培养基+TDZ 0.8～1.2mg/L+IBA 0.3～0.5mg/L+糖18～22g/L+琼脂5～7g/L。诱导方法，其特征在于，包括：将葡萄果实消毒后去皮，取果肉块接种于诱导培养基上进行诱导培养直至愈伤形成。本发明成功建立了‘夏黑’葡萄果实愈伤组织的培养方法，果实愈伤组织诱导率达到100％，为‘夏黑’葡萄的分子生物学以及基因工程研究提供了一条新的途径，为葡萄基因工程研究和基因转化提供一种新的试验材料，同时也为葡萄果实愈伤的培养提供了参考和借鉴。</t>
  </si>
  <si>
    <t>CN201810071120.9</t>
  </si>
  <si>
    <t>2018-01-25 08:00:00.0</t>
  </si>
  <si>
    <t>{"先进性描述(shareCt)":"该专利及其同族专利在全球被引用0次，先进性一般","保护范围描述(sharedays)":"剩余有效期6459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</si>
  <si>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一种油用牡丹丹凤幼胚离体培养基及其培养方法</t>
  </si>
  <si>
    <t>本发明公开了一种油用牡丹丹凤的幼胚离体培养的培养基配方，包含以下组分：改良MS培养基、TDZ、2,4‑D、GA&lt;Sub&gt;3&lt;/Sub&gt;、Vc、活性炭、蔗糖和琼脂。利用本发明可以解决油用牡丹幼体离体培养发苗率低和褐化现象严重的问题，并且降低了幼胚在离体培养过程中的污染率。</t>
  </si>
  <si>
    <t>CN201710905648.7</t>
  </si>
  <si>
    <t>2017-09-29 08:00:00.0</t>
  </si>
  <si>
    <t>{"先进性描述(shareCt)":"该专利及其同族专利在全球被引用0次，先进性一般","保护范围描述(sharedays)":"剩余有效期6341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</si>
  <si>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一株拮抗小孢拟盘多毛孢菌的生防细菌、菌剂及其应用</t>
  </si>
  <si>
    <t>本发明公开一株拮抗小孢拟盘多毛孢菌的生防细菌、菌剂及其应用，其中，生防细菌为解淀粉芽孢杆菌(Bacillus amyloliquefaciens)JSNL006，保藏单位：中国微生物菌种保藏管理委员会普通微生物中心，保藏编号：CGMCC NO.11365，保藏日期：2015年9月11日。该菌对小孢拟盘多毛孢菌具有明显的拮抗作用。本发明还公开一种由解淀粉芽孢杆菌菌株JSNL006制得的生防菌剂，该生防菌剂的制备方法包括如下步骤：将解淀粉芽孢杆菌菌株JSNL006接种于pH为6～7的培养基中，在温度为28～30℃下培养48～60h，摇床转速为180～200rmp，通气量1：1，得到的发酵液即为生防菌剂。该生防菌剂可用于防治红叶石楠叶斑病和女贞叶班病。本发明的菌株JSNL006及包含该菌株的生防菌剂培养条件简单、容易保存，易于工业化生产，具有良好的开发应用前景。</t>
  </si>
  <si>
    <t>CN201810010652.1</t>
  </si>
  <si>
    <t>2018-01-05 08:00:00.0</t>
  </si>
  <si>
    <t>{"先进性描述(shareCt)":"该专利及其同族专利在全球被引用0次，先进性一般","保护范围描述(sharedays)":"剩余有效期6439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</si>
  <si>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一株腐皮镰刀菌及其在防治铁皮石斛白绢病中的应用</t>
  </si>
  <si>
    <t>本发明公开了一株腐皮镰刀菌及其在防治铁皮石斛白绢病中的应用，该菌株JSNL007‑2，经鉴定为腐皮镰刀菌(Fusarium solani)，已保藏于中国微生物菌种保藏管理委员会普通微生物中心，保藏编号为CGMCC NO.13687，保藏日期为2017年3月10日。本发明的腐皮镰刀菌(Fusarium solani)JSNL007‑2对铁皮石斛抗病作用效果显著，尤其是用于改善铁皮石斛抗白绢病的能力，对减少化学农药的使用有一定作用，是保证食用安全的重要手段。该菌株JSNL007‑2生产的微生物菌剂能使铁皮石斛抗白绢病能显著提高，并且培养条件简单、容易保存，易于工业化生产，具有良好的开发应用前景。</t>
  </si>
  <si>
    <t>CN201710916814.3</t>
  </si>
  <si>
    <t>2017-09-30 08:00:00.0</t>
  </si>
  <si>
    <t>{"先进性描述(shareCt)":"该专利及其同族专利在全球被引用1次，先进性一般","保护范围描述(sharedays)":"剩余有效期6342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6人","技术先进性得分":"6"}</t>
  </si>
  <si>
    <t>一株腐皮镰刀菌及其在铁皮石斛抗根腐病中的应用</t>
  </si>
  <si>
    <t>本发明公开了一株腐皮镰刀菌及其在铁皮石斛抗根腐病中的应用。该菌株JSNL007‑1，经鉴定为腐皮镰刀菌(Fusarium solani)，已保藏于中国微生物菌种保藏管理委员会普通微生物中心，保藏编号为CGMCC NO.13686，保藏日期为2017年3月10日。本发明的腐皮镰刀菌(Fusarium solani)JSNL007‑1对铁皮石斛抗病作用效果显著，尤其是用于改善铁皮石斛抗根腐病的能力，对减少化学农药的使用有一定作用，是保证食用安全的重要手段。该菌株JSNL007‑1生产的微生物菌剂能使铁皮石斛抗根腐病能显著提高，并且培养条件简单、容易保存，易于工业化生产，具有良好的开发应用前景。</t>
  </si>
  <si>
    <t>CN201710358832.4</t>
  </si>
  <si>
    <t>{"先进性描述(shareCt)":"该专利及其同族专利在全球被引用2次，先进性一般","保护范围描述(sharedays)":"剩余有效期6208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</si>
  <si>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一种风电场升压站主变压器故障发电量损失获取方法</t>
  </si>
  <si>
    <t>本发明公开了一种风电场升压站主变压器故障发电量损失获取方法，首先根据风速历史数据获取风速的密度函数，然后利用风机功率曲线、风场地形和风机排布模拟风电场的输出功率，并针对风电场不同输出功率分别计算故障事件下的功率损失。本发明中风电场升压站主变压器故障发电量损失获取方法，在理论上与实际情况更相符，更准确地反映了风电场的实际运行状态，计算过程更细化，计算结果更准确。</t>
  </si>
  <si>
    <t>CN201710133244.0</t>
  </si>
  <si>
    <t>{"先进性描述(shareCt)":"该专利及其同族专利在全球被引用0次，先进性一般","保护范围描述(sharedays)":"剩余有效期6136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</si>
  <si>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一种诱导多花梾木愈伤组织形成的方法</t>
  </si>
  <si>
    <t>本发明公开了一种诱导多花梾木愈伤组织形成的方法，包括：以多花梾木的茎为外植体，消毒后接种于培养基上进行光照培养；其中所述培养基的配方为：基础培养基+6‑BA 1‑2mg/L+NAA 0.1‑0.3mg/L+蔗糖30‑40g/L+琼脂6‑9g/L。本发明探索出积极而有效的多花梾木茎组织培养新方法，对培养基、培养条件、消毒方法进行了优化，可在短时间内诱导获得大量的愈伤组织。</t>
  </si>
  <si>
    <t>CN201710686445.3</t>
  </si>
  <si>
    <t>一株促进铁皮石斛生长的尖孢镰刀菌及其应用</t>
  </si>
  <si>
    <t>本发明公开了一株促进铁皮石斛生长的尖孢镰刀菌及其应用。该菌株经鉴定为尖孢镰刀菌(Fusarium oxysporum)，株名为JSNL008‑1，已保藏于中国微生物菌种保藏管理委员会普通微生物中心，保藏编号为CGMCC NO.13688，保藏日期为2017年3月10日。本发明的尖孢镰刀菌(Fusarium oxysporum)JSNL008‑1对促进铁皮石斛生长效果显著，对减少化学肥料的使用有一定作用，是保证食用安全的重要手段。同时该菌株JSNL008‑1生产的微生物菌剂能显著促进铁皮石斛生长，并且培养条件简单、容易保存，易于工业化生产，具有良好的开发应用前景。</t>
  </si>
  <si>
    <t>CN201710358800.4</t>
  </si>
  <si>
    <t>{"先进性描述(shareCt)":"该专利及其同族专利在全球被引用0次，先进性一般","保护范围描述(sharedays)":"剩余有效期6208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</si>
  <si>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电线杆运输、架设及拔除装置</t>
  </si>
  <si>
    <t>本发明公开了一种电线杆运输、架设及拔除装置，该装置包括第二支架、第三支架；第二支架包括两个斜柱，各个斜柱内设有能够沿斜柱长方向运动的第二伸缩柱；在位于斜柱下端的斜柱连接板与位于第二伸缩柱上端的第二伸缩柱连接板之间设有第二油缸，两个第二伸缩柱的上端部设有第二滚动轴，第二滚动轴上设有第二扣带；第三支架包括两个纵梁，一端设置有第三滚轮轴，第三滚动轴上设有第三扣带；第三支架上设有第三油缸。通过支架端部设置的各个扣带扣住电线杆，能够方便地运输电线杆，并且具有伸缩功能的支架能够在架设电线杆的时候调整电线杆的姿态，也能够用于拔除电线杆，具有结构简单且功能多样的优点，较之于现有技术具有显著的优点。</t>
  </si>
  <si>
    <t>CN201610006298.6</t>
  </si>
  <si>
    <t>{"先进性描述(shareCt)":"该专利及其同族专利在全球被引用4次，先进性一般","保护范围描述(sharedays)":"剩余有效期5708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</si>
  <si>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一种哈茨木霉JSNL1404及其应用</t>
  </si>
  <si>
    <t>本发明公开了一种哈茨木霉JSNL1404，其分类命名为哈茨木霉（Trichoderma harzianum），保藏于中国微生物菌种保藏管理委员会普通微生物中心，保藏日期为2014年6月9日，保藏号为CGMCC No.9281。本发明还公开了上述菌株的应用。本发明的哈茨木霉JSNL1404主要用于防治铁皮石斛白绢病菌，也对多种植物病原菌具有抑制作用，在拮抗真菌对植物病害生物防治中起到非常重要的作用，例如种类和数量众多；对病原菌的作用方式多样化；繁殖速度快；能够人工培养，易于操作，便于生产应用；抗逆能力强等优点，尤其是对真菌引起的铁皮石斛白绢病的防治效果佳。</t>
  </si>
  <si>
    <t>CN201510490193.8</t>
  </si>
  <si>
    <t>{"先进性描述(shareCt)":"该专利及其同族专利在全球被引用1次，先进性一般","保护范围描述(sharedays)":"剩余有效期5561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</si>
  <si>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一种快速繁殖茅苍术试管苗的方法</t>
  </si>
  <si>
    <t>本发明公开一种高效快速繁殖茅苍术试管苗的方法，它以茅苍术种子作为外植体，用二氧化氯消毒剂消毒后，在愈伤组织诱导培养基上诱导愈伤组织，将诱导出的愈伤组织进一步增殖后，转入愈伤组织分化培养基上培养分化出茅苍术不定芽，再将茅术不定芽进行壮苗生根培养，最后形成茅苍术组培苗。与现有技术相比，本发明可直接用于工厂化规模化的种苗生产，具有污染少，增殖速度快，变异率低，种苗整齐健壮，生产成本低，运输方便，移栽成活率高等优势。</t>
  </si>
  <si>
    <t>CN201510640242.1</t>
  </si>
  <si>
    <t>{"先进性描述(shareCt)":"该专利及其同族专利在全球被引用1次，先进性一般","保护范围描述(sharedays)":"剩余有效期5611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</si>
  <si>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一种毛梾种子催芽方法</t>
  </si>
  <si>
    <t>本发明提供了一种毛梾种子催芽方法，包括(1)种子采集；(2)种子前处理；(3)酸蚀；(4)赤霉素处理；(5)发芽，即得。相对于现有技术，本发明毛梾种子催芽方法，不仅能够有效克服毛梾种子深休眠、不能当年发芽的问题，而且通过延长浸种时间结合昼夜变温的方法，在现有技术基础上大幅提高了毛梾种子发芽率。</t>
  </si>
  <si>
    <t>CN201510274709.5</t>
  </si>
  <si>
    <t>{"先进性描述(shareCt)":"该专利及其同族专利在全球被引用5次，先进性较好 ","保护范围描述(sharedays)":"剩余有效期5484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</si>
  <si>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一种土人参的高产繁种方法</t>
  </si>
  <si>
    <t>本发明公开了一种土人参的高产繁种方法，包括以下步骤：选苗、扦插、反复摘心、喷施OALPN植物营养素和浇施OASOS土壤增养剂两种肥料、采摘。本发明土人参的高产繁种方法操作简单，能大幅度提高土人参种子的产量，同时能提供更多的扦插苗，使土人参实现多元化高效繁种，促进土人参推广和扩大生产。</t>
  </si>
  <si>
    <t>CN201510643806.7</t>
  </si>
  <si>
    <t>{"先进性描述(shareCt)":"该专利及其同族专利在全球被引用3次，先进性一般","保护范围描述(sharedays)":"剩余有效期5611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</si>
  <si>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一种抗氧化草菇多糖的制备方法</t>
  </si>
  <si>
    <t>本发明公开了一种抗氧化草菇多糖的制备方法，该方法包括草菇预处理、粉碎、微波提取、离心或过滤、浓缩、醇沉分离、除盐、干燥得到抗氧化草菇多糖。本发明的微波法提取醇沉草菇多糖工艺，多糖提取效率高，抗氧化活性强，易于操作，设备投入少，工艺路线简单，适合工业化生产；通过抗氧化草菇多糖的提取，解决了草菇不易保鲜贮藏，延伸产业链，扩大了草菇市场需求。</t>
  </si>
  <si>
    <t>CN201510487876.8</t>
  </si>
  <si>
    <t>{"先进性描述(shareCt)":"该专利及其同族专利在全球被引用0次，先进性一般","保护范围描述(sharedays)":"剩余有效期5561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</si>
  <si>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一种用于耳机的壁虎式弱电连接器</t>
  </si>
  <si>
    <t>本发明公开了一种用于耳机的壁虎式弱电连接器，包括耳机插头、第一耳机线、第一连接器、第二连接器、第二耳机线、左耳塞和右耳塞；第一连接器包括第一盒体和第一磁铁，第一磁铁设在第一盒体内，第一盒体的其中一表面上设有凸起，第一耳机线的导电芯穿过第一盒体引至凸起表面；第二连接器包括第二盒体和铁块，铁块设在第二盒体内，第二盒体的其中一表面上设有凹槽，第二耳机线的导电芯穿过第二盒体引至凹槽底部；第一盒体上的凸起与第二盒体上的凹槽相互匹配。本发明用于耳机的壁虎式弱电连接器，结构简单，使用方便，不但避免了突然的外力对耳朵的损伤，而且大幅度延长了耳机的使用寿命。</t>
  </si>
  <si>
    <t>CN201410515637.4</t>
  </si>
  <si>
    <t>2014-09-29 08:00:00.0</t>
  </si>
  <si>
    <t>{"先进性描述(shareCt)":"该专利及其同族专利在全球被引用0次，先进性一般","保护范围描述(sharedays)":"剩余有效期5245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</si>
  <si>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一种菊花培育方法</t>
  </si>
  <si>
    <t>本发明提供了一种菊花培育方法，包括以下步骤：(1)提供穗源；(2)调节株型；(3)控制株高。本发明菊花培育方法，每个步骤都有规定的时间点和先后顺序，各个步骤严格组合在一起，最后才能得到高品质的菊花。与现有技术相比，本发明方法不仅具有现有技术中菊花培育的优势，最主要的是可以不用分几次摘心，不用经常换盆，且易于控制高度，整枝后株型得到有效保证，使株条高度一致，花朵大小一致，开花时间一致，能够培育出高品质的菊花。</t>
  </si>
  <si>
    <t>CN201510589114.9</t>
  </si>
  <si>
    <t>{"先进性描述(shareCt)":"该专利及其同族专利在全球被引用1次，先进性一般","保护范围描述(sharedays)":"剩余有效期5597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</si>
  <si>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一种提高菊花穗源的培育方法</t>
  </si>
  <si>
    <t>本发明提供了一种提高菊花穗源的培育方法，包括以下步骤：(1)提供穗源；(2)调节株型；(3)控制株高。本发明菊花培育方法，每个步骤都有规定的时间点和先后顺序，各个步骤严格组合在一起，最后才能得到高品质的菊花。因此，与现有技术相比，本发明菊花培育方法可以提供大量穗源，不用分几次摘心，不用经常换盆，且易于控制高度，整枝后株型得到有效保证，使株条高度一致，花朵大小一致，开花时间一致，能够培育出高品质的菊花。</t>
  </si>
  <si>
    <t>CN201510589822.2</t>
  </si>
  <si>
    <t>{"先进性描述(shareCt)":"该专利及其同族专利在全球被引用0次，先进性一般","保护范围描述(sharedays)":"剩余有效期5597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</si>
  <si>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一种猕猴桃增殖培养基及其制备方法和应用</t>
  </si>
  <si>
    <t>本发明公开了一种猕猴桃增殖培养基及其制备方法和应用，所述增殖培养基主要由改良WPM培养基、6-苄氨基腺嘌呤、萘乙酸、赤霉素、蔗糖、蔗糖和琼脂所制成；所述改良WPM培养基主要由大量元素、微量元素、铁盐和有机物所制成。相对于现有技术，本发明所得猕猴桃增殖培养基，能够克服猕猴桃节间距离较短，繁殖系数较低的问题，显著提高猕猴桃增殖系数及萌芽质量，同时能够有效降低褐化率和污染率，从而满足继代增殖的需要，促进快繁体系的建立。</t>
  </si>
  <si>
    <t>CN201610003179.5</t>
  </si>
  <si>
    <t>{"先进性描述(shareCt)":"该专利及其同族专利在全球被引用1次，先进性一般","保护范围描述(sharedays)":"剩余有效期5707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</si>
  <si>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一种促进海滨雀稗种茎不定根生长及根系网络层形成的方法</t>
  </si>
  <si>
    <t>本发明公开了一种促进海滨雀稗种茎不定根生长及根系网络层形成的方法，本发明方法采用生长调节剂结合发根前遮光黑暗促根技术，使80％海滨雀稗种茎不定根长出只需要7～10天，初步形成整体根系网络层只需要28～30天，种茎不定根的根系网络层完全形成只需要40天左右，即可获得高质量高密度海滨雀稗草坪毯，相比于现有技术，本发明方法使海滨雀稗种茎不定根生长速度比自然状态下提高400％以上，根系网络层形成由自然状态下的90天缩短至28天，从而大大加快了海滨雀稗种茎不定根生长和根系网络层形成的速度，同时还提高了海滨雀稗种茎的成活率，加速其成坪速度，在培养过程中不需要对草坪进行频繁灌溉，有效降低成本。</t>
  </si>
  <si>
    <t>CN201611213452.3</t>
  </si>
  <si>
    <t>{"先进性描述(shareCt)":"该专利及其同族专利在全球被引用0次，先进性一般","保护范围描述(sharedays)":"剩余有效期6061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</si>
  <si>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一种改良盐渍化的甜瓜营养液配方</t>
  </si>
  <si>
    <t>本发明公开了一种改良盐浸渍的甜瓜营养液配方，含有如下成分：四水硝酸钙、硝酸钾、磷酸二氢铵、七水硫酸镁、七水硫酸亚铁、硼酸、硫酸锰、硫酸锌、硫酸铜、钼酸铵。还含有盐、脯氨酸、水杨酸、γ-氨基丁酸中的一种或几种。本发明的能够解决在盐胁迫的情况下甜瓜能够正常生长，并且能增强对盐胁迫的适应能力。同时，得到的甜瓜果实风味浓郁，有机物积累量大，果实细腻爽口，产量提高15％。</t>
  </si>
  <si>
    <t>CN201510609001.0</t>
  </si>
  <si>
    <t>{"先进性描述(shareCt)":"该专利及其同族专利在全球被引用3次，先进性一般","保护范围描述(sharedays)":"剩余有效期5603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7"}</t>
  </si>
  <si>
    <t>一种小核菌及其应用</t>
  </si>
  <si>
    <t>本发明公开了一种小核菌及其应用，所述小核菌分类命名为罗尔夫小核菌(Sclerotium？rolfsii？Sacc.)，保藏在中国微生物菌种保藏管理委员会普通微生物中心，保藏编号为：CGMCC？No.11302，保藏日期为2015年09月08日。相对于现有技术，本发明罗尔夫小核菌对地钱和土马鬃植物具有较强抑制作用；对病原菌的作用方式多样化；具有繁殖速度快；能够人工培养，易于操作，便于生产应用；抗逆能力强等优点，尤其是对地钱和土马鬃植物的防治效果佳。此外，其培养条件简单、容易保存，易于工业化生产，具有良好的开发应用前景。</t>
  </si>
  <si>
    <t>CN201510627583.5</t>
  </si>
  <si>
    <t>{"先进性描述(shareCt)":"该专利及其同族专利在全球被引用1次，先进性一般","保护范围描述(sharedays)":"剩余有效期5609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</si>
  <si>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改良盐渍土的甜瓜专用营养液肥及其配制方法和水培方法</t>
  </si>
  <si>
    <t>本发明公开了一种改良盐渍土的甜瓜专用营养液肥及其配制方法和水培方法，在营养液肥中添加脯氨酸，还可添加谷氨酸钠及对羟基苯甲酸甲酯。本发明营养液肥中的脯氨酸配合各个组分的营养元素，在施用后可防止植物细胞脱水，恢复膜系统功能，使细胞膜上的酶功能保持正常，使代谢有序进行，膜透性良好，提高光合作用的速率，增加同化产物的合成，有效防止盐胁迫；通过添加的组分谷氨酸钠和对羟基苯甲酸甲酯的配合，能够进一步使得培养的甜瓜具有特殊果味，激发甜瓜内果肉的水分增多，果肉饱满爽脆，同时在甜瓜的幼苗期及伸蔓期有效防治病害、虫害，避免根茎发育不良的情况，使甜瓜在后期结果时果实能够迅速膨大，肉质得到明显改善，本发明产得的甜瓜较普通甜瓜重量增加10%以上，品质卓越。</t>
  </si>
  <si>
    <t>CN201510532744.2</t>
  </si>
  <si>
    <t>{"先进性描述(shareCt)":"该专利及其同族专利在全球被引用4次，先进性一般","保护范围描述(sharedays)":"剩余有效期5577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</si>
  <si>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一种用火山岩板材作种植载体的草坪及其生产方法和应用</t>
  </si>
  <si>
    <t>本发明公开了一种利用火山岩板材作为种植载体的草坪及其生产方法和应用，所述草坪是以火山岩板材作为生长载体，草坪草根系扎进火山岩板材的天然孔隙中，所形成的草坪。相对于现有技术，本发明具有以下技术优势：1.产品干净卫生，具有刚性、可塑造性、可设计性，工艺性强，美观度佳，可用于任何场所的硬质铺装与装饰材料；2.产品应用范围广泛，应用方式多样，可悬挂，可平铺摆放，可任意组合，放置于任意空间；3.不需要农田，可以室内生产；4.可立体化生产，节省大量的土地面积；5.可以不间断生产，工厂化集约化生产，流水线生产，效率高，风险可控；6.投资规模灵活，对生产技术要求低，利润高，便于个人创业。</t>
  </si>
  <si>
    <t>CN201610003400.7</t>
  </si>
  <si>
    <t>{"先进性描述(shareCt)":"该专利及其同族专利在全球被引用1次，先进性一般","保护范围描述(sharedays)":"剩余有效期5707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</si>
  <si>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一种野生蝉花液体菌种人工培养的优化方法</t>
  </si>
  <si>
    <t>本发明公开了一种野生蝉花液体菌种人工培养的优化方法，采用优化的液体培养基配方：可溶性淀粉20g，奶粉10g,磷酸二氢钾0.5g,硫酸镁1g,维生素B12？10片，水1000mL，pH？5.0-6.0；对野生蝉花菌种进行人工培养，在传统基础培养基的基础上，提出了一种系统有效的对野生蝉花液体菌种生产中最优碳源、氮源及微量营养素的筛选的优化培养方式，为野生蝉花的规模化栽培提供优良菌种技术指导。</t>
  </si>
  <si>
    <t>CN201610004048.9</t>
  </si>
  <si>
    <t>{"先进性描述(shareCt)":"该专利及其同族专利在全球被引用2次，先进性一般","保护范围描述(sharedays)":"剩余有效期5708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4人","技术先进性得分":"6"}</t>
  </si>
  <si>
    <t>一种规模化高效快速繁殖泡桐试管苗的方法</t>
  </si>
  <si>
    <t>本发明公开了一种规模化高效快速繁殖泡桐试管苗的方法，它将泡桐种子通过搓揉去除膜状翅，再装入纱布袋进行漂洗、消毒后，接入固体培养基，培养20～30d，种子萌发长成幼苗；将幼嫩幼苗剪切成带一个茎节的小段转入增殖继代培养基上，培养30～40d可继代一次，增殖系数达4～5，直到达到所需的种苗量，再转入壮苗生根培养基，培养40～50d后，小苗生长健壮，根3～4条，即可移栽。与现有技术相比，本发明可直接用于工厂化规模化的种苗生产，具有污染少，增殖速度快，变异率低，种苗整齐健壮，生产成本低，移栽成活率高等优势。</t>
  </si>
  <si>
    <t>CN201510639756.5</t>
  </si>
  <si>
    <t>{"先进性描述(shareCt)":"该专利及其同族专利在全球被引用6次，先进性较好 ","保护范围描述(sharedays)":"剩余有效期5611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</si>
  <si>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一种薄壳山核桃树的施肥方法</t>
  </si>
  <si>
    <t>本发明公开了一种薄壳山核桃树的施肥方法，本发明的施肥方法能够有效解决目前施肥方法中对施肥时间、施肥次数和剂量、肥料种类以及施肥方式把握不准的问题，本发明的施肥方法通过对施肥时间、每次施肥选用肥料的种类、每次施肥的剂量以及施肥方式的调整，使新植的山核桃树能够充分均衡地获取其每个生长阶段所需的各种营养成分，从而大大提高山核桃树的成活率和山核桃的产量，由于新植山核桃树营养充足也减少了其发生虫害和病害的生病率。</t>
  </si>
  <si>
    <t>CN201510605533.7</t>
  </si>
  <si>
    <t>{"先进性描述(shareCt)":"该专利及其同族专利在全球被引用5次，先进性较好 ","保护范围描述(sharedays)":"剩余有效期5602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</si>
  <si>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基于农杆菌注射法的番茄果实基因转化方法</t>
  </si>
  <si>
    <t>本发明公开了一种基于农杆菌注射法的番茄果实基因转化方法，首先进行农杆菌菌液培养，再选取不同成熟期的果实进行农杆菌注射，分别在注射后第三天、第五天、第七天将注射后的果实摘下，进行gus组织染色检测，最后检测gus基因表达量。本发明方法能够使基因在番茄果实中短时间内得到表达，比传统的转基因方法更快速，更便捷；因为本方法采用的是活体注射的方法，以往常规方法均不能够从根本上改变基因的表达量，也不能够在果实的生长发育过程中通过对某些基因的干扰或者超标达观察果实发育状况，本发明方法不仅仅简化了操作过程，而且能够通过对果实发育中一些基因表达量的改变来观察到番茄果实成熟发育中的变化，能够更加清楚的了解番茄果实成熟发育收那些基因的控制。</t>
  </si>
  <si>
    <t>CN201510607096.2</t>
  </si>
  <si>
    <t>{"先进性描述(shareCt)":"该专利及其同族专利在全球被引用4次，先进性一般","保护范围描述(sharedays)":"剩余有效期5603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</si>
  <si>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一种高枝压条育苗方法</t>
  </si>
  <si>
    <t>本发明公开了一种高枝压条育苗方法，包括以下步骤：(1)枝条处理；(2)枝条包裹；(3)包裹后管理；(4)生根移栽。与现有技术相比，本发明高枝压条育苗方法，不仅生根前不占用土地，可繁殖的时间长，整个生长季都可以，而且材料易得，方法简单，生根率和移栽成活率高，特别适用于不易结实，扦插又不易生根，也没有茎蘖或根蘖能进行分株育苗的，也不能用嫁接的方法来实现繁育苗木且树冠较高的树木。</t>
  </si>
  <si>
    <t>CN201510609004.4</t>
  </si>
  <si>
    <t>{"先进性描述(shareCt)":"该专利及其同族专利在全球被引用9次，先进性较好 ","保护范围描述(sharedays)":"剩余有效期5603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</si>
  <si>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一种野生蝉花的人工驯化栽培固体培养基的优化方法</t>
  </si>
  <si>
    <t>本发明公开了一种野生蝉花的人工驯化栽培固体培养基的优化方法，固体培养基采用主料40g、配料2g、栽培营养液60mL的配方；其中主料选自杂交米、玉米、小麦和荞麦中的一种，配料选自蚕蛹粉、脱脂奶粉、蛋清、蛋清与蛋黄混匀的鸡蛋中的一种；对野生蝉花菌种进行人工驯化培养，并提出了相应的发菌管理、原基形成管理、出草管理方法，较传统菌种培养方法，提出了一种系统有效的对野生蝉花进行人工驯化栽培培养基的优化方法，从而为野生蝉花的人工规模化栽培提供可行的技术指导和服务的野生蝉花的人工驯化栽培固体培养基的优化方法。</t>
  </si>
  <si>
    <t>CN201610006142.8</t>
  </si>
  <si>
    <t>{"先进性描述(shareCt)":"该专利及其同族专利在全球被引用3次，先进性一般","保护范围描述(sharedays)":"剩余有效期5708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</si>
  <si>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一种振动式制砖机及其制砖方法</t>
  </si>
  <si>
    <t>本发明公开了一种振动式制砖机及其制砖方法，振动式制砖机，包括机架、柴油机总成、三角带、振动部件、起模机构、模具、回转总成和上模操纵总成；所述起模机构设在机架上，模具包括上模和下模，设在起模机构正上方，上模操纵总成固连在模具上方，回转总成一端与机架固连，另一端与上模操纵总成连接，振动部件设在起模机构下方，且与起模机构相接；柴油机总成设在机架一侧，柴油机总成通过三角带与振动部件连接。本发明结构简单，合理，操作方便、生产出来的水泥砖，不需要烧结，通过短时间的晾晒，经自然养护而成；出砖效果好，强度容易达到，而且比静压式的设备省水泥和其他原材料；生产的水泥砖绿色环保，投资少，见效快。</t>
  </si>
  <si>
    <t>CN201610003717.0</t>
  </si>
  <si>
    <t>一种阳光玫瑰葡萄无核栽培方法</t>
  </si>
  <si>
    <t>本发明提供了一种阳光玫瑰葡萄无核栽培方法，包括以下步骤：(1)摘心：在所述阳光玫瑰葡萄开花前3-4天，对新梢进行强摘心；(2)剪穗：开花后1-2天对花穗进行修剪；(3)追肥：花后1-2天追施复合肥；(4)生长调节剂处理：花后5-7天，对幼果进行一次性生长调节剂处理。相对于现有技术，本发明阳光玫瑰葡萄无核栽培方法，不仅具有现有技术中葡萄高无核率、高平均粒重、品质优良的优势，最重要的是通过生长调节剂进行一次性处理，即可达到现有技术中的两次处理的效果，成本低廉，方法简单，能有效减轻对果穗的副作用。</t>
  </si>
  <si>
    <t>CN201510388831.5</t>
  </si>
  <si>
    <t>{"先进性描述(shareCt)":"该专利及其同族专利在全球被引用3次，先进性一般","保护范围描述(sharedays)":"剩余有效期5519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</si>
  <si>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一种常绿草坪的建植方法</t>
  </si>
  <si>
    <t>本发明公开了一种常绿草坪的建植方法，包括如下步骤：（1）对暖季型草进行两次交叉方向的疏草，划破暖季型草坪的枯草层；（2）在追播播鹅观草种子的前2-3天，对暖季型草坪进行低修剪；（3）播种用鹅观草种子，播种量5-10克/平方米；（4）播后立即覆沙，覆沙厚度1-3mm；（5）覆沙后拖平；（6）灌水保持土壤湿润直至出苗成坪。本发明草坪四季质量极好；无明显病虫草病，养护简单，更生态、安全养护成本低，与目前气候过渡带地区常用的黑麦草相比修剪工作量低，施N肥会更加速鹅观草死亡。</t>
  </si>
  <si>
    <t>CN201510394520.X</t>
  </si>
  <si>
    <t>{"先进性描述(shareCt)":"该专利及其同族专利在全球被引用5次，先进性较好 ","保护范围描述(sharedays)":"剩余有效期5526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</si>
  <si>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一种火焰南天竹初代培养的培养基</t>
  </si>
  <si>
    <t>本发明公开了一种最适合火焰南天竹初代培养的培养基配方：改良MS+玉米素(0.6mg/L)+吲哚乙酸(0.2mg/L)+葡萄糖(15g/L)+琼脂粉(6g/L)。本发明培养基中的激素配比合理，将初代培养和生根培养合为一步，初代培养的过程中茎段就能够生根，简化培养流程，缩短培养时间。同时，可以提高初代培养植株的萌芽数，植株生长健壮，有利于下一步继代扩繁。为火焰南天竹提供更多优质苗木，利于的大面积推广，创造更大经济效益。</t>
  </si>
  <si>
    <t>CN201510629024.8</t>
  </si>
  <si>
    <t>{"先进性描述(shareCt)":"该专利及其同族专利在全球被引用0次，先进性一般","保护范围描述(sharedays)":"剩余有效期5609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</si>
  <si>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一种切花月季树型培育方法</t>
  </si>
  <si>
    <t>本发明公开了一种切花月季树型培育方法，包括如下步骤：(1)在植株生长至40～50cm时，在徒长枝底端摘心，形成第一级分枝；(2)在植株生长至80～100cm时，在枝条底端剪切，形成第二级分枝；(3)在植株生长至120～140cm时，在枝条底端剪切，形成第三级分枝；(4)在植株生长至160～180cm时，在枝条底端剪切，形成第四级分枝；(5)在植株生长至200～220cm时，在枝条底端剪切，形成第五级分枝。本发明的方法提高了切花月季的产量，且相对长枝数量增加，短枝数量减少；同时，该方法使切花月季植株的骨架形成层次，枝条的生长井然有序，树型整齐，树势增强。</t>
  </si>
  <si>
    <t>CN201510593392.1</t>
  </si>
  <si>
    <t>2015-09-17 08:00:00.0</t>
  </si>
  <si>
    <t>{"先进性描述(shareCt)":"该专利及其同族专利在全球被引用1次，先进性一般","保护范围描述(sharedays)":"剩余有效期5598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</si>
  <si>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一种天鹅绒紫薇高密度嫩枝扦插育苗方法</t>
  </si>
  <si>
    <t>本发明提供了一种天鹅绒紫薇高密度嫩枝扦插育苗方法，包括以下步骤：(1)扦插基质选择；(2)选择插穗；(3)扦插；(4)扦插后管理；(5)炼苗、移栽。相对于现有技术，本发明紫薇嫩枝扦插育苗方法，不仅具有现有技术的条件简便，操作容易，繁殖成本低的优点，而且还能够显著增加扦插紫薇的平均根长，大幅提高移栽苗成活率。</t>
  </si>
  <si>
    <t>CN201510300907.4</t>
  </si>
  <si>
    <t>{"先进性描述(shareCt)":"该专利及其同族专利在全球被引用4次，先进性一般","保护范围描述(sharedays)":"剩余有效期5494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</si>
  <si>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一种枯草芽孢杆菌B51及其应用</t>
  </si>
  <si>
    <t>本发明公开了一种枯草芽孢杆菌B51，保藏编号为：CGMCCNo.7541，保藏日期为2013年04月28日，其分类命名为枯草芽孢杆菌( Bacillussubtilis )，已保藏在中国普通微生物菌种保藏管理中心。本发明枯草芽孢杆菌B51对铁皮石斛根腐病菌、小麦赤霉病、草莓灰霉病等多种病原真菌具有很好的抑制作用，该拮抗细菌对其他植物病害也有很好的防治效果；具有繁殖速度快；能够人工培养，易于操作，便于生产应用；抗逆能力强等优点，尤其是对真菌引起的铁皮石斛根腐病的防治具有重要意义；培养条件简单、容易保存，易于工业化生产，具有良好的开发应用前景。</t>
  </si>
  <si>
    <t>CN201410385388.1</t>
  </si>
  <si>
    <t>{"先进性描述(shareCt)":"该专利及其同族专利在全球被引用5次，先进性较好 ","保护范围描述(sharedays)":"剩余有效期5241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</si>
  <si>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一种动胶菌样申氏菌及其应用</t>
  </si>
  <si>
    <t>本发明公开了一种动胶菌样申氏菌，其分类命名为动胶菌样申氏菌(Shinella zoogloeoides)，在中国微生物菌种保藏管理委员会普通微生物中心保藏，保藏编号为：CGMCC No.9280，保藏日期为2014年06月09日。本发明还提供了该菌种的应用。本发明动胶菌样申氏菌B230对铁皮石斛白绢病菌、铁皮石斛根腐病、铁皮石斛灰霉病、杨树大斑溃疡病等多种病原真菌具有很好的抑制作用，该拮抗细菌对其他植物病害也有很好的防治效果；具有繁殖速度快；能够人工培养，易于操作，便于生产应用；抗逆能力强等优点，尤其是对真菌引起的铁皮石斛白绢病的防治具有重要意义；培养条件简单、容易保存，易于工业化生产，具有良好的开发应用前景。</t>
  </si>
  <si>
    <t>CN201410398237.X</t>
  </si>
  <si>
    <t>{"先进性描述(shareCt)":"该专利及其同族专利在全球被引用0次，先进性一般","保护范围描述(sharedays)":"剩余有效期5198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</si>
  <si>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一种应用于蓝宝石减薄设备的晶圆片测厚装置</t>
  </si>
  <si>
    <t>本发明公开一种应用于蓝宝石减薄设备的晶圆片测厚装置，包括气缸执行机构、与气缸执行机构相连接的控制器、在气缸执行机构和控制器之间进行数据传输的通信模块以及人机交互界面，所述气缸执行机构包括SMC滑台气缸、通过固定块固定于SMC滑台气缸的接触式位移传感器，接触式位移传感器设有主探头和扩展探头，所述接触式位移传感器将测量的数据信息通过通信模块传递至控制器，控制器将收到的数据信息与目标数据对比并判断加工是否准确完成；所述人机交互界面与控制器之间进行数据传输。本发明基于PLC设置，测量精度高、稳定性强，可广泛应用于自动测量系统，并且操作简单便捷。</t>
  </si>
  <si>
    <t>CN201410492384.3</t>
  </si>
  <si>
    <t>{"先进性描述(shareCt)":"该专利及其同族专利在全球被引用0次，先进性一般","保护范围描述(sharedays)":"剩余有效期5239天","技术稳定性描述(lgiflag)":"无诉讼行为发生","技术稳定性得分":"7","有多少项权利要求":"4","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</si>
  <si>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金叶莸的组培快繁方法</t>
  </si>
  <si>
    <t>本发明公开了一种金叶莸的组培快繁方法，包括：消毒灭菌：以金叶莸的茎段为外植体，进行消毒灭菌；初代培养：将外植体接种于初代培养基中培养，得芽苗；愈伤组织的诱导：取芽苗切成茎段，在表面上纵切几刀后接于诱导培养基中培养，得愈伤组织；分化培养：将愈伤组织接入分化培养基中培养，得小芽；壮苗培养：将小芽接入壮苗培养基培养，得无根幼苗；生根培养：将无根幼苗接入生根培养基培养；炼苗及移栽：生根培养一段时间后炼苗移栽。本发明从外植体的消毒、初代培养、愈伤组织的诱导、分化培养、壮苗培养、生根培养及组培苗的炼苗和移栽等方面进行较为系统的研究，为快速繁殖优良的金叶莸种苗提供技术支持，满足市场对金叶莸的日益需求。</t>
  </si>
  <si>
    <t>CN201710903743.3</t>
  </si>
  <si>
    <t>{"先进性描述(shareCt)":"该专利及其同族专利在全球被引用0次，先进性一般","保护范围描述(sharedays)":"剩余有效期6341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</si>
  <si>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一种竹木复合方柱及其制备方法</t>
  </si>
  <si>
    <t>本发明公开了一种竹木复合方柱，外围为单板层积材，中间为重组竹芯材，单板层积材和重组竹芯材之间采用单组份聚氨酯或水基乙烯基聚氨酯粘接。所述竹木复合方柱的制备方法，包括单板层积材的制备、重组竹芯材的制备以及组胚并压合成型三个步骤。本发明技术充分利用速生木材和竹材的优点，可以得到以下三个好处：一是合理布置木材和竹材，可提高30‑40％的抗压强度和抗压模量，以该方法生产的板材结构合理，性能优越，外观美丽；二是提高了速生木材和竹材的附加值及科技含量，大大拓展其工程应用领域；三是采用高频预热木单板，效率更高。</t>
  </si>
  <si>
    <t>CN201611206256.3</t>
  </si>
  <si>
    <t>{"先进性描述(shareCt)":"该专利及其同族专利在全球被引用0次，先进性一般","保护范围描述(sharedays)":"剩余有效期6061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</si>
  <si>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杏鲍菇菌渣复合基质及其制备方法和应用</t>
  </si>
  <si>
    <t>本发明公开了一种杏鲍菇菌渣复合基质及其制备方法和应用，所述杏鲍菇菌渣复合基质，包含草炭、蛭石、珍珠岩和发酵的杏鲍菇菌渣，其中，所述草炭与发酵的杏鲍菇菌渣的体积比为3:1～0:4，所述的杏鲍菇菌渣采用粗纤维降解菌进行发酵。所述制备方法包括：杏鲍菇菌渣采用粗纤维降解菌进行发酵，发酵后与草炭、蛭石、珍珠岩混合均匀。本发明还公开了杏鲍菇菌渣复合基质在草莓栽培中的应用。本发明废物利用，利用杏鲍菇菌渣部分或完全替代草炭，降低基质成本，同时作为草莓的无土栽培基质还能够基本保证草莓品质。</t>
  </si>
  <si>
    <t>CN201610003768.3</t>
  </si>
  <si>
    <t>{"先进性描述(shareCt)":"该专利及其同族专利在全球被引用3次，先进性一般","保护范围描述(sharedays)":"剩余有效期5707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</si>
  <si>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一种葡萄夏黑的基因转化方法</t>
  </si>
  <si>
    <t>本发明公开了一种葡萄夏黑的基因转化方法，包括在组培苗叶片、叶柄、茎段上取材，侵染，共培养，筛选培养，生根培养。本发明从取材上进行优化，对外植体叶片的生长部位、生长的时间有明确的规定，避免取材的盲目性造成工作效率低；同时，选取除叶片以外的外植体，分别是葡萄的叶柄和茎段，使用叶柄和茎段能够更好的操作，也能够提高转基因效率，转化效率达到20%以上；解决农杆菌介导法中农杆菌和杂菌的污染问题；解决葡萄转化效率低的问题；解决葡萄转基因从转基因、转基因检测、大田移栽周期长的问题，缩短周期；解决转基因检测工作量大，工作繁重的问题，简化检测方法，加快检测速度。</t>
  </si>
  <si>
    <t>CN201610394498.3</t>
  </si>
  <si>
    <t>{"先进性描述(shareCt)":"该专利及其同族专利在全球被引用0次，先进性一般","保护范围描述(sharedays)":"剩余有效期5861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</si>
  <si>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一种山桐子叶片组织培养方法</t>
  </si>
  <si>
    <t>本发明公开了一种山桐子叶片组织培养方法，包括以下步骤：(1)外植体选择及处理；(2)愈伤组织诱导培养；(3)分化增殖培养；(4)壮苗培养；(5)生根培养；(6)移栽。相对于现有技术，本发明的山桐子叶片组织培养方法，在短期内生产大量优质种苗，使用较少的外植体，繁殖速度快，增殖系数和生根率高，繁殖效率高。</t>
  </si>
  <si>
    <t>CN201610640822.5</t>
  </si>
  <si>
    <t>{"先进性描述(shareCt)":"该专利及其同族专利在全球被引用6次，先进性较好 ","保护范围描述(sharedays)":"剩余有效期5921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</si>
  <si>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一种樱桃番茄环保绑蔓装置及其Q字型绑蔓方法</t>
  </si>
  <si>
    <t>本发明公开了一种樱桃番茄环保绑蔓装置，包括支撑杆、横杆和绑条，支撑杆有两组以上，每组支撑杆包括长杆和短杆，长杆、短杆与横杆呈“大”字形搭设；绑条从上到下顺次设在长杆与短杆的交叉点与地面之间的每根长杆和短杆上，相邻两根绑条之间的距离为25-30cm，绑条环绕支撑杆与樱桃番茄植株的茎蔓，将撑杆与樱桃番茄植株的茎蔓绑在同一个圈内，环绕后绑条两端相互缠绕3-5周，使绑条呈“Q”字形，横杆水平固定连接在相邻两组支撑杆的交叉处。本发明樱桃番茄环保绑蔓装置及其Q字型绑蔓方法，结构简单，操作方便、省力，能提高绑蔓速度，能提高樱桃番茄植株成活率，可增加土壤中有机质含量，提高肥力，有利于作物生长获得优质高产。</t>
  </si>
  <si>
    <t>CN201510605064.9</t>
  </si>
  <si>
    <t>{"先进性描述(shareCt)":"该专利及其同族专利在全球被引用1次，先进性一般","保护范围描述(sharedays)":"剩余有效期5602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</si>
  <si>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一种赤芝菌种培养方法</t>
  </si>
  <si>
    <t>本发明公开了一种赤芝菌种培养方法，包括如下步骤：（1）选择子实体典型、色质纯、菇形正、无病虫害的单朵芝菌袋；（2）用消毒液擦拭栽培袋；（3）用刀片去掉栽培袋中下部0.5cm见方的袋膜；（4）通过步骤（3）切出的切口，用接种针挑取栽培基质中的菌丝接入到试管中；（5）将步骤（4）得到的试管在避光，温度25-28℃培养2-3天，选取菌丝生长健壮的试管，挑取边缘的新生菌丝转接到新的培养基上培养所获的纯菌丝体，即作为赤芝再生产用菌种；（6）将步骤（5）所得的菌种按常规菌种生产程序和方法，制作再生母种、原种。本发明分离得到的菌丝生长较快，抗性强，成菇率高，丰产性好。</t>
  </si>
  <si>
    <t>CN201510012652.1</t>
  </si>
  <si>
    <t>{"先进性描述(shareCt)":"该专利及其同族专利在全球被引用0次，先进性一般","保护范围描述(sharedays)":"剩余有效期5347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</si>
  <si>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一种改良马铃薯葡萄糖培养基的制备方法</t>
  </si>
  <si>
    <t>本发明公开了一种改良马铃薯葡萄糖培养基的制备方法，取新鲜马铃薯洗净，在25±1℃，相对湿度85%，避光条件下，在密闭容器内用溴乙烷浸泡马铃薯块96？h~108？h，打开容器，通气30min以上，称取处理好的马铃薯切块加水煮沸10min，用双层纱布过滤，补足水至原加水量，分别加入萄糖和琼脂，待完全熔化后灭菌。本发明方法简单实用，可明显加快PDA培养基对真菌的培养速度，具有广泛的推广实用价值。</t>
  </si>
  <si>
    <t>CN201510658236.9</t>
  </si>
  <si>
    <t>{"先进性描述(shareCt)":"该专利及其同族专利在全球被引用1次，先进性一般","保护范围描述(sharedays)":"剩余有效期5625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</si>
  <si>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一种适用于机插秧水稻的育秧基质及其制备方法</t>
  </si>
  <si>
    <t>本发明公开了一种适用于机插秧水稻的育秧基质及其制备方法，以小麦加工面粉的副产品麦麸为主要原料，加入酒糟，采用高温腐熟剂进行堆置发酵腐熟处理15-20天，干燥粉碎后再按比例混合蚯蚓粪、蛭石、硅酸钠配制成复合型水稻育秧基质。本发明制备方法简单，组分资源丰富，所配制的基质容重轻、通气保水性能协调良好、养分丰富，整个育秧期间不需施肥，操作省工省力，所育秧苗出苗整齐，叶色浓绿，根系活力高，缓苗期短，可广泛应用于水稻工厂化育秧技术领域。</t>
  </si>
  <si>
    <t>CN201510289216.9</t>
  </si>
  <si>
    <t>{"先进性描述(shareCt)":"该专利及其同族专利在全球被引用1次，先进性一般","保护范围描述(sharedays)":"剩余有效期5487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</si>
  <si>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促进奶牛产后生殖机能恢复的中药组合物及其制备方法</t>
  </si>
  <si>
    <t>本发明提供了一种促进奶牛产后生殖机能恢复的中药组合物及其制备方法和应用。该中药组合物至少由益母草、山楂、黄芪、香附和肉桂所制成。本发明还提供了所述中药组合物的制备方法，以及其在制备促进奶牛产后生殖机能恢复药物中的应用。与现有技术相比，本发明中药组合物组方简单，且药物均为常用中药，价廉物美，来源丰富；具有较好的稳定性，能够有效促进奶牛产后生殖机能的恢复，并且不具有抗药性，不会在牛奶中残留对人有害的物质，药物易于降解，对环境污染小。</t>
  </si>
  <si>
    <t>CN201410451695.5</t>
  </si>
  <si>
    <t>{"先进性描述(shareCt)":"该专利及其同族专利在全球被引用0次，先进性一般","保护范围描述(sharedays)":"剩余有效期5221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</si>
  <si>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一种踩踏式龙头出水装置</t>
  </si>
  <si>
    <t>本发明公开了一种踩踏式龙头出水装置，包括扇形盘、龙头回簧、拉线、踏板、固定座、底座、踏板回簧和限位线；所述扇形盘弧线沿垂线设置，扇形盘包括外弧端、内弧端、上侧边和下侧边，扇形盘的内弧端与龙头阀芯连接，扇形盘以龙头阀芯为轴心转动；龙头回簧一端与龙头阀芯连接，另一端与下侧边连接；拉线顶端与扇形盘连接，底端与踏板顶端连接，所述固定座底端设在底板上表面，固定座顶端与踏板底端铰接，踏板回簧和限位线均设在踏板下表面与底座上表面之间，且限位线两端分别与踏板下表面、底座上表面连接。本发明结构简单，合理，操作方便、省力，能节约大量水资源，且造价低廉，适合大批量生产非常值得推广。</t>
  </si>
  <si>
    <t>CN201510496997.9</t>
  </si>
  <si>
    <t>2015-08-13 08:00:00.0</t>
  </si>
  <si>
    <t>{"先进性描述(shareCt)":"该专利及其同族专利在全球被引用0次，先进性一般","保护范围描述(sharedays)":"剩余有效期5563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</si>
  <si>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一种植物氨基酸肥料在宝华玉兰种子发芽中的应用</t>
  </si>
  <si>
    <t>本发明公开了一种植物氨基酸肥料在宝华玉兰种子发芽中的应用。包括以下步骤：1)采用沤种法去除宝华玉兰假种皮；2)采用0.5%的高锰酸钾溶液消毒种子15min；洗净后放入4℃冰箱，层积砂藏90d；3)以蒸馏水为溶剂，配制成5-100mg/L双吉尔溶液；将种子浸入双吉尔溶液中24h；4)将药剂处理过的种子采用砂培法，在15℃恒温条件下进行种子发芽。本发明利用浓度为20mg/L与10mg/L的双吉尔溶液促进宝华玉兰种子的萌发作用明显，种子发芽率分别达到74%与73%，发芽势分别达到27%与52%，显著提种子的发芽特性。</t>
  </si>
  <si>
    <t>CN201410522240.8</t>
  </si>
  <si>
    <t>{"先进性描述(shareCt)":"该专利及其同族专利在全球被引用1次，先进性一般","保护范围描述(sharedays)":"剩余有效期5246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</si>
  <si>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一种植物激素在宝华玉兰种子发芽中的应用</t>
  </si>
  <si>
    <t>本发明公开了一种植物激素在宝华玉兰种子发芽中的应用，包括以下步骤：1)采用沤种法去除宝华玉兰假种皮；2)采用0.5%的高锰酸钾溶液消毒种子15min；洗净后放入4℃冰箱，层积砂藏90d；3)以蒸馏水为溶剂，配制成50-1000mg/L赤霉素溶液；将种子浸入赤霉素溶液中24h；4)将药剂处理过的种子采用砂培法，在15℃恒温条件下进行种子发芽。本发明的方法为,利用浓度为200mg/L与50mg/L的赤霉素溶液促进宝华玉兰种子的萌发作用明显，种子发芽率分别达到76%与72%，发芽势分别达到32%与43%，显著提种子的发芽特性。</t>
  </si>
  <si>
    <t>CN201410520043.2</t>
  </si>
  <si>
    <t>{"先进性描述(shareCt)":"该专利及其同族专利在全球被引用0次，先进性一般","保护范围描述(sharedays)":"剩余有效期5246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</si>
  <si>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一种水产品输送称重系统</t>
  </si>
  <si>
    <t>本发明公开了一种水产品输送称重系统，包括用于将水产品从池底运输到岸基的提升装置、位于岸基上用于水产品称重的计重装置以及将称重后的水产品输送到运输装置上的运提装置。本发明结构简单、操作便捷、集运鱼和计重于一体、大大提高水产品收获效率，可广泛用于水产养殖中。</t>
  </si>
  <si>
    <t>CN201510643807.1</t>
  </si>
  <si>
    <t>{"先进性描述(shareCt)":"该专利及其同族专利在全球被引用0次，先进性一般","保护范围描述(sharedays)":"剩余有效期5611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</si>
  <si>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促进铁线莲Rouge Cardina扦插繁殖方法</t>
  </si>
  <si>
    <t>本发明公开了一种促进铁线莲Rouge Cardina扦插繁殖方法，包括以下步骤：（1）品种选择：（2）插条采集及处理；（3）插后管理。本发明为加快铁线莲属植物在园林上的应用，满足市场需求，提供一定参考。本发明的一种促进铁线莲Rouge Cardina扦插繁殖方法，采用半木质化枝条、IBA浓度为2000mg/L以及浸蘸时间为15秒的处理，使成活率、苗高和叶片数都达到了最高水平，分别为67.7%、54cm及10.66片。</t>
  </si>
  <si>
    <t>CN201510410377.9</t>
  </si>
  <si>
    <t>2015-07-13 08:00:00.0</t>
  </si>
  <si>
    <t>{"先进性描述(shareCt)":"该专利及其同族专利在全球被引用5次，先进性较好 ","保护范围描述(sharedays)":"剩余有效期5532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</si>
  <si>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一种松萝凤梨的繁殖方法</t>
  </si>
  <si>
    <t>本发明提供了一种松萝凤梨的繁殖方法，包括如下步骤：(1)栽培；(2)光照管理；(3)水分管理；(4)温度管理；(5)施肥管理。与现有技术相比，本发明松萝凤梨的繁殖方法，不仅具有现有技术中的优势，更主要的通过特定的光照、水分、温度和施肥管理，能够显著提高松萝凤梨的年繁殖系数、单株生长率和植株伸长速率，有效促进松萝凤梨的生长。</t>
  </si>
  <si>
    <t>CN201510519520.8</t>
  </si>
  <si>
    <t>{"先进性描述(shareCt)":"该专利及其同族专利在全球被引用0次，先进性一般","保护范围描述(sharedays)":"剩余有效期5571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</si>
  <si>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一种八仙花变色方法</t>
  </si>
  <si>
    <t>本发明提供了一种八仙花变色方法，包括以下步骤：(1)选择生长健壮的八仙花植株；(2)栽植八仙花的土壤选用红土与腐叶土的混合土壤；(3)选用含有N、P、K的NPK肥料进行施肥，其重量比为N:P:K＝(5-10)：(5-10)：30。相对于现有技术，本发明八仙花变色方法，不仅能够避免施用硫酸铝所造成的土壤酸化、硫元素增多等现象，最重要的是通过肥料中N、P、K特定比例，才能够有效使八仙花颜色变为青色，并且花苞显著增大。此外，NPK是植物所需的大量元素，使用本发明NPK肥料不会对植物生长造成负面影响。</t>
  </si>
  <si>
    <t>CN201510274710.8</t>
  </si>
  <si>
    <t>{"先进性描述(shareCt)":"该专利及其同族专利在全球被引用3次，先进性一般","保护范围描述(sharedays)":"剩余有效期5484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</si>
  <si>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顶端绿叶覆盖层、基部无叶枝条层的差层交播方法</t>
  </si>
  <si>
    <t>本发明公开了一种顶端绿叶覆盖层、基部无叶枝条层的差层交播方法，利用天富道等草种具有每茎节荫发多个芽，以及顶端优势明显的上旺下空的生长习性，经过一定的高氮磷钾肥料处理后，形成了明显的顶端绿叶覆盖层与下层无叶枝条层的两个不同层次，采用覆盖差层法进行修剪后再进行冷季型草种的交播，从而提高了冷季型草种的发芽率和出苗率，出苗和成苗均匀，在保证草坪四季常绿的前提下提高了草坪的均匀度，并且本发明方法操作简单，作业成本低，实用性强。</t>
  </si>
  <si>
    <t>CN201510398635.6</t>
  </si>
  <si>
    <t>{"先进性描述(shareCt)":"该专利及其同族专利在全球被引用1次，先进性一般","保护范围描述(sharedays)":"剩余有效期5527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</si>
  <si>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矮牵牛盆花的生产方法</t>
  </si>
  <si>
    <t>本发明公开了一种矮牵牛盆花的生产方法，包括：生产设施及栽培基质的准备；播种；苗期管理；上盆；盆花管理。本发明针对温室大棚这一设施，开发了矮牵牛盆花的生产流程，并对各流程步骤中的培养管理条件进行控制，从而得到高质量的矮牵牛盆花。本发明方法简单易行、生产成本低，可以提高生产效率和生产能力、产生良好的经济效益，适合在生产实践上推广应用，生产的盆花生长势较强，从播种至开花期时间短，开花期长，花期开花较多、形成花遮盖叶的效果。</t>
  </si>
  <si>
    <t>CN201610144989.2</t>
  </si>
  <si>
    <t>{"先进性描述(shareCt)":"该专利及其同族专利在全球被引用2次，先进性一般","保护范围描述(sharedays)":"剩余有效期5777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12人","技术先进性得分":"6"}</t>
  </si>
  <si>
    <t>一种羊人工授精保定架</t>
  </si>
  <si>
    <t>本发明公开了一种羊人工授精保定架，其特征在于：包括挂架，挂架上表面设置有卡腿座，挂架下表面设置有若干个绳卡，挂架末端设置有若干个固定绳孔，固定绳孔内设置有固定绳，固定绳上设置有固定端。本发明提供了一种羊人工授精保定架，方便在羊舍将发情母羊快速倒挂保定，便于进行人工授精。</t>
  </si>
  <si>
    <t>CN201710338585.1</t>
  </si>
  <si>
    <t>{"先进性描述(shareCt)":"该专利及其同族专利在全球被引用0次，先进性一般","保护范围描述(sharedays)":"剩余有效期6201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</si>
  <si>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一种用于观察空气凤梨叶片解剖结构的标本制作方法</t>
  </si>
  <si>
    <t>本发明公开了一种用于观察空气凤梨叶片解剖结构的标本制作方法，包括以下步骤：(1)叶片选取；(2)材料固定；(3)材料软化；(4)材料脱水、透明；(5)材料封蜡；(6)材料渗蜡；(7)材料包埋；(8)材料修块、切片；(9)材料粘片；(10)材料染色；(11)材料封片观察。相对于现有技术，本发明方法改进了软化过程，使用了新的软化试剂组合，针对空气凤梨叶片可获得理想的软化效果。此外，创新了包埋过程，操作方法简便，可获得完整的蜡块，简化了原有包埋操作程序。解决了现有技术无法获得清晰的空气凤梨叶片解剖结构观察材料的问题。</t>
  </si>
  <si>
    <t>CN201610612203.5</t>
  </si>
  <si>
    <t>{"先进性描述(shareCt)":"该专利及其同族专利在全球被引用1次，先进性一般","保护范围描述(sharedays)":"剩余有效期5913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</si>
  <si>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一种柳南香的初代培养方法</t>
  </si>
  <si>
    <t>本发明公开了一种柳南香的初代培养方法，包括：以柳南香的嫩梢为外植体，消毒后，接种于诱导培养基上进行培养；所述的诱导培养基的配方为1/2MS+6‑BA0.4～1mg/L+NAA 0.04～0.1mg/L+7～9g/L琼脂。本发明成功建立了柳南香的初代培养体系，优化了柳南香的消毒方法和诱导培养基。通过适宜浓度的消毒剂、适宜时间的消毒处理，消毒效果好，外植体的成活率可达80％；另外，采用适宜的激素种类和浓度，与相应的基础培养基搭配，外植体的成活率、愈伤组织形成率、新枝生长数和不定芽形成率可达到较高的水平。</t>
  </si>
  <si>
    <t>CN201610580907.9</t>
  </si>
  <si>
    <t>2016-07-21 08:00:00.0</t>
  </si>
  <si>
    <t>{"先进性描述(shareCt)":"该专利及其同族专利在全球被引用0次，先进性一般","保护范围描述(sharedays)":"剩余有效期5906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</si>
  <si>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一种桃果实愈伤组织培养基及其培养方法</t>
  </si>
  <si>
    <t>本发明公开了一种桃果实愈伤组织培养基及其培养方法，该培养基包括如下成分：改良的WPM培养基为基本培养基、植物生长调节剂、蔗糖20‑40g/L和琼脂粉4.5‑6.5g/L，pH为5.5‑6.0；该培养方法，包括如下步骤：(1)桃果实的无菌化处理，(2)桃果实圆片培养；本发明愈伤组织培养基及其培养方法使得桃果实愈伤组织诱导率大大提高；通过培养桃果肉的愈伤组织能在短期内获得大量优质愈伤组织，解决桃叶片培养中愈伤组织状态不一致，愈伤组织培养成功率低的问题，为大规模培养愈伤组织提供有效途径，并且为桃的分子生物学以及基因工程研究提供了一条新的途径。</t>
  </si>
  <si>
    <t>CN201610383680.9</t>
  </si>
  <si>
    <t>2016-06-02 08:00:00.0</t>
  </si>
  <si>
    <t>{"先进性描述(shareCt)":"该专利及其同族专利在全球被引用2次，先进性一般","保护范围描述(sharedays)":"剩余有效期5857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</si>
  <si>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一种可降解的渗灌管</t>
  </si>
  <si>
    <t>本发明公开了一种可降解的渗灌管，所述渗灌管呈管状结构，其横截面为环形，所述渗灌管从里到外依次包括聚乳酸塑料内层、增强层和聚乳酸塑料外层，所述增强层为木质素层，所述木质素层填充在所述聚乳酸塑料内层和聚乳酸塑料外层之间，所述聚乳酸塑料内层的厚度为0.5~1mm，所述木质素层的厚度为1~3mm，所述聚乳酸塑料外层为0.5~1mm。本发明可降解渗灌管全部采用生物可降解材料制备而成，当使用一段时间后能被自然界中的微生物完全降解，不会留在土壤里将造成环境污染，从而避免了当渗灌管使用周期结束，还需要将渗灌管从土壤里挖起、清洗和检查的工作，因此简化了其使用维护成本。</t>
  </si>
  <si>
    <t>CN201510627872.5</t>
  </si>
  <si>
    <t>{"先进性描述(shareCt)":"该专利及其同族专利在全球被引用0次，先进性一般","保护范围描述(sharedays)":"剩余有效期5610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</si>
  <si>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一株尖孢镰刀菌及其在铁皮石斛栽培中的应用</t>
  </si>
  <si>
    <t>本发明公开了一株尖孢镰刀菌及其在铁皮石斛栽培中的应用。该菌株JSNL008‑2，经鉴定为尖孢镰刀菌(Fusarium oxysporum)，已保藏于中国微生物菌种保藏管理委员会普通微生物中心，保藏编号为CGMCC NO.13689，保藏日期为2017年3月10日。本发明的尖孢镰刀菌(Fusarium oxysporum)JSNL008‑2对促进铁皮石斛生长效果显著，对减少化学肥料的使用有一定作用，保证食用安全的重要手段。同时该菌株JSNL008‑2生产的微生物菌剂能显著促进铁皮石斛生长，并且培养条件简单、容易保存，易于工业化生产，具有良好的开发应用前景。</t>
  </si>
  <si>
    <t>CN201710358315.7</t>
  </si>
  <si>
    <t>一种家庭式宠物专用滚筒型淋浴装置</t>
  </si>
  <si>
    <t>本发明公开了一种家庭式宠物专用滚筒型淋浴装置，包括内滚筒、外滚筒、转轴和把手，所述把手、内滚筒和外滚筒均为中空管状结构，把手一端设有连接口，另一端与内滚筒底端连接；内滚筒内部设有漏网，内滚筒顶端和外滚筒顶端之间设有投料管，投料管分别穿过内滚筒、外滚筒与漏网网口相通，外滚筒顶端设有与投料管相匹配的帽盖，帽盖与外滚筒铰接，内滚筒筒身设有出水口；转轴套接在内滚筒底端的外周；所述外滚筒筒身为网状结构，外滚筒底端与转轴固连，外滚筒筒身罩在内滚筒外周，且与内滚筒之间设有间隙，外滚筒外表面设有沿圆周顺次连接的海绵面、橡胶按摩面和刷子面。本发明结构简单，操作方便、省力，能减轻宠物洗澡的刺激。</t>
  </si>
  <si>
    <t>CN201510616365.1</t>
  </si>
  <si>
    <t>{"先进性描述(shareCt)":"该专利及其同族专利在全球被引用0次，先进性一般","保护范围描述(sharedays)":"剩余有效期5605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</si>
  <si>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一种猕猴桃茎尖脱毒快繁方法</t>
  </si>
  <si>
    <t>本发明公开了一种猕猴桃茎尖脱毒快繁方法，包括以下步骤：(1)材料选择；(2)材料消毒；(3)剥离茎尖；(4)株系建立与病毒检测；(5)快速繁殖。相对于现有技术，本发明猕猴桃茎尖脱毒快繁方法，能够有效脱去植株所带的病毒，从而培育出大量无病毒植株，能够显著增加猕猴桃节间距离，提高繁殖系数和移栽后成活，大大满足猕猴桃快速繁殖的需求。</t>
  </si>
  <si>
    <t>CN201610353500.2</t>
  </si>
  <si>
    <t>{"先进性描述(shareCt)":"该专利及其同族专利在全球被引用2次，先进性一般","保护范围描述(sharedays)":"剩余有效期5849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</si>
  <si>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一种利用锌元素提高空气凤梨耐寒性的管理方法</t>
  </si>
  <si>
    <t>本发明公开了一种利用锌元素提高空气凤梨耐寒性的管理方法，包括如下步骤：(1)植株选择及处理；(2)溶液浸泡；(3)进行施肥、水分和光照管理。相对于现有技术，本发明方法能够显著降低空气凤梨叶片的相对电导率，并且显著延长其持绿期，能够有效提高空气凤梨的耐寒性。</t>
  </si>
  <si>
    <t>CN201510609439.9</t>
  </si>
  <si>
    <t>{"先进性描述(shareCt)":"该专利及其同族专利在全球被引用1次，先进性一般","保护范围描述(sharedays)":"剩余有效期5603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</si>
  <si>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一种利用铜元素提高空气凤梨耐寒性的管理方法</t>
  </si>
  <si>
    <t>本发明公开了一种利用铜元素提高空气凤梨耐寒性的管理方法，包括如下步骤：(1)植株选择及处理；(2)溶液浸泡；(3)进行施肥、水分和光照管理。相对于现有技术，本发明方法能够显著降低空气凤梨叶片的相对电导率，并且显著延长其持绿期，能够有效提高空气凤梨的耐寒性。</t>
  </si>
  <si>
    <t>CN201510609276.4</t>
  </si>
  <si>
    <t>{"先进性描述(shareCt)":"该专利及其同族专利在全球被引用0次，先进性一般","保护范围描述(sharedays)":"剩余有效期5603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</si>
  <si>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一种自动控温沼气发酵装置</t>
  </si>
  <si>
    <t>本发明公开了一种自动控温沼气发酵装置，包括发酵罐、外壳、热交换管、升温系统、降温系统、第一温度传感器、控制模板和沼气压力探头；所述外壳设在发酵罐外围，形成空腔结构，空腔部为中层热水层；热交换管螺旋缠绕在发酵罐外壁，热交换管两端均与升温系统、降温系统连通形成回路；热交换管与升温系统、降温系统连接交叉处分别设有第一水管汇总枢纽、第二水管汇总枢纽，热交换管上设有水泵、升温水阀、降温水阀，第一温度传感器设在发酵罐外壁上；沼气压力探头设在沼气储气包中，控制模板分别与第一温度传感器、水泵、升温水阀、降温水阀、沼气压力探头相接。本发明采用自动控制装置，保证沼气产量和质量的相对稳定。</t>
  </si>
  <si>
    <t>CN201610051001.8</t>
  </si>
  <si>
    <t>{"先进性描述(shareCt)":"该专利及其同族专利在全球被引用0次，先进性一般","保护范围描述(sharedays)":"剩余有效期5729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</si>
  <si>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一种草类植物培养方法</t>
  </si>
  <si>
    <t>本发明提供了一种草类植物培养方法，包括以下步骤：(1)种子前处理；(2)种子发芽；(3)石英砂移植壮苗；(4)营养液培养。与现有技术相比，本发明采用经2年以上自然后熟的柳枝稷种子，经过种子发芽、石英砂移植壮苗和营养液培养成苗三个阶段，最终培育成柳枝稷苗。具有设备简单、易操作，成苗时间相对更短，规格一致性高等优点。</t>
  </si>
  <si>
    <t>CN201510627885.2</t>
  </si>
  <si>
    <t>{"先进性描述(shareCt)":"该专利及其同族专利在全球被引用3次，先进性一般","保护范围描述(sharedays)":"剩余有效期5609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</si>
  <si>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一种高效快速繁殖三叶青试管苗的方法</t>
  </si>
  <si>
    <t>本发明公开了一种高效快速繁殖三叶青试管苗的方法，它将三叶青当年生半木质化茎段经过消毒，漂洗后，剪成带1～2个腋芽的小段接种于固体培养基中培养；待腋芽萌发后将其接种到增殖培养基上进行培养，每过50～60天转接一次，直到达到需要的种苗量，再将其接种到生根培养基上进行生根培养，50～60天后，当三叶青小苗生长出2～3条根，即可进行驯化移栽。与现有技术相比，本发明可直接用于工厂化规模化的种苗生产，具有污染少，增殖速度快，变异率低，种苗整齐健壮，生产成本低，运输方便，移栽成活率高等优势。</t>
  </si>
  <si>
    <t>CN201510640526.0</t>
  </si>
  <si>
    <t>{"先进性描述(shareCt)":"该专利及其同族专利在全球被引用2次，先进性一般","保护范围描述(sharedays)":"剩余有效期5611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</si>
  <si>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一种用于浸渍杨木的松脂呋喃防腐剂及其制备方法和应用</t>
  </si>
  <si>
    <t>本发明公开了一种用于浸渍杨木的松脂呋喃防腐剂及其制备方法和应用。该防腐剂主要由以下重量份的原料所制成：松脂醇溶液100份、呋喃单体20‑30份；所述松脂醇溶液由重量份为20‑30份松脂和100‑200份有机溶剂搅拌制得。本发明的用于浸渍杨木的松脂呋喃防腐剂制备简单，成本低，无毒害作用；可以有效地取代常规高污染的重金属化学防腐，减少污染，并且防腐效果好，可以有效提高杨木的耐久性；通过该松脂呋喃聚合物防腐剂浸渍可以改变了杨木材的物理和化学性质，从而使杨木材耐腐性能好、抗流失性好，并且不含重金属，防虫蛀、抗真菌、防腐朽的性能得到了加强。</t>
  </si>
  <si>
    <t>CN201710388498.7</t>
  </si>
  <si>
    <t>{"先进性描述(shareCt)":"该专利及其同族专利在全球被引用1次，先进性一般","保护范围描述(sharedays)":"剩余有效期6216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</si>
  <si>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一种蓝莓的高效快速稳定基因转化方法</t>
  </si>
  <si>
    <t>本发明公开了一种蓝莓的高效快速稳定基因转化方法，包括以下步骤：1）菌种活化；2）植物材料准备；3）预培养；4）侵染；5）共培养；6）洗叶片；7）愈伤诱导；8）芽诱导；9）根诱导培养。本发明的方法提高了蓝莓转基因效率，转化率可达到10%以上。将菌液浓度降低，侵染时间加长，即避免农杆菌污染，又提高了侵染效率。侵染菌液中不添加任何的辅助侵染的药品药剂（传统方法中常添加乙酰丁香酮等辅助侵染的药剂，会对叶片造成伤害，降低叶片再生能力），减小对蓝莓叶片的伤害，提高叶片培养的成活率和再生率。使用携带强表达报告基因的载体，通过观察可直接筛选得到转基因植株，避免传统的检测中繁琐的工作。缩短了转基因的周期。</t>
  </si>
  <si>
    <t>CN201510609558.4</t>
  </si>
  <si>
    <t>{"先进性描述(shareCt)":"该专利及其同族专利在全球被引用2次，先进性一般","保护范围描述(sharedays)":"剩余有效期5603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</si>
  <si>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一种脂溶性茶多酚的制备方法</t>
  </si>
  <si>
    <t>本发明提供了一种脂溶性茶多酚的制备方法，包括以下步骤：(1)取茶多酚，加入乙酸乙酯，混合均匀，加入脂肪酶和蛋白酶，最后加入磷酸氢二钠-磷酸二氢钠缓冲液，得反应液；(2)将上述反应液进行微波辐射，在温度为35-45℃条件下反应10-20min；(3)反应结束后，加入水去除水溶性杂质，静置分层，取乙酸乙酯层，减压蒸馏，真空冷冻干燥，即得。相对于现有技术，本发明采取微波辐射-酶耦合催化技术制备脂溶性茶多酚，避免使用大量有剧毒的有机溶剂，并且极大的缩短反应时间，大大提高了茶多酚的脂溶性。</t>
  </si>
  <si>
    <t>CN201510394484.7</t>
  </si>
  <si>
    <t>{"先进性描述(shareCt)":"该专利及其同族专利在全球被引用0次，先进性一般","保护范围描述(sharedays)":"剩余有效期5526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</si>
  <si>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吹气式真空吸盘及带有该吹气式真空吸盘的真空吸附设备</t>
  </si>
  <si>
    <t>本发明公开一种吹气式真空吸盘及带有该吹气式真空吸盘的真空吸附设备,吹气式真空吸盘，包括：内筒，所述内筒的侧壁开设有负压孔，所述内筒设有单向密封所述负压孔的单向密封件，所述的单向密封件阻止气流通过负压孔从内筒的外侧流向内筒内；设于内筒底部且覆盖内筒底部开口的吸附盘，所述的吸附盘开设有吸气孔；套设于内筒外的外筒，所述外筒的侧壁开设有排气孔，所述的排气孔处于负压孔的下方，所述外筒的底部与所述内筒的底部密封连接。本发明提供了一种结构新颖的真空吸盘。通常的真空吸盘是采用真空机抽去空气而形成真空。本发明采用空气压缩机产生压缩空气，并使压缩空气高速定向流动，产生真空，即采用吹气的方法产生真空。</t>
  </si>
  <si>
    <t>CN201610626784.8</t>
  </si>
  <si>
    <t>{"先进性描述(shareCt)":"该专利及其同族专利在全球被引用1次，先进性一般","保护范围描述(sharedays)":"剩余有效期5917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</si>
  <si>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一种撒瓦那柏初代组培方法</t>
  </si>
  <si>
    <t>本发明公开了一种撒瓦那柏初代组培方法，包括以下步骤：(1)培养基的配制：选择基础培养基，加入蔗糖和琼脂，再加入6-苄氨基腺嘌呤(6-BA)或者萘乙酸，调节pH值，灭菌，即得；(2)外植体处理：选择不带芽的外植体，清洗，消毒；(3)接种培养：将步骤(2)所得外植体旧伤口剪去，插入步骤(1)所得培养基中，置于培养室内培养。相对于现有技术，本发明方法不仅具有现有技术中组培繁殖的优势，还通过特定的培养基、激素种类和浓度，与其它处理方法相结合，能够显著降低撒瓦那柏的污染率，提高其成活率，使撒瓦纳柏能顺利形成更多分枝，不会出现玻璃化、褐化等现象。</t>
  </si>
  <si>
    <t>CN201510566773.0</t>
  </si>
  <si>
    <t>{"先进性描述(shareCt)":"该专利及其同族专利在全球被引用2次，先进性一般","保护范围描述(sharedays)":"剩余有效期5590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</si>
  <si>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一种盆花土壤配制方法</t>
  </si>
  <si>
    <t>本发明公开了一种盆花土壤配制方法，所述土壤主要是由吸水性材料和泥炭土所制成，其主要由以下步骤所制成：(1)将吸水性材料粉碎，所得颗粒的直径小于等于0.3cm；(2)上述颗粒和泥炭土，按体积比1：(1-5)混合，得混合土，即得。相对于现有技术，本发明方法成本低，工艺简单，所得的盆花土壤，性能稳定，功能广泛，能够显著增强土壤的保水效果，提高栽种花卉产品的质量，且能减少环境污染。</t>
  </si>
  <si>
    <t>CN201410660855.7</t>
  </si>
  <si>
    <t>2014-11-18 08:00:00.0</t>
  </si>
  <si>
    <t>{"先进性描述(shareCt)":"该专利及其同族专利在全球被引用0次，先进性一般","保护范围描述(sharedays)":"剩余有效期5295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</si>
  <si>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一种养殖水体底部环境改良剂的制备方法</t>
  </si>
  <si>
    <t>本发明提供了一种养殖水体底部环境改良剂的制备方法：将消毒灭菌后的高吸水性树脂投入浓度为10&lt;Sup&gt;8&lt;/Sup&gt;～10&lt;Sup&gt;9&lt;/Sup&gt;cfu/g粪肠球菌发酵液中；浸泡2～4小时，让发酵液充分被高吸水性树脂完全吸附；所述高吸水性树脂每100～300克对应粪肠球菌发酵液2000ml～3000ml。当发酵液充分被高吸水性树脂完全吸附后，在无菌条件下分装成500克或1000克罐装，最后装箱入库。利用本方法制得的改良剂克服了目前市场上面使用的底改产品不能沉入池塘底部，不能够在池塘底部全面改善底部环境的缺点，防止水体二次污染，为水产养殖生物营造一个良好的底质环境。</t>
  </si>
  <si>
    <t>CN201510642910.4</t>
  </si>
  <si>
    <t>{"先进性描述(shareCt)":"该专利及其同族专利在全球被引用0次，先进性一般","保护范围描述(sharedays)":"剩余有效期5611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</si>
  <si>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一种草莓果实愈伤组织的培养方法</t>
  </si>
  <si>
    <t>本发明公开了一种草莓果实愈伤组织的培养方法，首先将草莓果实无菌化处理，在没有光照的黑暗培养箱中25℃培养5天后，果实原片周围会有不规则形状的愈伤组织长出，这时在无菌条件下切下果肉边缘的愈伤接种于愈伤组织增殖培养基中，培养10~15天以后，愈伤体积变为原来体积的3~4倍大小。本发明提供了一种草莓果实愈伤组织的培养方法，果实愈伤组织诱导率可达到100%，草莓的分子生物学以及基因工程研究提供了一条新的途径，为草莓基因工程研究和基因转化提供一种新的试验材料，同时也为草莓果实愈伤的培养提供了参考和借鉴。</t>
  </si>
  <si>
    <t>CN201510608855.7</t>
  </si>
  <si>
    <t>{"先进性描述(shareCt)":"该专利及其同族专利在全球被引用2次，先进性一般","保护范围描述(sharedays)":"剩余有效期5603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</si>
  <si>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一种抗氧化草菇多糖高效提取分离工艺</t>
  </si>
  <si>
    <t>本发明公开了一种抗氧化草菇多糖高效提取分离工艺，该工艺包括草菇预处理、粉碎、酶法提取及酶灭活、离心、超滤法分离、浓缩、干燥得到抗氧化草菇多糖，其中，通过采用纤维素酶提取多糖，通过多次超滤获得了多糖样品液。本发明设计的酶法提取草菇多糖提取效率高、抗氧化活性强。纤维素酶提草菇多糖得率为21.38%，高于热水提多糖15.00%。本发明设计的超滤法膜分离草菇多糖工艺设备投入少，工艺路线简单，易于操作，适合大规模化生产。</t>
  </si>
  <si>
    <t>CN201510487877.2</t>
  </si>
  <si>
    <t>{"先进性描述(shareCt)":"该专利及其同族专利在全球被引用0次，先进性一般","保护范围描述(sharedays)":"剩余有效期5561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</si>
  <si>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一种草莓组织培养基及其配制方法</t>
  </si>
  <si>
    <t>本发明公开了一种草莓组织培养基，每升MS母液中包括(NH&lt;Sub&gt;4&lt;/Sub&gt;)&lt;Sub&gt;2&lt;/Sub&gt;SO&lt;Sub&gt;4&lt;/Sub&gt;硫酸铵640？mg/L、CO(NH&lt;Sub&gt;2&lt;/Sub&gt;)&lt;Sub&gt;2&lt;/Sub&gt;？尿素1000？mg/L。本发明配方不使用硝酸铵，使用目前容易购买到的硫酸铵和尿素来替代，解决了硝酸铵购买难的问题；由于使用了硫酸铵，因此硫酸根的浓度增加，因此将传统MS培养基中的硫酸亚铁和乙二胺四乙酸二钠配制的铁盐换成Fe-EDDHA？乙二胺邻二羟基乙酸铁，试验效果证明植物生长更好；去掉了MS培养基中的氯化钴和硫酸铜，因为这两个物质用量及其少，配制过程中由于不好称量，常常需要先配置这两个物质的浓缩液，在按照一定浓度添加到母液中，费时费力，实验发现这两个物质对植物生长没有影响，因此去掉，简化配制流程。</t>
  </si>
  <si>
    <t>CN201510604258.7</t>
  </si>
  <si>
    <t>{"先进性描述(shareCt)":"该专利及其同族专利在全球被引用0次，先进性一般","保护范围描述(sharedays)":"剩余有效期5603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</si>
  <si>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一种切花夏菊高温稳产法</t>
  </si>
  <si>
    <t>本发明公开了一种切花夏菊高温稳产法，包括如下步骤：(1)对母枝采穗，在3月1日～15日进行扦插，繁育至基部生根，得移栽苗；(2)在3月15日～30日定植上述移栽苗，进行无摘心栽培。优点为本发明提供的切花夏菊高温稳产方法，可以有效增加植株体内的营养成分，增强菊花苗木的抗高温性能，降低高温对苗木的伤害，并且有效地解决畸形和消花的问题，大幅降低畸形花率。</t>
  </si>
  <si>
    <t>CN201510624227.8</t>
  </si>
  <si>
    <t>{"先进性描述(shareCt)":"该专利及其同族专利在全球被引用1次，先进性一般","保护范围描述(sharedays)":"剩余有效期5606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</si>
  <si>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一种链格孢菌及其在铁皮石斛抗叶斑病中的应用</t>
  </si>
  <si>
    <t>本发明公开了一种链格孢菌，其分类命名为半知菌亚门链格孢属链格孢菌(Alternaria？alternata)，菌株号为JSNL005-2，现已保藏于中国微生物菌种保藏管理委员会普通微生物中心，保藏编号为CGMCC？No.11312，保藏日期为2015年9月11日。本发明链格孢菌JSNL005-2在提高铁皮石斛生长抗叶斑病能力等方面作用效果显著；且能够人工培养，繁殖速度快，便于进行规模化生产，具有良好的开发应用前景。</t>
  </si>
  <si>
    <t>CN201510624581.0</t>
  </si>
  <si>
    <t>{"先进性描述(shareCt)":"该专利及其同族专利在全球被引用4次，先进性一般","保护范围描述(sharedays)":"剩余有效期5606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</si>
  <si>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一种散养鸡自动疫苗注射系统</t>
  </si>
  <si>
    <t>本发明公开了一种散养鸡自动疫苗注射系统，包括引导通道、限位机构、识别机构、注射机构、中央控制器、标记机构和视频监控器；引导机构是一个位于鸡栖息地和运动场之间的单向通道，限位机构位于引导机构的末端，识别机构和注射机构一起安装在限位机构的一侧，中央控制器和标记机构位于限位机构的顶部，视频监控器位于限位机构的侧上方。本发明的有益效果为：自动化程度高，提高兽医防疫工作质量，节约人工，减少抓鸡保定和人工注射造成的应激。</t>
  </si>
  <si>
    <t>CN201710301177.9</t>
  </si>
  <si>
    <t>{"先进性描述(shareCt)":"该专利及其同族专利在全球被引用1次，先进性一般","保护范围描述(sharedays)":"剩余有效期6191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</si>
  <si>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一种极细链格孢菌及其在铁皮石斛促生、抗旱中的应用</t>
  </si>
  <si>
    <t>本发明公开了一种极细链格孢菌，其分类命名为半知菌亚门链格孢属极细链格孢菌(Alternaria？tenuissima)，菌株号为JSNL005-1，现已保藏于中国微生物菌种保藏管理委员会普通微生物中心，保藏编号为CGMCC？No.11311，保藏日期为2015年9月11日。本发明极细链格孢菌JSNL005-1在提高铁皮石斛生长速度、抗旱能力等方面作用效果显著；且能够人工培养，繁殖速度快，便于进行规模化生产，具有良好的开发应用前景。</t>
  </si>
  <si>
    <t>CN201510624306.9</t>
  </si>
  <si>
    <t>{"先进性描述(shareCt)":"该专利及其同族专利在全球被引用4次，先进性一般","保护范围描述(sharedays)":"剩余有效期5606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7"}</t>
  </si>
  <si>
    <t>一种串珠赤霉及其在铁皮石斛促生与抗旱中的应用</t>
  </si>
  <si>
    <t>本发明公开了一种串珠赤霉菌，其分类命名为子囊菌亚门赤霉属串珠赤霉(Gibberella？moniliformis)，菌株号为JSNL003，现已保藏于中国微生物菌种保藏管理委员会普通微生物中心，保藏编号为CGMCC？No.11309，保藏日期为2015年9月11日。本发明串珠赤霉JSNL003在提高铁皮石斛生长速度、抗旱能力等方面作用效果显著；且能够人工培养，繁殖速度快，便于进行规模化生产，具有良好的开发应用前景。</t>
  </si>
  <si>
    <t>CN201510623045.9</t>
  </si>
  <si>
    <t>2015-09-25 00:00:00.0</t>
  </si>
  <si>
    <t>{"先进性描述(shareCt)":"该专利及其同族专利在全球被引用0次，先进性一般","保护范围描述(sharedays)":"剩余有效期5606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</si>
  <si>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一种基于机械手臂的叶菜有序收获装置及方法</t>
  </si>
  <si>
    <t>本发明公开了一种基于机械手臂的有序收获装置及方法，包括收获机械本体，机械本体的前端上方安装有抓取装置，前端下方安装有切割装置，中部上方安装有传送装置，传输装置的末端下方设有装箱装置，装箱装置安装在收获机械本体上，收获机械本体底部下方设有行走轮；收获机械本体后端两扶手之间设有显示装置；所述叶菜有序收获装置还包括用于控制抓取装置，切割装置，传送装置，装箱装置，以及显示装置的控制器，控制器与抓取装置，切割装置，传送装置，装箱装置，以及显示装置电连接。本发明可以实现蔬菜采摘有序传送摆放，同时可以实现统一重量的叶菜收获要求。</t>
  </si>
  <si>
    <t>CN201510629416.4</t>
  </si>
  <si>
    <t>{"先进性描述(shareCt)":"该专利及其同族专利在全球被引用1次，先进性一般","保护范围描述(sharedays)":"剩余有效期5609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</si>
  <si>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火焰南天竹的再生培养方法</t>
  </si>
  <si>
    <t>本发明公开了一种火焰南天竹的再生培养方法，包括：以火焰南天竹的叶片为外植体，接种于含有TDZ和2,4-D的再生培养基上进行再生培养，获得再生不定芽；将所述的再生不定芽置于芽伸长培养基上进行培养，获得无根植株；取所述无根植株的茎段进行生根培养，获得火焰南天竹再生植株。本发明建立了以叶片为外植体的火焰南天竹高效稳定的再生体系，通过改良培养基、培养条件，提高不定芽再生率，促进不定芽新梢生根，为火焰南天竹的分子生物学以及基因工程研究提供了一条新的途径，为火焰南天竹基因工程研究和基因转化提供基础。</t>
  </si>
  <si>
    <t>CN201510629505.9</t>
  </si>
  <si>
    <t>{"先进性描述(shareCt)":"该专利及其同族专利在全球被引用0次，先进性一般","保护范围描述(sharedays)":"剩余有效期5609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</si>
  <si>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垂枝樱花的组织培养方法</t>
  </si>
  <si>
    <t>本发明公开了一种垂枝樱花的组织培养方法，包括：外植体的准备、启动培养、增殖培养和生根培养；所述增殖培养的培养基含有6-BA？0.2～0.5mg/L、NAA0.03～0.07mg/L和GA5～15mg/L。本发明垂枝樱花的组培方法具有较低的污染率，启动效果好，启动培养的诱导分化率可达到84％，增殖培养阶段能够正常拔节，组培苗生长健壮，解决了传统樱花组织培养过程中普遍出现的节间缩短，容易老化的问题，且增殖系数可达到7.0。</t>
  </si>
  <si>
    <t>CN201510621194.1</t>
  </si>
  <si>
    <t>{"先进性描述(shareCt)":"该专利及其同族专利在全球被引用2次，先进性一般","保护范围描述(sharedays)":"剩余有效期5606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</si>
  <si>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一种白芨组织培养基及其制备方法</t>
  </si>
  <si>
    <t>本发明公开了一种白芨组织培养基及其制备方法，它包括种子萌发培养基和壮苗培养基；其中，种子萌发培养基的配方为1/2MS大量元素+0.5～1.0mg/L6-苄胺基嘌呤+0.2～1.0mg/L萘乙酸+50～100g/L马铃薯+25g/L蔗糖+6.0g/L琼脂；壮苗培养基为的配方为N6大量元素+MS有机物+MS微量元素+0.1～1.0mg/L萘乙酸+50～100g/L香蕉泥+25g/L蔗糖+6.0g/L琼脂。与现有技术相比，利用本发明产品，白芨假鳞茎形成率能达到95％，组培苗成苗率超过98％，且原球茎大，移栽炼苗成活率高。同时，本发明产品还大大缩短了白芨培养的周期，降低了生产成本。</t>
  </si>
  <si>
    <t>CN201510287350.5</t>
  </si>
  <si>
    <t>{"先进性描述(shareCt)":"该专利及其同族专利在全球被引用3次，先进性一般","保护范围描述(sharedays)":"剩余有效期5487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</si>
  <si>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一种茶园套种灵芝的覆土栽培方法</t>
  </si>
  <si>
    <t>cn201610427342.0</t>
  </si>
  <si>
    <t>{"先进性描述(shareCt)":"该专利及其同族专利在全球被引用3次，先进性一般","保护范围描述(sharedays)":"剩余有效期5870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7","技术稳定性描述(ritype)":"未被申请无效宣告","技术稳定性描述(plegeflag)":"未发生过质押保全","先进性描述(inventors)":"研发人员投入4人","技术先进性得分":"9"}</t>
  </si>
  <si>
    <t>一种无土草毯生长基质及应用</t>
  </si>
  <si>
    <t>本发明公开了一种无土草毯生长基质及应用，选用农业废弃物、生活垃圾、河沙、EM菌等辅以其他制备原料采用一定的发酵制作方法制备而成，与现有技术相比具有以下优点：1)选用农业废弃物等原料，资源丰富，可以促进资源循环利用；2)原料易得，成本低廉，变废为宝；3)制作方法简单；4)营养丰富，有草坪生长过程中无需施肥或仅需少量追肥；5)用此基质栽培的无土草毯质量高，无病虫害，无杂草，质量轻，便于无土草毯运输根系发达，移植易成活，生产周期短，明显优于带土草皮。</t>
  </si>
  <si>
    <t>CN201510557979.7</t>
  </si>
  <si>
    <t>{"先进性描述(shareCt)":"该专利及其同族专利在全球被引用2次，先进性一般","保护范围描述(sharedays)":"剩余有效期5583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</si>
  <si>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一种尖孢镰刀菌及其在促进铁皮石斛生长中的应用</t>
  </si>
  <si>
    <t>本发明公开了一种尖孢镰刀菌，其分类命名为尖孢镰孢(Fusarium？oxysporum)，菌株号为JSNL004，现已保藏于中国微生物菌种保藏管理委员会普通微生物中心，保藏编号为CGMCC？No.11310，保藏日期为2015年9月10日。本发明尖孢镰刀菌JSNL004在提高铁皮石斛生长速度等方面作用效果显著；且能够人工培养，繁殖速度快，便于进行规模化生产，具有良好的开发应用前景。</t>
  </si>
  <si>
    <t>CN201510624601.4</t>
  </si>
  <si>
    <t>{"先进性描述(shareCt)":"该专利及其同族专利在全球被引用9次，先进性较好 ","保护范围描述(sharedays)":"剩余有效期5606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7"}</t>
  </si>
  <si>
    <t>牛樟芝的液体发酵培养方法及培养基</t>
  </si>
  <si>
    <t>本发明公开了一种牛樟芝的液体发酵培养方法及培养基。培养基，包含碳源和氮源，其特征在于，所述的碳源为乳糖、麦芽糖或可溶性淀粉，所述的氮源为酵母粉、牛肉膏、麸皮浸出液或黄豆粉。培养方法包括：将牛樟芝菌种活化后制成种子液，然后将种子液接种于所述的培养基中进行发酵培养。本发明筛选合适的发酵培养基，通过液体发酵方法可以成功培养牛樟芝，且牛樟芝的产量很高，培养时间短，条件易于控制和操作。</t>
  </si>
  <si>
    <t>CN201710886144.5</t>
  </si>
  <si>
    <t>{"先进性描述(shareCt)":"该专利及其同族专利在全球被引用0次，先进性一般","保护范围描述(sharedays)":"剩余有效期6339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</si>
  <si>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车用锁具的解锁方法</t>
  </si>
  <si>
    <t>本发明涉及一种车用锁具的解锁方法，包括如下步骤：1）遥控器发出请求开门指令至锁具，请求开门指令中附带遥控器内置密码库其中的一条叩门密码；2）锁具收到开门指令后，将其中的叩门密码与内置的密码库中的密码进行比对，挑选出叩门密码对应的提问密码发送至遥控器；3）遥控器接收提问密码后，挑选出提问密码对应的应答密码发送至锁具，同时为该应答密码对应的叩门密码加上删除标记；4）锁具对应答密码进行比对确认无误后，进行解锁，同时为该应答密码对应的叩门密码加上删除标记。本发明与现有技术相比，其提供了3组密码用于解锁，其有效的解决了因为密码被盗取后发生的盗窃事件，且其解锁步骤与现有步骤没有区别，操作简便。</t>
  </si>
  <si>
    <t>CN201410511886.6</t>
  </si>
  <si>
    <t>2014-09-29 00:00:00.0</t>
  </si>
  <si>
    <t>{"先进性描述(shareCt)":"该专利及其同族专利在全球被引用1次，先进性一般","保护范围描述(sharedays)":"剩余有效期5245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</si>
  <si>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一种提高日本矮生沿阶草种子发芽率的方法</t>
  </si>
  <si>
    <t>本发明公开了一种提高日本矮生沿阶草种子发芽率的方法，该方法是通过先对日本矮生沿阶草种子进行低温层积处理，然后用H&lt;Sub&gt;2&lt;/Sub&gt;O&lt;Sub&gt;2&lt;/Sub&gt;溶液或K&lt;Sub&gt;2&lt;/Sub&gt;MnO&lt;Sub&gt;4&lt;/Sub&gt;溶液中浸泡，再在赤霉素溶液中浸泡，然后将处理后的种胚在25℃恒温培养箱中14h/d光照下培养10～15天。利用H&lt;Sub&gt;2&lt;/Sub&gt;O&lt;Sub&gt;2&lt;/Sub&gt;溶液、K&lt;Sub&gt;2&lt;/Sub&gt;MnO&lt;Sub&gt;4&lt;/Sub&gt;溶液、赤霉素溶液对日本矮生沿阶草种子浸种处理，将日本矮生沿阶草种子的发芽率提高到80％～98％。</t>
  </si>
  <si>
    <t>CN201510643845.7</t>
  </si>
  <si>
    <t>2015-09-30 00:00:00.0</t>
  </si>
  <si>
    <t>{"先进性描述(shareCt)":"该专利及其同族专利在全球被引用1次，先进性一般","保护范围描述(sharedays)":"剩余有效期5611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6"}</t>
  </si>
  <si>
    <t>一种梨小食心虫无害化防治方法</t>
  </si>
  <si>
    <t>本发明公开了一种梨小食心虫无害化防治方法，其特征在于，包括以下步骤：(1)迷向膏使用：(2)性诱剂监测；(3)受害树梢处理。相对于现有技术，本发明梨小食心虫无害化防治方法，能够有效降低梨小食心虫发生率和果树折梢率，在降低梨小食心虫虫果率方面，效果更加显著。</t>
  </si>
  <si>
    <t>CN201510275625.3</t>
  </si>
  <si>
    <t>2015-05-26 00:00:00.0</t>
  </si>
  <si>
    <t>{"先进性描述(shareCt)":"该专利及其同族专利在全球被引用1次，先进性一般","保护范围描述(sharedays)":"剩余有效期5484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</si>
  <si>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一种蓝莓美登初代培养的培养基及其制备方法和应用</t>
  </si>
  <si>
    <t>本发明公开了一种蓝莓美登初代培养的培养基，按照质量百分比由以下组分组成：改良WPM培养基12.724%、玉米素0.01%、吲哚丁酸0.002%、葡萄糖74.79%、植物凝胶12.474%。本发明还公开了上述培养基的制备方法和应用。本发明的培养基中的激素配比合理，将初代培养和生根培养合为一步，初代培养的过程中茎段就能够生根，简化培养流程，缩短培养时间；使用此初代培养基提高初代培养植株的萌芽数，植株生长健壮，有利于下一步继代扩繁。</t>
  </si>
  <si>
    <t>CN201510609195.4</t>
  </si>
  <si>
    <t>2015-09-22 00:00:00.0</t>
  </si>
  <si>
    <t>{"先进性描述(shareCt)":"该专利及其同族专利在全球被引用4次，先进性一般","保护范围描述(sharedays)":"剩余有效期5603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</si>
  <si>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一种草坪切割工具</t>
  </si>
  <si>
    <t>本发明公开了一种草坪切割工具，包括手持杆、固定在手持杆底部的推进槽板、安装于推进槽板上的刀片，所述推进槽板为弧度85°、弧长205mm的弧形，弧面沿草坪平面向前延伸，所述刀片的刀刃位于推进槽板的下方且刀刃方向与推进槽板弧度一致。本发明通过在推进槽板上安装刀片，实现草坪地切割，推进槽板为圆弧形，既可减小切割推进时的阻力，也可以保护边缘的草种不被误伤，刀片可稳定连续、光滑的切割草坪，并且可以通过固定构件根据需要调节刀片的角度，从而有效控制草坪的切割深度，并且保证切割深度一致，同时，可通过刀片上的刻度准确地控制商品草皮的带土厚度，操作者只需手持把手，按预定轨迹推进草坪切割即可完成草坪裁割，操作十分方便。</t>
  </si>
  <si>
    <t>CN201510322030.9</t>
  </si>
  <si>
    <t>2015-06-12 00:00:00.0</t>
  </si>
  <si>
    <t>{"先进性描述(shareCt)":"该专利及其同族专利在全球被引用1次，先进性一般","保护范围描述(sharedays)":"剩余有效期5501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</si>
  <si>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一种动胶菌样申氏菌B184及其应用</t>
  </si>
  <si>
    <t>本发明公开了一种动胶菌样申氏菌，其分类命名为动胶菌样申氏菌（Shinellazoogloeoides）B184，在中国微生物菌种保藏管理委员会普通微生物中心保藏，保藏编号为：CGMCCNo.9278，保藏日期为2014年06月09日。所述的动胶菌样申氏菌主要用于铁皮石斛灰霉病的生物防治。本发明动胶菌样申氏菌B184对铁皮石斛灰霉病菌、铁皮石斛根腐病、杨树大斑溃疡病、小麦赤霉病等多种病原真菌具有很好的抑制作用，该拮抗细菌对其他植物病害也有很好的防治效果；具有繁殖速度快；能够人工培养，易于操作，便于生产应用。</t>
  </si>
  <si>
    <t>CN201410398749.6</t>
  </si>
  <si>
    <t>2014-08-13 00:00:00.0</t>
  </si>
  <si>
    <t>{"先进性描述(shareCt)":"该专利及其同族专利在全球被引用2次，先进性一般","保护范围描述(sharedays)":"剩余有效期5198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</si>
  <si>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一种湿地松松针提取物及其应用</t>
  </si>
  <si>
    <t>本发明公开了一种湿地松松针提取物，其通过如下方法制备：取新鲜湿地松松针用剪刀剪成2～3cm长，然后用高速粉碎机粉碎，取粉碎松针，以粉碎松针与水的比为1∶(10～12)加入水提取24～26h，然后用尼龙纱布过滤除去残渣，接着用真空泵进行抽滤，得到松针提取物原液，所述松针提取物原液利用透析纯化得到具不同分子量范围的湿地松针提取物。所述湿地松松针的提取物在水产养殖中可以用来有效的抑制和杀灭青苔，改良水质，并且对环境和其他的水生生物无毒无害，无残留，无污染，不仅解决了水产养殖中防治青苔的难题，也开发了松针新的应用价值和前景。</t>
  </si>
  <si>
    <t>CN201410510937.3</t>
  </si>
  <si>
    <t>2014-09-28 00:00:00.0</t>
  </si>
  <si>
    <t>{"先进性描述(shareCt)":"该专利及其同族专利在全球被引用7次，先进性较好 ","保护范围描述(sharedays)":"剩余有效期5244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</si>
  <si>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一种落水自爆车顶</t>
  </si>
  <si>
    <t>本发明公开了一种落水自爆车顶，包括前、中、后柱、上边梁和顶盖，上边梁和顶盖之间设有固定框；上边梁顶面设有栓扣，顶盖底面四周设有栓耳，固定框穿过栓耳套接在顶盖下方，固定框底面设有与栓扣相匹配的栓钩；顶盖底面设有活塞缸和两个加固件，活塞缸内设有活塞，活塞与活塞缸之间设有火药；两根加固件一端分别与栓钩钩向相反的固定框的两端固连，另一端均与活塞连接；前、中、后柱上均设有水位传感器，水位传感器包括绝缘管和两个电极；还包括储备电源、变送器和引爆器，变送器和引爆器分别与储备电源连接，水位传感器、变送器、引爆器和活塞缸依次串联。本发明结构设计合理，成本低廉，能使汽车在发生落水事故后为驾乘人员打开一个逃生途径。</t>
  </si>
  <si>
    <t>CN201510605534.1</t>
  </si>
  <si>
    <t>2015-09-21 00:00:00.0</t>
  </si>
  <si>
    <t>{"先进性描述(shareCt)":"该专利及其同族专利在全球被引用5次，先进性较好 ","保护范围描述(sharedays)":"剩余有效期5602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</si>
  <si>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一种利用光周期调控空气凤梨开花的方法</t>
  </si>
  <si>
    <t>本发明公开了一种利用光周期调控空气凤梨开花的方法，所述的空气凤梨为Tillandsiastricta，该方法为：选取温室栽培两年生以上的健壮植株，对植株进行暗处理：控制植株每日光照时间为7-9小时，其余时间用暗箱进行遮光处理；每天进行暗处理，连续进行暗处理15天后，喷施质量浓度为0.5%-2%的磷酸二氢钾溶液，以后每隔15天喷施一次，持续上述暗处理60-75d后，停止暗处理，植株开花率达70%-85%。采用本发明所提供的空气凤梨花期调控方法，可准确控制空气凤梨开花期，且空气凤梨开花率可达70%以上，能极大提高空气凤梨的观赏品质和商业价值，且成本低廉，操作方法简单易行。</t>
  </si>
  <si>
    <t>CN201410112567.8</t>
  </si>
  <si>
    <t>2014-03-25 00:00:00.0</t>
  </si>
  <si>
    <t>{"先进性描述(shareCt)":"该专利及其同族专利在全球被引用5次，先进性较好 ","保护范围描述(sharedays)":"剩余有效期5057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</si>
  <si>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一种治疗牛子宫内膜炎的中药组合物及其制备方法和应用</t>
  </si>
  <si>
    <t>本发明提供了一种治疗牛子宫内膜炎的中药组合物及其制备方法和应用。该中药组合物至少由丹参、紫草、黄连和冰片所制成。本发明还提供了所述中药组合物的制备方法，以及其在制备治疗牛子宫内膜炎药物中的应用。与现有技术相比，本发明中药组合物对引起炎症的病原微生物有抑杀作用，具有良好的抗菌、消炎作用，能促进损伤愈合和促进子宫收缩，不易产生耐药性，药物易于降解，无药物残留，对环境污染小，不会在牛奶中残留对人有害的化学物质，用药期间无须弃奶，是相对安全的治疗药物。</t>
  </si>
  <si>
    <t>CN201410453436.6</t>
  </si>
  <si>
    <t>2014-09-05 00:00:00.0</t>
  </si>
  <si>
    <t>{"先进性描述(shareCt)":"该专利及其同族专利在全球被引用0次，先进性一般","保护范围描述(sharedays)":"剩余有效期5221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1"}</t>
  </si>
  <si>
    <t>一种公交车智能运营方法及系统</t>
  </si>
  <si>
    <t>本发明提供一种公交车智能运营方法及系统，利用上下客门台阶处的压力传感器能够监测包含乘客体重以及携带物品重量在内的乘客负载重量，公交车内负载检测更准确，避免了仅仅统计人数而造成的超载隐患，提高公交运行安全系数；同时利用被动式红外传感器检测人体高度，实现儿童与成人乘客的区分及给儿童让座的语音提示，并利用安装在公交车扶手上的让座呼叫按钮实现给老弱病残孕妇让座的语音提示，增强了乘客文明让座的意识，提高了公交车内的乘车文明；同时利用红外测距传感器检测人体厚度，并结合压力传感器采集的重量，实现了更佳准确地客流量的监控以及人数统计，为下一步的公交车运行优化提供了依据。</t>
  </si>
  <si>
    <t>江苏科技大学</t>
  </si>
  <si>
    <t>CN201510266247.2</t>
  </si>
  <si>
    <t>{"先进性描述(shareCt)":"该专利及其同族专利在全球被引用8次，先进性较好 ","保护范围描述(sharedays)":"剩余有效期5480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</si>
  <si>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车用上锁提醒方法、装置及具有该提醒装置的单车</t>
  </si>
  <si>
    <t>本发明提供一种车用上锁提醒方法、装置及具有该提醒装置的单车，所述车用上锁提醒方法，根据用户操作车辆方向控制装置的压力来产生有效数字信号，并基于该有效数字信号对车锁限位开关的状态切换开始计时，当压计时超过预设计时时长后车锁限位开关还未发生状态切换，则提醒用户停车上锁，因此所述车用上锁提醒方法能够在用户停车后，提醒用户上锁，避免因用户自己停车后未锁车而造成的车辆被盗损失；所述车用上锁提醒装置能够按照所述车用上锁提醒方法提醒用户停车上锁，包括压力传感器、A/D转换器、控制器、车锁限位开关、计时模块以及提醒模块，结构简单，成本较低；所述单车具有所述车用上锁提醒装置，能够提醒用户停车后上锁。</t>
  </si>
  <si>
    <t>CN201510266345.6</t>
  </si>
  <si>
    <t>{"先进性描述(shareCt)":"该专利及其同族专利在全球被引用3次，先进性一般","保护范围描述(sharedays)":"剩余有效期5480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</si>
  <si>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异构网络中用户端基于D2D中继的节能转移路径选择方法</t>
  </si>
  <si>
    <t>本发明公开了一种异构网络中用户端基于D2D中继的节能转移路径选择方法，通过区分中继用户所属网络类型，分类选择中继链路。选择宏基站用户作为中继时，在保证中继链路总功耗最低的情况下，采用最小中继功耗比例的方法，控制宏中继用户的功耗比例；选择小基站用户作为中继时，在保证满足链路正常通信所需最低能耗的情况下，采用最小中继功耗比例的方法，降低中继用户的功耗，同时调整小基站中继用户上行链路的有效速率，均衡中继用户接入周边小基站的负载情况。本发明在满足用户正常通信的情况下，控制中继链路的总功耗，降低用户终端功耗同时均衡周边接收基站的负载，适用于实时通信系统。</t>
  </si>
  <si>
    <t>CN201810223435.0</t>
  </si>
  <si>
    <t>{"先进性描述(shareCt)":"该专利及其同族专利在全球被引用3次，先进性一般","保护范围描述(sharedays)":"剩余有效期6512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</si>
  <si>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多用户干扰对齐网络绿色保密通信方法</t>
  </si>
  <si>
    <t>本发明公开了一种多用户干扰对齐网络绿色保密通信方法，在干扰对齐网络中利用全双工接收端发送人工噪声实现保密通信，在接收端利用功率分割法完成信息能量同时传输，并通过带约束的凸优化算法最优化信息和能量的分配比例，以克服现有技术的不足。本发明的有益效果是在接收端充分利用人工噪声，不仅能够在保证网络传输速率的同时显著降低窃听端的窃听速率，而且可以使得信息能量同时传输技术达到更高效的能量采集，实现了保密通信和绿色通信的有效结合。</t>
  </si>
  <si>
    <t>CN201810223427.6</t>
  </si>
  <si>
    <t>{"先进性描述(shareCt)":"该专利及其同族专利在全球被引用0次，先进性一般","保护范围描述(sharedays)":"剩余有效期6512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</si>
  <si>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Femtocell网络下基于分簇干扰对齐的干扰消除方法</t>
  </si>
  <si>
    <t>本发明公开了一种Femtocell网络下基于分簇干扰对齐的干扰消除方法，无线通信网络包含一个宏基站和L个宏用户以及K个飞蜂窝基站和K个飞蜂窝用户；一个飞蜂窝基站和一个飞蜂窝用户构成一对飞蜂窝基站用户对，所有的宏用户和飞蜂窝用户都有M&lt;Sub&gt;t&lt;/Sub&gt;个发送天线，宏基站有N&lt;Sub&gt;o&lt;/Sub&gt;个接收天线，每个飞蜂窝基站有N&lt;Sub&gt;f&lt;/Sub&gt;个接收天线，分簇是针对所有的飞蜂窝基站用户对，该方法主要包括以下步骤：在Femtocell网络下先对飞蜂窝基站用户对进行分簇，然后再考虑跨层干扰，最后利用干扰对齐技术消除宏用户与每个簇的干扰，实现复杂度、链路开销和系统性能的有效折中。本发明充分利用频谱资源，并且以较低的复杂度实现较好的系统性能。</t>
  </si>
  <si>
    <t>CN201410355393.8</t>
  </si>
  <si>
    <t>{"先进性描述(shareCt)":"该专利及其同族专利在全球被引用7次，先进性较好 ","保护范围描述(sharedays)":"剩余有效期5178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</si>
  <si>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一种飞蜂窝网络干扰对齐优化方法</t>
  </si>
  <si>
    <t>本发明公开了一种飞蜂窝网络干扰对齐优化方法，包括以下步骤：一、初始化无线参数信息；收集各飞蜂窝基站与飞蜂窝用户间的无线空间信道状态信息；二、初始化飞蜂窝基站到飞蜂窝接收机的发射功率值；三、建立飞蜂窝网络下行链路信号接收模型；四、初始化预编码矩阵V&lt;Sub&gt;i&lt;/Sub&gt;和干扰抑制矩阵U&lt;Sub&gt;i&lt;/Sub&gt;；五、进行干扰迭代计算，计算飞蜂窝用户干扰泄漏功率是否消除，如果干扰消除则结束，如果干扰继续则进入第六步；六、评估信道质量与发送信号速率大小；七、计算并更新飞蜂窝基站发射功率，八、计算并更新预编码矩阵V&lt;Sub&gt;i&lt;/Sub&gt;和干扰抑制矩阵U&lt;Sub&gt;i&lt;/Sub&gt;；九、重复步骤五，继续迭代计算，直到收敛。本发明综合考量信道因素和信号向量发射速率，给出了一种新的下行动态功率控制方法。</t>
  </si>
  <si>
    <t>CN201610041810.0</t>
  </si>
  <si>
    <t>{"先进性描述(shareCt)":"该专利及其同族专利在全球被引用1次，先进性一般","保护范围描述(sharedays)":"剩余有效期5724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</si>
  <si>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一种两层网络中基于分簇的干扰对齐方法</t>
  </si>
  <si>
    <t>本发明公开了一种两层网络中基于分簇的干扰对齐方法，包括：首先，基于随机几何对两层网络进行建模，再对飞蜂窝基站、用户进行分簇，最后用干扰对齐技术消除干扰。本发明考虑了三维飞蜂窝网络结构模型，特别是符合三维泊松点过程分布的飞蜂窝网络模型，与实际干扰场景相近。再按照平方误差函数减少的原则对飞蜂窝基站用户对进行分簇，最后利用干扰对齐技术消除宏蜂窝用户与每个簇的跨层干扰，以及飞蜂窝层内簇间干扰，减小了干扰管理复杂度，适用于实际的通信系统。</t>
  </si>
  <si>
    <t>CN201611106344.6</t>
  </si>
  <si>
    <t>{"先进性描述(shareCt)":"该专利及其同族专利在全球被引用0次，先进性一般","保护范围描述(sharedays)":"剩余有效期6044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</si>
  <si>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基于多中继多跳的无线传感器网络协作传输路由方法</t>
  </si>
  <si>
    <t>本发明公开了一种基于多中继多跳的无线传感器网络协作传输路由方法，包括：第一步，网络初始化阶段；第二步，数据准备阶段；第三步，中继节点个数选择阶段；第四步，数据传输阶段。本发明的基于多中继多跳的无线传感器网络协作传输路由方法是传感器网络中的普通节点将接收到的数据通过多中继多跳的传输方式以最小的发送功率发送给汇聚节点。通过给定的中断概率求出了最小的发送功率，同时还可以确定最佳的中继链路数以及每条链路上最佳的中继跳数。该方法可有效避免源节点发送功率过高导致的资源浪费，或发送功率过低导致的中断发生。确保不同的传输距离下都能找到使能量消耗最小的中继链路数及跳数，有效缓解能量消耗过快的问题。</t>
  </si>
  <si>
    <t>CN201710172000.3</t>
  </si>
  <si>
    <t>2017-03-22 08:00:00.0</t>
  </si>
  <si>
    <t>{"先进性描述(shareCt)":"该专利及其同族专利在全球被引用0次，先进性一般","保护范围描述(sharedays)":"剩余有效期6150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</si>
  <si>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两层异构网络的干扰消除与能量采集折中方法</t>
  </si>
  <si>
    <t>本发明公开了一种两层异构网络的干扰消除与能量采集折中方法，所述两层异构网络下行链路包含L个宏蜂窝基站、M个宏蜂窝用户终端、N个飞蜂窝基站，F个飞蜂窝用户终端，本发明以飞蜂窝用户终端与宏蜂窝用户终端的信噪比、下行链路干扰功率以及干扰对齐可行性条件为准则，基于两层异构网络的下行实时传输环境对其干扰消除与能量采集模式进行有效优化，改善室内通信环境的覆盖率与可靠性，增进网络能量效率。</t>
  </si>
  <si>
    <t>CN201510202442.9</t>
  </si>
  <si>
    <t>{"先进性描述(shareCt)":"该专利及其同族专利在全球被引用5次，先进性较好 ","保护范围描述(sharedays)":"剩余有效期5452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</si>
  <si>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吞吐量最大化的串行能量采集方法</t>
  </si>
  <si>
    <t>本发明公开了一种吞吐量最大化的串行能量采集方法，该方法包括以下步骤：1.网络初始化；2.网络初始传输；3.网络时间优化分配；4.网络传输阶段。本发明合理采集用户节点的上下行链路信号能量，有效优化用户节点间信息传输与能量采集的时间分配方案，提高网络用户节点能量采集效率，达到网络吞吐量最大化的目的。</t>
  </si>
  <si>
    <t>CN201510733555.1</t>
  </si>
  <si>
    <t>{"先进性描述(shareCt)":"该专利及其同族专利在全球被引用5次，先进性较好 ","保护范围描述(sharedays)":"剩余有效期5644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</si>
  <si>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基于能耗最小化的串行能量采集方法</t>
  </si>
  <si>
    <t>本发明公开了一种基于能耗最小化的串行能量采集方法，包括步骤一、网络初始化；步骤二、网络初始能量采集与信息传输；步骤三、网络时间优化分配；步骤四、网络传输阶段。以能量消耗最小化为准则，设计一种新的无线供电通信网络模型，并对该网络的信息传输与能量采集时间分配方案进行优化，使得该网络无线通信节点可以在能量消耗最小的条件下实施可靠的信息传输，有效减少无线通信节点电能存储容量需要，合理降低硬件成本，达到提高网络用户节点能量采集效率与能量利用率的目的。</t>
  </si>
  <si>
    <t>CN201610322539.8</t>
  </si>
  <si>
    <t>{"先进性描述(shareCt)":"该专利及其同族专利在全球被引用2次，先进性一般","保护范围描述(sharedays)":"剩余有效期5837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</si>
  <si>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能耗最小化的多天线通信网络循环能量采集方法</t>
  </si>
  <si>
    <t>本发明公开了一种能耗最小化的多天线通信网络循环能量采集方法，包括以下步骤：步骤一、网络初始化；步骤二、网络初始能量采集与信息传输；步骤三、网络时间优化分配；步骤四、网络传输阶段；本发明的有益效果是在保证所需的信息传输条件下，以能量消耗最小为目标，有效优化用户节点间信息传输与能量采集的时间分配方案，达到提高网络用户节点能量采集效率与能量利用率的目的。</t>
  </si>
  <si>
    <t>CN201610317513.4</t>
  </si>
  <si>
    <t>{"先进性描述(shareCt)":"该专利及其同族专利在全球被引用0次，先进性一般","保护范围描述(sharedays)":"剩余有效期5837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</si>
  <si>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一种风电并网测试装置及测试方法</t>
  </si>
  <si>
    <t>本发明涉及一种风电并网测试装置及测试方法，所述装置包括：三绕组升压变压器、整流器、延时闭合继电器、平波电容、逆变器、滤波器、输入断路器、输出断路器和检测准备开关、DSP控制单元以及计算机。所述方法如下：由DSP控制单元控制并网测试装置产生满足电网适应性测试要求的电网模拟电压，再根据风电机组电网适应性测试相关规定进行测试。本发明的优点在于减小了测试装置尤其是LC滤波电感上的电能损耗；加快了逆变器输出电压的动态响应速度，使滤波器输出电压与电压设定值基本一致；该并网检测装置采用普通的电力电子器件，集成度高，成本低且测试方法直观简单，能满足风电并网测试要求。</t>
  </si>
  <si>
    <t>CN201410432454.6</t>
  </si>
  <si>
    <t>{"先进性描述(shareCt)":"该专利及其同族专利在全球被引用4次，先进性一般","保护范围描述(sharedays)":"剩余有效期5212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</si>
  <si>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一种风电变桨系统的辅助混合电池容量检测系统及方法</t>
  </si>
  <si>
    <t>本发明公开了一种风电变桨系统的辅助混合电池容量检测系统及方法，所述系统包括可编程逻辑控制器PLC、锂动力电池组电量检测模块、超级电容组电量检测模块、结果显示模块和数据储存装置。所述方法如下：可编程逻辑控制器PLC控制着混合电池的充电状态，控制着各个电量检测模块的工作过程。锂动力电池组电量检测模块和超级电容组电量检测模块检测完成后，将检测得到的数据输出给PLC。PLC把各个电量检测模块传输来的数据进行计算处理，处理结果通过PLC中的通信模块RS232C输出给显示模块。结果显示模块将混合电池的各种数据显示出来，包括电池各个模块容量及总的电池容量，老化程度等。最后，数据储存装置把各项数据储存起来，以便日后对混合电池进行分析。</t>
  </si>
  <si>
    <t>CN201410431876.1</t>
  </si>
  <si>
    <t>{"先进性描述(shareCt)":"该专利及其同族专利在全球被引用0次，先进性一般","保护范围描述(sharedays)":"剩余有效期5212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1"}</t>
  </si>
  <si>
    <t>一种风电变桨距多变量模糊神经网络PID控制方法</t>
  </si>
  <si>
    <t>本发明涉及一种风电变桨距多变量模糊神经网络PID控制方法，其包括如下步骤：利用模糊参数整定模块对PID神经网络模块的权值进行预整定；将风力发电机转速参考值与实际转速输出之间的误差经过PID计算模块计算后得到风力发电机转矩参考输出量；将风力发电机功率输出值与功率参考值的误差及误差变化率经过模糊参数整定模块的整定后得到PID神经网络模块权值的预整定参数；通过带有动量因子的负梯度算法训练PID神经网络模块的权值，调节风力发电机转矩参考值输出及桨距角参考值输出。本发明能实现风力发电机输出功率稳定在额定值附近，确保风机的安全。</t>
  </si>
  <si>
    <t>CN201410706827.4</t>
  </si>
  <si>
    <t>{"先进性描述(shareCt)":"该专利及其同族专利在全球被引用8次，先进性较好 ","保护范围描述(sharedays)":"剩余有效期5304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7"}</t>
  </si>
  <si>
    <t>一种基于Hammerstein-Wiener模型的风电机组恒功率广义预测控制方法</t>
  </si>
  <si>
    <t>一种基于Hammerstein-Wiener模型的风电机组恒功率广义预测控制方法，其包括如下步骤：采集足够风电系统组实时输入输出样本数据，建立基于最小二乘支持向量机的Hammerstein-Wiener风力发电机预测模型，通过模型辨识得到风力发电机功率多步预测输出；由上述风电系统多步预测输出和参考轨迹输出计算广义预测控制的二次性能指标；将所述二次性能指标采用拟牛顿信赖域CPSO混合优化算法进行滚动优化，输出使性能指标最小的桨距角控制量u(k)；将得到的桨距角控制量u(k)重新作用于风电系统，得到下一次多步预测输出，进行循环预测控制。本发明能降低硬件开发成本，提高了预测模型对非线性风力发电机输出功率的逼近精度和滚动优化的效率，实现风力发电机额定风速以上的恒功率控制。</t>
  </si>
  <si>
    <t>CN201410705613.5</t>
  </si>
  <si>
    <t>{"先进性描述(shareCt)":"该专利及其同族专利在全球被引用2次，先进性一般","保护范围描述(sharedays)":"剩余有效期5304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</si>
  <si>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一种基于卡尔曼滤波的独立变桨载荷控制方法</t>
  </si>
  <si>
    <t>一种基于卡尔曼滤波的独立变桨载荷控制方法，包括如下步骤：(a)获取变桨系统桨叶根部载荷，进行dq坐标变换产生d-q轴的载荷分量；(b)经卡尔曼载荷控制器优化后的d-q轴的载荷分量的偏差分量经卡尔曼载荷控制器产生期望的d-q轴桨距角分量，经dq坐标逆变换得到期望桨距角分量；(c)获取风电系统实际转速和输出功率，经多变量控制器产生统一桨距角期望值β&lt;Sub&gt;col&lt;/Sub&gt;和转矩期望值Γ&lt;Sub&gt;ar&lt;/Sub&gt;；(d)统一桨距角期望值分别与期望桨距角分量相加，得到最终桨距角期望值，将其作用于各个桨叶对应的独立变桨机构，实现风电系统独立变桨控制。本发明能提高d-q轴载荷分量的预测精度，从而改善控制结果；同时提高了风电系统桨距角控制精度，为风电变桨提供了有价值的参考方案。</t>
  </si>
  <si>
    <t>CN201410706136.4</t>
  </si>
  <si>
    <t>{"先进性描述(shareCt)":"该专利及其同族专利在全球被引用7次，先进性较好 ","保护范围描述(sharedays)":"剩余有效期5304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</si>
  <si>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一种多电极构成的多天线高效率射频能量收集器</t>
  </si>
  <si>
    <t>本发明公开了一种多电极构成的多天线高效率射频能量收集器，由第一至第四天线、第一至第四匹配网络、第一至第三微变压器、多级倍压整流网络、直流稳压模块和能量贮存器组成。所述第一至第四天线的输出端分别连接所述第一至第四匹配网络的输入端；所述第一匹配网络和第二匹配网络的输出端分别连接所述第一微变压器的两个输入端；所述第三匹配网络和第四匹配网络的输出端分别连接所述第二微变压器的两个输入端；所述第一微变压器和第二微变压器的输出端分别连接所述第三微变压器的两个输入端；所述第三微变压器的输出端依次与多级倍压整流网络、直流稳压模块和能量贮存器级联。本发明可为植入式医疗电子设备供电，以提高射频能量收集的功率和效率。</t>
  </si>
  <si>
    <t>CN201510698139.2</t>
  </si>
  <si>
    <t>2015-10-22 08:00:00.0</t>
  </si>
  <si>
    <t>{"先进性描述(shareCt)":"该专利及其同族专利在全球被引用6次，先进性较好 ","保护范围描述(sharedays)":"剩余有效期5633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</si>
  <si>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一种射频能量供电的注射式神经刺激器</t>
  </si>
  <si>
    <t>本发明公开了一种射频能量供电的注射式神经刺激器，由具有空腔的圆柱体外壳、套穿连接在外壳两端通孔中的电极、在其中一根电极的球头上开设的眼孔、涂覆在外壳内壁的天线、依次并相互隔离安置于外壳内的可充电电池、微控制器及微神经刺激器模块、数据接收模块、射频能量收集模块、生物及温度传感器和压力传感器，以及填充物等构成；其中，所述电极和所述外壳之间是密封的；所述各功能模块由所述射频能量收集模块供电；所述各传感器用于环境变量监测以及神经刺激过程监控；所述填充物用于空间填充和部件固定。本发明可以通过注射器直接注射至植入式神经刺激器不能到达的靶点神经或肌肉组织中，适用于需要较低脉冲幅度刺激的场合。</t>
  </si>
  <si>
    <t>CN201510020720.9</t>
  </si>
  <si>
    <t>2015-01-16 08:00:00.0</t>
  </si>
  <si>
    <t>{"先进性描述(shareCt)":"该专利及其同族专利在全球被引用0次，先进性一般","保护范围描述(sharedays)":"剩余有效期5354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</si>
  <si>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一种电磁耦合链路供电的注射式神经刺激器</t>
  </si>
  <si>
    <t>本发明公开了一种电磁耦合链路供电的注射式神经刺激器，由具有空腔的圆柱体外壳、套穿连接在外壳两端通孔中的电极、在其中一根电极的球头上开设的眼孔、置于外壳内的可充电电池、微控制器及微神经刺激器模块、数据接收模块、电源管理模块、生物及温度传感器、压力传感器、磁传感器、磁芯和线圈，以及填充物等构成；其中，所述电极和所述外壳之间是密封的；所述各功能模块由所述磁芯和所述线圈所耦合的电能供电；所述各传感器用于环境变量监测以及神经刺激过程监控；所述填充物用于空间填充和部件固定。本发明可以通过注射器直接注射至植入式神经刺激器不能到达的靶点神经或肌肉组织中，适用于需要长期或较高脉冲幅度刺激的场合。</t>
  </si>
  <si>
    <t>CN201510024691.3</t>
  </si>
  <si>
    <t>{"先进性描述(shareCt)":"该专利及其同族专利在全球被引用1次，先进性一般","保护范围描述(sharedays)":"剩余有效期5354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6"}</t>
  </si>
  <si>
    <t>一种智能池化装置及其方法</t>
  </si>
  <si>
    <t>本发明公开了一种智能池化装置及其方法，所述装置由输入模块、第一总线槽、控制模块、第二总线槽和输出模块通过信号总线依次连接构成。本发明的智能池化装置具有资源池化、并发处理、按需配给的特点，灵活性高、操作简单、节约成本、维修方便，提高了效率，增加了可操作性，解决了传统信号控制装置的缺陷和不足。本发明还公开了一种智能池化装置的池化方法。</t>
  </si>
  <si>
    <t>CN201410835924.3</t>
  </si>
  <si>
    <t>{"先进性描述(shareCt)":"该专利及其同族专利在全球被引用0次，先进性一般","保护范围描述(sharedays)":"剩余有效期5336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</si>
  <si>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一种功能型聚羧酸混凝土减水剂及合成方法</t>
  </si>
  <si>
    <t>本发明公开一种功能型聚羧酸混凝土减水剂，其结构式为&lt;Image file="DDA0000728824520000011.GIF" he="106" imgContent="undefined" imgFormat="GIF" wi="102"/&gt;上式中，x:y:z＝1:(3～6):(0.75～2.2)；n为9～35，取整数。本发明还公开了这种减水剂的合成方法。本发明提供的减水剂在起到减水效果的同时，保持了良好的阻锈作用，操作简单方便，费用大为减少,同时，具有使用安全、对环境无污染、生产成本低的特点。</t>
  </si>
  <si>
    <t>CN201510292901.7</t>
  </si>
  <si>
    <t>{"先进性描述(shareCt)":"该专利及其同族专利在全球被引用0次，先进性一般","保护范围描述(sharedays)":"剩余有效期5490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</si>
  <si>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一种水面围栏收取导向装置</t>
  </si>
  <si>
    <t>本发明公开一种水面围栏收取导向装置，包括固定座、取栏杆、左导向架、右导向架、吊机和控制器，控制器和吊机均安装于收集船，固定座和左导向架均固定于收集船的一侧船舷，取栏杆的一端转动连接于固定座，取栏杆的另一端通过钢丝绳连接于吊机，取栏杆上还设有可在取栏杆上移动的滑动车，滑动车的下方转动连接有右导向架；控制器控制滑动车及吊机的运转，同时还与上位机通信连接。本发明结构巧妙，实用性强，可靠性高，成本低廉，使用方便且自动化程度高。</t>
  </si>
  <si>
    <t>CN201510617452.9</t>
  </si>
  <si>
    <t>一种中空结构的硼酸基氧化锡印迹复合纳米微球、其制备方法及其应用</t>
  </si>
  <si>
    <t>本发明提供了一种中空结构的硼酸基氧化锡印迹复合纳米微球、其制备方法及其应用。是以乙烯基改性的中空氧化锡微球为基质材料，目标印迹分子木犀草素(LTL)为模板，以甲基丙烯酸(MAA)和4‑乙烯基苯硼酸(4‑VBA)为功能单体，在交联剂、引发剂作用下进行印迹聚合，得到中空氧化锡内外表面印迹的分子印迹聚合物。中空硼酸基氧化锡纳米复合材料直径100‑300nm，壁厚5‑20nm，复合微球内外表面具有丰富的硼酸基团，增加了吸附材料的比表面积，提高了吸附提取效率，且该吸附材料粒径均匀，分散良好。</t>
  </si>
  <si>
    <t>CN201710455041.3</t>
  </si>
  <si>
    <t>{"先进性描述(shareCt)":"该专利及其同族专利在全球被引用3次，先进性一般","保护范围描述(sharedays)":"剩余有效期6236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</si>
  <si>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一种磁流化床装置的控制方法和试验方法</t>
  </si>
  <si>
    <t>本发明公开了一种磁流化床装置的磁场强度和温度同时满足工艺过程要求的控制方法以及相应的试验方法。本发明采用了磁流化床装置产生磁场同时充分利用其热能的控制方法，减少了能耗，提高了安全性及实现了自动控制。</t>
  </si>
  <si>
    <t>CN201510953657.4</t>
  </si>
  <si>
    <t>{"先进性描述(shareCt)":"该专利及其同族专利在全球被引用0次，先进性一般","保护范围描述(sharedays)":"剩余有效期5297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</si>
  <si>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一种疏水树脂油性吸附材料及制备方法</t>
  </si>
  <si>
    <t>本发明公开了一种疏水树脂油性吸附材料及制备方法，属环境功能材料制备技术领域。首先用甲醛及苯酚在碱性条件下先制备出酚醛树脂预聚体，接下来以预聚体为连续相，加入交联剂、引发剂及一定量的表面活性剂和分散相形成稳定的高内相乳液，通过自由基聚合得到多孔的树脂材料(PR)；然后对所得的树脂材料进行疏水性能的改性，以多巴胺、四氧化三铁纳米微粒及硫醇为原料进行一步反应，之后再进行一系列处理后得到得到疏水材料(SPR)，最后将所得材料应用于油性污染物的吸附。</t>
  </si>
  <si>
    <t>CN201610066846.4</t>
  </si>
  <si>
    <t>{"先进性描述(shareCt)":"该专利及其同族专利在全球被引用1次，先进性一般","保护范围描述(sharedays)":"剩余有效期5732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</si>
  <si>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一种类过氧化物酶的氢氧化铜纳米棒的制备方法及应用</t>
  </si>
  <si>
    <t>本发明公开一种类过氧化物酶的氢氧化铜纳米棒的制备方法，步骤是：先将摩尔比为1:(0.5～1.5)的无水氯化铜与氯化亚铜溶于50～90mL去离子水中，在水温30～70℃的水浴锅中搅拌10～30min混合均匀，得到浅绿色混合溶液；然后取质量浓度为36％～38％的氨水，用一次性滴管逐滴滴加入所得混合溶液中，边滴加边测试pH，调节pH至9.5～11.5，搅拌30～80min，原溶液变为深蓝色；再以9000～11000r/min的转速离心5～6分钟分离产物，并用去离子水将产物洗涤干净，35～45℃真空干燥，得到长度为150nm～2μm，直径为30～50nm的天蓝色固体纳米棒。本发明因不含有贵金属，也未有蛋白质等修饰，成本十分低廉；制备简单快速。本发明还公开了类过氧化物酶的氢氧化铜纳米棒的应用及方法。</t>
  </si>
  <si>
    <t>CN201810110767.8</t>
  </si>
  <si>
    <t>{"先进性描述(shareCt)":"该专利及其同族专利在全球被引用0次，先进性一般","保护范围描述(sharedays)":"剩余有效期6470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</si>
  <si>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一种功能麻类生物质碳气凝胶及其制备方法与应用</t>
  </si>
  <si>
    <t>本发明公开了一种功能麻类生物质碳气凝胶及其制备方法与在提取稀有元素中的应用，所述碳气凝胶是通过以生物质碳纤维为基底，结合冷冻干燥和晶体生长技术在其表面原位生长一层层状双金属氢氧化物，再通过高温焙烧将其转化，制得具有无规则分布，孔径为3～6nm多孔复合金属氧化物的生物质碳气凝胶。本发明的制备工艺简单、易于控制、成本低廉且可操作性强，制得的功能麻类生物质碳气凝胶具有很高的比表面积、良好的重复使用能力，能够高效的用于溶液中稀有元素的提取。</t>
  </si>
  <si>
    <t>CN201810113388.4</t>
  </si>
  <si>
    <t>{"先进性描述(shareCt)":"该专利及其同族专利在全球被引用1次，先进性一般","保护范围描述(sharedays)":"剩余有效期6470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</si>
  <si>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一种基于超动态应变仪的子弹测速装置</t>
  </si>
  <si>
    <t>本发明公开了一种基于超动态应变仪的子弹测速装置，包括靶舱，所述靶舱内安装有前支架和后支架，所述前支架内安装有弹托分离装置，弹托分离装置外套有圆筒，圆筒与Z字形安装架连接，在Z字形安装架上依次安装有两个凹形支座，在凹形支座内固定有金属片，在金属片的顶端插入有塑料片，在金属片的根部安装有应变片，应变片与超动态应变仪连接，所述后支架上安装有靶板。本发明的基于超动态应变仪的子弹测速装置，通过子弹擦过塑料片从而带动金属片折弯，贴在金属片上的应变片同时产生信号传输至超动态应变仪，计算两个应变片响应时间的差值，从而计算出子弹的速度，装置巧妙，测量准确。</t>
  </si>
  <si>
    <t>CN201611086492.6</t>
  </si>
  <si>
    <t>{"先进性描述(shareCt)":"该专利及其同族专利在全球被引用0次，先进性一般","保护范围描述(sharedays)":"剩余有效期6038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</si>
  <si>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一种基于云计算平台的车辆点火控制系统及其方法</t>
  </si>
  <si>
    <t>本发明公开了一种基于云计算平台的车辆点火控制系统及其方法。该控制系统包括通过无线通讯网络连接的云计算平台、车载终端和手机终端，所述车载终端由分别连接有网络通讯模块、音频采集模块、音频输出模块和点火控制模块的微控制器构成。车辆点火控制方法是通过采集并上传驾驶员语音口令至云计算平台，进行语音音色、授权时限和语音口令的判断和鉴别，实现云端的点火控制许可；车主通过手机终端采集待授权驾驶员的语音，上传至云计算平台，可进行远程、异地授权操作。本发明提高了车辆使用管理的安全性，增加了车主对车辆授权管理的有效性和灵活性。</t>
  </si>
  <si>
    <t>CN201410102281.1</t>
  </si>
  <si>
    <t>2014-03-19 08:00:00.0</t>
  </si>
  <si>
    <t>{"先进性描述(shareCt)":"该专利及其同族专利在全球被引用8次，先进性较好 ","保护范围描述(sharedays)":"剩余有效期5051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</si>
  <si>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一种盲文汉字转换装置及其方法</t>
  </si>
  <si>
    <t>本发明公开了一种盲文汉字转换装置及其方法。该装置由分别设置在壳体上的触摸屏和壳体内的语音合成模块、USB接口模块和微处理器构成，其中所述微处理器为包含盲文获取及盲文汉字转换程序模块的嵌入式微处理器，所述微处理器分别与触摸屏、语音合成模块和USB接口模块相连接。所述的转换方法，盲人只需按照日常书写盲文的习惯，无需记忆按键和预定义规则，在装置的触摸屏上击打盲文点字及简单操作，即可实现盲文到汉字的自然、快捷地转换，以及词语的录入。该装置可以与计算机、PDA、手机等数字装置连接，实现盲人与正常人间即时、便捷的文字沟通，极大地提高盲人的交流能力和生活质量。</t>
  </si>
  <si>
    <t>CN201410106786.5</t>
  </si>
  <si>
    <t>2014-03-20 08:00:00.0</t>
  </si>
  <si>
    <t>{"先进性描述(shareCt)":"该专利及其同族专利在全球被引用4次，先进性一般","保护范围描述(sharedays)":"剩余有效期5052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</si>
  <si>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一种管材表面纳米化旋压装置与方法</t>
  </si>
  <si>
    <t>本发明涉及金属材料表面纳米化技术领域，是一种管材表面纳米化旋压装置与方法，包括芯棒固定座、旋压芯棒、管材侧支撑、支撑座；旋压芯棒自下而上为前端支撑段、高度渐变式凸点段、等高度凸点段，旋压芯棒置于管材侧支撑内，管材侧支撑通过螺栓与支撑座固定，支撑座带有圆环状凸台，凸台上表面有凸起；管材表面纳米化的旋压方法：旋压芯棒上端固定在设备的芯棒固定座内，旋压芯棒下压同时顺时针旋转，其前端支撑段先进入管材内孔，当前端凸点与管材接触后逐渐压入管材内壁，凸点依次压入管材内壁，至等高度凸点段穿过管材下端撤回旋压芯棒，管材内表面产生剧烈塑性变形，该装置结构简单，变形程度及变形层厚度可控，可制备高强度高韧性的管材。</t>
  </si>
  <si>
    <t>CN201811354321.6</t>
  </si>
  <si>
    <t>{"先进性描述(shareCt)":"该专利及其同族专利在全球被引用0次，先进性一般","保护范围描述(sharedays)":"剩余有效期6752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</si>
  <si>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一种制备块体超细晶材料的循环挤压模具与方法</t>
  </si>
  <si>
    <t>本发明涉及金属塑性加工技术领域，具体地说，是一种制备块体超细晶材料的循环挤压模具与方法，包括压头、凹模、压板、模套、下模板；所述凹模设置在模套中，凹模中开设有挤压通道，通道由入口通道、挤压锥角区和出口通道构成，通道横截面形状均为长方形，压头放置在凹模的入口通道中，模套通过螺栓安装在下模板上，压板压在凹模的上端面，通过螺栓与模套相连。采用该循环挤压模具制备块体超细晶材料的方法为：压头下压，逐渐将工件推出凹模出口通道，经处理后顺时针旋转90°，再次放入凹模入口通道，经多道次循环细化材料组织。该模具结构简单，变形效率和晶粒细化效率高，对设备要求低，有利于工业化应用。</t>
  </si>
  <si>
    <t>CN201811106871.6</t>
  </si>
  <si>
    <t>2018-09-21 08:00:00.0</t>
  </si>
  <si>
    <t>{"先进性描述(shareCt)":"该专利及其同族专利在全球被引用4次，先进性一般","保护范围描述(sharedays)":"剩余有效期6698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</si>
  <si>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一种采用棒料制备管材的转角扩径挤压模具与方法</t>
  </si>
  <si>
    <t>本发明公开了一种采用棒料制备管材的转角扩径挤压模具与方法，属于金属塑性加工技术领域。该转角扩径挤压模具包括上模板、挤压芯棒、上垫板、芯棒固定板、卸料板、凹模、凹模支撑板、弹簧、凸模支撑板、下垫板、下模板、内导柱、挤压凸模；该模具采用浮动式凹模，挤压芯棒前端采用锥形结构，利于材料流动，降低挤压力，挤压芯棒与凹模组成的挤压通道能实现管材轴向挤压、两次转角挤压以及扩径挤压变形。该模具一次行程可以顺序实现管材的挤压、卸料以及管材的顶出操作，生产效率高，适于超细晶管材的批量化制备，可以实现剧烈塑性变形技术的工业化应用。</t>
  </si>
  <si>
    <t>CN201811355405.1</t>
  </si>
  <si>
    <t>{"先进性描述(shareCt)":"该专利及其同族专利在全球被引用0次，先进性一般","保护范围描述(sharedays)":"剩余有效期6752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</si>
  <si>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吞吐量最大化的多天线通信系统循环能量采集方法</t>
  </si>
  <si>
    <t>本发明公开了一种吞吐量最大化的多天线通信系统循环能量采集方法，该方法包括以下步骤：1)网络初始化；2)网络初始传输；3)网络时间优化分配；4)网络传输阶段。本发明通过对多天线通信系统的无线信息传输与能量采集的时间进行优化分配，有效提高网络能量采集效率，实现网络上行链路吞吐量最大化。</t>
  </si>
  <si>
    <t>CN201510730782.9</t>
  </si>
  <si>
    <t>{"先进性描述(shareCt)":"该专利及其同族专利在全球被引用8次，先进性较好 ","保护范围描述(sharedays)":"剩余有效期5644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7"}</t>
  </si>
  <si>
    <t>水下机器人动力推进系统及设计方法</t>
  </si>
  <si>
    <t>本发明公开了一种水下机器人动力推进系统及设计方法，所述水下机器人动力推进系统，包括第一纵向推进器、第二纵向推进器、第一垂向推进器、第二垂向推进器，所述第一垂向推进器、第二垂向推进器首尾布置，所述第一纵向推进器、第二纵向推进器同转速时控制机器人进退，差速时控制机器人转艏运动；所述第一垂向推进器、第二垂向推进器同转速时控制机器人升沉及贴壁吸附，所述首尾布置的第一垂向推进器、第二垂向推进器差速时调整机器人的纵摇姿态。本发明具备模态切换与清污结构，在不降低水下机器人灵活度的情况下能够高效进行清污作业。</t>
  </si>
  <si>
    <t>CN201510226106.8</t>
  </si>
  <si>
    <t>{"先进性描述(shareCt)":"该专利及其同族专利在全球被引用2次，先进性一般","保护范围描述(sharedays)":"剩余有效期5464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</si>
  <si>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一种非化学计量钛酸锶钡基电介质瓷料及制备方法</t>
  </si>
  <si>
    <t>本发明公开了一种非化学计量钛酸锶钡基电介质瓷料及制备方法，该瓷料包括如下质量百分比的组分：(Ba&lt;Sub&gt;1-x&lt;/Sub&gt;Sr&lt;Sub&gt;x&lt;/Sub&gt;)Ti&lt;Sub&gt;1-δ&lt;/Sub&gt;O&lt;Sub&gt;3&lt;/Sub&gt;？98.3～99.3％、Sb&lt;Sub&gt;2&lt;/Sub&gt;O&lt;Sub&gt;3&lt;/Sub&gt;？0.4～0.8％、ZnO？0.1～0.3％、MnO&lt;Sub&gt;2&lt;/Sub&gt;？0.1～0.3％、MgO？0.1～0.3％，其中x＝0.25～0.3，δ＝0～0.008。本发明的优点为非化学计量钛酸锶钡基电介质瓷料为单相固溶体，具有高介电常数、低介电损耗的特点，且通过晶粒生长抑制剂Sb&lt;Sub&gt;2&lt;/Sub&gt;O&lt;Sub&gt;3&lt;/Sub&gt;的作用，非化学计量钛酸锶钡基电介质瓷料可得到细晶结构。同时，本发明的制备方法使烧结温度降低至1300℃～1320℃，从而使瓷料气孔率低、致密度高、重复性好。</t>
  </si>
  <si>
    <t>CN201510640261.4</t>
  </si>
  <si>
    <t>{"先进性描述(shareCt)":"该专利及其同族专利在全球被引用0次，先进性一般","保护范围描述(sharedays)":"剩余有效期5611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</si>
  <si>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一种在钛表面制备β-磷酸三钙涂层的方法</t>
  </si>
  <si>
    <t>本发明公开了一种在钛表面制备β‑磷酸三钙涂层的方法，包括如下步骤：先采用NaOH溶液对钛基体进行预处理，分别配制pH为7.0～7.4的含钙磷离子的A溶液及pH为7.0～7.4的含钙磷离子的B溶液，将预处理后的钛基体先置于A溶液中反应1～6h，随后置于B溶液中反应6～12h，最后对反应后的钛基体进行热处理即可。本发明的显著优点为通过采用碱处理在钛基体上获得活性表面，使前驱体能快速沉积，同时结合两步法最终制备的β‑磷酸三钙涂层物相单一，均匀致密，能够完全覆盖基体。</t>
  </si>
  <si>
    <t>CN201810336532.0</t>
  </si>
  <si>
    <t>2018-04-16 08:00:00.0</t>
  </si>
  <si>
    <t>{"先进性描述(shareCt)":"该专利及其同族专利在全球被引用0次，先进性一般","保护范围描述(sharedays)":"剩余有效期6540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</si>
  <si>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基于空间平滑修正MUSIC的电力间谐波检测方法</t>
  </si>
  <si>
    <t>本发明公开了一种基于空间平滑修正MUSIC的电力间谐波检测方法，对谱分析中的频率分辨率高，无频谱泄露和栅栏效应，谐波间谐波的频率、幅值和相位测量精度高，幅值相对较小的间谐波亦可分辨；本发明首次将空间平滑修正MUSIC方法应用在电力间谐波检测领域，并能对相干电力信号解相干，具有稳健性，适于相干信号源的检测分析；本发明对谐波间谐波信号的幅值和相位检测方面采用最小二乘法，相比混沌检测理论和神经网络模型效率更高，方法简单易于实现，幅值误差小，可在嵌入式系统实现。</t>
  </si>
  <si>
    <t>CN201610053550.9</t>
  </si>
  <si>
    <t>{"先进性描述(shareCt)":"该专利及其同族专利在全球被引用1次，先进性一般","保护范围描述(sharedays)":"剩余有效期5729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</si>
  <si>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一种梁式桥加固结构及加固方法</t>
  </si>
  <si>
    <t>本发明提供了一种梁式桥加固结构及加固方法，包括拱形钢管构件、工字钢与钢斜撑，所述拱形钢管构件的两端固定于桥梁本体相邻的两桥墩，所述拱形钢管构件的中段与所述钢斜撑固定连接，所述钢斜撑与工字钢固定连接，工字钢的上翼缘对梁式桥的桥面的底部提供连续支承。所述加固结构优化了原有梁式桥的受力，显著减小了梁式桥弯矩，有效阻止了梁式桥在超载作用下裂缝的进一步开展，并可使得部分开裂裂缝得以部分闭合，保护梁式桥内部受力钢筋免遭裸露和锈蚀，显著减轻了梁式桥的荷载负担和运营风险，提高了梁式桥的结构抗弯抗剪承载能力和耐久性能，有效延长桥梁使用寿命。</t>
  </si>
  <si>
    <t>CN201610566434.7</t>
  </si>
  <si>
    <t>{"先进性描述(shareCt)":"该专利及其同族专利在全球被引用4次，先进性一般","保护范围描述(sharedays)":"剩余有效期5903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</si>
  <si>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一种附加缆索连接阻尼器装置的桥梁抗震结构</t>
  </si>
  <si>
    <t>本发明提供了一种附加缆索连接阻尼器装置的桥梁抗震结构，包括桥梁支座、缆索、阻尼器与缆索组。沿桥面长度方向且相邻的桥台与桥墩之间设有一根所述缆索，沿桥面长度方向且相邻的两桥墩之间设置有一组缆索组，所述缆索组包括两根所述缆索。每根线缆上设置有所述阻尼器。本发明结构简单新颖，通过对缆索施加预拉力，有效约束桥墩顶部变形，增大桥梁的刚度，在地震作用下，阻尼器可吸收地震能量，起到耗能减震作用，桥墩顶部的地震位移反应得到有效的控制，解决了桥梁支座因为墩顶过大位移而出现滑移破坏现象，有效控制了梁体和桥墩的相对位移，避免梁体的地震落梁破坏，同时减小桥墩底部和基础过大的地震受力，改善了桥梁整体抗震性能。</t>
  </si>
  <si>
    <t>CN201610589789.8</t>
  </si>
  <si>
    <t>{"先进性描述(shareCt)":"该专利及其同族专利在全球被引用5次，先进性较好 ","保护范围描述(sharedays)":"剩余有效期5910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</si>
  <si>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利用瞬间粘合剂提高聚合物三维打印制品粘接质量的方法</t>
  </si>
  <si>
    <t>本发明公开了一种利用瞬间粘合剂提高聚合物三维打印制品粘接质量的方法，包括以下步骤：(1)将添加有吸附剂的聚合物原料混合均匀后通过普通塑料挤出打印细丝；(2)将步骤(1)制备的丝材放入聚合物三维打印机中，按照欲打印的三维模型进行分层，得到每层的三维加工数据后进行三维打印的操作；(3)在打印过程中，将瞬间粘合剂均匀加入欲打印物体的某一层或几层中。本发明添加瞬间粘合剂可以解决三维打印制品内部存在着较多的孔隙率的问题，因而采用该方法可提高两层之间的粘接质量和受力强度，从效果上来看，所打印的产品的粘接强度可超过普通三维打印制品粘接强度的30％以上，基本可以达到普通注射件的拉伸强度。</t>
  </si>
  <si>
    <t>CN201510681788.1</t>
  </si>
  <si>
    <t>2015-10-20 08:00:00.0</t>
  </si>
  <si>
    <t>{"先进性描述(shareCt)":"该专利及其同族专利在全球被引用0次，先进性一般","保护范围描述(sharedays)":"剩余有效期5631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</si>
  <si>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一种PP/LDPE超延展制品的水发泡注射成型方法</t>
  </si>
  <si>
    <t>本发明公开了一种PP/LDPE超延展制品的水发泡注射成型方法，包括以下步骤：(1)将活性炭和LDPE原料混合后通过普通塑料挤出机制得载体母粒；(2)将PP与LDPE混合均匀，形成PP/LDPE复合料；(3)将步骤(2)的PP/LDPE复合料通过普通塑料挤出机熔融、挤出、切粒后制得均匀的复合物；(4)将步骤(1)所制备的载体母粒浸入水中，数小时后捞出沥干并适当干燥；(5)将步骤(4)的载体母粒与步骤(3)所制备的复合物混合均匀形成混合物料；(6)将混合物料加入到普通的卧式注射成型机中即可生产PP/LDPE微孔制品。本发明制备产品的延展性达到普通注射件的3倍及以上，产品的断裂伸长率均在370％以上，采用水作为发泡剂，得来容易，成本低廉，贮存及加入均容易实施。</t>
  </si>
  <si>
    <t>CN201510699006.7</t>
  </si>
  <si>
    <t>{"先进性描述(shareCt)":"该专利及其同族专利在全球被引用1次，先进性一般","保护范围描述(sharedays)":"剩余有效期5634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</si>
  <si>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利用高吸水树脂作为载体的水发泡注射方法</t>
  </si>
  <si>
    <t>本发明公开了一种利用高吸水树脂作为载体的水发泡注射方法，包括以下步骤：(1)将高吸水树脂干燥处理；(2)选择热塑性塑料作为基体材料，与高吸水树脂混合后，加入微量水份；(3)通过塑料挤出机制得均匀的载体母粒(4)载体母粒进行干燥；(5)将蒸馏水喷洒加入载体母粒，形成载水母粒；(6)将载水母粒加入欲加工的聚合物原料混合均匀制备成第二混合物料；(7)将第二混合物料加入到塑料注射机中生产发泡注射制品。本发明提供的利用高吸水树脂作为载体的水发泡注射方法，水容易获取、高吸水树脂的使用可方便实现对水量的控制，从而容易控制发泡程度，适用材料的可加工温度范围宽，具有经济、简便、适用性广等特点。</t>
  </si>
  <si>
    <t>CN201510827427.3</t>
  </si>
  <si>
    <t>{"先进性描述(shareCt)":"该专利及其同族专利在全球被引用0次，先进性一般","保护范围描述(sharedays)":"剩余有效期5667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</si>
  <si>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改善硫酸新霉素在凡士林中分散均匀性的混合方法</t>
  </si>
  <si>
    <t>本发明公开了改善硫酸新霉素在凡士林中分散均匀性的混合方法，属于制药技术领域，包括：1）将硫酸新霉素粉末装入容器中，向该容器内添加乙醇，室温下搅拌混合均匀，得到硫酸新霉素与乙醇的混合物；2）将硫酸新霉素与乙醇的混合物倒入完全熔融的凡士林中，得到凡士林混合物；3）将凡士林混合物在超声波震荡器中进行震荡；4）震荡结束后，在60°C-90°C恒温下搅拌均匀，得到超声震荡后混合物；5）对超声震荡后混合物，用熔融且温度小于90℃的凡士林对混合物进行稀释，调整至所需浓度。本发明实现了硫酸新霉素粉与凡士林均匀混合的目的，能显著提高液状、膏状凡士林中硫酸新霉素的有效含量，改善了混合物的抗沉降性；同时操作简单，使用常规设备，处理周期短。</t>
  </si>
  <si>
    <t>CN201510684357.0</t>
  </si>
  <si>
    <t>{"先进性描述(shareCt)":"该专利及其同族专利在全球被引用0次，先进性一般","保护范围描述(sharedays)":"剩余有效期5633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</si>
  <si>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一种提高SLA种植体骨结合性的灭菌方法</t>
  </si>
  <si>
    <t>本发明公开了一种提高SLA种植体骨结合性的灭菌方法，包括如下步骤：将SLA种植体装入密封容器中，并添加作为灭菌介质的水或者水溶液，该水或者水溶液漫过种植体，当容器的盖子接近密封时，在盖子表面包裹铝箔；接着将容器置于压力蒸汽灭菌器内灭菌；灭菌结束后，在压力蒸汽灭菌器中将容器的盖子密封后取出容器。优点为本发明方法实现了SLA种植体的灭菌目的，改善了种植体的润湿性能，能提高细胞与植入材料之间的相互作用，使骨细胞在植入体表面更快地附着，铺展、增殖和分化，从而改善了SLA种植体的表面能和生物活性，提高了种植体与自然骨之间的结合强度。同时，本发明方法操作简单，使用常规灭菌设备，处理周期短，适合临床应用。</t>
  </si>
  <si>
    <t>CN201410564177.4</t>
  </si>
  <si>
    <t>2014-10-21 08:00:00.0</t>
  </si>
  <si>
    <t>{"先进性描述(shareCt)":"该专利及其同族专利在全球被引用1次，先进性一般","保护范围描述(sharedays)":"剩余有效期5267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</si>
  <si>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一种在钛表面制备磷酸钛锌化学转化膜的方法</t>
  </si>
  <si>
    <t>本发明公开了一种在钛表面制备磷酸钛锌化学转化膜的方法，包括如下步骤：先采用强碱溶液对钛基体进行预处理，再配制含磷酸锌、磷酸及硝酸的混合液，将预处理后的钛基体置于该混合液中反应2～10h，最后对反应后的钛基体进行热处理，即可。本发明的显著优点为该制备方法能够在较为温和无氟离子的反应条件下实现钛离子参与转化膜的生长过程，能够显著改善转化膜与基体间的结合，且生成的转化膜晶粒大小均匀，排列紧密，不受基体形状限制，有良好的保护作用；同时，其操作简单，使用常规设备，无较高的安全保障要求，处理周期短，适合生产应用。</t>
  </si>
  <si>
    <t>CN201810336553.2</t>
  </si>
  <si>
    <t>{"先进性描述(shareCt)":"该专利及其同族专利在全球被引用0次，先进性一般","保护范围描述(sharedays)":"剩余有效期6540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</si>
  <si>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一种纤维增强金属基复合材料的制备方法及装置</t>
  </si>
  <si>
    <t>本发明的目的之一是提供一种采用纤维增强金属基复合材料的制备方法，实现基体合金与纤维网及沉积层的良好结合，本发明的另一个目的是提供一种实现这种方法的装置及该装置的应用，该装置可实现纤维层之间的金属基体层的厚度控制，实现纤维均匀分布或者梯度纤维增强，该制备装置可用于熔融态的金属为铝合金、锡合金、铅合金、铜合金、铁合金、钛合金，管型基底为铝基、铜基、铁基、锡基、铅基的合金制备。本发明可以实现纤维层之间的金属基体层的厚度调整，基底旋转轴旋转间隔时间越短，金属基体层厚度越小，反之则越厚，且通过控制器可实现旋转间隔时间的渐进式调整，方便实现梯度纤维增强。</t>
  </si>
  <si>
    <t>江苏海洋大学</t>
  </si>
  <si>
    <t>CN201611123195.4</t>
  </si>
  <si>
    <t>{"先进性描述(shareCt)":"该专利及其同族专利在全球被引用4次，先进性一般","保护范围描述(sharedays)":"剩余有效期6046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</si>
  <si>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一种粉末预先层铺式复合电铸装置</t>
  </si>
  <si>
    <t>本发明公开了一种预铺粉式快速电沉积制备金属及合金的装置及其应用。沉积前，送料腔升降机构将储料腔的粉末顶出，沉积腔的升降机构将沉积层下降至沉积腔上表面0.5～2.0mm，送料轴轮推动金属粉末进入沉积腔，并将粉末均匀铺于沉积层的上表面。电沉积时，沉积金属与预铺的金属粉末成分一致，沉积金属填充在预铺金属粉末颗粒之间，当沉积金属将预铺金属粉末之间的空隙填充完毕后，送粉装置再次进行铺粉，如此循环，直至完成完成电铸。由于采用预铺金属粉，降低了金属的沉积量，经压实后的多颗粒度混合金属粉相对密度可达70％以上，因此金属沉积层的增厚速率可提高到3倍以上，且沉积层致密均匀。</t>
  </si>
  <si>
    <t>CN201611122369.5</t>
  </si>
  <si>
    <t>{"先进性描述(shareCt)":"该专利及其同族专利在全球被引用0次，先进性一般","保护范围描述(sharedays)":"剩余有效期6046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</si>
  <si>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一种抗脑缺血的中药提取物、组合物及其制剂与用途</t>
  </si>
  <si>
    <t>本发明涉及一种抗脑缺血的中药提取物，该中药提取物以齿果酸模地下部分为原料，采用水提或者醇提方法提取得到。本发明还涉及一种抗脑缺血的组合物，提取方法是先将齿果酸模地下部分清洗，干燥，粉碎后，用水或者醇类溶剂浸提，浸提液合并后低温减压浓缩得浸膏，浸膏经水复溶后，以乙酸乙酯萃取，合并萃取相，得到萃取物；萃取物经MCI柱色谱处理，以乙醇水溶液洗脱，收集75%乙醇洗脱部分，即得到以15个单体化合物为主要成份的组合物。本发明还涉及中药提取物及组合物的用途。本发明提取物具有抗脑缺血作用，能有效改善因短暂性脑缺血或梗死导致的脑损伤。</t>
  </si>
  <si>
    <t>CN201610853271.0</t>
  </si>
  <si>
    <t>2016-09-26 08:00:00.0</t>
  </si>
  <si>
    <t>{"先进性描述(shareCt)":"该专利及其同族专利在全球被引用0次，先进性一般","保护范围描述(sharedays)":"剩余有效期5973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</si>
  <si>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一种单晶硅基纳米倒金字塔结构背钝化太阳电池及其制备方法</t>
  </si>
  <si>
    <t>本发明是一种单晶硅基纳米倒金字塔结构背钝化太阳电池，其特征在于：包括单晶硅基底，所述单晶硅基底正表面采用纳米倒金字塔结构发射极，单晶硅基底的背表面采用背钝化结构；所述硅纳米倒金字塔结构发射极由硅纳米倒金字塔结构和2层钝化介质膜构成。本发明还涉及单晶硅基纳米倒金字塔结构背钝化太阳电池的制备方法。本发明是优化电池在短波段和长波段的光谱响应，实现硅基太阳电池在整个波段（300‑1100 nm）上的优异光谱响应，最终实现太阳电池效率的提高。同时保证了正面（短波）和背面（长波）的优异光电性能。</t>
  </si>
  <si>
    <t>CN201610848701.X</t>
  </si>
  <si>
    <t>{"先进性描述(shareCt)":"该专利及其同族专利在全球被引用0次，先进性一般","保护范围描述(sharedays)":"剩余有效期5973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</si>
  <si>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SPPs薄膜异质结和钙钛矿叠层的太阳电池及其制备方法</t>
  </si>
  <si>
    <t>本发明公开一种SPPs薄膜异质结和钙钛矿叠层的太阳电池及其制备方法，所述太阳电池的构造从下至上为：铝电极；SPPs薄膜异质结太阳电池；ITO连接层；三角形光栅钙钛矿电池；金属栅线电极，所述太阳电池的制备方法包括如下步骤：步骤1：制备SPPs薄膜异质结电池；步骤2：采用磁控溅射镀膜系统在SPPs薄膜异质结电池正面制备ITO连接层；步骤3：制备三角形光栅钙钛矿电池；步骤4：采用丝网印刷法制备金属栅线电极。本发明制备的太阳电池，先利用钙钛矿顶电池吸收短波长太阳光，再利用薄膜异质结底电池吸收长波长太阳光，构成合理的叠层薄膜电池结构，有效地拓宽了薄膜电池的光谱吸收范围，提高了光电转换效率。</t>
  </si>
  <si>
    <t>CN201610841268.7</t>
  </si>
  <si>
    <t>2016-09-21 08:00:00.0</t>
  </si>
  <si>
    <t>{"先进性描述(shareCt)":"该专利及其同族专利在全球被引用0次，先进性一般","保护范围描述(sharedays)":"剩余有效期5968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</si>
  <si>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紫菜加工装备料盘焊圈架定位焊接工装</t>
  </si>
  <si>
    <t>一种紫菜加工装备料盘焊圈架定位焊接工装，用于定位和夹紧焊接件，所述定位焊接工装包括支架、设于所述支架上的底板、位于所述底板上方的定位装置及夹紧装置，所述定位装置包括定位盘，所述夹紧装置包括压盘及与所述压盘相连压臂，所述压盘及所述压臂均设于所述定位盘上方，所述压臂设有与所述压盘相连的压臂转轴，所述压臂可以绕着所述压臂转轴回转并伸展出所述压盘，并与所述定位盘配合夹紧并定位所述焊接件，以提高焊接质量及焊接效率。</t>
  </si>
  <si>
    <t>CN201610668865.4</t>
  </si>
  <si>
    <t>{"先进性描述(shareCt)":"该专利及其同族专利在全球被引用0次，先进性一般","保护范围描述(sharedays)":"剩余有效期5931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</si>
  <si>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一种双相不锈钢及其制备方法</t>
  </si>
  <si>
    <t>本发明提供了一种双相不锈钢及其制备方法，属于金属材料技术领域。本发明双相不锈钢的化学成分包括：Cr 16～18wt.％、Mo 1～2wt.％、Ni 5～10wt.％、C≤0.03wt.％、Mn≤1.5wt.％、P≤0.035wt.％、S≤0.01wt.％、Si≤0.5wt.％、O≤0.006wt.％和余量的Fe。本发明通过控制各成分的含量，使双相不锈钢中的铁素体和奥氏体两相维持在一个良好的平衡状态，使双相不锈钢的强度和韧性同时得到提高。本发明采用冷等静压‑烧结工艺制备双相不锈钢，不但工艺简单、流程短，而且制备的双相不锈钢的组织均匀，相对密度大于98％，具有优异的力学性能。</t>
  </si>
  <si>
    <t>CN201811610131.6</t>
  </si>
  <si>
    <t>2018-12-27 08:00:00.0</t>
  </si>
  <si>
    <t>{"先进性描述(shareCt)":"该专利及其同族专利在全球被引用0次，先进性一般","保护范围描述(sharedays)":"剩余有效期6795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</si>
  <si>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一种实车ABS四轮轮速传感器信号再现系统</t>
  </si>
  <si>
    <t>本发明是一种实车ABS四轮轮速传感器信号再现系统，包括计算机、信号回放模块、信号放大模块、旋转磁场发生模块、传感器模块、信号转换模块、采集卡和直流稳压电源。将需要再现的ABS轮速传感器信号，即在各种路况环境下实车匹配耐久性试验中试验测得的四轮真实轮速曲线数据信号，存储于计算机内部，由计算机将需要再现的ABS轮速传感器信号输出给信号回放模块，转换成对应的四组正弦波形信号，再经信号放大模块放大送给四个旋转磁场发生器，把四组正弦波形电信号转换成四个独立的旋转磁场信号，激励四个传感器输出信号，再现ABS四轮轮速传感器信号。本发明系统具有节省人力、财力、物力，重复性好，无危险，再现信号更真实、可靠的优点，且系统使用安全方便。</t>
  </si>
  <si>
    <t>CN201610325170.6</t>
  </si>
  <si>
    <t>{"先进性描述(shareCt)":"该专利及其同族专利在全球被引用0次，先进性一般","保护范围描述(sharedays)":"剩余有效期5840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</si>
  <si>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基于刹车过程的三电平轮速传感器测试系统与方法</t>
  </si>
  <si>
    <t>本发明公开了一种基于刹车过程的三电平轮速传感器测试系统，包括操作台、计算机、输入模块、PLC模块、主轴电机模块、二维移动平台模块、刹车模块、传感器模块、采集模块和直流稳压电源。本发明还公开了采用前述测试系统的测试方法。本发明系统实现了在刹车过程中传感器变化信号的动态检测及传感器质量的分析，实现三电平主动式轮速传感器信号的正传和反转的方向参数检测、刹车参数检测，实现对传感器信号强弱参数的判别，实现对传感器与齿轮空气间隙大小的调节，以及通过对传感器信号的检测来判别传感器与齿轮空气间隙的大小。实现在手动或自动条件下，通过分析刹车信息参数、正反转的方向参数，全面自动检测传感器性能，提高汽车运行的安全性。</t>
  </si>
  <si>
    <t>CN201610354935.9</t>
  </si>
  <si>
    <t>{"先进性描述(shareCt)":"该专利及其同族专利在全球被引用1次，先进性一般","保护范围描述(sharedays)":"剩余有效期5848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</si>
  <si>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来自海洋的亚罗酵母FA2-3及其所产低温淀粉酶与产酶方法</t>
  </si>
  <si>
    <t>本发明是一种来自海洋的亚罗酵母（Yarrowia sp.）FA2-3，CGMCC N0. 10377。菌株FA2-3为长椭圆形，单个分散，出芽生殖。菌落呈白色，边缘整齐。该菌株生长温度范围为15-35℃，最适生长温度为30℃；生长pH范围为5.0?10.0，最适生长pH为7.0；菌株在NaCl浓度为0%-8%范围内能生长，最适生长的NaCl浓度为0.5%。本发明还公开了一种利用菌株FA2-3产低温淀粉酶的方法和按该方法得到的低温淀粉酶产品。该低温淀粉酶在饲料、环保等领域具有广泛的应用前景。</t>
  </si>
  <si>
    <t>CN201510436669.X</t>
  </si>
  <si>
    <t>{"先进性描述(shareCt)":"该专利及其同族专利在全球被引用0次，先进性一般","保护范围描述(sharedays)":"剩余有效期5542天","技术稳定性描述(lgiflag)":"无诉讼行为发生","技术稳定性得分":"9","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1"}</t>
  </si>
  <si>
    <t>一种能够提高非酶糖基化反应抑制率的猴头菌发酵液的制备方法</t>
  </si>
  <si>
    <t>一种能够提高非酶糖基化反应抑制率的猴头菌发酵液的制备方法，包括以下步骤：（1）斜面培养；（2）种子液的培养；（3）将猴头菌种子液以4%的接种量接种到无葡萄糖发酵培养基中，在30℃，摇床转速150转/分钟的条件下发酵培养2~4天；（4）向发酵液中补加葡萄糖，葡萄糖的补加量以发酵培养基体积计、补加后浓度为20g/L，其他培养条件不变，继续发酵培养2~6天。本发明显著提升了猴头菌发酵液对非酶糖基化反应的抑制率，对研究猴头菌在治疗糖尿病及其并发症方面将会有巨大的推进作用。</t>
  </si>
  <si>
    <t>江南大学（如皋）食品生物技术研究所</t>
  </si>
  <si>
    <t>cn201410578568.1</t>
  </si>
  <si>
    <t>江南大学如皋食品生物技术研究所</t>
  </si>
  <si>
    <t>2014-10-24 00:00:00.0</t>
  </si>
  <si>
    <t>{"先进性描述(shareCt)":"该专利及其同族专利在全球被引用0次，先进性一般","保护范围描述(sharedays)":"剩余有效期5270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5","技术稳定性描述(ritype)":"未被申请无效宣告","技术稳定性描述(plegeflag)":"未发生过质押保全","先进性描述(inventors)":"研发人员投入6人","技术先进性得分":"4"}</t>
  </si>
  <si>
    <t>一种能够提高非酶糖基化反应抑制率的蜜环菌发酵液的制备方法</t>
  </si>
  <si>
    <t>一种能够提高非酶糖基化反应抑制率的蜜环菌发酵液的制备方法，包括以下步骤：（1）斜面培养；（2）种子液的培养；（3）将蜜环菌种子液以4%的接种量接种到发酵培养基中，在28~32℃、摇床转速150转/分钟的条件下发酵培养2~4天；（4）调整摇床的温度，在22~25℃、摇床转速150转/分钟的条件下，继续发酵培养3~5天。本发明显著提升了蜜环菌发酵液对非酶糖基化反应的抑制率，为提高其他微生物发酵液的生物活性提供了一种新的方法，同时也为蜜环菌在发酵工业上的应用开发出一种新方向。</t>
  </si>
  <si>
    <t>cn201410577583.4</t>
  </si>
  <si>
    <t>{"先进性描述(shareCt)":"该专利及其同族专利在全球被引用2次，先进性一般","保护范围描述(sharedays)":"剩余有效期5270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5","技术稳定性描述(ritype)":"未被申请无效宣告","技术稳定性描述(plegeflag)":"未发生过质押保全","先进性描述(inventors)":"研发人员投入6人","技术先进性得分":"9"}</t>
  </si>
  <si>
    <t>一株产人胃乙醇脱氢酶的工程菌及其酶的制备方法</t>
  </si>
  <si>
    <t>本发明公开了一株产人胃乙醇脱氢酶的工程菌及其酶的制备方法，属于生物技术领域。本发明根据GeneBank中人胃乙醇脱氢酶δδ‑ADH的基因序列合成目的基因，将其与表达载体pET‑32a(+)连接并转化E.coli BL21(DE3)。E.coli BL21(DE3)经异丙基硫化‑β‑D‑半乳糖苷(IPTG)诱导表达目的蛋白，目的蛋白以包涵体形式存在。收集并破碎菌体后离心，取沉淀获得包涵体，用低浓度尿素溶液或其缓冲液溶解包涵体获得有活性的δδ‑ADH粗酶液。经HisTrap&lt;Sup&gt;TM&lt;/Sup&gt; excel亲和层析柱纯化获得目的蛋白，活性在2.085U/mg以上。本发明提供的工程菌所产生的δδ‑ADH可氧化高浓度的乙醇，其在大肠杆菌中以包涵体形式存在；有活性的δδ‑ADH粗酶液只需经包涵体溶解液溶解即可获得，不需要复性操作，可节约成本、简化操作步骤，提高效率。</t>
  </si>
  <si>
    <t>CN201610980083.4</t>
  </si>
  <si>
    <t>{"先进性描述(shareCt)":"该专利及其同族专利在全球被引用0次，先进性一般","保护范围描述(sharedays)":"剩余有效期6016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</si>
  <si>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一种以栀子粉和糙米为原料制备意大利面的方法</t>
  </si>
  <si>
    <t>一种以栀子粉和糙米为原料制备意大利面的方法，属于食品挤压膨化加工领域。本发明以糙米粉、栀子粉为主要原料，经混合、调湿、挤压成型、切割、干燥等工艺制备成意大利面。本发明用糙米粉替代杜伦麦面粉，通过双螺杆挤压成型，在保持其粘弹性和不糊汤的特性下，大大降低了生产成本，同时丰富了面筋过敏人群的食用品种。另外，糙米作为全谷物的一种，含有较多的营养物质和功能成分，而栀子粉的加入使得产品中功能成分的含量得到提升，有效提高了意大利面的营养价值和功能特性。本工艺设计科学合理，操作简便、生产量大且生产周期短，具有良好的经济效益。</t>
  </si>
  <si>
    <t>江南大学</t>
  </si>
  <si>
    <t>cn201410706079.X</t>
  </si>
  <si>
    <t>2014-11-28 00:00:00.0</t>
  </si>
  <si>
    <t>{"先进性描述(shareCt)":"该专利及其同族专利在全球被引用3次，先进性一般","保护范围描述(sharedays)":"剩余有效期5305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</si>
  <si>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An intelligent car garage-moving device based on single­ chip microcomputer control(一种基于单片机控制的智能轿车移库装置)</t>
  </si>
  <si>
    <t>An intelligent car garage-moving device based on single­ chip microcomputer control, including: a car carrying board, a stereo frame, a shuttle vehicle and a car storage board. The shuttle vehicle includes a running motor, a screw rod, a car lifting board, a supporting rod, a pull rod transmission mechanism, a roller, a guide roller, a car lifting motor and speed reducer, an output shaft gear, a guide roller and a rack. The car lifting motor drives the screw rod to rotate and the pull rod transmission mechanism and the car lifting board to move. The running motor drives the output shaft gear to rotate, and engagement movement of the output shaft gear and the rack drives the shuttle vehicle to move transversely. Though shuttling back and forth of the shuttle vehicle between the car storage board and the car carrying board, the device achieves transverse movement of the car</t>
  </si>
  <si>
    <t>US010612260B2</t>
  </si>
  <si>
    <t>2016-10-26 00:00:00.0</t>
  </si>
  <si>
    <t>Method for preparing ascorbic acid-2-phosphate using a recombinant strain（一种高产维生素C‑2‑磷酸酯的方法）</t>
  </si>
  <si>
    <t>The present invention provides a recombinant strain, Con-struction method thereof and a method for producing acid
phosphatase using the necombinant strain. In the invention,the phosphatase gene is obtained from Pseudonnonas derugi-
HOSCIby a molecular biology method, the constructedexpression plasmid is transformed into E coli BL21 (DE3).
The purified enzyme and whole cells were used for theconversion of ascorbic acid to ascorbic acid-2 phosphate.
Ascorbic acid-2 2 phosphate can be efficiently produced bycontrolling the ratio of substrates. When the conversion
| reaction is performed at pH 4.5 under 40 C. for 8h. theoutput of ascorbic acid 2 phosphate reaches 54.8 g/L the
conversion'is 42.9% and the space time yield is 6.9 g/L/h.</t>
  </si>
  <si>
    <t>US10308919B2</t>
  </si>
  <si>
    <t>2016-12-21 00:00:00.0</t>
  </si>
  <si>
    <t>A Candida antarctica lipase B mutant, and methods for producing and using the same.(一种南极假丝酵母脂肪酶B突变体、改造方法及其应用)</t>
  </si>
  <si>
    <t>The present invention relates to the field of bioengineering. It provides a Candida antarctica lipase B mutant and its application. The mutant enzyme overcomes the limit of the parent enzyme that can exhibit high enantioselectivity towards (R)-3-TBDMSO glutaric acid methyl monoester only at temperatures below 5° C. The mutant enzyme successfully increased R-ee value at 5-70° C. The mutant D223V/A281S exhibits high R-ee value (&gt;99%), high conversion rate (80%), and high space-time yield (107.54 g L−1 d−1). The present invention lays a foundation for industrial production of (R)-3-TBDMSO glutaric acid methyl monoester using a biosynthesis approach and provide insights into conformational dynamics-based enzyme design.(本发明公开了一种南极假丝酵母脂肪酶B突变体、改造方法及其应用，属于生物工程技术领域。本发明的改造方法为以CALB的结合口袋的构象动力学工程，通过分子动力学模拟，找到能使口袋构象动力学降低的关键位点，并设计最佳突变体，克服了之前的酶EF5只在较低温度下才表现出高的对映体选择性的局限，并通过实验验证。最终得到最佳突变体D223V/A281S，用于催化制备(R)?3?取代戊二酸烷基单酯类化合物，在工业化可接受温度(20?55℃)下其eeR值可达&gt;99％，产量&gt;55g/L，产率&gt;80.0％，时空产率可达107.54g.L?1d?1.大大降低了之前的低温条件带来的成本，缩短了生产周期，为(R)?3?取代戊二酸烷基单酯类化合物的工业化奠定了基础。)</t>
  </si>
  <si>
    <t>US10131889B1</t>
  </si>
  <si>
    <t>2017-11-11 00:00:00.0</t>
  </si>
  <si>
    <t>Method for preparing iodine-doped tio2 nano-catalyst and use thereof in heterogeneously catalyzed catalyzing configuration transformation of trans-carotenoids(碘掺杂TiO2纳米催化剂的水热制备方法及其催化反式类胡萝卜素构型转化的用途)</t>
  </si>
  <si>
    <t>The present invention relates to a method for preparing an iodine-doped TiO2 nano-catalyst and use of the catalyst in heterogeneously catalyzing configuration transformation of trans-carotenoids. The iodine-doped TiO2 nano-catalyst is prepared by a sol-gel process using a titanate ester as a precursor and an iodine-containing compound as a dopant in the presence of a diluent, inhibitor and complexing agent. The catalyst exhibits high activity for isomerization of the trans-carotenoids into their cis-isomers within a short catalytic time. The catalyst can be easily prepared and is highly efficient, economical, recyclable and environmentally friendly.(本发明涉及碘掺杂二氧化钛纳米非光催化剂的水热制备方法及其非均相催化反式类胡萝卜素构型转化的用途。该制备方法采用水热预晶化和真空焙烧组合工艺快速制备高活性碘掺杂二氧化钛纳米催化剂，即先用水热法制备二氧化钛纳米粒，再经真空干燥?真空焙烧工艺获得碘掺杂二氧化钛纳米催化剂。与常规的溶胶?凝胶法制备的碘掺杂二氧化钛纳米催化剂相比，本发明所制备的催化剂结晶化程度显著提高、热稳定性大幅改善、制备工艺周期大幅缩短并大幅降低有机溶剂使用量。该催化剂对催化全反式类胡罗卜素转化为其顺式异构体具有高活性，具有转化时间短、转化效率高、催化活性稳定并可重复利用等优点。)</t>
  </si>
  <si>
    <t>US9656250B2</t>
  </si>
  <si>
    <t>2015-12-10 00:00:00.0</t>
  </si>
  <si>
    <t>一种基于广义均值典型相关分析的图像识别方法</t>
  </si>
  <si>
    <t>本发明公开了一种基于广义均值的鲁棒典型相关分析算法，主要解决基于欧氏距离的传统典型相关分析算法对野值点非鲁棒的问题，以及高维小样本引起样本协方差奇异问题。实现过程为：（１）输入必要的参数，并且对训练样本进行中心化处理；（２）求解传统典型相关分析的两组投影集；（３）基于广义均值重构模型的目标优化函数，以抑制野值点对目标函数的影响；（４）用线性迭代方法求解目标函数，其中使用传统典型相关分析的两组投影集进行初始化；（５）将求得基于广义均值的典型相关分析的两组投影集用于样本的特征抽取和降维。在多特征手写体数据库（ＭＦＤ）、人脸数据库（ＯＲＬ）和对象图像数据库（ＣＯＩＬ?２０）上的实验结果验证了该算法的有效性。</t>
  </si>
  <si>
    <t>cn201610331173.0</t>
  </si>
  <si>
    <t>{"先进性描述(shareCt)":"该专利及其同族专利在全球被引用1次，先进性一般","保护范围描述(sharedays)":"剩余有效期5842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</si>
  <si>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接便器及病床</t>
  </si>
  <si>
    <t>本发明涉及医疗护理设备技术领域的一种接便器及病床，该接便器包括无线传感装置、安装在病床上的穿戴部、连接在所述穿戴部底部的负压储便桶、以及主控制器；所述无线传感装置包括多个湿度传感器和贴片，所述湿度传感器安装在所述贴片上，该贴片贴在人体大腿且靠近人体的裆部；所述穿戴部包括接收筒体和设置在该接收筒体上部的可伸缩的护裆部件；所述主控制器分别与所述无线传感装置、穿戴部和负压储便桶连接。本发明通过湿度传感器以及贴片以创可贴的形式贴在靠近病患裆部的大腿上，实时向主控制器传输监测信号，从而使接便器的穿戴部及负压储便桶及时启动，处理患者的大小便，避免增加护理人员的工作负担，避免造成病人床上动作的不便。</t>
  </si>
  <si>
    <t>cn201410453259.1</t>
  </si>
  <si>
    <t>2014-09-09 00:00:00.0</t>
  </si>
  <si>
    <t>{"先进性描述(shareCt)":"该专利及其同族专利在全球被引用1次，先进性一般","保护范围描述(sharedays)":"剩余有效期5225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6","技术稳定性描述(ritype)":"未被申请无效宣告","技术稳定性描述(plegeflag)":"未发生过质押保全","先进性描述(inventors)":"研发人员投入6人","技术先进性得分":"9"}</t>
  </si>
  <si>
    <t>一种可得然胶淀粉复合水凝胶及其制备方法和应用</t>
  </si>
  <si>
    <t>本发明公开了一种复合水凝胶，由可得然胶、淀粉和三偏磷酸钠复配制备而成，三偏磷酸钠作为交联剂，淀粉作为凝胶基体，而可得然胶作为增强体复合进入水凝胶中。本发明提供的可得然胶/淀粉复合水凝胶，相对于传统的三偏磷酸钠交联淀粉水凝胶，具有更高的柔韧性和硬度，不易碎，在水中不易分解；而相较于三偏磷酸钠交联的可得然胶水凝胶，成型速度更快，且具有较高溶胀性，因此具有广阔的应用前景。​</t>
  </si>
  <si>
    <t>cn201810516594.X</t>
  </si>
  <si>
    <t>2018-05-25 00:00:00.0</t>
  </si>
  <si>
    <t>{"先进性描述(shareCt)":"该专利及其同族专利在全球被引用0次，先进性一般","保护范围描述(sharedays)":"剩余有效期6579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</si>
  <si>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一种壳聚糖复合物纳米胶束的制备</t>
  </si>
  <si>
    <t>本发明公开了一种新型壳聚糖复合物纳米胶束的制备方法，属于生物材料与缓释技术领域。本发明采取了先复合后聚合的方式来合成聚电解质复合物纳米胶束。首先将壳聚糖与烯类单体２?丙烯酰胺?２?甲基丙磺酸（ＡＭＰＳ）在水溶液中复合，形成稳定均匀的复合物溶液；然后利用２?丙烯酰胺?２?甲基丙磺酸上的碳碳双键将该复合物中的ＡＭＰＳ进行聚合反应，得到聚电解质ＰＡＭＰＳ与壳聚糖的复合物，形成复合物纳米粒子。将盐酸阿霉素负载在纳米粒子上进行控制释放，载体具有优异的载药和控释效果。本发明制备的壳聚糖／聚２?丙烯酰胺?２?甲基丙磺酸复合物纳米胶束结构稳定，合成简单，生物相容性好，无细胞毒性，累积释放量较大。</t>
  </si>
  <si>
    <t>cn201310643406.7</t>
  </si>
  <si>
    <t>2013-12-04 00:00:00.0</t>
  </si>
  <si>
    <t>{"先进性描述(shareCt)":"该专利及其同族专利在全球被引用2次，先进性一般","保护范围描述(sharedays)":"剩余有效期4946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</si>
  <si>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一株产L-苹果酸的米曲霉及其应用</t>
  </si>
  <si>
    <t>本发明公开了一株产L?苹果酸的米曲霉及其应用，属于微生物领域。米曲霉菌株(Aspergillusoryzae FMME 338)，保藏编号CCTCC NO:M 2016401。本发明同时公开一种发酵生产L?苹果酸方法，温度30℃，摇床转速200r/min，发酵周期120h，最终摇瓶L?苹果酸产量可达109.2g/L，是一株高产L?苹果酸的优良野生菌株。本发明发酵生产L?苹果酸的方法工艺操作简单易行、培养基成本低廉，且发酵液中L?苹果酸纯度高，杂酸较少，发酵周期短，适用于工业化生产。​</t>
  </si>
  <si>
    <t>cn201610846137.8</t>
  </si>
  <si>
    <t>2016-09-23 00:00:00.0</t>
  </si>
  <si>
    <t>{"先进性描述(shareCt)":"该专利及其同族专利在全球被引用2次，先进性一般","保护范围描述(sharedays)":"剩余有效期5970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</si>
  <si>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一种酶法非水相催化催化合成(R)-3-TBDMSO戊二酸甲单酯及其衍生物</t>
  </si>
  <si>
    <t>本发明阐述了一种酶法非水相催化合成（Ｒ）?３?ＴＢＤＭＳＯ戊二酸甲单酯及其衍生物，属于生物工程技术领域。本发明涉及瑞舒伐他汀钙（Ｒｏｓｕｖａｓｔａｔｉｎ）的制备，尤其是其中一关键中间体的制备方法。本发明公开一种采用Ｎｏｖｏｚｙｍｅ４３５酶法催化合成（Ｒ）?３?ＴＢＤＭＳＯ戊二酸单酯（Ｒ?Ｊ６）及其衍生物的方法，采用本方法对酶转化条件进行了优化，反应２４ｈ后Ｒ?Ｊ６产物含量可达６７．１ｇ／Ｌ，优化后的Ｒ?Ｊ６的产量是优化前（优化前为４．５ｇ／Ｌ）的１４．倍；正交实验发现酶催化的影响因素主次顺序为：底物浓度＞醇酐摩尔比＞酶浓度；最优的酶转化体系为底物浓度２５０ｇ／Ｌ，酶浓度６０ｇ／Ｌ，醇酐摩尔比２∶１，溶剂为异辛烷，催化温度为３５℃，酶转化２４ｈ后，转化液中Ｒ?Ｊ６含量可达６８．９ｇ／Ｌ，生产强度２．８７（ｇ／Ｌ·ｈ）。</t>
  </si>
  <si>
    <t>cn201410746816.9</t>
  </si>
  <si>
    <t>2014-12-10 00:00:00.0</t>
  </si>
  <si>
    <t>{"先进性描述(shareCt)":"该专利及其同族专利在全球被引用0次，先进性一般","保护范围描述(sharedays)":"剩余有效期5317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</si>
  <si>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基于多孔结构的空气捻接与退捻装置</t>
  </si>
  <si>
    <t>本发明公开了一种基于多孔结构的空气捻接与退捻装置，由空气捻接装置和空气退捻装置两部分组成。空气捻接装置包括：第一进气槽、进气孔、第一喷射气孔、第一多孔陶瓷、第一加捻腔和第一纱线通道。空气退捻装置又包括第四进气槽、第二喷射气孔、第二多孔陶瓷和退捻腔。所述空气捻接装置的第一喷射气孔和空气退捻装置的第二喷射气孔内分别设置有的第一多孔陶瓷和第二多孔陶瓷。本发明使用了多孔陶瓷材料实现了均匀分布的微细喷射气流，这些微细喷射气流进入腔后，直接冲击纱线，或者回旋加捻纱线，或者回旋退捻纱线，能较好的实现纱线的退捻或捻接。本发明不仅提高了纱线的捻接强力和外观，而且改善了纱线捻接强力的稳定性。</t>
  </si>
  <si>
    <t>cn201410820176.1</t>
  </si>
  <si>
    <t>2014-12-25 00:00:00.0</t>
  </si>
  <si>
    <t>{"先进性描述(shareCt)":"该专利及其同族专利在全球被引用0次，先进性一般","保护范围描述(sharedays)":"剩余有效期5332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1"}</t>
  </si>
  <si>
    <t>一种远程状态估计的事件驱动的传感器数据传输方法</t>
  </si>
  <si>
    <t>本发明公开了一种远程状态估计的事件驱动的传感器数据传输策略，通过事件驱动侦测器确定传感器的测量信息是否发送至远程状态估计器。本发明可通过减少传感器发送测量信息的频率来降低无线信道的使用率并且不明显降低卡尔曼滤波的估计性能，同时延长传感器电池的使用寿命。</t>
  </si>
  <si>
    <t>cn201510902539.0</t>
  </si>
  <si>
    <t>2015-12-09 00:00:00.0</t>
  </si>
  <si>
    <t>{"先进性描述(shareCt)":"该专利及其同族专利在全球被引用0次，先进性一般","保护范围描述(sharedays)":"剩余有效期5681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</si>
  <si>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碘掺杂ＴｉＯ２纳米催化剂的水热制备方法及其催化反式类胡萝卜素构型转化的用途</t>
  </si>
  <si>
    <t>本发明涉及碘掺杂二氧化钛纳米非光催化剂的水热制备方法及其非均相催化反式类胡萝卜素构型转化的用途。该制备方法采用水热预晶化和真空焙烧组合工艺快速制备高活性碘掺杂二氧化钛纳米催化剂，即先用水热法制备二氧化钛纳米粒，再经真空干燥?真空焙烧工艺获得碘掺杂二氧化钛纳米催化剂。与常规的溶胶?凝胶法制备的碘掺杂二氧化钛纳米催化剂相比，本发明所制备的催化剂结晶化程度显著提高、热稳定性大幅改善、制备工艺周期大幅缩短并大幅降低有机溶剂使用量。该催化剂对催化全反式类胡罗卜素转化为其顺式异构体具有高活性，具有转化时间短、转化效率高、催化活性稳定并可重复利用等优点。</t>
  </si>
  <si>
    <t>cn201510021309.3</t>
  </si>
  <si>
    <t>2015-01-06 00:00:00.0</t>
  </si>
  <si>
    <t>{"先进性描述(shareCt)":"该专利及其同族专利在全球被引用0次，先进性一般","保护范围描述(sharedays)":"剩余有效期5354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</si>
  <si>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一种磁性共价有机骨架化合物固相萃取吸附剂及制备方法</t>
  </si>
  <si>
    <t>本发明公开了一种磁性共价有机骨架化合物磁固相萃取吸附剂及制备方法，属于分析化学及食品安全检测技术领域。本发明提供一种磁性共价有机骨架化合物固相萃取吸附剂及其制备方法，利用Fe离子与TpBD中N原子配位，使用共沉淀方法得到的COF‑(TpBD)/Fe&lt;Sub&gt;3&lt;/Sub&gt;O&lt;Sub&gt;4&lt;/Sub&gt;混合物作为吸附剂，用于萃取、纯化食品基质中的芳香族化合物，特别是邻苯二甲酸酯类目标物。本发明方法简化了样品前处理的过程，使用共沉淀法合成磁性吸附剂，简单快速易得，降低了萃取工作量，并且本发明方法使得邻苯二甲酸酯类化合物的检出限大大降低。</t>
  </si>
  <si>
    <t>CN201811480471.1</t>
  </si>
  <si>
    <t>2018-12-05 00:00:00.0</t>
  </si>
  <si>
    <t>{"先进性描述(shareCt)":"该专利及其同族专利在全球被引用0次，先进性一般","保护范围描述(sharedays)":"剩余有效期6773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</si>
  <si>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一种多环芳烃富集检测用固相微萃取纤维及制作方法</t>
  </si>
  <si>
    <t>本发明公开了一种多环芳烃富集检测用固相微萃取纤维及制作方法，属于污染物检测技术领域。本发明提供了一种可在不同纤维基质上制作固相微萃取涂层并与气相色谱或气相色谱‑质谱联用的方法，并将其用于多环芳烃类污染物的检测。本发明采用金属纤维为基质，通过多巴胺在基质表面聚合为聚多巴胺提供功能化基团，并使之先与COF材料单一配体相结合以提供锚点，最终合成PDA‑COF复合层用于固相微萃取。本发明的固相微萃取纤维因与多环芳烃之间大的π键作用，可增强对多环芳烃的吸附作用，在富集同时发挥一定的分离作用，可有效简化样品基质前处理步骤；同时可大大提高多环芳烃类污染物的富集能力，降低多环芳烃类污染物的检测限。</t>
  </si>
  <si>
    <t>CN201810397374.X</t>
  </si>
  <si>
    <t>2018-04-28 00:00:00.0</t>
  </si>
  <si>
    <t>{"先进性描述(shareCt)":"该专利及其同族专利在全球被引用2次，先进性一般","保护范围描述(sharedays)":"剩余有效期6552天","技术稳定性描述(lgiflag)":"无诉讼行为发生","技术稳定性得分":"9","有多少项权利要求":"","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5人","技术先进性得分":"6"}</t>
  </si>
  <si>
    <t>一种pH敏感型载盐酸阿霉素银纳米簇水凝胶及其用途</t>
  </si>
  <si>
    <t>一种pH敏感型载盐酸阿霉素银纳米簇水凝胶，其制备方法包括以下步骤：(1)配制AgNO&lt;Sub&gt;3&lt;/Sub&gt;溶液，置于微波反应器搅拌加热并逐滴加入半胱氨酸溶液，反应制得银纳米簇分散液；(2)将柠檬酸溶液添加到银纳米簇分散液中，置于小型摇床上，采用紫外光照射，待溶液透明，加入NaHCO&lt;Sub&gt;3&lt;/Sub&gt;溶液调节pH后，高速离心，加入盐酸阿霉素粉末，置于高压反应釜中，通入氮气，调节釜内压力与温度，反应得到红色澄清胶状物，即为pH敏感型载盐酸阿霉素水凝胶。本发明选用银纳米簇水凝胶作为载体，包裹盐酸阿霉素，原位注射到肿瘤部位，响应于肿瘤部位pH，从而实现药物缓慢释放，提高肿瘤抑制率，减少心脏毒性。</t>
  </si>
  <si>
    <t>CN201510737534.7</t>
  </si>
  <si>
    <t>2015-11-03 00:00:00.0</t>
  </si>
  <si>
    <t>{"先进性描述(shareCt)":"该专利及其同族专利在全球被引用3次，先进性一般","保护范围描述(sharedays)":"剩余有效期5645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6","技术稳定性描述(ritype)":"未被申请无效宣告","技术稳定性描述(plegeflag)":"未发生过质押保全","先进性描述(inventors)":"研发人员投入4人","技术先进性得分":"9"}</t>
  </si>
  <si>
    <t>一种利用米曲霉发酵产L-苹果酸的方法</t>
  </si>
  <si>
    <t>本发明公开了一种利用米曲霉发酵产L‑苹果酸的方法，属于发酵技术领域。本发明以米曲霉为生产菌株，向装液量20％的发酵培养基中，接入10％的孢子悬液，加入60～80g/LCaCO&lt;Sub&gt;3&lt;/Sub&gt;，30～34℃通风培养120h。本发明采用米曲霉发酵糖质原料生产苹果酸，其产酸水平最高可达103.2g/L，原料价格低廉，成本低；并且，本发明是采用单菌发酵，需要的培养基成分简单，发酵条件简单易控制，还避免了与黄曲霉混合发酵会产生毒素的问题，本发明提供的以糖质原料发酵生产L‑苹果酸的工艺具有重要的经济价值。</t>
  </si>
  <si>
    <t>CN201610262363.1</t>
  </si>
  <si>
    <t>2016-04-25 00:00:00.0</t>
  </si>
  <si>
    <t>{"先进性描述(shareCt)":"该专利及其同族专利在全球被引用2次，先进性一般","保护范围描述(sharedays)":"剩余有效期5819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</si>
  <si>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一种基于旋转流场的超细粉体湿法静电分级装置</t>
  </si>
  <si>
    <t>本发明公开了一种基于旋转流场的超细粉体湿法静电分级装置，属于超细粉体分级设备领域。本发明的超细粉体湿法静电分级装置包括筒体，所述筒体为中空的腔体，筒体内设有输料轴和旋转轴，筒体侧壁设置有出料口，下端通过机架安装有减速电机，内壁设有第一电极片；所述输料轴和旋转轴之间安装有喷头结构，所述旋转轴通过联轴器与减速电机相连，所述输料轴和旋转轴外壁设有第二电极片；所述喷头结构用于将物料喷射进入筒体形成旋流，经过分级的各级粉体经出料口分级排出收集。本发明集旋转流场与湿法静电分级为一体，有效提高了超微粉体分级效率，并实现了分级产物的多级收集，且结构紧凑、操作简单。</t>
  </si>
  <si>
    <t>CN201811236163.4</t>
  </si>
  <si>
    <t>2018-10-23 00:00:00.0</t>
  </si>
  <si>
    <t>{"先进性描述(shareCt)":"该专利及其同族专利在全球被引用0次，先进性一般","保护范围描述(sharedays)":"剩余有效期6730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</si>
  <si>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一种同时检测双酚A和双酚S的方法</t>
  </si>
  <si>
    <t>本发明公开了一种同时检测双酚A和双酚S的方法，属于检测技术领域。本发明的检测方法廉价、方便、绿色环保；可同时检测双酚A和双酚S，对双酚A的检测限为20nM，对双酚S的检测限为94nM。本发明的检测方法，对实际检测中存在的干扰因素苯酚、抗坏血酸、邻苯二酚、硝基酚和对苯二酚的抗干扰能力强，可以用于实际物品中双酚A和双酚S含量的检测。</t>
  </si>
  <si>
    <t>CN201810311401.7</t>
  </si>
  <si>
    <t>2018-04-09 00:00:00.0</t>
  </si>
  <si>
    <t>{"先进性描述(shareCt)":"该专利及其同族专利在全球被引用0次，先进性一般","保护范围描述(sharedays)":"剩余有效期6533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</si>
  <si>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京尼平苷在促进骨骼肌快肌生成中的应用</t>
  </si>
  <si>
    <t>本发明公开了京尼平苷在促进骨骼肌快肌生成中的应用，属于天然产物治疗领域。本发明用京尼平苷对小鼠进行给药处理，从切片染色和qPCR结果来看，给药组的快肌肌纤维数目明显多于对照组，改变了骨骼肌肌纤维分型。本发明在体外实验中用京尼平苷刺激C2C12成肌细胞，从免疫荧光结果来看，与对照组相比，京尼平苷的处理可以增加快肌肌纤维数目；再从mRNA水平进一步认证，从浓度梯度和时间梯度实验结果看出，处理组引起肌纤维类型“慢→快”的转换。本发明证明了京尼平苷有促进骨骼肌快肌生成的作用，京尼平苷具有应用于短距离运动食品的潜力。</t>
  </si>
  <si>
    <t>CN201810960478.7</t>
  </si>
  <si>
    <t>2018-08-22 00:00:00.0</t>
  </si>
  <si>
    <t>{"先进性描述(shareCt)":"该专利及其同族专利在全球被引用1次，先进性一般","保护范围描述(sharedays)":"剩余有效期6668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</si>
  <si>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一种基于手性共价有机骨架化合物的电化学传感器</t>
  </si>
  <si>
    <t>本发明公开了一种基于手性共价有机骨架化合物的电化学传感器，属于电化学检测技术领域。本发明的电化学传感器是将共价有机骨架化合物COF‑CTpPa‑2修饰到基体电极上得到的，可用于对具有π共轭结构的小分子电活性物质的富集和分离，且当物质分子直径小于COF‑CTpPa‑2孔径时，物质的苯环数越多，传感器对于物质的富集作用越明显，同时还能用于手性化合物的区分鉴定。</t>
  </si>
  <si>
    <t>CN201810311519.X</t>
  </si>
  <si>
    <t>一种共价有机骨架化合物固相微萃取纤维头及其制备方法</t>
  </si>
  <si>
    <t>本发明公开了一种共价有机骨架化合物固相微萃取纤维头及其制备方法，属于分析化学及食品安全检测技术领域。本发明制备得到了以共价有机骨架化合物为材料的固相微萃取纤维，并将其用于制作固相微萃取纤维头，用于固相微萃取。本发明的表面具有共价有机骨架(COF)材料涂层的固相微萃取纤维，基于COF材料的大比表面积、多孔性、大的π‑π共轭体系和热稳定性的特点，该纤维对芳香族化合物有显著的富集作用。本发明可应用于对复杂基质的萃取液、较易挥发的目标物进行顶空固相微萃取，以及较洁净基质的萃取液进行直接萃取，可搭配气相色谱或气相色谱‑质谱联用检测。</t>
  </si>
  <si>
    <t>CN201810245572.4</t>
  </si>
  <si>
    <t>2018-03-23 00:00:00.0</t>
  </si>
  <si>
    <t>{"先进性描述(shareCt)":"该专利及其同族专利在全球被引用0次，先进性一般","保护范围描述(sharedays)":"剩余有效期6516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</si>
  <si>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京尼平苷在缓解骨骼肌纤维化中的应用</t>
  </si>
  <si>
    <t>本发明公开了京尼平苷在缓解骨骼肌纤维化中的应用，属于天然产物治疗领域。本发明用京尼平苷刺激C2C12成肌细胞，结果表明京尼平苷可以明显减轻成纤维细胞的纤维化程度。进一步通过建立挫伤导致骨骼肌损伤的小鼠模型，腹腔注射京尼平苷标品对小鼠进行治疗，证明了京尼平苷在受损骨骼肌中发挥抗纤维化作用。此外，本发明用TGF‑β和Smad4刺激过后的C2C12成肌细胞，纤维化程度明显增加，然而再用京尼平苷处理后，相较于没处理的，纤维化水平显著下降。可见，京尼平苷缓解骨骼肌纤维化的作用机制可能与TGF‑β/Smad4信号通路密切相关。</t>
  </si>
  <si>
    <t>CN201810230125.1</t>
  </si>
  <si>
    <t>2018-03-20 00:00:00.0</t>
  </si>
  <si>
    <t>{"先进性描述(shareCt)":"该专利及其同族专利在全球被引用1次，先进性一般","保护范围描述(sharedays)":"剩余有效期6513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</si>
  <si>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UV树脂印花投影照射装置及算法</t>
  </si>
  <si>
    <t>本发明公开了UV树脂印花投影照射装置及算法，属于纺织技术领域；所述装置包括一套或多套PC、控制器、滚筒、投影仪、喷淋头、可调节支架、织物、机架，可包含浸压辊、浸压缸；所述喷淋头与投影仪的动作由所述控制器控制，所述控制器与所述PC通讯，固定在滚筒上的旋转编码器读取织物移动的位置并控制投影仪的图案移动的速度；所述UV算法是指投影仪的图像过渡方法，投影仪上循环播放同一画面或一个经过设计的连续图像，整个图像首尾相连，构成一幅完整的图案；采用本方法加工印花织物可以实现UV印花的连续化生产，能够生产大幅面图案，并且保证图案的拼接质量的优点。</t>
  </si>
  <si>
    <t>CN201611068300.9</t>
  </si>
  <si>
    <t>{"先进性描述(shareCt)":"该专利及其同族专利在全球被引用0次，先进性一般","保护范围描述(sharedays)":"剩余有效期6036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</si>
  <si>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一株乙偶姻高产菌株及其在发酵生产乙偶姻中的应用</t>
  </si>
  <si>
    <t>本发明公开了一株乙偶姻高产菌株及其在发酵生产乙偶姻中的应用，属于生物工程技术领域。本发明的解淀粉芽孢杆菌H‑5，于2017年11月15日保藏于中国典型培养物保藏中心，保藏地址为中国武汉武汉大学，保藏编号为CCTCC NO:M 2017694。本发明的乙偶姻高产菌株H‑5的乙偶姻耐受能力达90g/L。在30L发酵罐上对H‑5进行放大培养，培养时间为52h，乙偶姻产量达到85.24g/L，是目前以微生物发酵法生产乙偶姻的最高产量。</t>
  </si>
  <si>
    <t>CN201810199663.9</t>
  </si>
  <si>
    <t>2018-03-12 00:00:00.0</t>
  </si>
  <si>
    <t>{"先进性描述(shareCt)":"该专利及其同族专利在全球被引用0次，先进性一般","保护范围描述(sharedays)":"剩余有效期6505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</si>
  <si>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一种南极假丝酵母脂肪酶B突变体、改造方法及其应用</t>
  </si>
  <si>
    <t>本发明公开了一种南极假丝酵母脂肪酶B突变体、改造方法及其应用，属于生物工程技术领域。本发明的改造方法为以CALB的结合口袋的构象动力学工程，通过分子动力学模拟，找到能使口袋构象动力学降低的关键位点，并设计最佳突变体，克服了之前的酶EF5只在较低温度下才表现出高的对映体选择性的局限，并通过实验验证。最终得到最佳突变体D223V/A281S，用于催化制备(R)‑3‑取代戊二酸烷基单酯类化合物，在工业化可接受温度(20‑55℃)下其ee&lt;Sub&gt;R&lt;/Sub&gt;值可达&amp;gt;99％，产量&amp;gt;55g/L，产率&amp;gt;80.0％，时空产率可达107.54g.L&lt;Sup&gt;‑1&lt;/Sup&gt;d&lt;Sup&gt;‑1&lt;/Sup&gt;.大大降低了之前的低温条件带来的成本，缩短了生产周期，为(R)‑3‑取代戊二酸烷基单酯类化合物的工业化奠定了基础。</t>
  </si>
  <si>
    <t>CN201710573578.X</t>
  </si>
  <si>
    <t>2017-07-14 00:00:00.0</t>
  </si>
  <si>
    <t>{"先进性描述(shareCt)":"该专利及其同族专利在全球被引用1次，先进性一般","保护范围描述(sharedays)":"剩余有效期6264天","技术稳定性描述(lgiflag)":"无诉讼行为发生","技术稳定性得分":"9","有多少项权利要求":"","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2人","技术先进性得分":"7"}</t>
  </si>
  <si>
    <t>一种产磷脂酶D的重组大肠杆菌及其应用</t>
  </si>
  <si>
    <t>本发明公开了一种产磷脂酶D的重组大肠杆菌及其应用，属于生物工程技术领域。本发明通过分子生物学手段从生二素链霉菌(Streptomyces ambofaciens)中克隆获得磷脂酶D基因，将构建好的表达质粒导入E.coli BL21(DE3)，通过卡那霉素抗性平板筛选获得表达载体高拷贝重组的含磷酸酶工程菌。并将重组磷脂酶D用于转化磷脂酰胆碱和丝氨酸生产磷脂酰丝氨酸，实现维生素C‑2‑磷酸酯的高效生产。在40℃、pH4.5的条件下反应2h，磷脂酰丝氨酸产量可达15.8g/L，转化率为63.9％，时空产率为7.9g/L/h。</t>
  </si>
  <si>
    <t>CN201710594567.X</t>
  </si>
  <si>
    <t>2017-07-20 00:00:00.0</t>
  </si>
  <si>
    <t>{"先进性描述(shareCt)":"该专利及其同族专利在全球被引用0次，先进性一般","保护范围描述(sharedays)":"剩余有效期6270天","技术稳定性描述(lgiflag)":"无诉讼行为发生","技术稳定性得分":"9","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</si>
  <si>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一种特异性检测金黄色葡萄球菌的方法</t>
  </si>
  <si>
    <t>本发明提供一种特异性检测金黄色葡萄球菌的方法。所述的特异性检测是将核酸适配体修饰在磁性纳米粒子表面，快速识别并结合溶液样品中的金黄色葡萄球菌，利用磁场将磁性纳米颗粒结合的目标菌分离富集，再将捕捉到的菌悬浮到一定体积的裂解液中，释放并用提取出金黄色葡萄球的ATP，由于ATP量与菌液浓度呈正比，通过ATP生物发光法得到菌浓度与发光强度的线性曲线，即可定量检测金黄色葡萄球菌。方法具有适配体易合成、易修饰、易固定、可长期保存，对目标菌结合、分离、富集和浓缩，有效去除样品基质和其它干扰菌，提高检测的灵敏度的优点。</t>
  </si>
  <si>
    <t>CN201410820388.X</t>
  </si>
  <si>
    <t>{"先进性描述(shareCt)":"该专利及其同族专利在全球被引用7次，先进性较好 ","保护范围描述(sharedays)":"剩余有效期5332天","技术稳定性描述(lgiflag)":"无诉讼行为发生","技术稳定性得分":"9","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7"}</t>
  </si>
  <si>
    <t>一种协同富集同时检测萘酚异构体的方法</t>
  </si>
  <si>
    <t>本发明提供一种灵敏度高、特异性好的萘酚两种同分异构体(α-萘酚和β-萘酚)的检测方法。方法以氧化石墨烯的高氯酸钠溶液为原料，通过电化学还原的方法，制备还原氧化石墨烯修饰玻碳电极，在磷酸盐缓冲溶液中，利用电迁移富集和π-π共轭作用协同富集样品中萘酚异构体(α-萘酚和β-萘酚)，采用循环伏安法和差分脉冲伏安法，同时检测富集在电还原氧化石墨烯修饰玻碳电极上的α-萘酚和β-萘酚。方法利用电还原氧化石墨烯的极强导电性、超大比表面积、共轭π体系等优点，利用电迁移和π-π共轭作用协同富集，从而大大提高了检测的灵敏度。</t>
  </si>
  <si>
    <t>CN201510031618.9</t>
  </si>
  <si>
    <t>{"先进性描述(shareCt)":"该专利及其同族专利在全球被引用2次，先进性一般","保护范围描述(sharedays)":"剩余有效期5359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</si>
  <si>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用于粉碎谷物的精密切割旋风粉碎装置</t>
  </si>
  <si>
    <t>本发明提供一种用于粉碎谷物的精密切割旋风粉碎装置，所述用于粉碎谷物的精密切割旋风粉碎装置包括相互连通的进气室和粉碎分离室，所述粉碎分离室上设有进料口和出料口，粉碎分离室中安装有粉碎装置和分级装置；所述粉碎装置包括粉碎转子和粉碎定子，所述粉碎转子转动安装在第一驱动轴上，粉碎定子安装在粉碎分离室的内壁上，所述分级装置包括分级轮，所述分级轮转动安装在第二驱动轴上。所述用于粉碎谷物的精密切割旋风粉碎装置结构紧凑，大大缩小粉碎分离的装备空间，减小二次进风量，优化粉碎流场。</t>
  </si>
  <si>
    <t>CN201810094872.7</t>
  </si>
  <si>
    <t>{"先进性描述(shareCt)":"该专利及其同族专利在全球被引用0次，先进性一般","保护范围描述(sharedays)":"剩余有效期6465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</si>
  <si>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一种包装用棉秆皮纤维与壳聚糖复合非织布的制备方法</t>
  </si>
  <si>
    <t>本发明公开了一种包装用棉秆皮纤维与壳聚糖复合非织布的制备方法，属于纤维材料技术领域。本发明提供了棉秆皮纤维在包装领域的应用，利用棉秆皮纤维制备包装用非织布；其制备方法，通过分次蒸汽闪爆和抄造、热压相结合，制备得到了有一定干、湿态拉伸强度，适合于包装用的棉秆皮/壳聚糖非织布。本发明采用汽爆工艺试验台使棉秆皮分离成纤维；抄造的方式使得成型后的垫片中纤维分布均匀且各向同性；壳聚糖的添加增强垫片的干、湿强力，抑菌性；热压使得成品薄、表面平整且垫片更加紧实。本发明将棉秆皮纤维应用在包装领域，是一个全新的突破。</t>
  </si>
  <si>
    <t>CN201810199957.1</t>
  </si>
  <si>
    <t>{"先进性描述(shareCt)":"该专利及其同族专利在全球被引用0次，先进性一般","保护范围描述(sharedays)":"剩余有效期6505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</si>
  <si>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一种基于羊毛角蛋白皮质细胞制备增强增韧的左旋聚乳酸复合膜的方法</t>
  </si>
  <si>
    <t>本发明提供了一种基于羊毛角蛋白皮质细胞制备增强增韧的左旋聚乳酸复合膜的方法，属于高分子材料制备领域。本方法首先将聚乳酸溶解于三氯甲烷中；然后将左旋聚乳酸和羊毛角蛋白皮质细胞混合，并加入聚乳酸溶液中；之后将混合溶液在常温下搅拌均匀；最后将混合溶液倒入成膜器，在室温下通风口处放置1‑2天，自然成膜，得到皮质细胞增强增韧的左旋聚乳酸复合膜；本发明以简单的方法，制备出增强增韧的聚乳酸复合膜，可用于包装等领域。</t>
  </si>
  <si>
    <t>CN201810969255.7</t>
  </si>
  <si>
    <t>2018-08-23 00:00:00.0</t>
  </si>
  <si>
    <t>{"先进性描述(shareCt)":"该专利及其同族专利在全球被引用1次，先进性一般","保护范围描述(sharedays)":"剩余有效期6669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</si>
  <si>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一种基于羊毛角蛋白皮质细胞制备多孔材料的方法</t>
  </si>
  <si>
    <t>本发明提供了一种基于羊毛角蛋白皮质细胞制备多孔材料的方法，属于高分子材料制备领域。本方法首先以羊毛角蛋白皮质细胞为原料，制备皮质细胞水悬浮液；然后向皮质细胞水悬浮液中加入戊二醛，磁力搅拌得到均匀的乳白色悬浮液；之后将乳白色悬浮液迅速放于‑40℃下冷冻，再进行真空冷冻干燥；最后将真空冷冻干燥后的样品置于烘箱中焙烘，戊二醛与角蛋白发生交联，得到羊毛皮质细胞的多孔材料。本发明以简单的方法，制备出较大空隙的多孔材料，可用于保温、隔热、减震等领域，属于高分子材料技术领域。</t>
  </si>
  <si>
    <t>CN201810966546.0</t>
  </si>
  <si>
    <t>{"先进性描述(shareCt)":"该专利及其同族专利在全球被引用0次，先进性一般","保护范围描述(sharedays)":"剩余有效期6669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</si>
  <si>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一种羊毛角蛋白皮质细胞的制备方法</t>
  </si>
  <si>
    <t>本发明提供了一种羊毛角蛋白皮质细胞的制备方法，属于羊毛角蛋白皮质细胞提取领域。本方法先用次氯酸钙/过氧化氢预处理羊毛，剥除羊毛表面鳞片层；之后用L‑半胱氨酸作还原剂，并胰蛋白酶催化及CMC降解羊毛纤维，来分离羊毛皮质细胞；然后采用超声波处理进一步分离皮质细胞；最后过滤、抽滤滤液得到皮质细胞，并将皮质细胞进行冷冻、冻干处理，得到羊毛角蛋白皮质细胞。本发明作用的方法是高效的、环境友好的。</t>
  </si>
  <si>
    <t>CN201810968624.0</t>
  </si>
  <si>
    <t>{"先进性描述(shareCt)":"该专利及其同族专利在全球被引用0次，先进性一般","保护范围描述(sharedays)":"剩余有效期6669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</si>
  <si>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基于改进全卷积网络的多尺度感知行人检测方法</t>
  </si>
  <si>
    <t>本发明涉及一种基于改进全卷积网络的多尺度感知行人检测方法，属于行人检测领域。首先，通过在全卷积网络结构中引进可形变卷积层，扩大特征图的感受野；其次，通过级联RPN提取多尺度行人建议区域，引入多尺度判别策略，定义尺度判别层，判别行人建议区域的尺度类别；最后构建一个多尺度感知网络，引进Soft‑NMS检测算法，融合每个网络输出的分类值和回归值，获取最终的行人检测结果。实验表明，本发明的检测算法在基准行人检测数据集Caltech和ETH上产生较低的检测误差，优于当前数据集中所有检测算法的精度，并适用于检测远尺度的行人。</t>
  </si>
  <si>
    <t>CN201810563873.1</t>
  </si>
  <si>
    <t>2018-06-04 00:00:00.0</t>
  </si>
  <si>
    <t>{"先进性描述(shareCt)":"该专利及其同族专利在全球被引用0次，先进性一般","保护范围描述(sharedays)":"剩余有效期6589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</si>
  <si>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一种环保型染色卫生纸的制备方法</t>
  </si>
  <si>
    <t>本发明公开了一种环保型染色卫生纸的制备方法，属于浆内加填技术领域。采用本发明的染色方法，天然染料分子吸附在分丝帚化的细小纤维中或表面，有效减少了天然染料的用量，降低生产成本。采用本发明方法制备得到的卫生纸品质好、色牢度高，很好的避免产品在使用过程中的掉色现象，使染色后的纸张色光自然、柔和，而且解决了合成染料、重金属给人体健康和环境带来的危害，在符合人们对健康要求的前提下，满足了人们日益增长的精神生活需求，并且能够给使用者带来一种色彩舒适感。</t>
  </si>
  <si>
    <t>CN201810454357.5</t>
  </si>
  <si>
    <t>2018-05-14 00:00:00.0</t>
  </si>
  <si>
    <t>{"先进性描述(shareCt)":"该专利及其同族专利在全球被引用0次，先进性一般","保护范围描述(sharedays)":"剩余有效期6568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</si>
  <si>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一种过滤用棉秆皮纤维与壳聚糖复合非织布的制备方法</t>
  </si>
  <si>
    <t>本发明公开了一种过滤用棉秆皮纤维与壳聚糖复合非织布的制备方法，属于纤维材料技术领域。本发明先采用蒸汽闪爆预处理使棉秆皮分离，再用造纸抄纸的方法成型，最后加入壳聚糖增强力学性能与过滤效率，工艺流程简便、环保，适应工业化生产。该非织造布以富含木质素的棉秆皮纤维、壳聚糖为原料，使该非织布具有良好的抗菌性能。本发明使用的棉秆皮、壳聚糖都是生物基材料，使用后可在自然环境中降解，减少环境负担，同时避免了静电纺丝方法工业化、大批量生产困难的问题。</t>
  </si>
  <si>
    <t>CN201710877706.X</t>
  </si>
  <si>
    <t>2017-09-26 00:00:00.0</t>
  </si>
  <si>
    <t>{"先进性描述(shareCt)":"该专利及其同族专利在全球被引用1次，先进性一般","保护范围描述(sharedays)":"剩余有效期6338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8","技术稳定性描述(ritype)":"未被申请无效宣告","技术稳定性描述(plegeflag)":"未发生过质押保全","先进性描述(inventors)":"研发人员投入5人","技术先进性得分":"6"}</t>
  </si>
  <si>
    <t>一种纳米二氧化钒复配型分散剂的制备方法</t>
  </si>
  <si>
    <t>本发明公开了一种纳米二氧化钒复配型分散剂的制备方法，属于浆内加填技术领域。本发明的分散剂按质量百分数计包括：PEO10～13份、焦磷酸钠5～7份、偏六磷酸钠6～8份、改性硅藻土2～5份等。本发明通过合理配方提高对纳米VO&lt;Sub&gt;2&lt;/Sub&gt;的分散效果及其稳定性，且改善了纳米VO&lt;Sub&gt;2&lt;/Sub&gt;在控温类印刷包装制备的物理性能。超声波分散作用改善了分散剂在粒子表面的分布状态，故而使悬浮液的流变性有了明显改变。本发明制备得到的分散剂可以显著提高颗粒表面带电量，当pH＝11时，所需的分散剂用量为0.8wt％，纳米VO&lt;Sub&gt;2&lt;/Sub&gt;悬浮液稳定。本发明分散剂不仅可应用于纳米VO&lt;Sub&gt;2&lt;/Sub&gt;的分散，还可应用于其他过渡氧化金属物作为热致变材料中分散问题等领域。</t>
  </si>
  <si>
    <t>CN201710900032.0</t>
  </si>
  <si>
    <t>2017-09-28 00:00:00.0</t>
  </si>
  <si>
    <t>{"先进性描述(shareCt)":"该专利及其同族专利在全球被引用0次，先进性一般","保护范围描述(sharedays)":"剩余有效期6340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</si>
  <si>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一种环保高效的废纸脱墨方法</t>
  </si>
  <si>
    <t>本发明公开了一种环保高效的废纸脱墨方法，属于造纸技术领域。本发明采用生物酶‑环保型表面活性剂‑超声‑吸附‑浮选联用技术。在脱墨过程中添加角质酶与淀粉酶、脂肪酶、纤维素酶、半纤维素酶、漆酶等生物酶的复合酶来切断纤维与油墨之间的连接，结合生物降解性优良的表面活性剂腰果酚聚氧乙烯醚、腰果酚磺酸盐、脂肪醇聚氧乙烯醚硫酸盐对油墨进行乳化分散。该联用方法既降低了生产成本和后续废水处理成本，也减少了对环境的污染。</t>
  </si>
  <si>
    <t>CN201710479517.7</t>
  </si>
  <si>
    <t>2017-06-22 00:00:00.0</t>
  </si>
  <si>
    <t>{"先进性描述(shareCt)":"该专利及其同族专利在全球被引用4次，先进性一般","保护范围描述(sharedays)":"剩余有效期6242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</si>
  <si>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一种聚醚醚酮纤维纸及其制备方法</t>
  </si>
  <si>
    <t>本发明公开了一种聚醚醚酮纤维纸及其制备方法，属于特种纸领域及材料领域。本发明制备聚醚醚酮纤维纸的方法包括以下步骤：①将聚醚醚酮短切纤维活化、分散于水中，得到浆料；②在步骤①得到的浆料中，加入制浆造纸助剂(分散剂、增强剂、助留助滤剂)，之后进行湿法成型、脱水、烘干处理得到聚醚醚酮纤维纸样；③将步骤②得到的纸样进行浸渍、热压再干燥处理，得到聚醚醚酮纤维纸。</t>
  </si>
  <si>
    <t>CN201710544478.4</t>
  </si>
  <si>
    <t>2017-07-06 00:00:00.0</t>
  </si>
  <si>
    <t>{"先进性描述(shareCt)":"该专利及其同族专利在全球被引用1次，先进性一般","保护范围描述(sharedays)":"剩余有效期6256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</si>
  <si>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一种碳纤维增强聚醚醚酮纸基摩擦材料及其制备方法</t>
  </si>
  <si>
    <t>本发明公开了一种碳纤维增强聚醚醚酮纸基摩擦材料及其制备方法，属于复合材料技术领域。本发明采用湿法成形、热压相结合的生产工艺来制备一种新型PEEK纸基摩擦材料，具有工艺流程简单、易于控制产品质量等特点。所得碳纤维增强聚醚醚酮纸基摩擦材料具有优良的力学性能以及耐高温、导热性好、耐磨、阻燃、抗老化等性能优势。</t>
  </si>
  <si>
    <t>CN201710559878.2</t>
  </si>
  <si>
    <t>一种通过酶法改性提升羊毛纤维制品染色性能的方法</t>
  </si>
  <si>
    <t>本发明公开了一种通过酶法改性提升羊毛纤维制品染色性能的方法，属于纺织生物技术领域。旨在通过双氧水进行羊毛预处理，结合蛋白激酶A催化羊毛中丝氨酸和苏氨酸残基磷酸化，使纤维表面产生较多负电性基团，实现阳离子染料对羊毛纤维染色，提升羊毛纤维制品的染色性能。具体步骤包括：(1)羊毛双氧水预处理；(2)蛋白激酶A催化羊毛磷酸化；(3)阳离子染料染色；(4)水洗和干燥后处理。与通过化学法在羊毛上引入负电性基团，并实现阳离子染料染羊毛相比，本发明述及的方法酶催化反应效率高，羊毛磷酸化反应条件缓和，羊毛纤维制品的染色性能改善明显。</t>
  </si>
  <si>
    <t>CN201710232414.0</t>
  </si>
  <si>
    <t>2017-04-11 00:00:00.0</t>
  </si>
  <si>
    <t>{"先进性描述(shareCt)":"该专利及其同族专利在全球被引用0次，先进性一般","保护范围描述(sharedays)":"剩余有效期6170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</si>
  <si>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一种超高效碳纤维电磁屏蔽纸的制备</t>
  </si>
  <si>
    <t>本发明公开了一种超高效碳纤维电磁屏蔽纸的制备，属于特种纸领域。本发明方法创新地利用碳纤维、金属导电纤维这两种纤维的优势互补，改变了以往单一的碳纤维纸基材料韧性不够的缺点，优化了碳纤维电磁屏蔽纸的物理性能和导电性能，保证成纸在拥有良好的较高的屏蔽效能的同时具有很好的机械性能和柔韧性。且适用性更广、使用方便，有较高的导电性，较高的电磁屏蔽效能，较好的耐热性以及较好的透气性等，且各项指标都得到有效的控制，可随意剪切使用。</t>
  </si>
  <si>
    <t>CN201710204473.7</t>
  </si>
  <si>
    <t>2017-03-31 00:00:00.0</t>
  </si>
  <si>
    <t>{"先进性描述(shareCt)":"该专利及其同族专利在全球被引用1次，先进性一般","保护范围描述(sharedays)":"剩余有效期6159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</si>
  <si>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一种基于酶促接枝含磷壳寡糖的蛋白质纤维制品阻燃整理方法</t>
  </si>
  <si>
    <t>本发明公开了一种基于酶促接枝含磷壳寡糖的蛋白质纤维制品阻燃整理方法，属于纺织生物技术领域。旨在解决传统化学法进行蛋白质纤维制品阻燃整理时易造成纤维损伤等缺陷。本发明先进行蛋白质纤维制品预处理，通过酪氨酸酶催化壳寡糖在蛋白质纤维表面接枝，结合己糖激酶催化壳寡糖磷酸化，赋予蛋白质纤维制品阻燃效果。具体步骤如下：(1)蛋白质纤维制品预处理；(2)酪氨酸酶催化蛋白质纤维接枝壳寡糖；(3)己糖激酶催化壳寡糖磷酸化；(4)水洗和烘干后处理。通过本发明处理的蛋白质纤维制品阻燃性能改善，力学性能提高；与传统化学法阻燃整理相比，采用酶促接枝含磷壳寡糖的蛋白质纤维制品阻燃整理能耗低。</t>
  </si>
  <si>
    <t>CN201710274804.4</t>
  </si>
  <si>
    <t>2017-04-25 00:00:00.0</t>
  </si>
  <si>
    <t>{"先进性描述(shareCt)":"该专利及其同族专利在全球被引用1次，先进性一般","保护范围描述(sharedays)":"剩余有效期6184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</si>
  <si>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一种基于介电特性动态变化的微波干燥控制系统</t>
  </si>
  <si>
    <t>本发明涉及一种基于介电特性动态变化的微波干燥控制系统，通过数学模型的预先输入来实时监测物料介电特性动态变化值，来提高不同批次、品种的果蔬以及药材等微波干燥后的品质。其整个过程在于：在微波干燥前首先输入一定频率下物料的介电常数、介电损耗因子与水分和温度分布的数学关系模型，建立介电常数和介电损耗因子随温度和水分变化的数学模型库；通过在线实时监测水分和温度，实现在线监测微波干燥过程中介电特性的动态变化值；综合分析介电特性、水分和温度对干燥过程的影响，控制微波干燥过程，实现物料干燥品质的最优化，并同时避免干燥过程中产生焦糊等负面影响。</t>
  </si>
  <si>
    <t>CN201710197125.1</t>
  </si>
  <si>
    <t>{"先进性描述(shareCt)":"该专利及其同族专利在全球被引用3次，先进性一般","保护范围描述(sharedays)":"剩余有效期6157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</si>
  <si>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一种生物酶法蛋白质纤维制品阻燃整理方法</t>
  </si>
  <si>
    <t>本发明公开了一种生物酶法蛋白质纤维制品阻燃整理方法，属于纺织生物技术领域。旨在解决传统化学法蛋白质纤维制品阻燃整理时易造成纤维损伤、手感下降和泛黄等缺陷。本发明利用乙二胺四乙酸二钠(EDTA)和尿素进行蛋白质纤维制品预处理，再通过蛋白激酶催化三磷酸腺苷(ATP)上γ‑磷酸基团转移至蛋白质纤维大分子的丝氨酸和酪氨酸残基上，促进蛋白质纤维磷酸化，实现蛋白质纤维制品阻燃整理。工艺流程包括：蛋白质纤维预处理、蛋白激酶催化磷酸化、水洗和烘干后处理。通过本发明处理的蛋白质纤维制品不仅阻燃性能得到改善，织物白度和力学性能变化较小。与传统化学方法相比，采用生物酶法进行蛋白质纤维制品阻燃整理能耗低。</t>
  </si>
  <si>
    <t>CN201611070268.8</t>
  </si>
  <si>
    <t>2016-11-29 00:00:00.0</t>
  </si>
  <si>
    <t>{"先进性描述(shareCt)":"该专利及其同族专利在全球被引用0次，先进性一般","保护范围描述(sharedays)":"剩余有效期6037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</si>
  <si>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一种绿色环保高效脱墨剂的制备方法</t>
  </si>
  <si>
    <t>本发明公开了一种绿色环保高效脱墨剂的制备方法，属于废纸脱墨技术领域。本发明方法的绿色环保高效脱墨剂不含有烷基酚聚氧乙烯醚类生物降解性差、环境不友好成分。该脱墨剂由天然产物腰果酚合成的腰果酚聚氧乙烯醚、天然脂肪醇的脂肪醇聚氧乙烯醚和脂肪醇聚氧乙烯醚硫酸盐、生物降解性好的直链烷基苯磺酸盐、硅藻土进行复配，得到的脱墨剂生物降解性好，绿色环保，具有良好的渗透、乳化、洗涤及吸附效果，脱墨效果优良，是一种绿色高效的环保型脱墨剂。</t>
  </si>
  <si>
    <t>CN201611149949.3</t>
  </si>
  <si>
    <t>2016-12-14 00:00:00.0</t>
  </si>
  <si>
    <t>{"先进性描述(shareCt)":"该专利及其同族专利在全球被引用2次，先进性一般","保护范围描述(sharedays)":"剩余有效期6052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</si>
  <si>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一种超高分子量聚乙烯纤维的预处理分散方法</t>
  </si>
  <si>
    <t>本发明涉及一种超高分子量聚乙烯纤维的预处理分散方法，属于造纸技术领域。其通过洗涤去除纤维表面的油渍等杂质，用渗透剂预处理渗透纤维，然后通过纤维疏解设备疏解纤维，最后通过分散剂进一步分散纤维得到处理后的超高分子量聚乙烯纤维（UHMWPE）。本发明提供的UHMWPE纤维预处理方法使得界面张力降低，为后续UHMWPE纤维纸的湿法成型过程做好准备，保证了制备的UHMWPE纤维纸具有良好的匀度。</t>
  </si>
  <si>
    <t>CN201610920332.0</t>
  </si>
  <si>
    <t>2016-10-21 00:00:00.0</t>
  </si>
  <si>
    <t>{"先进性描述(shareCt)":"该专利及其同族专利在全球被引用0次，先进性一般","保护范围描述(sharedays)":"剩余有效期5998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</si>
  <si>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一种超高分子量聚乙烯纤维纸的制备方法</t>
  </si>
  <si>
    <t>本发明涉及一种超高分子量聚乙烯纤维纸的制备方法，具体属于造纸技术领域。其通过预处理、添加助剂、成型和原纸的增强制得超高分子量聚乙烯纤维纸。本发明的制备工艺可以得到质轻，匀度好，孔径分布集中，厚度范围大，强度好，耐化学性能以及耐低温性能优异的UHMWPE纤维纸。制备的UHMWPE纤维纸可以用于电池隔膜纸，食品、化工等行业的过滤材料等。</t>
  </si>
  <si>
    <t>CN201610921059.3</t>
  </si>
  <si>
    <t>{"先进性描述(shareCt)":"该专利及其同族专利在全球被引用0次，先进性一般","保护范围描述(sharedays)":"剩余有效期5998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</si>
  <si>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一种合成生物柴油的双酸位固载型离子液体催化剂及其制备方法</t>
  </si>
  <si>
    <t>本发明公开了一种合成生物柴油的双酸位固载型离子液体催化剂及其制备方法。以酸性介孔材料SO&lt;Sub&gt;4&lt;/Sub&gt;&lt;Sup&gt;2‑&lt;/Sup&gt;/ZrO&lt;Sub&gt;2&lt;/Sub&gt;‑SiO&lt;Sub&gt;2&lt;/Sub&gt;为载体，将酸性离子液体[Ps‑im]HSO&lt;Sub&gt;4&lt;/Sub&gt;经化学键合，固载于该SO&lt;Sub&gt;4&lt;/Sub&gt;&lt;Sup&gt;2‑&lt;/Sup&gt;/ZrO&lt;Sub&gt;2&lt;/Sub&gt;‑SiO&lt;Sub&gt;2&lt;/Sub&gt;载体上，得到拥有双酸位的离子液体固载型催化剂SO&lt;Sub&gt;4&lt;/Sub&gt;&lt;Sup&gt;2‑&lt;/Sup&gt;/ZrO&lt;Sub&gt;2&lt;/Sub&gt;‑SiO&lt;Sub&gt;2&lt;/Sub&gt;‑IL，即离子液体所提供的&lt;Image file="DDA0001068257560000011.GIF" he="55" imgContent="drawing" imgFormat="GIF" inline="no" orientation="portrait" wi="219"/&gt;酸位及载体所提供的Lewis酸位。本发明的优点在于，制备所得SO&lt;Sub&gt;4&lt;/Sub&gt;&lt;Sup&gt;2‑&lt;/Sup&gt;/ZrO&lt;Sub&gt;2&lt;/Sub&gt;‑SiO&lt;Sub&gt;2&lt;/Sub&gt;‑IL催化剂用于大豆油与甲醇酯交换合成生物柴油，在催化剂在反应中展现出高活性、易于回收利用、热稳定性好、腐蚀性小等优点，可望成为极具竞争力的清洁工艺路线。</t>
  </si>
  <si>
    <t>CN201610631674.0</t>
  </si>
  <si>
    <t>{"先进性描述(shareCt)":"该专利及其同族专利在全球被引用1次，先进性一般","保护范围描述(sharedays)":"剩余有效期5919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</si>
  <si>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一种壳聚糖季铵盐的制备方法</t>
  </si>
  <si>
    <t>本发明涉及一种壳聚糖季铵盐的制备方法，属于高分子的改性技术领域。其首先将壳聚糖通过Eschweiler–Clarke反应得到N,N‑二甲基壳聚糖；然后在离子液体环境下，加入季铵化试剂碳酸二甲酯将N,N‑二甲基壳聚糖季铵化；最后将反应产物溶液用有机溶剂洗涤后干燥，所得固体即为N,N,N‑三甲基壳聚糖。本发明采用的季铵化试剂碳酸二甲酯无毒，反应的产物为二氧化碳与甲醇，甲醇可循环利用重新制备碳酸二甲酯，绿色环保。同时，与硫酸二甲酯相比，碳酸二甲酯与胺类进行甲基化反应时具有较好的选择性。</t>
  </si>
  <si>
    <t>CN201610855194.2</t>
  </si>
  <si>
    <t>2016-09-27 00:00:00.0</t>
  </si>
  <si>
    <t>{"先进性描述(shareCt)":"该专利及其同族专利在全球被引用0次，先进性一般","保护范围描述(sharedays)":"剩余有效期5974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</si>
  <si>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一种生物酶法真丝织物拒水整理的方法</t>
  </si>
  <si>
    <t>本发明公开了一种生物酶法真丝织物拒水整理的方法，借助于辣根过氧化物酶/双氧水/乙酰丙酮体系，催化真丝织物的丝素中酪氨酸残基生成酚氧自由基，与含氟丙烯酸酯单体发生接枝共聚，提高真丝织物的拒水性，实现生物酶法真丝织物拒水整理。具体步骤如下：(1)含氟丙烯酸酯乳液的准备；(2)辣根过氧化物酶处理真丝织物；(3)真丝与含氟丙烯酸酯接枝共聚；(4)真丝织物后处理。与采用高温浸轧焙烘法、紫外光或微波辐照传统接枝共聚方法相比，本发明接枝共聚效率较高，酶处理条件缓和，不仅织物的拒水整理效果较好，且避免了织物强力下降和表面泛黄的问题。</t>
  </si>
  <si>
    <t>CN201610316380.9</t>
  </si>
  <si>
    <t>2016-05-13 00:00:00.0</t>
  </si>
  <si>
    <t>{"先进性描述(shareCt)":"该专利及其同族专利在全球被引用4次，先进性一般","保护范围描述(sharedays)":"剩余有效期5837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</si>
  <si>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一种漆酶-TEMPO法进行真丝织物防皱抗菌整理的方法</t>
  </si>
  <si>
    <t>本发明公开了一种漆酶?TEMPO法进行真丝织物防皱抗菌整理的方法，通过漆酶催化真丝中酪氨酸残基生成醌类活性基，实现壳聚糖分子在真丝上接枝，再加入2,2,6,6?四甲基哌啶?氮?氧化物(TEMPO)氧化壳聚糖和真丝中丝氨酸产生醛基，增加壳聚糖在真丝上的接枝量和结合牢度，实现真丝织物防皱抗菌整理。具体步骤如下：(1)漆酶催化氧化真丝中酪氨酸残基；(2)壳聚糖与真丝中醌类活性基反应；(3)漆酶?TEMPO催化真丝接枝壳聚糖；(4)真丝织物水洗后处理。与传统化学交联法真丝织物防皱抗菌整理相比，本发明壳聚糖接枝效率高、酶处理条件缓和、真丝织物防皱抗菌效果较好、织物强力提高。</t>
  </si>
  <si>
    <t>CN201610319711.4</t>
  </si>
  <si>
    <t>{"先进性描述(shareCt)":"该专利及其同族专利在全球被引用9次，先进性较好 ","保护范围描述(sharedays)":"剩余有效期5837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</si>
  <si>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一种提高发酵法生产2-酮基-D-葡萄糖酸产量的方法</t>
  </si>
  <si>
    <t>本发明公开了一种提高发酵法2-酮基-D-葡萄糖酸产量的方法，属于发酵工程领域。本发明以产2-酮基-D-葡萄糖酸的沙雷氏菌(Serratia sp.)ATCC 39006为生产菌株，溶氧控制在40％，在发酵16、22及28h时分别补加64、80和96g硫酸铵，并且当残糖浓度降至15-25g/L时，补加890g葡萄糖，共补加5次时，发酵效果最好。本发明发酵44h，2-KGA产量达到265.8g/L，产率达到1.03g/g。2-酮基-D-葡萄糖酸的产量由180.1g/L提高至265.8g/L，提高幅度为47.6％，效果显著。</t>
  </si>
  <si>
    <t>CN201610250613.X</t>
  </si>
  <si>
    <t>{"先进性描述(shareCt)":"该专利及其同族专利在全球被引用0次，先进性一般","保护范围描述(sharedays)":"剩余有效期5815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</si>
  <si>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一种瓜尔胶-壳聚糖天然絮凝剂及其制备方法</t>
  </si>
  <si>
    <t>本发明公开了一种瓜尔胶-壳聚糖天然絮凝剂及其制备方法，属于天然高分子技术领域。本发明是以瓜尔胶和壳聚糖为原料，以静电吸附为原理，直接共混制备的一种天然高分子絮凝剂。上述方法制备的瓜尔胶-壳聚糖天然物絮凝剂具有高效、绿色、经济、复合等特点，对印染废水中的脱色率达到95％。</t>
  </si>
  <si>
    <t>CN201610054789.8</t>
  </si>
  <si>
    <t>{"先进性描述(shareCt)":"该专利及其同族专利在全球被引用2次，先进性一般","保护范围描述(sharedays)":"剩余有效期5730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</si>
  <si>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一种以甘蔗渣原料发酵生产丁二酸的方法</t>
  </si>
  <si>
    <t>本发明公开了一种以甘蔗渣原料发酵生产丁二酸的方法，属于生物工程技术领域。本发明方法是以榨糖工业的主要副产物甘蔗渣为原料，经过粉碎，稀碱预处理，以及纤维素酶、木聚糖酶、β-葡聚糖酶和果胶酶的共同水解，得到水解糖液；利用琥珀酸放线杆菌发酵水解糖液生产丁二酸，同时在发酵液中添加甘蔗渣水解的残渣，使得发酵可以反复运行，节省种子培养，而且可以用有机溶剂萃取稀碱预处理后的残液中的糠醛。本发明方法，实现了甘蔗渣水解残渣的合理使用，减少常规发酵的种子培养环节，节约了发酵成本、提高了发酵效率，同时对发酵设备要求低，不需要对已有的发酵罐做出额外改进，适合工业化生产。</t>
  </si>
  <si>
    <t>CN201510387997.5</t>
  </si>
  <si>
    <t>2015-07-03 08:00:00.0</t>
  </si>
  <si>
    <t>{"先进性描述(shareCt)":"该专利及其同族专利在全球被引用2次，先进性一般","保护范围描述(sharedays)":"剩余有效期5522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</si>
  <si>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一种合成生物柴油磺酸功能化聚合物催化剂及其制备方法</t>
  </si>
  <si>
    <t>本发明公开了一种合成生物柴油磺酸功能化聚合物催化剂及其制备方法。首先通过丙烯酰氯和对氨基苯磺酸反应制得4-丙烯酰氨基苯磺酸，即乙烯基单体，再将单体通过自由基引发反应聚合得到芳香基磺酸聚合物，即磺酸功能化聚合物催化剂。本发明的优点在于，磺酸功能化聚合物催化剂用于催化合成生物柴油，催化活性和硫酸相当，生物柴油收率高，作为固体催化剂重复利用性能优异，有利于降低生产成本，可望成为具有竞争力的绿色工艺路线。</t>
  </si>
  <si>
    <t>CN201510242479.4</t>
  </si>
  <si>
    <t>2015-05-11 08:00:00.0</t>
  </si>
  <si>
    <t>{"先进性描述(shareCt)":"该专利及其同族专利在全球被引用0次，先进性一般","保护范围描述(sharedays)":"剩余有效期5469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</si>
  <si>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一种羧甲基羟乙基瓜尔胶的制备方法</t>
  </si>
  <si>
    <t>本发明公开了一种羧甲基羟乙基瓜尔胶的制备方法，属于高分子化学材料技术领域。本发明的制备方法由碱化反应、醚化反应和分离产物三步组成，包括：将瓜尔胶原粉和乙醇加入反应容器，在氮气氛围下，滴加氢氧化钠水溶液。一段时间后，加入氯乙醇及催化剂反应一定时间。之后加入氯乙酸钠和氢氧化钠继续反应。然后用乙酸调pH至7，洗涤抽滤，干燥粉碎，所得即为羧甲基羟乙基瓜尔胶。该产品具有稠化效率高，溶解性能好等优点，可作为增稠剂、润滑剂、增强剂用于油田、印染、造纸等多个行业。</t>
  </si>
  <si>
    <t>CN201510066654.9</t>
  </si>
  <si>
    <t>{"先进性描述(shareCt)":"该专利及其同族专利在全球被引用4次，先进性一般","保护范围描述(sharedays)":"剩余有效期5378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</si>
  <si>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一种合成生物柴油酸性离子液体固载型催化剂及其制备方法</t>
  </si>
  <si>
    <t>本发明公开了一种合成生物柴油酸性离子液体固载型催化剂及其制备方法。催化剂的载体为引入杂原子Al的介孔分子筛Al-MCM-41，固载的酸性离子液体是[2-MPYR-BS][HSO&lt;Sub&gt;4&lt;/Sub&gt;]、[HMIM-BS][HSO&lt;Sub&gt;4&lt;/Sub&gt;]或[PYR-BS][HSO&lt;Sub&gt;4&lt;/Sub&gt;]。首先合成分子筛Al-MCM-41和酸性离子液体，然后以无水乙醇为溶剂，采用浸渍法将离子液体固载于分子筛Al-MCM-41上，制得酸性离子液体固载型催化剂，用于催化酯交换合成生物柴油。本发明具有催化剂活性高、稳定性好、设备腐蚀性低、回收方便、重复利用性能好等优点。</t>
  </si>
  <si>
    <t>CN201510064336.9</t>
  </si>
  <si>
    <t>2015-02-05 08:00:00.0</t>
  </si>
  <si>
    <t>{"先进性描述(shareCt)":"该专利及其同族专利在全球被引用4次，先进性一般","保护范围描述(sharedays)":"剩余有效期5374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</si>
  <si>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一种检测中华绒螯蟹特异性免疫球蛋白E方法</t>
  </si>
  <si>
    <t>本发明公开了一种检测中华绒螯蟹特异性免疫球蛋白E方法，属于材料与生物医学交叉领域。本发明采用荧光中空介孔二氧化硅FHMNs作为抗IgE抗体的载体，二氧化硅包覆四氧化三铁制备所得的Fe&lt;Sub&gt;3&lt;/Sub&gt;O&lt;Sub&gt;4&lt;/Sub&gt;@SiO&lt;Sub&gt;2&lt;/Sub&gt;作为过敏原载体，两种材料同时捕获靶标中华绒螯蟹特异性免疫球蛋白E(IgE)，利用抗原抗体特异性反应富集和分离靶标sIgE，利用FHMNs中的荧光分子信号放大低浓度靶标sIgE的信号，将荧光强度与IgE浓度相关联，快速灵敏的检测人血中中华绒螯蟹的特异性IgE。本发明有效降低了IgE检测限，缩短了检测时间。</t>
  </si>
  <si>
    <t>CN201710786280.7</t>
  </si>
  <si>
    <t>2017-09-04 00:00:00.0</t>
  </si>
  <si>
    <t>{"先进性描述(shareCt)":"该专利及其同族专利在全球被引用1次，先进性一般","保护范围描述(sharedays)":"剩余有效期6316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</si>
  <si>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一种检测刀额新对虾特异性免疫球蛋白E方法</t>
  </si>
  <si>
    <t>本发明公开了一种检测刀额新对虾特异性免疫球蛋白E方法，属于材料与生物医学交叉领域。本发明采用荧光中空介孔二氧化硅FHMNs作为抗IgE抗体的载体，二氧化硅包覆四氧化三铁制备所得的Fe&lt;Sub&gt;3&lt;/Sub&gt;O&lt;Sub&gt;4&lt;/Sub&gt;@SiO&lt;Sub&gt;2&lt;/Sub&gt;作为过敏原载体，两种材料同时捕获靶标刀额新对虾特异性免疫球蛋白E(IgE)，利用Fe&lt;Sub&gt;3&lt;/Sub&gt;O&lt;Sub&gt;4&lt;/Sub&gt;@SiO&lt;Sub&gt;2&lt;/Sub&gt;的磁性快速富集和分离靶标sIgE，利用FHMNs中的荧光分子信号放大低浓度靶标sIgE的信号，将荧光强度与IgE浓度相关联，快速灵敏的检测人血中刀额新对虾的特异性IgE。本发明有效降低了IgE检测限，缩短了检测时间。</t>
  </si>
  <si>
    <t>CN201710623119.8</t>
  </si>
  <si>
    <t>2017-07-27 00:00:00.0</t>
  </si>
  <si>
    <t>{"先进性描述(shareCt)":"该专利及其同族专利在全球被引用0次，先进性一般","保护范围描述(sharedays)":"剩余有效期6277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</si>
  <si>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一种接枝改性黄原胶纳米微凝胶的制备方法</t>
  </si>
  <si>
    <t>本发明涉及生物医用材料技术领域，尤其涉及一种接枝改性黄原胶纳米微凝胶的制备方法：首先制备N,N‑双(丙烯酰基)胱胺，然后将黄原胶与2‑丙烯酰胺基‑2‑甲基丙磺酸和N,N‑双(丙烯酰基)胱胺进行接枝聚合及交联反应，制备得到接枝改性黄原胶聚合物，在水溶液中形成聚合物纳米微凝胶。将2‑丙烯酰胺基‑2‑甲基丙磺酸接枝聚合到黄原胶上，可增加黄原胶纳米微凝胶的载药性；通过双硫键的引入，赋予纳米微凝胶的还原敏感性。本发明的纳米微凝胶生物相容性好，可在体内降解，有望作为抗癌药物载体及控制释放应用。</t>
  </si>
  <si>
    <t>CN201710541119.3</t>
  </si>
  <si>
    <t>2017-07-05 00:00:00.0</t>
  </si>
  <si>
    <t>{"先进性描述(shareCt)":"该专利及其同族专利在全球被引用0次，先进性一般","保护范围描述(sharedays)":"剩余有效期6255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5人","技术先进性得分":"1"}</t>
  </si>
  <si>
    <t>苹果酸酶重组菌及其构建方法和应用</t>
  </si>
  <si>
    <t>本发明涉及一种苹果酸酶重组菌的构建方法，包括以下步骤：对NADP依赖型苹果酸酶基因进行突变，得到苹果酸酶突变基因；将苹果酸酶突变基因与载体连接，然后在宿主菌中重组表达，得到苹果酸酶重组菌；本发明同时还请求保护采用上述方法构建的苹果酸酶重组菌以及一种生产L‑苹果酸的方法，包括以下步骤：将上述苹果酸酶重组菌在发酵培养基中进行好氧发酵；当苹果酸酶重组菌生长至OD&lt;Sub&gt;600&lt;/Sub&gt;为0.4‑0.8时，进行诱导，然后再进行微好氧发酵。本发明所获得的苹果酸酶重组菌具有较高的催化丙酮酸羧化反应的能力，可显著提高菌体生产苹果酸的能力。</t>
  </si>
  <si>
    <t>CN201611046752.7</t>
  </si>
  <si>
    <t>2016-11-23 00:00:00.0</t>
  </si>
  <si>
    <t>{"先进性描述(shareCt)":"该专利及其同族专利在全球被引用0次，先进性一般","保护范围描述(sharedays)":"剩余有效期6031天","技术稳定性描述(lgiflag)":"无诉讼行为发生","技术稳定性得分":"7","有多少项权利要求":"12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</si>
  <si>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一种催化DNA合成延伸能力提高的DNA聚合酶</t>
  </si>
  <si>
    <t>本发明公开了一种催化DNA合成延伸能力提高的DNA聚合酶，属于酶工程领域。本发明以来源于Sulfolobus solfataricus的野生型Dpo4为基础，构建突变体获得DNA持续合成能力增强的DNA聚合酶Dpo4。Dpo4 A181D的延伸长度相比野生型Dpo4，增加了25％，Dpo4 E63K较Dpo4增加了18.75％。Dpo4 A181D和Dpo4的保真性接近，Dpo4 E63K的保真性相比Dpo4和Dpo4 A181D有所提高。总的来说，本发明筛选获得的突变体A181D、E63K的持续合成能力提高，这些改造后的Dpo4以及携带该酶的试剂盒将对基因工程的操作产生重要积极作用。</t>
  </si>
  <si>
    <t>CN201610945974.6</t>
  </si>
  <si>
    <t>{"先进性描述(shareCt)":"该专利及其同族专利在全球被引用2次，先进性一般","保护范围描述(sharedays)":"剩余有效期6003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7","技术稳定性描述(ritype)":"未被申请无效宣告","技术稳定性描述(plegeflag)":"未发生过质押保全","先进性描述(inventors)":"研发人员投入2人","技术先进性得分":"6"}</t>
  </si>
  <si>
    <t>一种改性海藻酸钠栓塞微球的制备方法</t>
  </si>
  <si>
    <t>本发明公布一种改性海藻酸钠栓塞微球的制备方法，涉及生物医药材料领域。该制备方法包括以下步骤：(1)用牛磺酸对海藻酸钠改性，合成改性海藻酸钠；(2)以高浓度改性海藻酸钠水溶液为水相，矿物油为油相，通过反相乳化方法用多醛基纤维素交联，制备出改性海藻酸钠栓塞微球。通过牛磺酸对海藻酸钠改性。一方面在栓塞微球中引入大量的磺酸基团，提高了药物的负载率，另一方面降低了海藻酸钠溶液粘度，有利于配制高浓度的海藻酸钠溶液，从而获得规整的海藻酸钠栓塞微球。本发明制备的栓塞微球在介入疗法中具有较好的应用前景。</t>
  </si>
  <si>
    <t>CN201610188793.3</t>
  </si>
  <si>
    <t>{"先进性描述(shareCt)":"该专利及其同族专利在全球被引用2次，先进性一般","保护范围描述(sharedays)":"剩余有效期5792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7","技术稳定性描述(ritype)":"未被申请无效宣告","技术稳定性描述(plegeflag)":"未发生过质押保全","先进性描述(inventors)":"研发人员投入4人","技术先进性得分":"6"}</t>
  </si>
  <si>
    <t>一种低温喷雾干燥制备活性干酵母转化生产1,6二磷酸果糖的方法</t>
  </si>
  <si>
    <t>本发明公开了一种低温喷雾干燥制备活性干酵母转化生产1,6二磷酸果糖的方法，属于发酵工程技术领域。本发明以提升菌体转化生产FDP能力为目的，使用喷雾干燥技术使酵母对无机磷消耗能力提高到90％左右。主要研究内容包括：以酿酒酵母为研究菌株，采用高密度发酵培养技术，得到大量酵母菌体。随后通过对酵母转化生产FDP机理进行详细研究，得知FDP胞外积累，取决于酿酒酵母膜透性以及酵母自身酶活性，借助流式细胞术、电镜观察，研究酿酒酵母活性与FDP积累之间的关系。在此基础上，通过喷雾干燥技术改变新鲜酵母膜透性，且在不影响酶活的情况下，提升了酵母的转化能力。</t>
  </si>
  <si>
    <t>CN201511022309.1</t>
  </si>
  <si>
    <t>{"先进性描述(shareCt)":"该专利及其同族专利在全球被引用0次，先进性一般","保护范围描述(sharedays)":"剩余有效期5702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</si>
  <si>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一种利用转录因子Crz1p调控光滑球拟酵母酸胁迫抗性的方法</t>
  </si>
  <si>
    <t>本发明公开了一种利用转录因子Crz1p调控光滑球拟酵母酸胁迫抗性的方法，属于生物工程领域。本发明通过对光滑球拟酵母的Cgcrz1基因进行缺失或者过表达，相应降低或者提高了菌株的酸胁迫抗性。本发明还比较了缺失突变菌株Cgcrz1Δ在酸胁迫下细胞膜脂肪酸、甾醇成份及比例和通透性，结果发现Crz1p是光滑球拟酵母抵御酸胁迫的必需转录因子，过表达Crz1p可提高光滑球拟酵母酸胁迫抗性。</t>
  </si>
  <si>
    <t>CN201510890264.3</t>
  </si>
  <si>
    <t>{"先进性描述(shareCt)":"该专利及其同族专利在全球被引用0次，先进性一般","保护范围描述(sharedays)":"剩余有效期5679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</si>
  <si>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一株产L-苹果酸的酿酒酵母工程菌的构建及应用</t>
  </si>
  <si>
    <t>本发明的公开了一株产L-苹果酸的酿酒酵母工程菌的构建及应用，属于发酵工程领域。本发明在高产丙酮酸的菌株S.cerevisiae？tTAMΔura3Δtrp1中过量游离表达源于Aspergillus？flavus？ATCC13697的丙酮酸羧化酶(Afpyc)、苹果酸脱氢酶(Afmdh)和苹果酸转运蛋白(Afmae)基因，构建了苹果酸积累路径，获得菌株W1101。上述菌株用于发酵生产L-苹果酸，发酵84h，其苹果酸产量为27.3g/L，而原始出发菌株不积累苹果酸，这将高产L-苹果酸菌株黄曲霉的代谢路径成功应用于酿酒酵母，为高产L-苹果酸菌株的构建提供了一种新策略。</t>
  </si>
  <si>
    <t>CN201511018190.0</t>
  </si>
  <si>
    <t>{"先进性描述(shareCt)":"该专利及其同族专利在全球被引用4次，先进性一般","保护范围描述(sharedays)":"剩余有效期5702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</si>
  <si>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一种提高光滑球拟酵母耐酸胁迫能力的方法</t>
  </si>
  <si>
    <t>本发明公开了一种提高光滑球拟酵母耐酸胁迫能力的方法，属于生物工程领域。本发明通过改造光滑球拟酵母，构建一株基因缺失突变菌株Cgade12Δ，对构建的菌株的胞内ATP水平进行测定，并通过平板生长实验和细胞活性分析菌株的有机酸耐受性。发现缺失基因CgADE12后，0.2％乙酸胁迫下，菌株的胞内ATP水平下降、乙酸胁迫下的生长能力升高，乙酸耐受性增强。</t>
  </si>
  <si>
    <t>CN201510202617.6</t>
  </si>
  <si>
    <t>{"先进性描述(shareCt)":"该专利及其同族专利在全球被引用0次，先进性一般","保护范围描述(sharedays)":"剩余有效期5452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</si>
  <si>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一种促进谷氨酸棒状杆菌生长的方法</t>
  </si>
  <si>
    <t>本发明公开了一种促进谷氨酸棒状杆菌生长的方法，属于生物工程领域。本发明通过改造谷氨酸棒状杆菌构建了amn基因缺失菌株△amn，与野生菌株WT相比，基因amn缺失菌株细胞干重提高了16.2％，发酵10h、25h和40h的胞内ATP分别提高了3.0、3.7和2.2倍。amn基因的缺失提高了菌株的胞内ATP水平和生物量。</t>
  </si>
  <si>
    <t>CN201510179726.0</t>
  </si>
  <si>
    <t>{"先进性描述(shareCt)":"该专利及其同族专利在全球被引用0次，先进性一般","保护范围描述(sharedays)":"剩余有效期5443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</si>
  <si>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一种调控光滑球拟酵母耐酸胁迫能力的转录因子Asg1p</t>
  </si>
  <si>
    <t>本发明公开了一种调控光滑球拟酵母耐酸胁迫能力的转录因子Asg1p，属于生物工程领域。本发明通过改造光滑球拟酵母构建一株基因缺失突变菌株Cgasg1Δ和一株基因回补菌株Cgasg1Δ/CgASG1，然后对构建的菌株进行平板生长实验和细胞活性测定，并通过分析酸胁迫下胞内H&lt;Sup&gt;+&lt;/Sup&gt;-ATPase活性、胞内pH和胞内ROS含量对光滑球拟酵母的胞内微环境进行评价，发现Asg1p是光滑球拟酵母抵御酸胁迫的必需转录因子。</t>
  </si>
  <si>
    <t>CN201510171149.0</t>
  </si>
  <si>
    <t>{"先进性描述(shareCt)":"该专利及其同族专利在全球被引用0次，先进性一般","保护范围描述(sharedays)":"剩余有效期5438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</si>
  <si>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一种非水相催化制备(R)-3-取代戊二酸单烷基酯类化合物的CALB突变体</t>
  </si>
  <si>
    <t>本发明公开了一种非水相催化制备(R)-3-取代戊二酸单烷基酯类化合物的CALB突变体，属于生物工程技术领域。本发明以突变体酶为催化剂，以3-取代戊二酸类化合物和有机醇为原料，在生物酶的作用下，在有机溶剂中于4-50℃下反应制备(R)-3-取代戊二酸单烷基酯类化合物。本发明提供的制备方法反应条件温和，(R)-3-取代戊二酸单烷基酯类化合物产量可&amp;gt;32.8g/L，其产率&amp;gt;82.0％，ee&lt;Sub&gt;R&lt;/Sub&gt;值可达&amp;gt;99％，并且后处理简单，原子利用度比较高，符合绿色化学的要求。应用该方法可以大大降低成本，来满足社会对(R)-3-取代戊二酸单烷基酯类化合物的需求。</t>
  </si>
  <si>
    <t>CN201510179543.9</t>
  </si>
  <si>
    <t>{"先进性描述(shareCt)":"该专利及其同族专利在全球被引用5次，先进性较好 ","保护范围描述(sharedays)":"剩余有效期5443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</si>
  <si>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一种高效生产L-谷氨酸氧化酶的方法</t>
  </si>
  <si>
    <t>本发明公开了一种高效生产L-谷氨酸氧化酶的方法，属于发酵工程和酶工程技术领域。本发明方法中L-谷氨酸氧化酶重组菌最优诱导条件25-30℃，乳糖5g/L诱导5h；通过分批补料发酵不同的补料方式研究，发现采用指数补料和DO-stat相结合的方式有利于菌体密度的增加；通过对分批发酵的诱导条件优化，发现最佳诱导条件为对数期OD&lt;Sub&gt;600&lt;/Sub&gt;＝40、10g/L乳糖诱导12h，酶活最高达到156.1U/mL；将高表达重组湿菌体添加到含有110g/L的谷氨酸pH8.0的缓冲液中，37℃转化24h可以生产107.9g/L的α-酮戊二酸，转化率达到90％以上，所需菌液量仅为摇瓶发酵的1/50。</t>
  </si>
  <si>
    <t>CN201510179796.6</t>
  </si>
  <si>
    <t>{"先进性描述(shareCt)":"该专利及其同族专利在全球被引用1次，先进性一般","保护范围描述(sharedays)":"剩余有效期5443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</si>
  <si>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一种增强DNA聚合酶Dbh持续合成DNA能力的方法</t>
  </si>
  <si>
    <t>本发明公开了一种增强DNA聚合酶Dbh持续合成DNA能力的方法，属于酶工程领域。本发明利用柔性linker在Y-家族聚合酶Dbh的N末端连接Sso7d组合成Sdbh蛋白来增强Dbh对聚合底物的亲和力，提高Dbh持续性合成能力。发明首先对Y家族DNA聚合酶Dbh基因进行克隆并构建Sso7d-dbh融合蛋白，然后通过E.coli BL21菌株表达Dbh和Sdbh，并对纯化的Dbh和Sdbh进行聚合酶活性、持续合成能力评价及稳态动力学分析一系列的对比实验，最终证实Sso7d能够提高Dbh的持续合成能力。</t>
  </si>
  <si>
    <t>CN201510038532.9</t>
  </si>
  <si>
    <t>2015-01-26 08:00:00.0</t>
  </si>
  <si>
    <t>{"先进性描述(shareCt)":"该专利及其同族专利在全球被引用2次，先进性一般","保护范围描述(sharedays)":"剩余有效期5364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</si>
  <si>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一种催化DNA合成效率提高的DNA聚合酶</t>
  </si>
  <si>
    <t>本发明公开了一种催化DNA合成效率提高的DNA聚合酶，属于生物工程技术领域。本发明先将Dbh第241-245的氨基酸KSKIP突变为RVRKS，或将第250位的L突变为V，或将第221位的A突变为S，或将第76位的M突变为I，再在突变体的N端以柔性linker融合Sso7d，构建出核苷酸掺入效率提高的Dbh，即Sdbh M76I、Sdbh A221S、Sdbh KSKIP(241-245)RVRKS和Sdbh L250V这四个正向突变体，同时也提供了一种通过突变酶非保守位点增强酶持续合成能力的方法。</t>
  </si>
  <si>
    <t>CN201510039501.5</t>
  </si>
  <si>
    <t>{"先进性描述(shareCt)":"该专利及其同族专利在全球被引用2次，先进性一般","保护范围描述(sharedays)":"剩余有效期5364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</si>
  <si>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一种蒸汽闪爆和碱处理相结合制备纺织用棉秆皮纤维的方法</t>
  </si>
  <si>
    <t>本发明涉及一种蒸汽闪爆和碱处理相结合制备纺织用棉秆皮纤维的方法，其工艺流程为：棉秆皮→切割→浸泡→蒸汽闪爆→热水清洗→碱液煮炼→水洗、中和→漂白→水洗→润滑处理→水洗、晾干、梳理→棉秆皮纤维。本发明的方法处理后的棉秆皮纤维细度最细可达到27dtex左右，纤维素含量最高可达到82％左右。与传统的碱煮制备棉秆皮纤维不同，本发明先采用蒸汽闪爆预处理使棉秆皮分离，且本发明中的汽爆工艺试验台与传统的蒸汽爆破设备不同，其爆破时间极短(0.0875s)，闪爆瞬间对纤维的作用力更大，制得的纤维更细。</t>
  </si>
  <si>
    <t>CN201410298683.3</t>
  </si>
  <si>
    <t>2014-06-25 08:00:00.0</t>
  </si>
  <si>
    <t>{"先进性描述(shareCt)":"该专利及其同族专利在全球被引用10次，先进性较好 ","保护范围描述(sharedays)":"剩余有效期5149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</si>
  <si>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多孔焦磷酸锆催化剂及其在胡椒醛加氢反应中的应用</t>
  </si>
  <si>
    <t>本发明公开了多孔焦磷酸锆催化剂及其在胡椒醛加氢反应中的应用，属于固体酸催化技术领域。本发明所制备的催化剂合成步骤简单，所使用到的原料廉价易得，得到的催化剂自身携带大量酸性位点和碱性位点，能高效催化还原胡椒醛获得胡椒醇。反应后催化剂易于分离，可以多次循环使用，符合绿色可持续发展的要求。</t>
  </si>
  <si>
    <t>CN201810084102.4</t>
  </si>
  <si>
    <t>{"先进性描述(shareCt)":"该专利及其同族专利在全球被引用1次，先进性一般","保护范围描述(sharedays)":"剩余有效期6463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</si>
  <si>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一种黄原胶纳米微凝胶的制备方法</t>
  </si>
  <si>
    <t>本发明涉及生物医用材料技术领域，尤其涉及一种注射剂型黄原胶纳米微凝胶的制备方法：首先制备胱胺四酰肼，然后将胱胺四酰肼与黄原胶在直接在水溶液中进行酰胺化反应，制备得到交联型黄原胶，在水溶液中透析形成聚合物纳米微凝胶。黄原胶作为阴离子多糖，与胱胺四酰肼交联反应之后含有氨基、羧基和双硫键，因而赋予纳米颗粒灵敏的pH和还原敏感性，在正常生理条件下具有优异的抗蛋白质非特异性吸附性能；纳米粒子结构中含有游离的酰肼基团，可通过共价键负载抗癌药物阿霉素，形成具有pH敏感的酰腙键，有利于控制释放药物。本发明的纳米微凝胶生物相容性好，可在体内完全降解，有望作为抗癌药物载体及控制释放。</t>
  </si>
  <si>
    <t>CN201710303223.9</t>
  </si>
  <si>
    <t>2017-05-03 00:00:00.0</t>
  </si>
  <si>
    <t>{"先进性描述(shareCt)":"该专利及其同族专利在全球被引用0次，先进性一般","保护范围描述(sharedays)":"剩余有效期6192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</si>
  <si>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一种固载型金属卟啉催化剂及其在制备马来酸方面的应用</t>
  </si>
  <si>
    <t>本发明公开了一种固载型金属卟啉催化剂及其在制备马来酸方面的应用，属于金属卟啉催化应用技术领域。本发明的固载型金属卟啉催化剂用于催化糠醛制备马来酸，具有良好的催化效果，而且反应条件温和，大大减少了现有技术所需的能耗。本发明的催化剂能为反应提供一个良好的微环境，从而提高了马来酸的产率与选择性；按照本发明的方法，糠醛的转化率为20.4％‑95.6％，马来酸的产率为10％‑56.1％，选择性为43.6％‑76.1％。同时，催化剂易于分离，可多次循环利用，绿色环保。</t>
  </si>
  <si>
    <t>CN201710164332.7</t>
  </si>
  <si>
    <t>2017-03-20 00:00:00.0</t>
  </si>
  <si>
    <t>{"先进性描述(shareCt)":"该专利及其同族专利在全球被引用4次，先进性一般","保护范围描述(sharedays)":"剩余有效期6148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1","技术稳定性描述(ritype)":"未被申请无效宣告","技术稳定性描述(plegeflag)":"未发生过质押保全","先进性描述(inventors)":"研发人员投入4人","技术先进性得分":"8"}</t>
  </si>
  <si>
    <t>一种含MCM‑41介孔材料非均相催化剂的制备及应用</t>
  </si>
  <si>
    <t>本发明公开了一种含MCM‑41介孔材料非均相催化剂的制备及应用，属于固体酸催化技术领域。本发明的非均相催化剂的化学式为Zr‑salen‑MCM‑41。本发明所制备的催化剂合成步骤简单，原料廉价易得，同时含有Lewis酸位和&lt;Image file="DDA0001249348800000011.GIF" he="50" imgContent="drawing" imgFormat="GIF" inline="no" orientation="portrait" wi="194"/&gt;酸位，能高效的催化果糖脱水生成5‑HMF。反应后的催化剂易于分离，可多次循环利用，符合绿色可持续发展的要求。</t>
  </si>
  <si>
    <t>CN201710164333.1</t>
  </si>
  <si>
    <t>{"先进性描述(shareCt)":"该专利及其同族专利在全球被引用1次，先进性一般","保护范围描述(sharedays)":"剩余有效期6148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</si>
  <si>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一种电荷可翻转的还原敏感可逆交联纳米胶束的制备方法</t>
  </si>
  <si>
    <t>本发明涉及生物医用材料技术领域，首先以硫辛酸、乙二胺在N,N'‑羰基二咪唑催化剂下，合成黄色凝胶状化合物硫辛酰乙二胺；再用硫辛酰乙二胺、聚乙二醇二缩水甘油醚和赖氨酸通过亲核加成机理进行聚合，制备了聚(赖氨酸‑co‑聚乙二醇二缩水甘油醚‑co‑硫辛酰乙二胺)三元共聚物，然后在选择性溶剂中通过自组装形成两性离子纳米胶束。在不同pH条件下通过质子化/去质子化作用，可赋予胶束优异的抗蛋白质非特异性吸附以及增强的细胞摄取性能；硫辛酰基中的二硫键可在1,4‑二巯基苏糖醇作用下形成线性聚双硫结构，使胶束内核交联并在细胞内还原条件下破坏交联结构，可实现药物的控释。本发明的纳米胶束有望成为治疗癌症的药物载体。</t>
  </si>
  <si>
    <t>CN201611215858.5</t>
  </si>
  <si>
    <t>2016-12-26 00:00:00.0</t>
  </si>
  <si>
    <t>{"先进性描述(shareCt)":"该专利及其同族专利在全球被引用2次，先进性一般","保护范围描述(sharedays)":"剩余有效期6064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8","技术稳定性描述(ritype)":"未被申请无效宣告","技术稳定性描述(plegeflag)":"未发生过质押保全","先进性描述(inventors)":"研发人员投入5人","技术先进性得分":"6"}</t>
  </si>
  <si>
    <t>基于磁性金属氧化物交联酸性聚离子液体的制备糠醛的方法</t>
  </si>
  <si>
    <t>本发明公开了基于磁性金属氧化物交联酸性聚离子液体的制备糠醛的方法，属于固体酸催化技术领域。本发明方法在反应器中加入磁性金属氧化物交联酸性聚离子液体催化木糖制备糠醛；反应结束后，冷却，磁性分离出催化剂。本发明制备的催化剂具有良好的Lewis酸位和酸位，其催化木糖制备糠醛具有快速、高效、环境友好等特点，同时，该催化剂具有易分离、可多次循环使用、绿色无污染等优点。</t>
  </si>
  <si>
    <t>CN201611242187.1</t>
  </si>
  <si>
    <t>{"先进性描述(shareCt)":"该专利及其同族专利在全球被引用0次，先进性一般","保护范围描述(sharedays)":"剩余有效期6067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</si>
  <si>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一种磁性金属氧化物交联酸性聚离子液体的制备及其应用</t>
  </si>
  <si>
    <t>本发明公开了一种磁性金属氧化物交联酸性聚离子液体的制备及其应用，属于固体酸催化技术领域。本发明包括以下步骤：固体酸催化剂的制备；在反应器中加入磁性金属氧化物交联酸性聚离子液体催化木糖制备糠醛；反应结束后，冷却，磁性分离出催化剂。本发明制备的催化剂具有良好的Lewis酸位和&lt;Image file="DDA0001196413700000011.GIF" he="47" imgContent="drawing" imgFormat="GIF" inline="no" orientation="portrait" wi="185"/&gt;酸位，其催化木糖制备糠醛具有快速、高效、环境友好等特点，同时，该催化剂具有易分离、可多次循环使用、绿色无污染等优点。</t>
  </si>
  <si>
    <t>CN201611242194.1</t>
  </si>
  <si>
    <t>{"先进性描述(shareCt)":"该专利及其同族专利在全球被引用3次，先进性一般","保护范围描述(sharedays)":"剩余有效期6067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</si>
  <si>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一种可共价载药的还原敏感性纳米胶束的制备</t>
  </si>
  <si>
    <t>本发明涉及生物医用材料技术领域，尤其涉及一种可共价载药的还原敏感性纳米胶束的制备方法：首先以N,N‑双(丙烯酰基)胱胺和含疏水基团的氨基酸通过迈克尔加成方法进行共加聚反应，再经过酯化和酰肼化反应，合成得到三元共聚物，最后在选择性溶剂中通过自组装形成聚两性离子纳米胶束。由于共聚物链段中含有双硫键和两性离子，因而纳米胶束具有还原敏感性，以及优异的抗蛋白质非特异性吸附性能；该纳米胶束可共价负载阿霉素药物。本发明的纳米胶束生物相容性好，可在体内完全降解，有望用作抗癌药物载体。</t>
  </si>
  <si>
    <t>CN201610642642.0</t>
  </si>
  <si>
    <t>2016-08-08 00:00:00.0</t>
  </si>
  <si>
    <t>{"先进性描述(shareCt)":"该专利及其同族专利在全球被引用1次，先进性一般","保护范围描述(sharedays)":"剩余有效期5924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</si>
  <si>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一种表面功能化可载药洗脱微球的制备方法</t>
  </si>
  <si>
    <t>本发明公布一种表面功能化可载药洗脱微球的制备方法，涉及生物医药材料领域。该制备方法包括以下步骤：(1)以羧甲基壳聚糖为原料，聚乙二醇二缩水甘油醚为交联剂，通过反相微悬浮交联方法，制备出粒径主要分布在300～400um的交联羧甲基壳聚糖微球；(2)将制备出的干燥交联羧甲基壳聚糖微球放入2‑丙烯酰胺‑2‑甲基丙磺酸水溶液中浸泡，以硝酸铈铵为引发剂，使2‑丙烯酰胺‑2‑甲基丙磺酸在微球表面接枝聚合，微球得以改性。由于该微球表面通过接枝聚合改性，带有大量的磺酸基团，可有效负载含正电荷药物例如盐酸阿霉素，有希望用以制备洗脱微球。</t>
  </si>
  <si>
    <t>CN201610650166.7</t>
  </si>
  <si>
    <t>{"先进性描述(shareCt)":"该专利及其同族专利在全球被引用1次，先进性一般","保护范围描述(sharedays)":"剩余有效期5924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8","技术稳定性描述(ritype)":"未被申请无效宣告","技术稳定性描述(plegeflag)":"未发生过质押保全","先进性描述(inventors)":"研发人员投入4人","技术先进性得分":"8"}</t>
  </si>
  <si>
    <t>一种可得然胶季铵盐/聚乙烯醇凝胶薄膜及其抑菌应用</t>
  </si>
  <si>
    <t>本发明涉及一种可得然胶季铵盐/聚乙烯醇凝胶薄膜及其在抑菌方面应用，其以可得然胶季铵盐和聚乙烯醇为成膜原料，以油脂类物质对聚乙烯醇乳化疏水改性，所述的包装材料由以下组分在水溶液中反应复合乳化冷冻解冻交联而成：聚乙烯醇为0.02g～0.10g/mLH&lt;Sub&gt;2&lt;/Sub&gt;O、总表面活性剂为0.002g～0.020g/mLH&lt;Sub&gt;2&lt;/Sub&gt;O、油脂类物质为0.005g～0.02g/mLH&lt;Sub&gt;2&lt;/Sub&gt;O、增塑剂为0.005g～0.02g/mLH&lt;Sub&gt;2&lt;/Sub&gt;O、可得然胶季铵盐与聚乙烯醇的重量比为4∶1～1∶4。将混合乳液倒入容器中静置脱泡后，置于-10℃～-40℃下反复冷冻解冻交联，然后在30℃～40℃下吹风烘干，得所述凝胶薄膜。该可得然胶季铵盐/聚乙烯醇凝胶薄膜具有微观结构均匀、力学性能良好同时具有广谱抑菌和杀菌性能，对大肠肝菌，葡萄球菌，金黄色葡萄球菌，霉菌具有抑菌作用。该凝胶薄膜既可降解同时具有抗菌效果。</t>
  </si>
  <si>
    <t>CN201610204266.7</t>
  </si>
  <si>
    <t>{"先进性描述(shareCt)":"该专利及其同族专利在全球被引用8次，先进性较好 ","保护范围描述(sharedays)":"剩余有效期5795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</si>
  <si>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一种可还原降解超支化聚合物纳米胶束及其制备方法</t>
  </si>
  <si>
    <t>本发明涉及生物医用材料技术领域，尤其涉及一种可还原降解超支化聚合物纳米胶束极其温和简易的制备方法，首先以胱胺与聚乙二醇二缩水甘油醚通过亲核加成机理进行聚合反应，在水相中一步合成得到胱胺与聚乙二醇结构单元交替出现的超支化聚合物，然后在透析的过程中通过自组装形成超支化纳米胶束。由于该超支化聚合物链段中同时含有叔氨基及双硫键结构单元，因而具有灵敏的pH和还原响应性，同时超支化三维空腔结构赋予纳米胶束优异的载药性能；本发明的纳米胶束生物相容性好，在体内完全降解为小分子，作为抗癌药物载体具有较高的应用前景。</t>
  </si>
  <si>
    <t>CN201510971607.9</t>
  </si>
  <si>
    <t>{"先进性描述(shareCt)":"该专利及其同族专利在全球被引用4次，先进性一般","保护范围描述(sharedays)":"剩余有效期5693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8"}</t>
  </si>
  <si>
    <t>一种复合物微球栓塞剂及其制备方法</t>
  </si>
  <si>
    <t>本发明公开了一种复合物微球栓塞剂及其制备方法，分别配制聚谷氨酸钠溶液和羧甲基壳聚糖溶液，将所述的两种溶液混合，室温搅拌混合均匀。将混合溶液加入到一定量的液体石蜡中，经过乳化分散后，将反应物冷却到10℃,再依次缓慢滴加10Wt.％的戊二醛水溶液和4Wt.％的盐酸溶液,搅拌交联2h后缓慢升温到25℃，持续搅拌反应4h，最后升温至45℃，敞开反应器蒸发水相，使复合微球固化完全。最后得到聚谷氨酸和羧甲基壳聚糖复合物微球，该产物在制备血管栓塞剂方面具有应用前景。</t>
  </si>
  <si>
    <t>CN201510466917.5</t>
  </si>
  <si>
    <t>{"先进性描述(shareCt)":"该专利及其同族专利在全球被引用0次，先进性一般","保护范围描述(sharedays)":"剩余有效期5553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</si>
  <si>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一种源于废弃毛绒织物的复合材料制备方法</t>
  </si>
  <si>
    <t>废弃毛绒织物是指采用羊毛、兔毛、牦牛绒、山羊绒、骆驼绒纤维纯纺的废弃织物或者这些纤维混纺的废弃织物。本发明涉及一种以废弃毛绒织物为原料制备生物基复合材料的方法。该方法包括以下步骤：清洗→吸附增塑剂→烘干→铺层→低温预压→高温热压成型→冷却。增塑剂分别为乙二醇、丙三醇、三乙醇胺，控制废弃毛绒织物吸附增塑剂的量为其干燥重量的40～100％。毛绒纤维外层增塑剂含量高于内层，在同样的热压温度下，纤维外层部分软化或熔融，将相邻纤维、相邻织物层粘结起来，相当于基质部分；而纤维内层部分基本不软化或熔融，相当于增强纤维。经过上述步骤，得到柔韧、力学性能好、表面光滑、半透明的源于废弃毛绒织物的复合材料。</t>
  </si>
  <si>
    <t>CN201510427115.3</t>
  </si>
  <si>
    <t>{"先进性描述(shareCt)":"该专利及其同族专利在全球被引用2次，先进性一般","保护范围描述(sharedays)":"剩余有效期5539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</si>
  <si>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一种重金属离子吸附剂的制备方法及其应用</t>
  </si>
  <si>
    <t>本发明涉及高分子材料改性技术领域，尤其涉及一种重金属离子吸附剂的制备方法及其应用，吸附剂的制备方法包括以下步骤：(1)将醛基海藻酸钠配成水溶液，加入多乙烯多胺反应，然后加入硼氢化钠还原，继续反应，得到氨基海藻酸钠；(2)在所述步骤(1)中反应后的溶液中加入二硫化碳与氢氧化钠的混合溶液，继续反应至溶液中二硫化碳液滴消失，停止反应，加入醇类溶剂使产物沉淀，静置，分层，分离底层析出的沉淀，干燥后，得到重金属离子吸附剂，该吸附剂对重金属离子的吸附能力强，提高了去吸附效率。</t>
  </si>
  <si>
    <t>CN201510262299.2</t>
  </si>
  <si>
    <t>{"先进性描述(shareCt)":"该专利及其同族专利在全球被引用5次，先进性较好 ","保护范围描述(sharedays)":"剩余有效期5479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</si>
  <si>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一种表面酰肼功能化聚乙烯醇微球的制备</t>
  </si>
  <si>
    <t>首先合成一种大分子交联剂(双醛基聚乙二醇)，然后通过内源法将聚乙烯醇、大分子交联剂水溶液与石蜡油混合，高速搅拌制备成反相悬浮体系，再滴加盐酸溶液，通过氢质子向水相的扩散促使聚乙烯醇交联，制备直径分布在100微米到650微米的微球。再以二甲基氨基吡啶(DMAP)为催化剂，使聚乙烯醇微球(CPVA)表面的羟基与丁二酸酐(SA)反应，再经过羧基的酯化，以及与水合肼反应，制备了表面带有酰肼功能团的聚乙烯醇微球。该功能团化微球具有较好的强度和溶胀性，尺寸可调，对于阿霉素有较好的负载能力，可在酸刺激下缓慢释放。同时该微球生物相容性好，具有用作药物载体的前景。</t>
  </si>
  <si>
    <t>CN201410069153.1</t>
  </si>
  <si>
    <t>2014-02-28 08:00:00.0</t>
  </si>
  <si>
    <t>{"先进性描述(shareCt)":"该专利及其同族专利在全球被引用2次，先进性一般","保护范围描述(sharedays)":"剩余有效期5032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</si>
  <si>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一种基于聚谷氨酸和胱胺的pH与还原敏感性的纳米微凝胶</t>
  </si>
  <si>
    <t>本发明提供了一种基于聚谷氨酸和胱胺的pH与还原敏感性的纳米微凝胶的制备方法及其在抗肿瘤方面的应用。该纳米微凝胶的合成是以聚谷氨酸和胱胺为原料，首先经过静电相互作用形成微凝胶模型，再添加催化剂进行酰胺化交联反应，从而制得粒径为212nm的稳定微凝胶,通过微凝胶中聚谷氨酸的羧酸根负离子与阿霉素中氨基正离子结合进行药物负载，获得17.8％的较高载药率；交联剂胱胺中的二硫键赋予纳米颗粒还原敏感性，该二硫键在含有较高浓度的还原型谷胱甘肽的癌细胞内断裂，因而纳米微凝胶具有肿瘤靶向性及控制释放功能。该纳米微凝胶的制备在水溶液中直接进行，不使用任何有机溶剂，保证了药物载体的安全性。</t>
  </si>
  <si>
    <t>CN201410724506.7</t>
  </si>
  <si>
    <t>{"先进性描述(shareCt)":"该专利及其同族专利在全球被引用6次，先进性较好 ","保护范围描述(sharedays)":"剩余有效期5309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</si>
  <si>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一种多孔高溶胀性明胶微球的制备</t>
  </si>
  <si>
    <t>本发明公开了一种多孔高溶胀性明胶微球的制备方法，将明胶配制成质量浓度为30％的水溶液，然后加入另一组分做致孔剂，致孔剂的选择包括无机物例如纳米碳酸钙粉末，以及水溶性高聚物例如聚乙二醇、聚乙烯醇，聚甲基丙烯酸-2-(N,N-二甲基)氨基乙酯,将明胶水溶液与致孔剂混合均匀，在石蜡油中悬浮分散，添加斯潘-80和吐温-60混合稳定剂，搅拌状态下缓慢滴加甲醛溶液，反应数小时使明胶交联，然后过滤分离微球，除去致孔剂，经纯化和干燥得到多孔高溶胀性明胶微球。当微球用作载药栓塞剂时，可提高药物载药率和载药速度，增强使用性能。</t>
  </si>
  <si>
    <t>CN201410395973.X</t>
  </si>
  <si>
    <t>2014-08-12 08:00:00.0</t>
  </si>
  <si>
    <t>{"先进性描述(shareCt)":"该专利及其同族专利在全球被引用4次，先进性一般","保护范围描述(sharedays)":"剩余有效期5197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</si>
  <si>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一种基于模糊聚类的脑MR影像分割方法</t>
  </si>
  <si>
    <t>本发明公开了一种基于模糊聚类的脑MR影像分割方法，主要解决脑MR影像分割过程中传统FCM算法及其改进方法无法同时消除噪声和偏置场的问题。该方法充分利用图像中的局部空间信息、局部灰度信息和非局部信息，分别构造出多局部信息模糊因子和非局部权重，在提高算法抗噪性的同时尽可能多地保持图像细节；同时建立偏置场模型，以去除脑MR影像中的灰度不均匀性；最后将提出的多局部信息模糊因子和非局部权重嵌入到带有偏置场模型的FCM方法中，以实现噪声和偏置场条件下的脑MR影像分割。本发明方法能够有效地抑制脑MR影像中的噪声，并能有效消除偏置场对脑MR影像分割的影响，具有更优的分割性能。</t>
  </si>
  <si>
    <t>CN201710970162.1</t>
  </si>
  <si>
    <t>2017-10-16 00:00:00.0</t>
  </si>
  <si>
    <t>{"先进性描述(shareCt)":"该专利及其同族专利在全球被引用1次，先进性一般","保护范围描述(sharedays)":"剩余有效期6358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</si>
  <si>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一种提高羊毛角蛋白酶促改性效率的方法</t>
  </si>
  <si>
    <t>本发明公开了一种提高羊毛角蛋白酶促改性效率的方法，属于纺织材料生化改性技术领域。旨在利用羊毛角蛋白结构中富含二硫键的特点，通过还原形成的巯基与丙炔胺发生点击化学反应，将氨基引入角蛋白结构，增加TGase酶促反应作用位点的数量，提高羊毛角蛋白酶促改性的效率。本发明操作反应效率高、无毒、易控制，且没有因化学反应副反应造成的副产物残留、环境污染和织物强力损伤等问题，具有很强的实用价值。</t>
  </si>
  <si>
    <t>CN201811452561.X</t>
  </si>
  <si>
    <t>2018-11-30 00:00:00.0</t>
  </si>
  <si>
    <t>{"先进性描述(shareCt)":"该专利及其同族专利在全球被引用0次，先进性一般","保护范围描述(sharedays)":"剩余有效期6768天","技术稳定性描述(lgiflag)":"无诉讼行为发生","技术稳定性得分":"9","有多少项权利要求":"","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6人","技术先进性得分":"1"}</t>
  </si>
  <si>
    <t>一种基于偶合和酶促接枝共聚制备丝素基吸水材料的方法</t>
  </si>
  <si>
    <t>本发明公开了一种基于偶合和酶促接枝共聚制备丝素基吸水材料的方法，属于纺织化学技术领域。本发明方法通过含乙烯基芳胺重氮化制备重氮盐，然后与丝素偶合反应，最后酶促丝素与亲水性乙烯基单体接枝共聚，增加丝素基材料的亲水性。具体工艺与步骤如下：(1)丝素溶液制备；(2)含乙烯基重氮盐的制备；(3)丝素蛋白偶合反应；(4)酶促丝素与亲水性乙烯基单体接枝共聚；(5)丝素基吸水材料的成型。与采用化学交联法在丝素上引入乙烯基单体，再利用过硫酸盐或紫外辐照法等化学方法引发丝素与亲水性乙烯基单体接枝共聚相比，本发明具有接枝共聚效率高、酶处理条件缓和及丝素基吸水材料吸水性好的优点。</t>
  </si>
  <si>
    <t>CN201810329412.8</t>
  </si>
  <si>
    <t>2018-04-13 00:00:00.0</t>
  </si>
  <si>
    <t>{"先进性描述(shareCt)":"该专利及其同族专利在全球被引用0次，先进性一般","保护范围描述(sharedays)":"剩余有效期6537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</si>
  <si>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一种蛋白基纺织涂料印花粘合剂的制备方法</t>
  </si>
  <si>
    <t>本发明公开了一种蛋白基纺织涂料印花粘合剂的制备方法，属于高分子材料改性技术领域。本发明利用漆酶的氧化作用将含有酚羟基的酯类物质接枝到谷朊蛋白分子上，使其形成的膜具备涂料印花粘合剂所需要的柔韧性好、物理机械性能高并且水稳定性好的特点；采用酶法加工，条件温和、无毒、易控制，具有很强的实用性，同时还克服了使用传统化学粘合剂导致的难降解、环境污染等缺点。利用本发明制备的蛋白基纺织涂料印花粘合剂对棉织物进行涂料印花，可以得到印花性能优良的印花织物。</t>
  </si>
  <si>
    <t>CN201710616361.2</t>
  </si>
  <si>
    <t>{"先进性描述(shareCt)":"该专利及其同族专利在全球被引用0次，先进性一般","保护范围描述(sharedays)":"剩余有效期6276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</si>
  <si>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一种通过接枝乙烯基单体制备丝素基仿生矿化材料的方法</t>
  </si>
  <si>
    <t>本发明公开了一种通过接枝乙烯基单体制备丝素基仿生矿化材料的方法，通过碳二亚胺(EDC)和N‑羟基琥珀酰亚胺(NHS)先在丝素大分子上接枝含乙烯基和酚羟基的羧酸，再借助辣根过氧化物酶催化改性丝素与丙烯酸单体接枝共聚，制备丝素基仿生矿化材料。具体步骤如下：(1)丝素蛋白溶液的制备；(2)EDC/NHS法接枝含乙烯基和酚羟基的羧酸；(3)辣根过氧化物酶催化丝素与丙烯酸接枝共聚；(4)丝素膜材料的成型；(5)丝素基仿生矿化材料制备。与采用化学法或紫外辐照法等传统方法引发丝素与丙烯酸单体接枝共聚相比，本发明述及的酶促丝素与丙烯酸接枝共聚效率高，处理条件缓和，制备的丝素基仿生矿化材料性能优良。</t>
  </si>
  <si>
    <t>CN201710274918.9</t>
  </si>
  <si>
    <t>{"先进性描述(shareCt)":"该专利及其同族专利在全球被引用2次，先进性一般","保护范围描述(sharedays)":"剩余有效期6184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</si>
  <si>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一种基于酶促接枝/磷酸化进行丝素仿生矿化的方法</t>
  </si>
  <si>
    <t>本发明公开了一种基于酶促接枝/磷酸化进行丝素仿生矿化的方法，属于纺织生物技术领域。旨在实现在温和条件下以漆酶催化丝素接枝壳寡糖，促进蛋白分子间交联，同时结合己糖激酶催化壳寡糖磷酸化，改善丝素的仿生矿化效果。具体步骤如下：(1)丝素蛋白溶液制备；(2)漆酶催化丝素接枝壳寡糖；(3)己糖激酶催化壳寡糖磷酸化；(4)改性丝素蛋白膜成型；(5)丝素蛋白膜仿生矿化。通过本发明不仅赋予丝素蛋白较好的诱导仿生矿化效果，且制备的丝素蛋白矿化膜有较好的力学性能。与传统化学法交联接枝相比，酶催化丝素蛋白与壳寡糖接枝及催化磷酸化效率高，反应条件缓和，丝素蛋白膜矿化效果好。</t>
  </si>
  <si>
    <t>CN201710274788.9</t>
  </si>
  <si>
    <t>{"先进性描述(shareCt)":"该专利及其同族专利在全球被引用0次，先进性一般","保护范围描述(sharedays)":"剩余有效期6184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</si>
  <si>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一种利用美拉德反应提高羊毛阳离子染料染色性能的方法</t>
  </si>
  <si>
    <t>一种利用美拉德反应提高羊毛阳离子染料染色性能的方法，属于纺织材料改性技术领域。旨在利用磷酸化还原糖即含可发生美拉德反应的醛基，又含有磷酸基的特点，通过与羊毛蛋白中的氨基发生美拉德反应，将含有磷酸基的糖分子接枝至羊毛纤维，将羊毛进行磷酸化改性，提高羊毛对阳离子染料的上染性能。本发明操作条件温和、无毒、易控制，且没有因化学试剂的使用导致的化学残留、环境污染和织物强力损伤等问题，具有很强的实用价值。</t>
  </si>
  <si>
    <t>CN201710238736.6</t>
  </si>
  <si>
    <t>2017-04-13 00:00:00.0</t>
  </si>
  <si>
    <t>{"先进性描述(shareCt)":"该专利及其同族专利在全球被引用1次，先进性一般","保护范围描述(sharedays)":"剩余有效期6172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</si>
  <si>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一种生物法制备易去污棉制品的方法</t>
  </si>
  <si>
    <t>一种生物法易去污棉制品的制备方法，属于纺织生物技术领域。旨在利用漆酶对棉织物的氧化反应，先制备醛基化棉织物，后利用缩醛酶催化棉织物上的醛基与脂肪酶中的羟基发生羟醛缩合反应，将脂肪酶在棉织物上固定化，利用脂肪酶水解作用，赋予棉织物易去污的功能性质。本发明操作条件温和，不存在传统的化学法改性造成的化学试剂残留问题和对环境的污染问题，制备得到的易去污产品具有更广泛的应用领域。</t>
  </si>
  <si>
    <t>CN201710238732.8</t>
  </si>
  <si>
    <t>一种通过接枝乙烯基单体制备丝素基吸水材料的方法</t>
  </si>
  <si>
    <t>本发明公开了一种通过接枝乙烯基单体制备丝素基吸水材料的方法，借助于EDC/NHS在丝素蛋白表面接枝含乙烯基的羧酸，再加入丙烯酰胺(AM)、丙烯酸(AA)单体，通过辣根过氧化物酶/双氧水/乙酰丙酮体系，催化丝素与乙烯基单体接枝共聚，实现生物酶法制备丝素基吸水材料。具体步骤如下：(1)丝素蛋白溶液的制备；(2)丝素表面EDC/NHS法接枝乙烯基；(3)辣根过氧化物酶催化丝素与AM、AA接枝共聚；(4)丝素基吸水材料的成型。与传统方法相比，本发明接枝共聚效率高，酶处理条件缓和，制备的丝素基复合吸水材料不仅有较好的吸水性能和保水性能，且生物降解性优良。</t>
  </si>
  <si>
    <t>CN201610543382.1</t>
  </si>
  <si>
    <t>2016-07-11 00:00:00.0</t>
  </si>
  <si>
    <t>{"先进性描述(shareCt)":"该专利及其同族专利在全球被引用9次，先进性较好 ","保护范围描述(sharedays)":"剩余有效期5896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</si>
  <si>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一种漆酶-TEMPO法制备丝胶蛋白膜的方法</t>
  </si>
  <si>
    <t>本发明公开了一种漆酶‑TEMPO法制备丝胶蛋白膜的方法，以漆酶催化氧化丝胶中酪氨酸残基生成醌类活性基，引发丝胶分子间交联，再加入2,2,6,6‑四甲基哌啶‑氮‑氧化物(TEMPO)和聚赖氨酸，通过氧化丝胶中丝氨酸残基生成醛基，促进丝胶蛋白与聚赖氨酸交联，提高丝胶蛋白膜的成型效果和抗菌性能。具体步骤如下：(1)漆酶催化氧化丝胶分子交联；(2)漆酶‑TEMPO催化丝胶接枝聚赖氨酸；(3)丝胶蛋白膜成型；(4)丝胶蛋白膜醇化后处理。与传统化学交联法制备丝胶蛋白膜相比，本发明中漆酶和TEMPO催化聚赖氨酸接枝的效率高，生物酶处理条件缓和，丝胶蛋白膜成型效果较好，断裂强度和抗菌性能明显增加。</t>
  </si>
  <si>
    <t>CN201610316456.8</t>
  </si>
  <si>
    <t>{"先进性描述(shareCt)":"该专利及其同族专利在全球被引用1次，先进性一般","保护范围描述(sharedays)":"剩余有效期5837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</si>
  <si>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一种基于酶促接枝共聚制备丝素基复合吸水材料的方法</t>
  </si>
  <si>
    <t>本发明公开了一种基于酶促接枝共聚制备丝素基复合吸水材料的方法，借助于辣根过氧化物酶/双氧水/乙酰丙酮体系，催化丝素蛋白分子间交联，提高丝素材料成型性，再加入丙烯酸和丙烯酰胺单体，通过丝素上酚氧自由基与乙烯类单体接枝共聚，提高丝素基材料的吸水性，实现生物酶法制备丝素基复合吸水材料。具体步骤如下：(1)丝素蛋白溶液的制备；(2)辣根过氧化物酶催化丝素交联；(3)丝素/丙烯酸/丙烯酰胺接枝共聚；(4)丝素基复合吸水材料的制备。与传统紫外光或微波辐照等方法引发乙烯类单体聚合相比，本发明酶处理条件缓和，制备的丝素基复合材料的吸水性能和保水性能较好，生物降解性优良。</t>
  </si>
  <si>
    <t>CN201610321021.2</t>
  </si>
  <si>
    <t>{"先进性描述(shareCt)":"该专利及其同族专利在全球被引用3次，先进性一般","保护范围描述(sharedays)":"剩余有效期5837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</si>
  <si>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一种酶法制备丝素/弹性蛋白复合膜材料的方法</t>
  </si>
  <si>
    <t>本发明公开了一种酶法制备丝素/弹性蛋白复合膜材料的方法，应用β-酪氨酸酶进行丝素中氨基酸转化，增加丝素蛋白中酪氨酸残基的数量，继而借助于酪氨酸酶催化氧化丝素与弹性蛋白交联，制备出丝素/弹性蛋白复合膜。具体步骤如下：(1)丝素溶液制备；(2)添加β-酪氨酸酶、苯酚，催化丝素中丝氨酸转化成酪氨酸；(3)丝素溶液中添加酪氨酸酶，催化氧化丝素上酪氨酸残基与弹性蛋白反应；(4)丝素/弹性蛋白风干成膜或冷冻干燥成膜。与传统化学交联法制备功能型丝素膜相比，本发明酶催化效率高、酶处理条件缓和、复合膜性能改善明显；酶法构建的丝素/弹性蛋白复合膜，不但生物相容性好，膜材料力学性能也得到改善。</t>
  </si>
  <si>
    <t>CN201510623198.3</t>
  </si>
  <si>
    <t>{"先进性描述(shareCt)":"该专利及其同族专利在全球被引用1次，先进性一般","保护范围描述(sharedays)":"剩余有效期5606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</si>
  <si>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一种基于酪氨酸酶/多酚类介体制备纳米丝素材料的方法</t>
  </si>
  <si>
    <t>本发明公开了一种基于酪氨酸酶/多酚类介体制备纳米丝素材料的方法，利用酪氨酸酶催化氧化丝素中酪氨酸和多酚类介体中酚羟基，生成反应性活性醌结构，促进丝素与外源功能性氨基化合物反应，制备功能性纳米丝素材料。具体步骤如下：(1)丝素溶液制备；(2)以酪氨酸酶催化氧化丝素与氨基化合物交联，反应一段时间后在体系中添加多酚类介体促进反应；(3)纳米丝素材料成型：将丝素与氨基化合物反应后溶液通过延流铺展，经室温风干成膜或冷冻干燥成膜，以甲酸配制纺丝液，采用静电纺技术纺制纳米丝素材料。与传统化学交联法制备功能型丝素材料相比，本发明酶催化效率高，酶处理条件缓和，纳米丝素材料的性能改善明显。</t>
  </si>
  <si>
    <t>CN201510621104.9</t>
  </si>
  <si>
    <t>{"先进性描述(shareCt)":"该专利及其同族专利在全球被引用4次，先进性一般","保护范围描述(sharedays)":"剩余有效期5606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</si>
  <si>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一种基于接枝多肽进行酶促丝素功能化改性的方法</t>
  </si>
  <si>
    <t>本发明公开了一种基于接枝多肽进行酶促丝素功能化改性的方法，通过酶催化氧化丝素蛋白中丝氨酸生成反应性醛基，并与含有酪氨酸的多肽接枝，增加丝素表面的酪氨酸残基数量，促进后续酪氨酸酶催化丝素和功能性氨基化合物反应，提升丝素蛋白酶法改性的效率，构建功能性丝素材料。具体步骤如下：(1)丝素材料在漆酶/TEMPO体系中处理；(2)含酪氨酸的多肽在丝素材料表面接枝；(3)酪氨酸酶催化氧化丝素与功能性氨基化合物反应。与传统化学交联法制备功能型丝素材料相比，本发明酶催化效率高、酶处理条件缓和、丝素材料性能改善明显。</t>
  </si>
  <si>
    <t>CN201510621802.9</t>
  </si>
  <si>
    <t>{"先进性描述(shareCt)":"该专利及其同族专利在全球被引用9次，先进性较好 ","保护范围描述(sharedays)":"剩余有效期5606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</si>
  <si>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一种生物降解型互穿网络聚合物微球的制备方法</t>
  </si>
  <si>
    <t>本发明涉及一种生物降解型互穿网络聚合物微球的制备方法。首先配制低分子量的海藻酸纳水溶液，将其部分氧化生成醛基官能团(氧化度控制在10-40％)，另外配制羧甲基壳聚糖水溶液，将二者溶液按不同比例混合均匀，悬浮在石蜡油中高速搅拌形成乳液，加热并真空减压脱出水分，过滤出微球并干燥，制得直径在310-550微米的小球。在该微球中，海藻酸纳与羧甲基壳聚糖形成了一种特殊的互穿网络结构，两种聚合物除了链段交织在一起外，还通过静电吸附以及氨基与醛基的化学反应形成了交联点。微球结构规整、性能稳定、对阿霉素负载率高，在模拟体液中数月之内降解，因而具有生物医用材料的应用前景。</t>
  </si>
  <si>
    <t>CN201410069154.6</t>
  </si>
  <si>
    <t>{"先进性描述(shareCt)":"该专利及其同族专利在全球被引用1次，先进性一般","保护范围描述(sharedays)":"剩余有效期5032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</si>
  <si>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一种pH和氧化还原双重敏感性纳米粒子</t>
  </si>
  <si>
    <t>本发明公开了一种pH和氧化还原双重敏感性壳聚糖/胱二酰胺二羧酸纳米粒子的制备方法，属于载体与缓释材料技术领域。首先制备含双硫键的胱二酰胺二羧酸，然后以此为交联剂,在活化剂作用下将壳聚糖在水溶液中交联，可得到窄分布的纳米粒子。测定了不同pH值条件下纳米粒子的粒径，证明其具有pH敏感性。利用所得到纳米粒子的pH敏感性成功负载了疏水性药物喜树碱，在以不同谷胱甘肽浓度的PBS溶液为介质的体外释放实验中，证明了该载药纳米粒子具有较好的还原敏感性。</t>
  </si>
  <si>
    <t>CN201410613804.9</t>
  </si>
  <si>
    <t>2014-11-04 08:00:00.0</t>
  </si>
  <si>
    <t>{"先进性描述(shareCt)":"该专利及其同族专利在全球被引用2次，先进性一般","保护范围描述(sharedays)":"剩余有效期5281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</si>
  <si>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一种酰化改性明胶栓塞微球的制备</t>
  </si>
  <si>
    <t>将明胶微球进行反应改性，通过酰化反应引入羧基，然后用反相悬浮交联法制备成微球，制备成含离子交换基团的载药栓塞微球，微球形态规整，粒径在100μm到700μm之间，粒径可调。该微球负载抗癌药物阿霉素，24h内载药率最高可达35.9％，而纯明胶微球载药率仅为8.6％，其原因是改性反应后成功引入了功能性基团，增加了离子交换载药方式，直接提高了载药率和载药速率；微球经过弱碱处理后载药率进一步提高，并具备缓释特点，本研究产物在介入法治疗肿瘤领域具有光明应用前景。</t>
  </si>
  <si>
    <t>CN201410758664.4</t>
  </si>
  <si>
    <t>2014-12-11 08:00:00.0</t>
  </si>
  <si>
    <t>{"先进性描述(shareCt)":"该专利及其同族专利在全球被引用1次，先进性一般","保护范围描述(sharedays)":"剩余有效期5318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</si>
  <si>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一种新型纳米杂化物的合成及应用</t>
  </si>
  <si>
    <t>本发明为一种新型纳米杂化物的合成及应用，首先用γ-氨丙基三乙氧基硅烷为原料合成笼型八聚-氨丙基倍半硅氧烷(POSS-NH&lt;Sub&gt;2&lt;/Sub&gt;)，然后将其与苯甲醛在水与甲醇的混合溶剂中室温反应制得纳米尺寸的无机/有机杂化物。在一个三口烧瓶中，加进150ml去离子水和8.9克(POSS-NH&lt;Sub&gt;2&lt;/Sub&gt;)，另外称取苯甲醛8.5克与50ml乙醇的混合，将此混合溶液缓慢滴入三口烧瓶内，10min内滴加完毕，25℃反应1小时，待反应完成后，用石油醚洗净杂质，真空减压烘干，得到白色固体物质。将此纳米尺寸的无机/有机杂化物加入到环氧树脂(E-51)中进行改性，使环氧树脂固化。测得改性后的环氧树脂的抗拉伸强度和抗冲击强度大大增强，玻璃化温度大大提高。本发明合成的无机/有机杂化物可以大大改善环氧树脂的综合使用性能及其应用范围。</t>
  </si>
  <si>
    <t>CN201310282079.7</t>
  </si>
  <si>
    <t>2013-07-08 08:00:00.0</t>
  </si>
  <si>
    <t>{"先进性描述(shareCt)":"该专利及其同族专利在全球被引用1次，先进性一般","保护范围描述(sharedays)":"剩余有效期4797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</si>
  <si>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一种磁响应性星型嵌段共聚物纳米胶束作为药物载体的制备方法</t>
  </si>
  <si>
    <t>一种磁响应性星型嵌段共聚物纳米胶束作为药物载体的制备方法，属于载体与缓释材料技术领域。本发明采用首先利用γ-(2，3环氧丙氧)丙基三乙氧基硅烷对四氧化三铁纳米粒子进行表面修饰获得表面带多羟基的四氧化三铁纳米粒子(Fe&lt;Sub&gt;3&lt;/Sub&gt;O&lt;Sub&gt;4&lt;/Sub&gt;-(OH)n)；继而在催化剂作用下引发D，L-丙交酯开环聚合获得磁性的星型四氧化三铁-聚乳酸聚合物(Fe&lt;Sub&gt;3&lt;/Sub&gt;O&lt;Sub&gt;4&lt;/Sub&gt;-PLA)；再将该磁性星型聚合物与聚苹果酸进行酯化反应，制得了以磁性纳米粒子Fe&lt;Sub&gt;3&lt;/Sub&gt;O&lt;Sub&gt;4&lt;/Sub&gt;为核、PLA为壳，聚苹果酸为冠的星形双亲性共聚物胶束(Fe&lt;Sub&gt;3&lt;/Sub&gt;O&lt;Sub&gt;4&lt;/Sub&gt;-PLA-PMA)，具有优异的载药和靶向控释效果。本发明制备的磁响应性星型共聚物纳米胶束结构稳定，合成简单，生物相容性好，对人体无细胞毒性，且药物释放速率较快，释放量较大。</t>
  </si>
  <si>
    <t>CN201310127188.1</t>
  </si>
  <si>
    <t>2013-04-15 08:00:00.0</t>
  </si>
  <si>
    <t>{"先进性描述(shareCt)":"该专利及其同族专利在全球被引用0次，先进性一般","保护范围描述(sharedays)":"剩余有效期4713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</si>
  <si>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一种磁性的改性海藻酸钠絮凝剂</t>
  </si>
  <si>
    <t>本发明公开了一种具有磁性的改性海藻酸钠絮凝剂的制备方法及其应用。用氨基硫脲接枝部分氧化的海藻酸钠，再与表面有氨基修饰的Fe&lt;Sub&gt;3&lt;/Sub&gt;O&lt;Sub&gt;4&lt;/Sub&gt;纳米粒子反应，得到具有特殊功能的磁性氨基硫脲-海藻酸钠絮凝剂。本方法主要有三个反应过程：(1)部分氧化的海藻酸钠与氨基硫脲反应生成希夫碱，再与NaBH&lt;Sub&gt;4&lt;/Sub&gt;反应生成稳定的胺。(2)采用共沉淀法制备磁性Fe&lt;Sub&gt;3&lt;/Sub&gt;O&lt;Sub&gt;4&lt;/Sub&gt;纳米粒子，用γ-氨丙基三乙氧基硅烷(KH-550)对Fe&lt;Sub&gt;3&lt;/Sub&gt;O&lt;Sub&gt;4&lt;/Sub&gt;进行表面修饰。(3)室温下，EDC/NHS作催化剂，氨基硫脲-海藻酸钠与修饰后的Fe&lt;Sub&gt;3&lt;/Sub&gt;O&lt;Sub&gt;4&lt;/Sub&gt;纳米粒子反应得到具有磁性的海藻酸钠絮凝剂(ST-Fe)。所得产物可应用于污水处理及贵金属回收，具有高效吸附、沉降速度快、易于分离、成本低、可生物降解，不造成二次污染等优点，具有工业化应用前景。</t>
  </si>
  <si>
    <t>CN201210460743.8</t>
  </si>
  <si>
    <t>2012-11-16 08:00:00.0</t>
  </si>
  <si>
    <t>{"先进性描述(shareCt)":"该专利及其同族专利在全球被引用7次，先进性较好 ","保护范围描述(sharedays)":"剩余有效期4563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</si>
  <si>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基于多局部相关特征学习的两视角人脸识别方法</t>
  </si>
  <si>
    <t>本发明公布了一种基于多局部相关特征学习的双视角人脸识别方法，主要在相关特征学习中使用多种局部信息来更好地掌握数据间真实的非线性结构，从而提高人脸识别的准确性。其实现过程为：确定每个训练样本的多种局部块；构建一个相关特征学习和多局部融合的统一优化框架，然后交替迭代求解相关投影方向和多局部融合系数；最后对训练和测试样本进行特征提取和特征融合，并使用最近邻分类器进行识别。与现有技术相比，本发明提出的人脸识别方法更具有效性和鲁棒性。</t>
  </si>
  <si>
    <t>CN201610188792.9</t>
  </si>
  <si>
    <t>2016-03-29 00:00:00.0</t>
  </si>
  <si>
    <t>{"先进性描述(shareCt)":"该专利及其同族专利在全球被引用5次，先进性较好 ","保护范围描述(sharedays)":"剩余有效期5792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</si>
  <si>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一种基于鉴别典型相关的超分辨率稀疏重构方法</t>
  </si>
  <si>
    <t>本发明提出一种基于监督典型相关的稀疏人脸超分辨率重建方法，利用监督典型相关分析将提取出的高低分辨率的图像特征投影至相关子空间中，并在相关子空间中采用稀疏选择近邻进行邻域重构。本发明充分考虑样本类内与类间的相关性，加入监督信息，从而使得提取出的特征更具有鉴别性，能够更好地重构出测试样本对应的高分辨率图像。同时，在重构选择近邻时，采用稀疏选择的方法，根据不同的训练样本与测试样本相关性，自适应地选择出适合的近邻进行重构，得到恢复出的全局脸图像。利用上述的方法以及两步法邻域重建的思想补偿细节信息，重建高分辨率残差图像,将全局脸图像与残差图像相加得到最终的高分辨率人脸图像。</t>
  </si>
  <si>
    <t>CN201610455106.X</t>
  </si>
  <si>
    <t>2016-06-22 00:00:00.0</t>
  </si>
  <si>
    <t>{"先进性描述(shareCt)":"该专利及其同族专利在全球被引用3次，先进性一般","保护范围描述(sharedays)":"剩余有效期5877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</si>
  <si>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基于模糊连接度的近邻传播聚类图像分割方法</t>
  </si>
  <si>
    <t>本发明公开一种基于模糊连接度的近邻传播聚类图像分割方法，主要用于解决其他同类方法由于目标跨度较大而出现过分割、分割精度低的问题。其实现步骤为：(1)对图像进行超像素分割；(2)提取超像素的空间特征和密度特征；(3)根据超像素的空间特征计算邻近关系；(4)根据超像素的密度特征和邻近关系计算亲和关系；(5)根据亲和关系计算所有超像素间的模糊连接度；(6)根据模糊连接度和空间特征关系计算超像素间的相似度；(7)用近邻传播聚类完成超像素的聚类，并生成分割结果。本发明是一种全自动分割方法，分割的目标一致性好，分割精度高，解决了现有AP聚类图像分割方法偏向参数难确定的问题，对自然彩色图像有很好的分割能力。</t>
  </si>
  <si>
    <t>CN201410280957.6</t>
  </si>
  <si>
    <t>2014-06-20 08:00:00.0</t>
  </si>
  <si>
    <t>{"先进性描述(shareCt)":"该专利及其同族专利在全球被引用1次，先进性一般","保护范围描述(sharedays)":"剩余有效期5144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</si>
  <si>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一种间隙可调的锥面水射流空蚀试验装置</t>
  </si>
  <si>
    <t>本发明公开了一种间隙可调的锥面水射流空蚀试验装置，主要包括：水箱、供水设备、调压阀、管接头、试样座、箱体、锥面射流体、调节螺母、锁紧螺母、试样等，所述箱体是此试验装置的主体结构件，用于支撑锥面射流体和试样座，箱体顶部设有进水口，所述锥面射流体上也设有进水口，两个进水口均与外围的高压供水设备连通，所述试样座的内孔面安装有周向均布的多个测试试样，测试试样被管接头压紧固定，管接头上设有出水口，与水箱连通，水箱又与高压供水设备连接。本装置通过调节供水压力、射流速度和锥面间隙，能一次对多组试样材料进行不同程度的空蚀破坏试验，适宜于小试样材料的抗空蚀性能评价试验。</t>
  </si>
  <si>
    <t>CN201410820540.4</t>
  </si>
  <si>
    <t>一种回水槽冷却的水润滑可倾瓦静压轴承结构</t>
  </si>
  <si>
    <t>本发明公开了一种回水槽冷却的水润滑可倾瓦静压轴承结构,包括轴瓦座、静压可倾瓦片、中空柱销、旋转轴和端盖等。所述轴瓦座的外圆柱面上设有2个低压环形水槽和1个高压环形水槽，所述静压可倾瓦片由不锈钢外瓦片和多孔陶瓷静压内瓦片堆叠而成，相邻两个静压可倾瓦片之间设置有回水槽，每个回水槽与2个低压环形水槽采用圆孔方式贯通。本发明装置一方面在可倾瓦片内采用了多孔陶瓷材料的静压水腔结构，瓦块可以绕其支点灵活摆动以减小水静压轴承的交叉刚度；另一方面采用高压和低压联合供水方式，高压供水通过高压环形水槽连通可倾瓦片内的静压水腔以提高轴承承载力，而低压供水通过2个低压环形水槽连通回水槽，以降低高速条件下水轴承的温升。</t>
  </si>
  <si>
    <t>CN201510017489.8</t>
  </si>
  <si>
    <t>2015-01-13 08:00:00.0</t>
  </si>
  <si>
    <t>{"先进性描述(shareCt)":"该专利及其同族专利在全球被引用9次，先进性较好 ","保护范围描述(sharedays)":"剩余有效期5351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</si>
  <si>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带大推力盘的气-液混合支撑高速电主轴装置</t>
  </si>
  <si>
    <t>本发明公开了一种带大推力盘的气-液混合支撑高速电主轴装置，包括：大推力盘主轴、液体径向轴承、气体推力轴承、冷却水套、电机转子、电机定子等，液体径向轴承设置在大推力盘的内孔面上，两个气体推力轴承分别设置在大推力盘的两个端面上，而内置电机安装在大推力盘的外圆柱面上，此电主轴装置巧妙的采用了液体静压径向轴承和带大推力盘的气体动静压双向止推轴承的混合支撑结构，由内置的变频电机直接驱动大推力盘主轴高速旋转，此电主轴装置能消除高速条件下轴承发热严重对电主轴刚度和回转精度的影响，适应了电主轴高转速、高精度和低功耗的发展要求。</t>
  </si>
  <si>
    <t>CN201410822984.1</t>
  </si>
  <si>
    <t>{"先进性描述(shareCt)":"该专利及其同族专利在全球被引用2次，先进性一般","保护范围描述(sharedays)":"剩余有效期5332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</si>
  <si>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一种传统云纹图案的自动分类方法</t>
  </si>
  <si>
    <t>本发明提出一种传统云纹图案的自动分类算法。主要解决云纹图案人工分类效率低下的问题，通过云纹图案预处理、特征提取、聚类处理实现云纹图案自动分类。实现过程为：(1)将云纹图像进行预处理，包括统一图像尺寸、去除背景噪声、细化云纹图像线条三个步骤；(2)针对云纹图像间主要特征为线条的形状，采用形状上下文描述子(SC)算法来提取云纹图像的特征，通过形状上下文距离获得云纹图像间的初始相似度；(3)经由改进的近邻关系传递算法对相似度矩阵进行优化；(4)将优化之后的相似度矩阵作为MEAP算法的输入矩阵，进行MEAP聚类处理，实现自动分类。聚类结果显示本发明相比于SIFT-MEAP与ED-MEAP算法聚类准确性更高，聚类效果更加理想。同时本发明所提出的云纹图案自动分类算法，对于其他传统艺术图案的聚类分析具有很好的借鉴意义。</t>
  </si>
  <si>
    <t>CN201510342071.4</t>
  </si>
  <si>
    <t>2015-06-18 08:00:00.0</t>
  </si>
  <si>
    <t>{"先进性描述(shareCt)":"该专利及其同族专利在全球被引用2次，先进性一般","保护范围描述(sharedays)":"剩余有效期5507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</si>
  <si>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一种快速的像素尺度计算方法</t>
  </si>
  <si>
    <t>本发明公开了一种图像中像素尺度快速的计算方法，对一副图像中每个像素的尺度实现过程为：(1)对待处理图像应用Canny算子进行边缘检测，得到边缘矩阵；(2)对当前像素点，若为边缘点，则令其尺度为1，若不为边缘点，则以当前点为中心建立一个自适应正方形模版；(3)在模版内采用8点式找距离当前点最近的边缘点，两点的距离即为当前点的尺度；(4)对图像中所有的像素点执行(2)和(3)得到整幅图像的尺度。该方法以图像的边缘作为判断准则，与现有的技术相比计算速度更快，更容易实现，抗噪性更好。所得图像的尺度可用于医学图像的精确分割与目标提取。</t>
  </si>
  <si>
    <t>CN201410274737.2</t>
  </si>
  <si>
    <t>{"先进性描述(shareCt)":"该专利及其同族专利在全球被引用0次，先进性一般","保护范围描述(sharedays)":"剩余有效期5142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</si>
  <si>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一种藤仓赤霉菌及其转化丁香酚合成松柏醛的方法</t>
  </si>
  <si>
    <t>本发明公开了一种藤仓赤霉菌及其转化丁香酚合成松柏醛的方法，属生物技术领域。本发明以丁香酚为底物，筛选获得一株的能够降解丁香酚积累松柏醛的菌株，藤仓赤霉(Gibberella fujikuroi)ZH‑34，已于2016年4月5日，保藏于中国典型培养物保藏中心，保藏编号是CCTCC NO:M 2016171，保藏地址是中国武汉武汉大学。利用该菌株转化丁香酚合成松柏醛，在丁香酚浓度为1g/L时，可产0.96g/L松柏醛，摩尔产率94％；当分次添加丁香酚进行转化，总丁香酚浓度6g/L，可产3.76g/L松柏醛，1.35g/L松柏醇。本发明提供了一种生物法制备松柏醛的新方法。</t>
  </si>
  <si>
    <t>CN201610296678.8</t>
  </si>
  <si>
    <t>{"先进性描述(shareCt)":"该专利及其同族专利在全球被引用0次，先进性一般","保护范围描述(sharedays)":"剩余有效期5830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</si>
  <si>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一种具有抗氧化抗高糖损伤的王不留行黄酮苷的应用</t>
  </si>
  <si>
    <t>一种具有抗氧化抗高糖损伤的王不留行黄酮苷的应用，属于中药应用技术领域。本发明首次发现王不留行黄酮苷具有保护内皮细胞氧化应激损伤、高糖损伤的活性，可用于动脉粥样硬化、白内障、老年黄斑变性等由于内源性或外源性活性氧类的侵袭而诱发的一系列疾病；以及糖尿病、高血压等与高糖损伤引起的相关疾病的预防与治疗。这种王不留行黄酮苷可应用于药物制剂、营养品、保健品、化妆品等用途。</t>
  </si>
  <si>
    <t>CN201410195552.2</t>
  </si>
  <si>
    <t>2014-05-12 08:00:00.0</t>
  </si>
  <si>
    <t>{"先进性描述(shareCt)":"该专利及其同族专利在全球被引用2次，先进性一般","保护范围描述(sharedays)":"剩余有效期5105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6"}</t>
  </si>
  <si>
    <t>一种王不留行黄酮苷软膏剂的制备方法</t>
  </si>
  <si>
    <t>本发明涉及一种王不留行黄酮苷软膏剂的制备方法，属药物制剂领域，对开放性损伤的伤口恢复具有十分显著的效果。其特征在于：将王不留行黄酮苷研细后过60目筛备用。取15％硬脂酸甘油酯(15％为硬脂酸甘油酯在软膏剂中的质量分数，且以下试剂的用量皆为质量分数)、20％液状石蜡、2％硬脂酸和6％十八醇加热融化为油相。另取25％纯甘油和30％蒸馏水加热至90℃，再加入2％十二烷基硫酸钠和0.1％羟苯乙酯溶解为水相。然后将水相缓缓倒入油相中，边加边搅拌，直至冷凝即得O/W乳剂。随后将过筛以后的王不留行黄酮苷以0.1％用量加入至此乳剂中，搅匀即得王不留行黄酮苷软膏剂。王不留行黄酮苷软膏剂可作为药品或化妆品的生产。</t>
  </si>
  <si>
    <t>CN201510561422.0</t>
  </si>
  <si>
    <t>2015-09-06 08:00:00.0</t>
  </si>
  <si>
    <t>{"先进性描述(shareCt)":"该专利及其同族专利在全球被引用1次，先进性一般","保护范围描述(sharedays)":"剩余有效期5587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9人","技术先进性得分":"6"}</t>
  </si>
  <si>
    <t>一种电动公交车储能装置的容量测算方法</t>
  </si>
  <si>
    <t>本发明公开了一种电动公交车储能装置的容量测算方法。通过记录公交车的历史无线电能接收功率、历史实际电力需求功率、历史电力供需失配功率和历史平均电力供需失配功率，计算第一储能容量和第二储能容量；如果储能装置为单一储能装置，则储能容量为第一储能容量和第二储能容量中较大的数值，如果储能装置为组合储能装置，则长期储能容量为第一储能容量，短期储能容量为第二储能容量。本发明通过记录或获取电动公交车无线电能接收端历史无线电能接收功率数据和电动公交车历史用电功率数据，快速、准确确定储能装置的容量，以保证电动公交车在连续、可靠行驶的前提下极大降低系统储能装置及整车的成本。</t>
  </si>
  <si>
    <t>CN201510698769.X</t>
  </si>
  <si>
    <t>{"先进性描述(shareCt)":"该专利及其同族专利在全球被引用5次，先进性较好 ","保护范围描述(sharedays)":"剩余有效期5634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</si>
  <si>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一种将右旋糖酐发酵废液用于丁二酸发酵生产的方法</t>
  </si>
  <si>
    <t>本发明公开了一种将右旋糖酐发酵废液用于丁二酸发酵生产的方法，属于生物工程技术领域。本发明方法是以右旋糖酐发酵废液为母液配制丁二酸发酵培养基，分批发酵可产丁二酸30-40g/L；或者采用10-40g/L葡萄糖为起始发酵培养基的碳源，后续补加浓缩右旋糖酐发酵废液的方式进行补料分批发酵生产丁二酸，40-60h产丁二酸可达40-55.0g/L，生产强度0.8-1.0g/L/h，糖酸转化率为0.70-0.83g/g。本发明可充分利用右旋糖酐发酵废液中的还原糖作为丁二酸发酵生产的碳源，有效减少右旋糖酐生产过程中的废水排放量，减少丁二酸发酵培养基制备时的葡萄糖用量，实现右旋糖酐发酵废液的废物利用。</t>
  </si>
  <si>
    <t>CN201510685173.6</t>
  </si>
  <si>
    <t>{"先进性描述(shareCt)":"该专利及其同族专利在全球被引用0次，先进性一般","保护范围描述(sharedays)":"剩余有效期5631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</si>
  <si>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组合蓄能离网新能源发电系统储能装置容量的测算方法</t>
  </si>
  <si>
    <t>本发明公开了一种组合蓄能离网新能源发电系统储能装置容量的测算方法。采用此方法，通过记录或获取历史发电功率数据和历史用电功率数据，得到历史电力供需失配功率数据，通过对历史电力供需失配功率数据的分析计算，对系统中的长期储能装置和短期储能装置都能够快速、准确地确定其储能容量，从而保证组合蓄能离网新能源发电系统在连续、可靠运行的前提下极大降低系统储能装置的成本。</t>
  </si>
  <si>
    <t>CN201510633322.4</t>
  </si>
  <si>
    <t>{"先进性描述(shareCt)":"该专利及其同族专利在全球被引用5次，先进性较好 ","保护范围描述(sharedays)":"剩余有效期5610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</si>
  <si>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一种可改善微波加热的淀粉包装纸及其制备方法</t>
  </si>
  <si>
    <t>一种可改善微波加热的淀粉包装纸及其制备方法，属于淀粉包装纸制备技术领域。本发明以淀粉为原料，乳化剂、增稠剂为基质，经糊化、超声波处理或者高压均质处理后，添加复合包合物的辅料，涂抹到载体上干燥制得淀粉包装纸。本发明可以有效改善微波加热的效果，改善该淀粉包装纸的光滑和透明度，可以根据不同的工业生产需求灵活选择涂抹载体，适应范围广，成本低廉，改善微波加热效果显著。此外，整个生产过程无特殊要求，不会对环境造成污染问题，非常适合工业化生产应用推广。</t>
  </si>
  <si>
    <t>CN201510182705.4</t>
  </si>
  <si>
    <t>{"先进性描述(shareCt)":"该专利及其同族专利在全球被引用1次，先进性一般","保护范围描述(sharedays)":"剩余有效期5445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</si>
  <si>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一株以葡萄糖为底物合成粘康酸的大肠杆菌工程菌</t>
  </si>
  <si>
    <t>本发明公开了一株以葡萄糖为底物合成粘康酸的大肠杆菌工程菌，属于生物技术领域。本发明向大肠杆菌中引入了2，3-二羟基苯甲酸(2，3-DHB)至粘康酸(MA)的代谢途径，并强化了大肠杆菌自身从葡萄糖到2，3-DHB的代谢途径。本发明提供的新途径所需要的外源基因少，减少了宿主菌表达外源基因的负担和外源基因的不兼容问题。此外，宿主菌不是营养缺陷型，无需外源添加昂贵莽草酸或其他芳香族氨基酸，摇瓶发酵粘康酸产量为1.15g/L。</t>
  </si>
  <si>
    <t>CN201410310643.6</t>
  </si>
  <si>
    <t>{"先进性描述(shareCt)":"该专利及其同族专利在全球被引用1次，先进性一般","保护范围描述(sharedays)":"剩余有效期5155天","技术稳定性描述(lgiflag)":"无诉讼行为发生","技术稳定性得分":"8","有多少项权利要求":"10","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</si>
  <si>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一种基于酶法接枝乙烯基单体制备丝胶膜材料的方法</t>
  </si>
  <si>
    <t>本发明公开了一种基于酶法接枝乙烯基单体制备丝胶膜材料的方法，旨在通过酶催化丝胶与含乙烯基的酯类单体接枝共聚，降低丝胶水溶性，提高丝胶膜材料成型性。通过谷氨酰胺转胺酶法将含酚羟基的伯胺化合物接枝到丝胶蛋白上，提高丝胶反应性；再借助辣根过氧化物催化丝胶与含乙烯基的酯类单体接枝共聚，制备丝胶膜材料。具体工艺与步骤如下：(1)丝胶蛋白溶液的制备；(2)酶促丝胶接枝含酚羟基的伯胺化合物；(3)酶催化丝胶与含乙烯基的酯类单体接枝共聚；(4)丝胶膜材料的成型。与采用化学法或紫外辐照法等方法引发丝胶与乙烯基单体接枝共聚相比，本发明述及的方法接枝共聚效率高，酶处理条件缓和，丝胶膜材料成型性改善。</t>
  </si>
  <si>
    <t>CN201710274770.9</t>
  </si>
  <si>
    <t>{"先进性描述(shareCt)":"该专利及其同族专利在全球被引用2次，先进性一般","保护范围描述(sharedays)":"剩余有效期6184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</si>
  <si>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一种可还原降解聚两性离子纳米胶束及其制备方法</t>
  </si>
  <si>
    <t>本发明涉及生物医用材料技术领域，尤其涉及一种可还原降解聚两性离子纳米胶束及其制备方法，首先以牛磺酸、N,N-双(丙烯酰基)胱胺和十二胺通过迈克尔加成机理进行共缩聚反应，合成得到聚(牛磺酸-co-N,N-双(丙烯酰基)胱胺-co-十二胺)三元共聚物，然后在水溶液中通过自组装形成纳米胶束。由于该三元共聚物链段中同时含有氨基、双硫键和两性离子等结构单元，因而具有灵敏的pH和还原响应性，同时两性离子赋予纳米胶束优异的抗蛋白质非特异吸附性能；本发明的纳米胶束无细胞毒性，在体内完全降解，作为抗癌药物载体具有较高的应用前景。</t>
  </si>
  <si>
    <t>CN201510149728.5</t>
  </si>
  <si>
    <t>{"先进性描述(shareCt)":"该专利及其同族专利在全球被引用4次，先进性一般","保护范围描述(sharedays)":"剩余有效期5428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3个国家申请专利布局","保护范围得分":"1","技术稳定性描述(ritype)":"未被申请无效宣告","技术稳定性描述(plegeflag)":"未发生过质押保全","先进性描述(inventors)":"研发人员投入4人","技术先进性得分":"8"}</t>
  </si>
  <si>
    <t>一种全向医护床椅的多功能辅助支撑结构</t>
  </si>
  <si>
    <t>本发明公开了一种全向医护床椅的多功能辅助支撑结构，包括可收放支架、导轨推杆、支架导轨、床椅底架、多功能把手、靠背。可收放支架不用时可收缩在床椅底架中，在全向医护床椅从坐立状态变换到平躺状态之前，可收放支架伸出，并展开，保证变换过程的安全；在全向医护床椅平躺时，多功能把手与可收放支架构成的支撑结构保证平躺状态的稳定与安全。本发明具有保证全向医护床椅从坐立状态变换到平躺状态过程中和平躺时的平稳、安全的功能。</t>
  </si>
  <si>
    <t>CN201610240696.4</t>
  </si>
  <si>
    <t>2016-04-18 00:00:00.0</t>
  </si>
  <si>
    <t>{"先进性描述(shareCt)":"该专利及其同族专利在全球被引用2次，先进性一般","保护范围描述(sharedays)":"剩余有效期5812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</si>
  <si>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一种光学膜及其制备方法</t>
  </si>
  <si>
    <t>一种光学膜及其制备方法。光学膜包括基层、夹层及覆盖层；基层具有平坦的基层下表面和与其相对的基层上表面，基层上表面由透明漫反射区和荫罩区构成，透明漫反射区是不平坦的结构化表面，并且基层具有第一折射率；夹层设置在透明漫反射区上并且具有夹层下表面和与其相对的夹层上表面，夹层具有第二折射率并且基本上保形于透明漫反射区的不平坦的结构化表面；覆盖层具有覆盖层下表面和与其相对的覆盖层上表面，覆盖层下表面设置在夹层上表面和荫罩区两者上，覆盖层上表面是与基层下表面基本上平行的平坦表面并且具有第三折射率；第一与第三折射率基本上相同，第二折射率实质上大于第一和第三折射率。本发明的光学膜能够提醒使用者环境的变化。</t>
  </si>
  <si>
    <t>集萃智能液晶</t>
  </si>
  <si>
    <t>CN201710194845.2</t>
  </si>
  <si>
    <t>江苏集萃智能液晶科技有限公司</t>
  </si>
  <si>
    <t>2017-03-28 00:00:00.0</t>
  </si>
  <si>
    <t>{"先进性描述(shareCt)":"该专利及其同族专利在全球被引用0次，先进性一般","保护范围描述(sharedays)":"剩余有效期6156天","技术稳定性描述(lgiflag)":"无诉讼行为发生","技术稳定性得分":"7","有多少项权利要求":"17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1","技术稳定性描述(ritype)":"未被申请无效宣告","技术稳定性描述(plegeflag)":"未发生过质押保全","先进性描述(inventors)":"研发人员投入1人","技术先进性得分":"1"}</t>
  </si>
  <si>
    <t>一种四氧化三钴空心多层微球的制备方法</t>
  </si>
  <si>
    <t>本申请公开了一种四氧化三钴空心多层微球的制备方法，包括以下步骤：将钴盐溶解于去离子水中，得到钴盐溶液；在搅拌条件下，在钴盐溶液中滴加乙酰丙酮；然后滴加水合肼溶液；将混合溶液在密闭条件下静置，得到紫色沉淀；将紫色沉淀抽滤，经去离子水洗涤三次，烘干得到钴前驱体；将所得钴前驱体置于瓷舟中，用管式炉进行高温煅烧，自然冷却后得到四氧化三钴空心多层微球。本发明在常压下，制备出钴前驱体，然后得到四氧化三钴空心多层微球，反应条件简单易行，易于工业化生产。</t>
  </si>
  <si>
    <t>淮阴师范学院联合技术转移中心</t>
  </si>
  <si>
    <t>CN201610404047.3</t>
  </si>
  <si>
    <t>淮阴师范学院</t>
  </si>
  <si>
    <t>{"先进性描述(shareCt)":"该专利及其同族专利在全球被引用4次，先进性一般","保护范围描述(sharedays)":"剩余有效期5863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7"}</t>
  </si>
  <si>
    <t>一种两亲性肽分子及其制备方法和应用</t>
  </si>
  <si>
    <t>本发明涉及一种两亲性肽分子及其制备方法，该两亲性肽分子结构包括棕榈酸为端基、二聚乙二醇单甲醚为侧链的谷氨酸肽分子，具有基于该肽分子中端位棕榈酸分子烃基链的疏水性和谷氨酸侧基二聚乙二醇单甲醚链段的亲水性。同时，本发明涉及的两亲性肽分子在制备多肽药物载体或试剂、药物的负载与温控释放制剂以及温度响应性的聚多肽或构建多肽水凝胶体系等方面具有广泛的应用前景。</t>
  </si>
  <si>
    <t>CN201610426489.8</t>
  </si>
  <si>
    <t>{"先进性描述(shareCt)":"该专利及其同族专利在全球被引用1次，先进性一般","保护范围描述(sharedays)":"剩余有效期5871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</si>
  <si>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短孔道介孔纳米小球及其制备方法和双功能催化剂及其制备方法</t>
  </si>
  <si>
    <t>本发明提供了一种短孔道介孔纳米小球的制备方法。本发明得到的短孔道介孔纳米小球具有很高的巯基含量，实施例的实验结果表明，巯基含量最高可达0.67mmol/g。此外，实施例的实验结果还表明，本发明得到的短孔道介孔纳米小球为体心立方结构，具有较好的有序度，巯基含量最高可达到0.67mmol/g，比表面积均在110m&lt;Sup&gt;2&lt;/Sup&gt;/g以上，并且孔径大小在5.0nm左右。本发明还提供了一种双功能催化剂的制备方法，将本发明得到的短孔道介孔纳米小球和氯金酸溶液的混合液进行原位氧化还原反应，得到双功能催化剂。实施例的实验结果表明，得到的催化剂均具有较好的催化活性。</t>
  </si>
  <si>
    <t>CN201610325437.1</t>
  </si>
  <si>
    <t>{"先进性描述(shareCt)":"该专利及其同族专利在全球被引用2次，先进性一般","保护范围描述(sharedays)":"剩余有效期5841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</si>
  <si>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高巯基含量介孔材料及其制备方法和双功能催化剂及其制备方法</t>
  </si>
  <si>
    <t>本发明首先制备预聚体，将预聚体醇溶液、乙醇和表面活性剂的混合物成膜，依次进行第一热聚反应和第二热聚反应，得到聚合物；将聚合物在惰性气氛下进行煅烧，得到高巯基含量介孔材料。实施例的实验结果表明，本申请提供的方法得到的高巯基含量介孔材料具有很高的巯基含量，巯基含量大于等于1.5mmol/g。此外，本发明得到的高巯基含量介孔材料还具有较好的有序度、有序的长孔道以及对重金属离子具有优异选择吸附性能。本发明还提供了一种双功能催化剂的制备方法。实验结果表明，本发明得到的Au‑SH/SO&lt;Sub&gt;3&lt;/Sub&gt;H‑MPs催化剂对硅烷水解有很好的催化活性。</t>
  </si>
  <si>
    <t>CN201610331291.1</t>
  </si>
  <si>
    <t>{"先进性描述(shareCt)":"该专利及其同族专利在全球被引用2次，先进性一般","保护范围描述(sharedays)":"剩余有效期5841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</si>
  <si>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一种薄膜厚度测量方法及系统</t>
  </si>
  <si>
    <t>本发明公开了一种薄膜厚度测量方法及系统，该系统包括：照明光学装置，用于产生一锥状光束投射至样品的薄膜表面上一点；成像光学装置，包括聚焦透镜和图像采集模块；所述聚焦透镜将从样品表面反射的光按照入射角从小到大的顺序投射到所述图像采集模块上，所述图像采集模块探测得到样品表面光束的反射强度信息，并根据反射强度信息建立反射率与入射角度之间的关系曲线；薄膜厚度解析装置，利用反射率与入射角度之间的关系曲线和斯涅耳定律构建反射率与折射角度余弦值的函数，并通过对所述函数进行傅里叶变换解析得到样品的薄膜厚度。本发明不仅测量精度高，而且光路简单、紧凑稳定，成本低，易于实现在线测量。</t>
  </si>
  <si>
    <t>CN201610936317.5</t>
  </si>
  <si>
    <t>2016-11-01 08:00:00.0</t>
  </si>
  <si>
    <t>{"先进性描述(shareCt)":"该专利及其同族专利在全球被引用7次，先进性较好 ","保护范围描述(sharedays)":"剩余有效期6009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7"}</t>
  </si>
  <si>
    <t>一种珍珠棉状氧化镍锂电池负极材料及其制备方法</t>
  </si>
  <si>
    <t>本申请公开了一种珍珠棉状氧化镍锂电池负极材料及其制备方法，该制备方法包括以下步骤：将镍盐溶解在水中，配制镍盐溶液；在镍盐溶液中加入甘氨酸，然后再加入异烟肼，形成深蓝色配合物溶液；在上述溶液中加入乙醇，直至得到深蓝色胶状物，经去离子水洗涤三次，烘干得到镍前驱体；将所得镍前驱体用管式炉进行高温煅烧，自然冷却后得到珍珠棉状氧化镍。本发明的珍珠棉状负极材料是由空心球组装的片状分级结构氧化镍组成。本发明的氧化镍空心负极材料在一定程度上克服了氧化镍颗粒在充放电过程中体积膨胀，从而获得了良好的循环性能。</t>
  </si>
  <si>
    <t>CN201710451402.7</t>
  </si>
  <si>
    <t>{"先进性描述(shareCt)":"该专利及其同族专利在全球被引用1次，先进性一般","保护范围描述(sharedays)":"剩余有效期6235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</si>
  <si>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一种氢氧化镍电极材料及其制备方法与应用</t>
  </si>
  <si>
    <t>本申请公开了一种氢氧化镍电极材料及其制备方法与应用，该方法包括以下步骤：将镍盐配置成镍盐的水溶液；在搅拌条件下，将镁粉加入到镍盐的水溶液中，在室温下反应；得到绿色絮状沉淀，离心分离，液相回收，固相用蒸馏水洗涤三次，再用无水乙醇洗涤三次；最后冷冻干燥得到绿色氢氧化镍纳米片，即为氢氧化镍电极材料。本发明还公开了一种氢氧化镍电极材料在超级电容中应用，本方法无需加热，反应条件温和，不适用任何模板剂和表面活性剂，具有工艺简单和能耗低的优点，易于工业化生产；本发明制备得到的纳米材料可以用于超级电容和电池等领域。</t>
  </si>
  <si>
    <t>CN201710900744.2</t>
  </si>
  <si>
    <t>{"先进性描述(shareCt)":"该专利及其同族专利在全球被引用0次，先进性一般","保护范围描述(sharedays)":"剩余有效期6340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1"}</t>
  </si>
  <si>
    <t>输出功率分流式混合动力装载机动力传动系统</t>
  </si>
  <si>
    <t>输出功率分流式混合动力装载机动力传动系统本发明涉及一种输出功率分流式混合动力装载机动力传动系统，它采用双行星轮系作为动力耦合元件，实现了装载机的输出功率分流式传动。发动机输入轴与第一锁止器的旋转部分连接，并通过第一齿轮与前排行星轮系齿圈同轴固连的第二齿轮啮合，二号电机转子一端与太阳轮连接，另一端与第二锁止器旋转部分连接，后排齿圈与一号电机转子连接，行星轮系的行星架与输出轴连接。根据整机运行状况和动力电池荷电状态，通过对第一锁止器和第二锁止器的接合控制，可以控制装载机在发动机启动模式、纯电驱动模式、发动机单独驱动模式、功率分流模式和再生制动模式等5种工作模式之间灵活切换，提高了装载机传动系统效率，有效提高装载机的燃油经济性。</t>
  </si>
  <si>
    <t>淮阴工学院</t>
  </si>
  <si>
    <t>CN201510053133.X</t>
  </si>
  <si>
    <t>2015-02-03 00:00:00.0</t>
  </si>
  <si>
    <t>{"先进性描述(shareCt)":"该专利及其同族专利在全球被引用2次，先进性一般","保护范围描述(sharedays)":"剩余有效期5372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6"}</t>
  </si>
  <si>
    <t>一种电动汽车动力电池SOC智能预测装置</t>
  </si>
  <si>
    <t>本发明公开了一种电动汽车动力电池SOC智能预测装置，其特征在于：所述智智能预测装置包括电池参数采集平台和电池SOC预测系统，电池参数采集平台用于采集汽车动力电池组电压、电流、温度和环境温度的实时参数，电池SOC预测系统通过采集的实时参数来预测电池SOC值；电池SOC是一个非线性的、延时的、多变量耦合和复杂的实时系统，实时性要求非常高，本发明有效解决了常规的预测装置难以取得电池SOC预测精度理想效果的问题。</t>
  </si>
  <si>
    <t>CN201710548650.3</t>
  </si>
  <si>
    <t>2017-07-07 00:00:00.0</t>
  </si>
  <si>
    <t>{"先进性描述(shareCt)":"该专利及其同族专利在全球被引用3次，先进性一般","保护范围描述(sharedays)":"剩余有效期6257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6","技术稳定性描述(ritype)":"未被申请无效宣告","技术稳定性描述(plegeflag)":"未发生过质押保全","先进性描述(inventors)":"研发人员投入10人","技术先进性得分":"7"}</t>
  </si>
  <si>
    <t>一种基于无线传感器网络的油罐车油气泄漏速度智能预警系统</t>
  </si>
  <si>
    <t>本发明公开了一种基于无线传感器网络的油罐车油气泄漏速度智能预警系统，实现对油罐车在途参数进行检测和油罐车油气泄漏速度智能预警，其特征在于：所述智能预警系统包括油罐车油气泄漏状态参数采集与智能预警平台、油罐车油气泄漏速度智能预警模型；本发明目的是提供一种基于无线传感器网络的油罐车油气泄漏速度智能预警系统，该智能预警系统实时监测油罐车在行驶途中的温湿度、压力和是否泄漏等安全信息，从而避免意外事故的发生问题。</t>
  </si>
  <si>
    <t>CN201711159727.4</t>
  </si>
  <si>
    <t>2017-11-20 00:00:00.0</t>
  </si>
  <si>
    <t>{"先进性描述(shareCt)":"该专利及其同族专利在全球被引用0次，先进性一般","保护范围描述(sharedays)":"剩余有效期6393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</si>
  <si>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一种基于无线传感器网络的油罐车油气泄漏智能监测系统</t>
  </si>
  <si>
    <t>本发明公开了一种基于无线传感器网络的油罐车油气泄漏智能监测系统，实现对油罐车在途参数进行检测和油罐车油气泄漏浓度智能预测，该系统由基于无线传感器网络的油罐车在途状态参数采集与智能预测平台和油罐车油气泄漏浓度智能预测模型两部分组成；本发明目的是提供一种基于无线传感器网络的油罐车油气泄漏智能监测系统，该系统实时监测油罐车在行驶途中的温湿度、压力和是否泄漏等安全信息，从而避免意外事故的发生问题。</t>
  </si>
  <si>
    <t>CN201711159728.9</t>
  </si>
  <si>
    <t>3D打印产品的UV固化装置</t>
  </si>
  <si>
    <t>本发明公开了一种3D打印产品的UV固化装置，包括底座，所述底座的上方设有托盘，所述托盘绕底座上的竖直转轴水平转动连接，所述底座上与托盘同轴心设有罩盖，所述托盘位于罩盖内，并且罩盖的内壁设有UV灯管，所述托盘通过驱动电机提供驱动力，所述驱动电机固定于底座内。从上述结构可知，本发明的3D打印产品的UV固化装置，提供了一种适用于3D产品的UV固化装置，并且使得3D产品的表面可以自动均匀地进行UV固化。</t>
  </si>
  <si>
    <t>CN201710399857.9</t>
  </si>
  <si>
    <t>2017-05-31 00:00:00.0</t>
  </si>
  <si>
    <t>{"先进性描述(shareCt)":"该专利及其同族专利在全球被引用2次，先进性一般","保护范围描述(sharedays)":"剩余有效期6220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</si>
  <si>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一种油罐车油气泄漏智能预警系统</t>
  </si>
  <si>
    <t>本发明公开了一种油罐车油气泄漏智能预警系统，实现对油罐车在途参数进行检测和油罐车油气泄漏浓度智能预警，所述智能预警系统包括基于无线传感器网络的油罐车在途状态参数采集与智能预警平台、油罐车油气泄漏浓度智能预警模型；本发明目的是提供一种油罐车油气泄漏智能预警系统，该智能预警系统实时监测油罐车在行驶途中的温湿度、压力和是否泄漏等安全信息，从而避免意外事故的发生问题。</t>
  </si>
  <si>
    <t>CN201711159729.3</t>
  </si>
  <si>
    <t>{"先进性描述(shareCt)":"该专利及其同族专利在全球被引用1次，先进性一般","保护范围描述(sharedays)":"剩余有效期6393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</si>
  <si>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一种油罐车油气泄漏速度智能监测系统</t>
  </si>
  <si>
    <t>本发明公开了一种油罐车油气泄漏速度智能监测系统，实现对油罐车在途参数进行检测和油罐车油气泄漏速度智能预测，其特征在于：所述智能监测系统包括油罐车油气泄漏速度参数采集与智能预测平台和油罐车油气泄漏速度变化智能监测模型；本发明目的是提供一种油罐车油气泄漏速度智能监测系统，该智能监测系统实时监测油罐车在行驶途中的温湿度、压力和是否泄漏等安全信息，从而避免意外事故的发生问题。</t>
  </si>
  <si>
    <t>CN201711160053.X</t>
  </si>
  <si>
    <t>{"先进性描述(shareCt)":"该专利及其同族专利在全球被引用0次，先进性一般","保护范围描述(sharedays)":"剩余有效期6393天","技术稳定性描述(lgiflag)":"无诉讼行为发生","技术稳定性得分":"9","有多少项权利要求":"3","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7人","技术先进性得分":"1"}</t>
  </si>
  <si>
    <t>基于量子遗传算法的多目标智能配电网自愈恢复方法</t>
  </si>
  <si>
    <t>本发明公开了一种基于量子遗传算法的多目标智能配电网自愈恢复方法，采用节点分层的前推回代法进行潮流计算，采用量子遗传算法进行配电网多目标的自愈恢复重构，量子遗传算法利用量子比特编码染色体和量子旋转门实现染色体的调整，使得在较小的种群规模下，快速收敛到全局最优解。重构中的孤岛判断借助潮流计算，降低不可行解的维数。以配电网网损和开关动作次数作为重构目标，实现多目标的综合优化，具有实用价值。</t>
  </si>
  <si>
    <t>河海大学常州校区</t>
  </si>
  <si>
    <t>CN201510852370.2</t>
  </si>
  <si>
    <t>{"先进性描述(shareCt)":"该专利及其同族专利在全球被引用1次，先进性一般","保护范围描述(sharedays)":"剩余有效期5672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</si>
  <si>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一种智能配电网的自愈恢复控制方法</t>
  </si>
  <si>
    <t>本发明公开了一种智能配电网的自愈恢复控制方法，属于电力系统控制领域，以网损最小作为重构的寻优目标，根据配电网辐射状的结构特点采用节点分层的前推回代法进行配电网潮流计算。针对重构过程中可能出现的闭环情况采用新的解决办法，以避免大量不可行解的产生，降低数学优化算法中的计算维数。在辐射状配电网中若打开的总开关数等于联络开关数并且系统无孤岛，则可以保证重构的结果是个无闭环网络，其中孤岛判断可借助潮流计算，无需另编程序。该方法简便有效，降低运算维度，易于编程，适用于实时性的配电网自愈恢复控制。</t>
  </si>
  <si>
    <t>CN201410484757.2</t>
  </si>
  <si>
    <t>{"先进性描述(shareCt)":"该专利及其同族专利在全球被引用0次，先进性一般","保护范围描述(sharedays)":"剩余有效期5235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</si>
  <si>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一种光伏并网逆变器控制方法</t>
  </si>
  <si>
    <t>本发明公开了一种光伏并网逆变器控制方法，包括以下步骤，步骤一，根据电路定理和状态空间平均法建立逆变器数学模型；步骤二，设计逆变器控制器。本发明所述的逆变器控制方法能够满足鲁棒性、稳定性和快速性的要求，当系统环境发生突变时，控制算法能可靠工作，使得光伏逆变器输出稳定的正弦交流电压。</t>
  </si>
  <si>
    <t>CN201510856882.6</t>
  </si>
  <si>
    <t>{"先进性描述(shareCt)":"该专利及其同族专利在全球被引用9次，先进性较好 ","保护范围描述(sharedays)":"剩余有效期5672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7"}</t>
  </si>
  <si>
    <t>单相光伏并网逆变器的模糊自适应滑模控制方法</t>
  </si>
  <si>
    <t>本发明公开了单相光伏并网逆变器的模糊自适应滑模控制方法，其特征在于，包括如下步骤：步骤1、建立计及系统结构参数不确定性和外界干扰项的光伏逆变器数学模型；步骤2、进行滑模控制器设计；步骤3、进行模糊自适应滑模控制器设计；步骤4、滑模控制器和模糊自适应滑模控制器的输出对光伏系统进行控制。无需建立光伏系统的精确数学模型，采用模糊自适应控制来逼近被控对象，使得系统参数不确定性和外界扰动均被计及；采用滑模控制按照电压偏差设计控制率，使得控制具有鲁棒性，能够满足稳定性和鲁棒性的要求，当系统环境发生突变时，控制算法能可靠工作，使得单相光伏系统输出稳定的正弦交流电压。</t>
  </si>
  <si>
    <t>CN201610396981.5</t>
  </si>
  <si>
    <t>2016-06-07 08:00:00.0</t>
  </si>
  <si>
    <t>{"先进性描述(shareCt)":"该专利及其同族专利在全球被引用7次，先进性较好 ","保护范围描述(sharedays)":"剩余有效期5862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</si>
  <si>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基于信号合成和人工神经网络的室内定位方法</t>
  </si>
  <si>
    <t>本发明提供一种基于信号合成和人工神经网络的室内定位方法，其包括（1）Wi‑Fi热点设置，（2）参考点选择，（3）信号合成，（4）人工神经网络训练，（4）在线定位的步骤，获取待测点的信号强度RSS值，通过信号合成算法得到该待测点的合成信号矢量，输入到训练好的人工神经网络中，获得待测点的位置坐标，实现定位功能。本发明可以利用Wi‑Fi信号强度实现室内定位，其具有定位准确、适应性好、便于用户使用等优点，可以充分利用室内环境的Wi‑Fi热点，不需要额外硬件投资；相对于目前的GPS导航系统，能打破室内应用的限制，有更强的实用性。</t>
  </si>
  <si>
    <t>CN201610190260.9</t>
  </si>
  <si>
    <t>{"先进性描述(shareCt)":"该专利及其同族专利在全球被引用7次，先进性较好 ","保护范围描述(sharedays)":"剩余有效期5793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</si>
  <si>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基于生物触角模型的多机器人水下目标搜寻方法及装置</t>
  </si>
  <si>
    <t>本发明涉及一种基于生物触角模型的多机器人水下目标搜寻方法及装置，载有多台水下机器人的水下探测船到达目标搜寻区域后，各水下机器人利用生物触角模型驱动运动，将探测的环境信息数据发给水下探测船；水下探测船根据环境信息数据实时更新栅格地图，并广播给各水下机器人；当某水下机器人发现目标时广播该信息给其他水下机器人和水下探测船；水下探测船到达目标位置后利用机械手抓取目标，其他水下机器人运动到目标位置后登上水下探测船。本发明提出一种生物触角模型驱动机器人运动的方法和装置来完成多机器人在未知环境中的目标搜寻任务，可以大大的提高水下机器人目标搜寻的效率。</t>
  </si>
  <si>
    <t>CN201410079228.4</t>
  </si>
  <si>
    <t>{"先进性描述(shareCt)":"该专利及其同族专利在全球被引用9次，先进性较好 ","保护范围描述(sharedays)":"剩余有效期5037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</si>
  <si>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基于神经网络模型的印染在线配色设备及方法</t>
  </si>
  <si>
    <t>本发明公开了一种基于神经网络模型的印染在线配色设备，包括：标准色卡采集模块；染料池图像采集模块，用于采集待处理染料池的实际色彩图像；超声波液位测量仪，用于测量待处理染料池的高度，并根据高度计算得到待处理染料池内已有染料液体的体积；数据处理模块，用于计算待处理染料池实际色彩图像与标准色卡图像的色差，并根据色差和待处理染料池的体积基于神经网络模型确定各色染料所需流量值；流量电磁阀，用于根据各色染料所需流量值利用模糊控制技术控制染料流量实现染料在线分配，使得搅拌后待处理染料池实际色彩满足标准色卡色彩要求。本发明还公开了一种基于神经网络模型的印染在线配色方法，本发明提高了配色准确率，节约了人力成本。</t>
  </si>
  <si>
    <t>CN201510579656.8</t>
  </si>
  <si>
    <t>{"先进性描述(shareCt)":"该专利及其同族专利在全球被引用1次，先进性一般","保护范围描述(sharedays)":"剩余有效期5592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</si>
  <si>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一种船舶引航排班问题模型与求解方法</t>
  </si>
  <si>
    <t>本发明公开了一种船舶引航排班问题模型与求解方法，在分析引航排班各种成文的排班规则及不成文的排班习惯的基础上，针对常规求解方法存在大量不可行解的困难，提出了将该模型转化为伪旅行商问题的方法；该方法依次包括以下步骤：步骤(1)：建立本地数据库，进行合同收池；步骤(2)：从池中选出待引航排班船舶，建立引航排班问题模型；步骤(3)：基于分布估计改进离散粒子群算法对引航排班问题模型进行求解，找出最优引航排班计划；步骤(4)：根据确定的最优引航排班计划进行引航排班。本发明为提高算法效率，通过引入最优粒子子群，其具有搜索速度快，搜索精度高的特点。本发明所提引航排班问题模型是有效的，求解方法是高效的。</t>
  </si>
  <si>
    <t>CN201410467131.0</t>
  </si>
  <si>
    <t>2014-09-12 08:00:00.0</t>
  </si>
  <si>
    <t>{"先进性描述(shareCt)":"该专利及其同族专利在全球被引用0次，先进性一般","保护范围描述(sharedays)":"剩余有效期5228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</si>
  <si>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基于分布估计改进离散粒子群算法的引航员指派方法</t>
  </si>
  <si>
    <t>本发明公开了一种基于分布估计改进离散粒子群算法的引航员指派方法，从安全、公平、效益三个角度出发首先对引航员指派问题建立切实的数学建模，可扩展性强，可作为求解引航员指派的通用模型，在求解最优引航员指派模型的算法选择上采用了基于分布估计的改进离散粒子群算法，通过对种群的评估，构造最优粒子子群，并基于最优粒子子群中引航员的分布信息建立引航员指派概率分布模型，依据概率分布模型通过轮盘赌方法进行粒子采样学习，求解引航员指派问题，求解精度高，建立的引航员指派问题模型是有效的、所提求解方法是高效的，避免资源配置浪费，效率高，降低成本，具有良好的应用前景。</t>
  </si>
  <si>
    <t>CN201410465486.6</t>
  </si>
  <si>
    <t>{"先进性描述(shareCt)":"该专利及其同族专利在全球被引用0次，先进性一般","保护范围描述(sharedays)":"剩余有效期5228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</si>
  <si>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基于改进离散粒子群算法的船舶引航排班方法</t>
  </si>
  <si>
    <t>本发明公开了一种基于改进离散粒子群算法的船舶引航排班方法。本发明在分析引航排班各种规则和习惯的基础上，提出了船舶引航排班问题的数学模型；为求解该模型，提出了基于动态粒子子群的改进离散粒子群算法；针对常规求解方法存在大量不可行解的困难，提出了采用伪旅行商问题方法进行粒子适应度计算的方法。所提模型是可行的，所提算法具有搜索速度快，搜索精度高，稳定性强的特点，是适于求解复杂的引航排班问题的。</t>
  </si>
  <si>
    <t>CN201410465516.3</t>
  </si>
  <si>
    <t>基于机器视觉的布匹疵点自动检测识别装置及方法</t>
  </si>
  <si>
    <t>本发明公开了一种基于机器视觉的布匹疵点自动检测识别装置及方法，利用摄像机拍摄无疵点的布匹作为标准图像存入计算机，采用基于小波变换和投影法结合的图像处理方法提取标准图像的特征参数；利用摄像机实时拍摄待测布匹图像并提取特征参数，根据需要设定精度范围，将待测图像与标准图像进行对比分析，由待测图像特征参数是否在精度范围内来判断是否存在疵点；如有则保存含疵点图像。对含疵点图像采用基于最优阈值分割的图像处理方法进行疵点识别，完成疵点分类及打分,对整匹布进行等级评估。本发明克服了传统人工目测检测速度慢、精度低、漏检率高、误检率高的缺陷，降低了人工疵点分类的劳动强度，且具有评分精确的优点。</t>
  </si>
  <si>
    <t>CN201410467132.5</t>
  </si>
  <si>
    <t>{"先进性描述(shareCt)":"该专利及其同族专利在全球被引用13次，先进性较好 ","保护范围描述(sharedays)":"剩余有效期5228天","技术稳定性描述(lgiflag)":"无诉讼行为发生","技术稳定性得分":"7","有多少项权利要求":"11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7"}</t>
  </si>
  <si>
    <t>一种基于森林模型与改进遗传算法的船舶引航排班方法</t>
  </si>
  <si>
    <t>本发明公开了一种基于森林模型与改进遗传算法的船舶引航排班方法。该方法根据引航任务衔接条件构建引航任务森林模型，采用改进广度优先搜索算法遍历引航任务森林获取初始引航任务组；根据初始引航任务组，采样改进遗传算法获取最优引航排班计划。本发明考虑了引航排班中各种成文的排班规则及不成文排班习惯，同时将引航排班问题所涉及的约束条件转化为费用模型，从可行性、公平性、效益三个角度出发，求解船舶引航排班方法。</t>
  </si>
  <si>
    <t>CN201410465020.6</t>
  </si>
  <si>
    <t>{"先进性描述(shareCt)":"该专利及其同族专利在全球被引用0次，先进性一般","保护范围描述(sharedays)":"剩余有效期5228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</si>
  <si>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一种引航员指派模型建立及其求解方法</t>
  </si>
  <si>
    <t>本发明公开了一种引航员指派模型建立及其求解方法，分别对船舶、引航员及引航员疲劳程度进行等级划分，根据引航员指派过程中等级分配情况，建立引航员等级分配过高费用函数与等级分配过低费用函数；根据引航员指派过程中引航员的疲劳程度，建立引航员的疲劳程度费用函数；根据引航员指派过程中引航员工作时间差异，建立引航员工作时间均衡程度费用函数；最后建立引航员指派模型的费用函数。本发明较好地解决了引航员指派问题，具有求解精度高、求解时间短、资源分配合理、利用率高的优点；在求解最优引航员指派模型的算法选择上采用了基于动态子种群改进遗传算法，在引航任务数较多，引航员情况较复杂的情况下，相比一般算法具有更优的寻优能力。</t>
  </si>
  <si>
    <t>CN201410465445.7</t>
  </si>
  <si>
    <t>{"先进性描述(shareCt)":"该专利及其同族专利在全球被引用2次，先进性一般","保护范围描述(sharedays)":"剩余有效期5228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</si>
  <si>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一种自动采集动物毛发的自动化装置及工作方法</t>
  </si>
  <si>
    <t>本发明涉及一种自动采集动物毛发的自动化装置及工作方法，本自动化装置，包括：尼龙粘扣带，前后设置的从动轮盘、主动轮盘，其中尼龙粘扣带的粘贴面向外；当动物按照一定方向刮擦外露段尼龙粘扣带时，从动轮盘上的尼龙粘扣带向主动轮盘收卷，以收集动物毛发；本发明采用发条与前后工位轮盘收卷机构组合，无需电源供电，因而适宜在野生动物保护区应用；采用前后工位轮盘收卷机构，方便收纳采集到的样本，并可有效避免样本污染；借助动物行进过程中刮擦通道侧边的盘带，自然获取动物毛发。因而，不会惊扰动物；(本自动化装置采用发条而不用电机，故装置工作时的噪声很小，不会影响动物行为。</t>
  </si>
  <si>
    <t>CN201710168265.6</t>
  </si>
  <si>
    <t>{"先进性描述(shareCt)":"该专利及其同族专利在全球被引用0次，先进性一般","保护范围描述(sharedays)":"剩余有效期6149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</si>
  <si>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一种基于RealSense的陪伴机器人的多模式交互方法</t>
  </si>
  <si>
    <t>本发明公开了一种基于RealSense的陪伴机器人的多模式交互方法，包括三大功能模块和六种工作模式，多模式交互方法具体包括如下步骤：步骤1、初次使用时，设置机器人系统默认的操作性模式和默认的非操作性模式，并对每个功能模块设置默认的操作性模式和默认的非操作性模式，对于每个功能模块，操作性模式输入的优先权高于非操作性模式输入；步骤2、机器人系统启动后通过操作性模式选择并进入一个功能模块；步骤3、在各功能模块中根据设置的操作性模式和非操作性模式，利用RealSense传感器进行识别并进行对应的分析和处理。采用手势、人脸及语音的多模式交互方法，方便用户与机器人交互。</t>
  </si>
  <si>
    <t>CN201610876958.6</t>
  </si>
  <si>
    <t>2016-10-08 08:00:00.0</t>
  </si>
  <si>
    <t>{"先进性描述(shareCt)":"该专利及其同族专利在全球被引用0次，先进性一般","保护范围描述(sharedays)":"剩余有效期5985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</si>
  <si>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一种老年人居家使用的智能机器人</t>
  </si>
  <si>
    <t>本发明公开一种老年人居家使用的智能机器人，包括机器人本体，所述机器人本体包括设置在机器人内部整体控制系统以及设置在机器人外部的外壳；所述机器人内部整体控制系统包括电源、控制电路、头部舵机、处理器、探测装置、摄像装置、显示装置、语音装置、运动装置、驱动电路、距离采集装置以及内部支撑机架，所述电源为整个内部控制系统供电，所述控制电路分别连接探测装置、头部舵机、驱动电路和处理器，控制其工作，所述驱动电路与运动装置连接，所述摄像装置、显示装置、语音装置和距离采集装置分别与处理器连接。本发明提供一种老年人居家使用的智能机器人，用于观察老人生活状况；同时也可以和老人进行简单的对话、表情交流，给老人提供相关信息，与老人进行互动，愉悦老人的身心。</t>
  </si>
  <si>
    <t>CN201610873402.1</t>
  </si>
  <si>
    <t>{"先进性描述(shareCt)":"该专利及其同族专利在全球被引用1次，先进性一般","保护范围描述(sharedays)":"剩余有效期5977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</si>
  <si>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根据人眼状态调节色温和亮度的手术无影灯</t>
  </si>
  <si>
    <t>本发明公开了一种根据人眼状态调节色温和亮度的手术无影灯，包括：LED灯组，包括主LED、第一校正LED和第二校正LED，主LED为白色LED光源，第一校正LED为橙色LED光源，第二校正LED为蓝色LED光源；亮度和色温调整模块，亮度和色温调整模块与LED灯组电连接，亮度和色温调整模块包括亮度调节电路和色温调节电路，色温调节电路用于调整主LED、第一校正LED和第二校正LED的混色比例达到调整从而整个无影灯的色温；所述亮度调节电路用于调节LED灯组的亮度；图像采集分析模块，用于获取医生脸部图像并判断医生疲劳程度，并发信息给亮度和色温调整模块。本发明能根据医生的疲劳程度自动调节无影灯的色温和亮度，以适合医生的需求。</t>
  </si>
  <si>
    <t>CN201610552668.6</t>
  </si>
  <si>
    <t>{"先进性描述(shareCt)":"该专利及其同族专利在全球被引用4次，先进性一般","保护范围描述(sharedays)":"剩余有效期5898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</si>
  <si>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三轴风摆运动控制的实验教学装置及其使用方法</t>
  </si>
  <si>
    <t>本发明公开了一种三轴风摆运动控制的实验教学装置，包括三轴风摆和上位机，所述三轴风摆包括支架，所述支架上设置有电源、控制装置和驱动装置，所述支架悬臂的自由端通过万向节与摆杆相连，所述摆杆与托架相连，所述托架上设置有角度传感器和三轴电机，所述三轴电机上安装有正反桨；所述控制装置与上位机通讯连接，所述上位机通过多种交互模式控制三轴风摆的运动或调节其状态。因此，本发明提供了一种三轴风摆运动控制的实验教学平台及其使用方法，该平台涉及了运动检测、控制算法、机器学习等多方面的训练，适合自动化、计算机、电子信息技术等多专业学生进行实践训练。</t>
  </si>
  <si>
    <t>CN201610450044.3</t>
  </si>
  <si>
    <t>{"先进性描述(shareCt)":"该专利及其同族专利在全球被引用1次，先进性一般","保护范围描述(sharedays)":"剩余有效期5876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</si>
  <si>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一种太阳能光伏组件的户外测试平台及发电性能在线分析方法</t>
  </si>
  <si>
    <t>本发明公开了一种太阳能光伏组件的户外测试平台及发电性能在线分析方法，包括两组光伏组件、电容组、功率电阻、充电控制电路板、蓄电池和多个单向开关；充电控制电路板包括CPU、辐照度测量模块、温度测量模块和存储模块；CPU通过控制单向开关的通断来实现两组光伏组件的切换，同时采集蓄电池电解液温度，并根据未来天气情况，执行蓄电池充电策略。本发明组件发电性能在线分析方法包括：将平台所测数据实时发送到远程控制计算机；对相同时刻的组件背板温度和组件共面辐照度进行划分；生成按温度、辐照度划分发电量的柱状图；最后生成两组件发电量的对比分析图。本发明实现了对两组太阳能光伏组件在户外复杂工作环境下的发电性能的对比评估。</t>
  </si>
  <si>
    <t>CN201510054292.1</t>
  </si>
  <si>
    <t>2015-02-02 08:00:00.0</t>
  </si>
  <si>
    <t>{"先进性描述(shareCt)":"该专利及其同族专利在全球被引用9次，先进性较好 ","保护范围描述(sharedays)":"剩余有效期5371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</si>
  <si>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一种小型光伏电站的故障诊断方法</t>
  </si>
  <si>
    <t>本发明公开了一种小型光伏电站的故障诊断方法，包含：系统故障判定、固定遮挡物阴影排除和具体典型故障类型判定；根据所测到的光伏阵列最大功率点处电流、电压、辐照度和温度，计算系统故障判定因子：若故障判定因子小于设置阈值，发出警告，启动故障诊断程序；固定遮挡物阴影排除是利用计算每串光伏组件的故障判定因子，若小于对应阈值，则计算遮挡物阴影面积，若某时刻阴影面积能够遮住组件，且被遮挡组件所在串的电流减小，说明此阴影为固定遮挡物阴影，不作为系统故障；其他典型故障类型的判定是通过分析各种故障类型相对应的判定条件而确定的。本发明只需少量的传感器就可达到故障诊断的目的，具有运营成本低、诊断效率高、准确度高的优点。</t>
  </si>
  <si>
    <t>CN201510070736.0</t>
  </si>
  <si>
    <t>2015-02-10 08:00:00.0</t>
  </si>
  <si>
    <t>{"先进性描述(shareCt)":"该专利及其同族专利在全球被引用17次，先进性较好 ","保护范围描述(sharedays)":"剩余有效期5379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9人","技术先进性得分":"8"}</t>
  </si>
  <si>
    <t>一种光伏电站区域定向故障诊断方法</t>
  </si>
  <si>
    <t>本发明公开一种光伏电站区域定向故障诊断方法，首先，搭建集成了数据采集系统、组件定位系统和数据库系统的电站性能数据采集平台，采集电站性能监测所需的必要参数以供故障诊断时使用；其次，通过一种集成了自主无人机、热红外分析设备的现场检测装置，对组件进行红外扫描，并根据现场检测装置坐标信息确定影像的组件信息；再次，设置地面影像分析系统，通过热红外影像分析确定组件是否存在热斑；最后，建立故障诊断平台，根据影像分析结果采取相应诊断方法。本发明提出的区域定向故障诊断方法，能够实现电站故障区域即时分析，处理速度快，可靠性高，同时也降低电站运营成本，有利于光伏电站的安全高效运行，有利于保障电站作业人员的安全。</t>
  </si>
  <si>
    <t>CN201610717053.4</t>
  </si>
  <si>
    <t>2016-08-24 08:00:00.0</t>
  </si>
  <si>
    <t>{"先进性描述(shareCt)":"该专利及其同族专利在全球被引用8次，先进性较好 ","保护范围描述(sharedays)":"剩余有效期5940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</si>
  <si>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一种失配条件下光伏阵列动态组态重构拓扑电路及方法</t>
  </si>
  <si>
    <t>本发明公开一种失配条件下光伏阵列动态组态重构拓扑电路及方法，通过光伏阵列控制器采样到的光伏阵列当前拓扑结构工作在最大功率点的电流和此时失配光伏组件上流过的电流，计算出当前正常工作光伏组件的辐照度和失配光伏组件辐照度；然后进一步计算光伏阵列分别处于多路MPPT工况和TCT工况下的输出功率；最后通过比较2种输出功率的大小，控制各路电子开关的通断，实现光伏阵列多路MPPT电路结构和TCT电路结构的相互切换，完成光伏阵列动态组态重构。本发明实施过程简明，能及时地对光伏组件的阴影遮挡进行判断，进而对光伏阵列的组态进行调整，降低了阴影对阵列输出特性的影响，减少了能量损失，提高了系统的效率。</t>
  </si>
  <si>
    <t>CN201510494859.7</t>
  </si>
  <si>
    <t>{"先进性描述(shareCt)":"该专利及其同族专利在全球被引用1次，先进性一般","保护范围描述(sharedays)":"剩余有效期5596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8人","技术先进性得分":"6"}</t>
  </si>
  <si>
    <t>一种基于动态电容充放电的户外光伏组件检测系统及其测试方法</t>
  </si>
  <si>
    <t>本发明公开了一种基于动态电容充放电的户外光伏组件检测系统，所述检测系统主要包括被测光伏组件、CPU模块、数据采集模块、电容组、最大功率输出模块、充放电控制模块、数据存储模块、显示模块和时钟模块。所述检测系统采用动态电容充放电的检测方法，检测光伏组件的I‑V、P‑V特性，同时同步采集背板温度、环境温度和辐照度等环境参数，并将采集的电气参数和环境参数存储到SD卡中。</t>
  </si>
  <si>
    <t>CN201610395429.4</t>
  </si>
  <si>
    <t>{"先进性描述(shareCt)":"该专利及其同族专利在全球被引用5次，先进性较好 ","保护范围描述(sharedays)":"剩余有效期5861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</si>
  <si>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一种引航员指派方法</t>
  </si>
  <si>
    <t>本发明公开了一种引航员指派方法，包括如下步骤：建立本地数据库，进行合同收池；从池中选出待指派引航员和待引航船舶，建立引航员指派模型；基于动态子种群改进遗传算法对引航员指派模型进行求解，找出最优引航员指派计划；根据确定的最优引航员指派计划进行引航员指派。本发明对引航员指派建立了数学建模，具有较强的扩展性，可作为求解引航员指派的通用模型，较好地解决了引航员指派问题，具有求解精度高、求解时间短、资源分配合理、利用率高的优点；在求解最优引航员指派模型的算法选择上采用了基于动态子种群改进遗传算法，该改进算法具有交叉概率随动态子种群变化的特点。</t>
  </si>
  <si>
    <t>CN201410465080.8</t>
  </si>
  <si>
    <t>{"先进性描述(shareCt)":"该专利及其同族专利在全球被引用0次，先进性一般","保护范围描述(sharedays)":"剩余有效期5228天","技术稳定性描述(lgiflag)":"无诉讼行为发生","技术稳定性得分":"7","有多少项权利要求":"12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</si>
  <si>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一种基于查表插值的光伏阵列的故障诊断与定位方法</t>
  </si>
  <si>
    <t>本发明公开了一种基于查表插值的光伏阵列的故障诊断与定位方法，包括以下步骤：按季节选取正常运行状态下的各种天气类型的数据作为原始数据，分别形成两张关于电流、电压的二维表；根据实时温度、辐照数据查表采用样条插值获得参考电流、电压值，作为故障程度判断的参考；对实时各串电流，电压异常值选择，选取异常值，并获得异常串的串号；对异常值的串判定故障程度，根据异常电流、电压与参考电流、电压的偏离程度确定故障程度。本发明的有益效果是可以实时准确的提取出故障电流、电压值，并可定位到相应的串，可实现光伏阵列的实时故障诊断与定位，并可判断出电流、电压故障及其相应的故障程度，具有很强的适应性，速度快，实效性好。</t>
  </si>
  <si>
    <t>CN201611151962.2</t>
  </si>
  <si>
    <t>{"先进性描述(shareCt)":"该专利及其同族专利在全球被引用4次，先进性一般","保护范围描述(sharedays)":"剩余有效期6052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</si>
  <si>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一种基于小波分析的光伏组件故障诊断方法</t>
  </si>
  <si>
    <t>本发明公开了一种基于小波分析的光伏组件故障诊断方法，其特征在于，包括以下步骤：步骤A：对信号进行去噪处理；步骤B：对所获得的二层低频信号进行归一化处理；步骤C：对所述步骤B中归一化的数据再次降噪，并进行奇异性检测，获得各自趋势项信号的奇异值；步骤D：对比奇异值，获得故障发生点的特征值，通过设立的故障阈值对故障进行诊断，若超过阈值,表示系统存在故障，并及时报警，反之，继续步骤A。本发明摆脱了用传感器检测故障的方法，运用小波奇异值检测实现了光伏组件的故障诊断，有效地解决复杂条件下的故障检测，具有较高的时效性和较好的经济性。</t>
  </si>
  <si>
    <t>CN201611151533.5</t>
  </si>
  <si>
    <t>一种基于离群点检测的光伏阵列实时监控与故障检测方法</t>
  </si>
  <si>
    <t>本发明公开了一种基于离群点检测的光伏阵列实时监控与故障检测方法，其特征在于：包括以下步骤：步骤A：实时采集光伏阵列各个组串的电流，获取所有组串的电流数据；步骤B：考虑到LOF方法应用于小型光伏阵列的不适用性，对步骤A中的电流进行扩充处理；步骤C：对新的电流矩阵应用LOF方法进行异常点检测；步骤D:对步骤C中的LOF值进行处理，获得最终用于评估光伏阵列是否异常的PVLOF值。本发明的有益效果为：对SP型拓扑结构光伏阵列实施监控与故障检测，能够准确判断出附着物阴影遮挡与迁移物阴影遮挡，能够实现故障位置定位，并发出故障预警，以解决现阶段我国人工判别故障出现的时间点的不准确性，随机性，不经济性问题。</t>
  </si>
  <si>
    <t>CN201710646250.6</t>
  </si>
  <si>
    <t>2017-08-01 08:00:00.0</t>
  </si>
  <si>
    <t>{"先进性描述(shareCt)":"该专利及其同族专利在全球被引用1次，先进性一般","保护范围描述(sharedays)":"剩余有效期6282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</si>
  <si>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基于格拉布斯准则及离群点检测光伏阵列故障检测方法</t>
  </si>
  <si>
    <t>本发明公开了基于格拉布斯准则及离群点检测光伏阵列故障检测方法，其特征在于，包括以下步骤：步骤A：每5秒获取光伏阵列各组串的实时电流、电压和光伏阵列的辐照、温度；步骤B：建立光伏阵列仿真模型，将采集的辐照、温度带入到模型获得参考电流、电压；步骤C：由实际电流与参考电流做差，并将光伏阵列各组串的差值组合成一个阵列，应用格拉布斯准则检测出异常数据点，记录异常数据的故障特征值为1，否则为0；步骤D：将电流差值每隔20秒按照顺序组合一次形成一个一维数组，应用离群点算法获得各个电流差值的LOF，最后将LOF因子按时间分配给各个组串；步骤E：最后根据步骤C与D的结果综合判断是否出现故障。本发明能够实时检测光伏组件的故障，尤其是早期故障。</t>
  </si>
  <si>
    <t>CN201710646034.1</t>
  </si>
  <si>
    <t>{"先进性描述(shareCt)":"该专利及其同族专利在全球被引用3次，先进性一般","保护范围描述(sharedays)":"剩余有效期6282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</si>
  <si>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一种双玻光伏组件热电耦合分析方法</t>
  </si>
  <si>
    <t>本发明公开一种双玻光伏组件热电耦合分析方法，首先，从光伏电池的单二极管等效物理模型出发，得出光伏组件的简化工程数学模型，并搭建其仿真模型。其次，根据双玻光伏组件的结构特点、物理特征和光学特性，分析其热交换方式，并根据能量平衡方程建立了组件温度、功率、对流及热辐射的关系方程，得出组件温度物理方程。最后，结合组件工程数学模型和温度物理方程，建立热电耦合仿真模型，实现双玻光伏组件性能的热电偶合分析。本发明提弥补了现有模型在双玻组件性能研究过程中对温度影响的考虑不足，有效的弥补了该领域的空缺，有利于双玻光伏组件性能研究，也有利于双玻光伏组件进一步市场化。</t>
  </si>
  <si>
    <t>CN201610716520.1</t>
  </si>
  <si>
    <t>{"先进性描述(shareCt)":"该专利及其同族专利在全球被引用3次，先进性一般","保护范围描述(sharedays)":"剩余有效期5940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</si>
  <si>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基于模糊规则自适应控制的多池污水动态分配方法及系统</t>
  </si>
  <si>
    <t>本发明涉及一种基于模糊规则自适应控制的多池污水动态分配方法及系统，本多池污水动态分配方法包括：步骤S1，选取模糊输入和输出量；步骤S2，设置合适的模糊子集，并对输入和输出量进行语义模糊化；步骤S3，根据自适应确定输入变量的隶属度函数；步骤S4，建立水阀开度用模糊规则表；本发明的多池污水动态分配方法及其污水处理系统，通过模糊控制实现了污水处理的自适应调节，能有效的加快污水处理速度；并且在多污水处理池相连的基础上让污水处理速度的快的污水处理池能分配到更多的污水，污水处理速度慢的污水处理池适当的少分配污水，提高了污水处理的整体速度，进而实现智能调节控制。</t>
  </si>
  <si>
    <t>CN201610100392.8</t>
  </si>
  <si>
    <t>2016-02-23 08:00:00.0</t>
  </si>
  <si>
    <t>{"先进性描述(shareCt)":"该专利及其同族专利在全球被引用2次，先进性一般","保护范围描述(sharedays)":"剩余有效期5757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</si>
  <si>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动物毛发取样的自动化装置及其工作方法</t>
  </si>
  <si>
    <t>本发明涉及一种动物毛发取样的自动化装置及其工作方法，本自动化装置包括：悬臂、收卷尼龙粘扣带的双工位轮盘，以及收卷机构；悬臂的前端开口使外露段尼龙粘扣带的粘贴面向外；当动物按照一定方向刮擦外露段尼龙粘扣带时，收卷机构带动双工位轮盘转动，收集动物毛发；本发明采用悬臂刮擦路过的动物，以顺应动物与取样装置发生刮擦时的运动，既可减弱对取样装置的冲击力，也减少装置对动物运动的阻力；悬臂内部为双工位的轮盘，轮盘上卷有尼龙粘扣带，悬臂前端开口，使尼龙粘扣带裸露而粘取动物毛发；悬臂后端设有复位机构，以便与动物刮擦过后，自动恢复初始位置；主动轮盘采用发条驱动，并采用擒纵机构，确保发条均匀旋转。</t>
  </si>
  <si>
    <t>CN201710168300.4</t>
  </si>
  <si>
    <t>{"先进性描述(shareCt)":"该专利及其同族专利在全球被引用0次，先进性一般","保护范围描述(sharedays)":"剩余有效期6149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</si>
  <si>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综合PHAs合成和脱氮除磷的污水生物反应装置及工艺</t>
  </si>
  <si>
    <t>本发明公开了一种综合PHAs合成和脱氮除磷的污水生物反应装置及其工艺，市政污水流经初级沉淀池后流入调节池，在调节池中进行调解后泵入好氧-厌氧序批式活性污泥法反应器，有机生活垃圾和初级沉淀池得到的初沉污泥在厌氧发酵罐中进行厌氧发酵，为好氧-厌氧序批式活性污泥法反应器中PHAs的合成和脱氮除磷提供VFA和碳源，间歇式反应器后进行连续曝气和搅动，富集后的活性污泥进行提取纯化。本发明使用由厌氧发酵罐内初沉污泥和有机生活垃圾的发酵液为活性污泥合成PHAs提供VFAs、碳源供活性污泥生长和脱氮除磷，该方法在SBR中选择并增殖具有PHAs贮存能力的微生物种群，采用亚消化/反亚消化作用脱氮，又能极大地降低外加碳源的成本，实现了污水高效脱氮除磷的同时活性污泥和有机生活垃圾的资源化。</t>
  </si>
  <si>
    <t>河海大学</t>
  </si>
  <si>
    <t>CN201610051848.6</t>
  </si>
  <si>
    <t>{"先进性描述(shareCt)":"该专利及其同族专利在全球被引用2次，先进性一般","保护范围描述(sharedays)":"剩余有效期5729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</si>
  <si>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一种水下生物膜采集系统及采集方法</t>
  </si>
  <si>
    <t>本发明涉及一种水下生物膜采集系统及采集方法，水下生物膜采集系统包括下潜定位装置，附着装置和采集收集装置，下潜定位装置包括悬挂钢索和配重块，附着装置纵向悬挂于悬挂钢索下端，配重块悬挂于附着装置下方，为整套装置提供固定及寻址功能；附着装置主要部分是一个具有双空腔的壳体，其中稳定空腔提供吸附于物体表面的动力支持，收集空腔为生物膜的采集场所；采集收集装置是带有刮取刷的动力装置，下部空腔与外环境通孔兼具排水和生物膜收集作用。与现有技术相比，本发明的有益效果在于：可用于水库、大坝，桥墩等处水下部位表面生物膜的采集工作，结构紧凑，操作简单，拓展性强，采集效果优秀，可出色完成水下较深部位生物膜的采集工作。</t>
  </si>
  <si>
    <t>CN201710099568.7</t>
  </si>
  <si>
    <t>{"先进性描述(shareCt)":"该专利及其同族专利在全球被引用0次，先进性一般","保护范围描述(sharedays)":"剩余有效期6123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</si>
  <si>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一种河湖水面漂浮物的收集装置</t>
  </si>
  <si>
    <t>本发明公开了一种河湖水面漂浮物的收集装置，桶状收集系统包括桶状壳体以及置于桶状壳体内的桶状滤网；辅助动力系统包括潜水泵和输水管路，潜水泵位于桶状壳体底部与桶状滤网底部之间，输水管路插置在桶状壳体与桶状滤网之间；漂浮系统包括围绕桶状壳体设置的漂浮体。与现有技术相比，本发明的一种河湖水面漂浮物的收集装置，具有稳定的收集功能，整套装置结构紧凑，使用方便，能为河湖水面漂浮物的收集提供高效、稳定的技术支持。</t>
  </si>
  <si>
    <t>CN201710660136.9</t>
  </si>
  <si>
    <t>2017-08-04 08:00:00.0</t>
  </si>
  <si>
    <t>{"先进性描述(shareCt)":"该专利及其同族专利在全球被引用0次，先进性一般","保护范围描述(sharedays)":"剩余有效期6285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</si>
  <si>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聚氨酯泡沫负载二氧化钛与蒙脱土复合材料及其制备方法</t>
  </si>
  <si>
    <t>本发明公开了聚氨酯泡沫负载二氧化钛与蒙脱土复合材料及其制备方法，此种复合材料在太阳光照射下可吸附并催化降解水体表面油类污染物，具体是以钛酸正丁酯、冰醋酸、无水乙醇等制得二氧化钛，再将被表面活性剂改性的蒙脱土加入上述混合液得到蒙脱土/二氧化钛复合材料，最后将二氧化钛蒙脱土粉末和二苯基甲烷二异氰酸酯的混合液与二丁基二月桂酸锡和聚醚多元醇的混合液混合制成聚氨酯泡沫负载二氧化钛与蒙脱土复合材料。本发明以柴油为参照，在8h内油污总量残余仅8%，对水体水质的改善能起到积极作用，并且此复合材料可重复使用，处理时间短，不产生有毒副产物，对降解污染物有着巨大的应用潜力。</t>
  </si>
  <si>
    <t>CN201410597481.9</t>
  </si>
  <si>
    <t>{"先进性描述(shareCt)":"该专利及其同族专利在全球被引用6次，先进性较好 ","保护范围描述(sharedays)":"剩余有效期5276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</si>
  <si>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用于油污染水体修复的生态浮床</t>
  </si>
  <si>
    <t>本发明公开了一种用于油污染水体修复的生态浮床，主体框架是由多根套管支架组装而成，主体框架的套管支架接头处用配套PVC套管接头衔接，并用硅胶封口；套管支架是通过醇解法回收利用废弃聚氨酯泡沫塑料负载改性TiO&lt;Sub&gt;2&lt;/Sub&gt;光催化材料制作而成，主体框架底部用无纺布包裹，无纺布和主体框架缠绕处用尼龙绳扎紧；在每个单元内分两层均匀铺设一定量的底层填充料和上层填充料，农作植物栽种在上层填充料上。浮床上的水稻苗不仅能充分吸收水体中富余的氮、磷等以促进自身的生长，且根须部位也能促进浮床底部微生物的生长，强化浮床的净水效果；改性粉煤灰、无纺布均具有很强的吸附性；本浮床综合了三种技术的优点，强化了对油污染物的吸附降解性能及净化效果。</t>
  </si>
  <si>
    <t>CN201510799474.1</t>
  </si>
  <si>
    <t>2015-11-18 08:00:00.0</t>
  </si>
  <si>
    <t>{"先进性描述(shareCt)":"该专利及其同族专利在全球被引用3次，先进性一般","保护范围描述(sharedays)":"剩余有效期5660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</si>
  <si>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人工水草</t>
  </si>
  <si>
    <t>本发明公开了一种人工水草，水草载体两面四角处均匀分布多个浮子，草体纤维均匀布置在水草载体的表面；草体纤维由分层多孔PAN类活性碳纤维和附载氮掺杂TiO&lt;Sub&gt;2&lt;/Sub&gt;催化材料的分层多孔PAN类活性碳纤维组成；活性碳纤维具有很大的比表面积，能吸附和截留水中溶解态和悬浮态污染物，同时具有高度的生物亲和性，易于微生物附着、挂膜；氮掺杂TiO&lt;Sub&gt;2&lt;/Sub&gt;催化材料具有良好的可见光活性，可在自然光催化下将水体中的大分子有机污染物氧化成小分子有机污染物，利于附着在草体表面的微生物降解；基底内填充羧甲基纤维素聚合物，含有大量羧基、羟甲基等基团的胶体，对重金属离子具有一定的吸附能力，能有效去除水体中的重金属离子。</t>
  </si>
  <si>
    <t>CN201510797105.9</t>
  </si>
  <si>
    <t>{"先进性描述(shareCt)":"该专利及其同族专利在全球被引用0次，先进性一般","保护范围描述(sharedays)":"剩余有效期5660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</si>
  <si>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采用活性酵母持续吸附金属离子的生物修复装置及方法</t>
  </si>
  <si>
    <t>本发明公开了一种采用活性酵母持续吸附金属离子的生物修复装置及方法，液体基质和酵母细胞悬液在生物质培养模块中进行培养，吸附反应模块将培养得到的生物基质抽入吸附反应模块的双向流化吸附管柱中，同时双向流化吸附管柱分别抽入金属溶液储槽、酸液储存罐和基质储存罐中的金属离子溶液、酸液和基质培养液，分离回收模块收集双向流化吸附管柱中吸附金属后的溶液，并对金属进行分离并回收利用，酵母细胞导入生物质培养模块中重新使用。本发明将酵母细胞在生物反应器中培养至最高生长速率时直接用于重金属废水的处理，既保证了酵母细胞最大的吸附能力，悬浮分散的酵母细胞更能增加吸附面积；同时，使用过的酵母细胞悬液可及时回收处理后循环利用，既提高了处理效果，又降低了运行成本，达到高效经济的目的。</t>
  </si>
  <si>
    <t>CN201610055468.X</t>
  </si>
  <si>
    <t>{"先进性描述(shareCt)":"该专利及其同族专利在全球被引用0次，先进性一般","保护范围描述(sharedays)":"剩余有效期5781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</si>
  <si>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一种基于梨形线翼型叶片的冲击式水轮机</t>
  </si>
  <si>
    <t>本发明涉及一种基于梨形线翼型叶片的冲击式水轮机，它包括叶轮、转动轴、引水流道、轴承支撑架，其特征在于，所述叶轮包括多枚梨形线翼型叶片，所述叶轮固定在引水流道的进口段沿中心线往上1/3处，所述叶轮固定在引水流道的过渡段的尾部，水流由引水流道的进水口经过引水流道的进口段被引入到引水流道的过渡段，带动叶轮转动，随后经引水流道的出口段流到引水流道的出水口；所述梨形线翼型叶片以转动轴为中心被设置在叶片固定板上，梨形线翼型叶片空间上呈圆周分布，叶片固定板以焊接方式固定在轴承支撑架上。本发明的结构简单，效率高，既可用于海洋潮流能发电的水轮机，也可在山区、平原、山泉以及塘坝溪水等微小潮流能条件下发电使用。</t>
  </si>
  <si>
    <t>CN201710880382.5</t>
  </si>
  <si>
    <t>{"先进性描述(shareCt)":"该专利及其同族专利在全球被引用1次，先进性一般","保护范围描述(sharedays)":"剩余有效期6338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</si>
  <si>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一种基于复合式多级潮流能发电的水轮机</t>
  </si>
  <si>
    <t>本发明涉及一种基于复合式多级潮流能发电的水轮机，包括导流罩，轴承支撑架、转动轴和叶轮组成的转轮，所述叶轮包括多个梨形线翼型叶片；所述转轮固定设置在导流罩的中间段的2/3处，所述导流罩两端为喇叭形，其进口细，出口粗，中间段为直线型，导流罩顶部与底部均为水平面；所述梨形线翼型叶片在叶片固定板上以转动轴为中心，梨形线翼型叶片的空间上呈圆周分布，与轴承支撑架焊接固定，X和Y分别代表单个梨形线翼型叶片截面翼型曲线上关键点的空间坐标值。本发明的水轮机结构简单，效率高，既可用于海洋潮流能发电的水轮机，也可在山区、平原、山泉以及塘坝溪水等微小潮流能条件下发电使用。</t>
  </si>
  <si>
    <t>CN201710917137.7</t>
  </si>
  <si>
    <t>{"先进性描述(shareCt)":"该专利及其同族专利在全球被引用0次，先进性一般","保护范围描述(sharedays)":"剩余有效期6338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4人","技术先进性得分":"1"}</t>
  </si>
  <si>
    <t>一种凹式多孔型风力机增能装置</t>
  </si>
  <si>
    <t>本发明公开了一种凹式多孔型风力机增能装置，包括多孔导流板(1)、用于支撑或移动多孔导流板(1)的基座(2)和支架(3)；所述多孔导流板(1)为轴对称结构；所述多孔导流板(1)包括中间的主板(4)和两侧的副板(5)，主板(4)及副板(5)上分布着孔洞(6)，所述主板(4)与风力机旋转平面平行，主板(4)与风力机旋转平面之间的距离为主板中间高度的0～7倍；所述副板(5)与风力机旋转平面呈0～90度夹角，且沿空气主流向方向，呈渐缩状。本发明能够高效利用风力机下叶尖高度以下的低速风资源，能够提高风能转换效率、降低工程造价，且环境友好，适用于分布式风电项目开发中。</t>
  </si>
  <si>
    <t>CN201811196596.1</t>
  </si>
  <si>
    <t>2018-10-15 08:00:00.0</t>
  </si>
  <si>
    <t>{"先进性描述(shareCt)":"该专利及其同族专利在全球被引用0次，先进性一般","保护范围描述(sharedays)":"剩余有效期6722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</si>
  <si>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一种多孔型风力机增能装置</t>
  </si>
  <si>
    <t>本发明公开了一种多孔型风力机增能装置，包括有均匀分布孔洞的多孔导流板、基座和设置在多孔导流板与基座之间用于缓冲或限制多孔导流板左右转动的阻尼限位装置；多孔导流板的中心设有主轴，所述多孔导流板通过主轴及滚动轴承与基座相连接；阻尼限位装置包括阻尼限位装置本体、多个挡板和布置在相邻挡板之间的弹簧；可以缓冲和限定多孔导流板的左右转动，所述挡板沿圆周方向均匀布置在主轴及阻尼限位装置本体上。本发明能高效利用风力机下方的低速空气能量，可以有效地提高风力机输出功率，同时又可以减少风力机载荷波动，并且可以将对环境的影响降到最小化。</t>
  </si>
  <si>
    <t>CN201811196581.5</t>
  </si>
  <si>
    <t>{"先进性描述(shareCt)":"该专利及其同族专利在全球被引用0次，先进性一般","保护范围描述(sharedays)":"剩余有效期6722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</si>
  <si>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一种利用海洋能发电的水轮机系统</t>
  </si>
  <si>
    <t>本发明涉及一种利用海洋能发电的水轮机系统，它包括聚波单元、蓄水池和水轮机，其特征在于，所述聚波单元根据实地实时的海洋波浪资源参数形成外形为喇叭形的可自动张缩坡角的坡道，该坡道与海洋连通的一面开口宽，然后逐渐收缩通过边墙与蓄水池连通；所述蓄水池通过流量控制器控制带有出水流道的蓄水单元，出水流道口设有向下延伸的释放势能推动水轮机旋转发电的出水管；所述水轮机依据实时流经水轮机的流量和水头情况，由智能导叶开度控制器自动调节导叶开度，使水轮机输出最大功率和最高效率。本发明实现了越浪型发电装置的动态蓄能和稳定的电力输出，具有波能转换率高、对水头要求低、装置有效工作时间长和稳定性好的显著效果。</t>
  </si>
  <si>
    <t>CN201511016787.1</t>
  </si>
  <si>
    <t>{"先进性描述(shareCt)":"该专利及其同族专利在全球被引用0次，先进性一般","保护范围描述(sharedays)":"剩余有效期5701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</si>
  <si>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一种风-光-抽蓄-海水淡化复合系统能量管理方法</t>
  </si>
  <si>
    <t>本发明公开了一种风-光-抽蓄-海水淡化复合系统的能量管理方法，风-光-抽蓄-海水淡化复合系统主要有四部分组成：风力发电部分、光伏发电部分、抽水蓄能电站、海水淡化系统，本发明的能量管理方法基于常规负荷大小、海水淡化机组负荷大小、用水需求量、可再生能源出力等因素确定剩余功率的大小，根据剩余功率的大小判断抽水蓄能机组是否满足运行条件，若抽水蓄能机组满足运行条件，进一步确定其运行工况。该方法可以有效弥补风力发电、光伏发电的随机性与不均匀性，能够克服对柴油机等传统能源方式的依赖，适用于海岛及偏远地区，可为解决海岛及偏远地区的用能、用水问题提供一种有效途径。</t>
  </si>
  <si>
    <t>CN201610010059.8</t>
  </si>
  <si>
    <t>{"先进性描述(shareCt)":"该专利及其同族专利在全球被引用4次，先进性一般","保护范围描述(sharedays)":"剩余有效期5709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</si>
  <si>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文献信息共享辅助管理系统</t>
  </si>
  <si>
    <t>本发明提供一种文献信息共享辅助管理系统，包括：辅助编目数据库，其设置在网络服务器中；查重模块，其设置在所述网络服务器中，并且连接在所述编目模块和所述辅助编目数据库之间；编目模块，其设置在成员文献馆中，用于采集文献编目信息，并根据所述查重模块返回的判断结果记录和更新文献编目信息或套录文献编目信息。本发明提供的文献信息共享辅助管理系统能够极大减少手工编目，提升信息系统的效率。</t>
  </si>
  <si>
    <t>CN201511023781.7</t>
  </si>
  <si>
    <t>{"先进性描述(shareCt)":"该专利及其同族专利在全球被引用0次，先进性一般","保护范围描述(sharedays)":"剩余有效期5701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</si>
  <si>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期刊信息管理系统</t>
  </si>
  <si>
    <t>本发明提供一种期刊信息管理系统，包括：统一期刊题录模块，其设置在中心服务器中，供各成员图书馆共享使用，并且包括统一期刊库、原创题录库和引用题录库；成员图书馆期刊模块，其设置在各成员图书馆中并连接所述统一期刊题录模块，用于检索或采集期刊题录信息，并根据所述统一期刊题录模块返回的判断结果编著和更新期刊题录信息或引用期刊题录信息。本发明提供的期刊信息管理系统能够极大减少手工题录，提升信息系统的效率。</t>
  </si>
  <si>
    <t>CN201511017588.2</t>
  </si>
  <si>
    <t>{"先进性描述(shareCt)":"该专利及其同族专利在全球被引用1次，先进性一般","保护范围描述(sharedays)":"剩余有效期5701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</si>
  <si>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一种带对数螺旋形叶片的冷却塔用双转轮水轮机</t>
  </si>
  <si>
    <t>本发明涉及一种带对数螺旋形叶片的冷却塔用双转轮水轮机，包括蜗壳1、导水机构2、基础转轮3、出水管7、支撑板8、主轴9、轴承组件10、风扇11，其特征在于，还包括增能转轮4、所述增能转轮4位于基础转轮3的出水口下方，增能转轮4通过法兰与基础转轮3连接；增能转轮4包括对数螺旋形叶片5和锥形圆管6，其中：所述对数螺旋形叶片5是根据对数螺旋线沿主轴9的轴向逐渐拉伸呈空间交叉扭曲形状并均匀分布设置在锥形圆管6的周向内壁上，以所述主轴9为中心旋转面的对数螺旋形叶片5的各截面的交点为原点建立坐标系。本发明能够解决水流能多次能量转换的难题，以实现对水流能的高效利用，提高冷却塔的冷却效果。</t>
  </si>
  <si>
    <t>CN201611243131.8</t>
  </si>
  <si>
    <t>{"先进性描述(shareCt)":"该专利及其同族专利在全球被引用0次，先进性一般","保护范围描述(sharedays)":"剩余有效期6067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1"}</t>
  </si>
  <si>
    <t>一种带阿基米德螺旋形叶片的冷却塔用双转轮水轮机</t>
  </si>
  <si>
    <t>本发明涉及一种带阿基米德螺旋形叶片的冷却塔用双转轮水轮机，包括蜗壳1、导水机构2、基础转轮3、出水管7、支撑板8、主轴9、轴承组件10、风扇11，其特征在于，还包括增能转轮4、所述增能转轮4位于基础转轮3的水口下方，增能转轮4通过法兰与基础转轮3连接；增能转轮4包括阿基米德螺旋形叶片5和锥形圆管6，其中：所述阿基米德螺旋形叶片5是根据阿基米德螺旋线沿主轴9的轴向逐渐拉伸呈空间交叉扭曲形状并均匀分布设置在锥形圆管6的周向内壁上，以所述主轴9为中心旋转面的阿基米德螺旋形叶片5的各截面的交点为原点建立坐标系。本发明能够解决水流能多次能量转换的难题，以实现对水流能的高效利用，提高冷却塔的冷却效果。</t>
  </si>
  <si>
    <t>CN201611243331.3</t>
  </si>
  <si>
    <t>{"先进性描述(shareCt)":"该专利及其同族专利在全球被引用1次，先进性一般","保护范围描述(sharedays)":"剩余有效期6067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9人","技术先进性得分":"6"}</t>
  </si>
  <si>
    <t>一种带圆台螺旋形叶片的冷却塔用双转轮水轮机</t>
  </si>
  <si>
    <t>本发明本发明涉及一种带圆台螺旋形叶片的冷却塔用双转轮水轮机，包括蜗壳1、导水机构2、基础转轮3、出水管7、支撑板8、主轴9、轴承组件10、风扇11，其特征在于，还包括增能转轮4、所述增能转轮4位于基础转轮3的出水口下方，增能转轮4通过法兰与基础转轮3连接；增能转轮4包括圆台螺旋形叶片5和锥形圆管6，其中：所述圆台螺旋形叶片5是根据圆台螺旋线沿主轴9的轴向逐渐拉伸呈空间交叉扭曲形状并均匀分布设置在锥形圆管6的周向内壁上，以所述主轴9为中心旋转面的圆台螺旋形叶片5的各截面的交点为原点建立坐标系。本发明能够解决水流能多次能量转换的难题，以实现对水流能的高效利用，提高冷却塔的冷却效果。</t>
  </si>
  <si>
    <t>CN201611243545.0</t>
  </si>
  <si>
    <t>{"先进性描述(shareCt)":"该专利及其同族专利在全球被引用0次，先进性一般","保护范围描述(sharedays)":"剩余有效期6067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10人","技术先进性得分":"1"}</t>
  </si>
  <si>
    <t>一种高扬程高比转速混流泵</t>
  </si>
  <si>
    <t>本发明涉及一种高扬程高比转速混流泵，它包括弯肘型进水流道、叶轮、导叶、出水弯管和出水流道，其特征在于所述叶轮包括叶片、轮毂和导水锥，所述轮毂沿周向均匀设置非对称翼型的叶片，在轮毂的前端设置导水锥，所述叶片的形状为中间厚两边薄，为三维扭曲曲面，本发明能够有效地提高混流泵的运行效率，适用于高扬程泵站。</t>
  </si>
  <si>
    <t>CN201710857054.3</t>
  </si>
  <si>
    <t>{"先进性描述(shareCt)":"该专利及其同族专利在全球被引用1次，先进性一般","保护范围描述(sharedays)":"剩余有效期6331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</si>
  <si>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一种基于实时可调导流罩转角的多级潮流能水轮机</t>
  </si>
  <si>
    <t>本发明涉及一种基于实时可调导流罩转角的多级潮流能水轮机，包括导流罩、固定设置在转动轴上的轮毂、固定设置在轮毂上的基础叶轮，其特征在于，还包括实时可调导流罩转角的支撑轴、带半径可变的双曲螺线螺旋形叶片的增能转轮，所述双曲螺线螺旋形叶片是根据双曲螺线的螺旋线沿转动轴的轴向逐渐拉伸，呈空间交叉扭曲形状并均匀分布设置在转动轴的周向内壁上，所述双曲螺线螺旋形叶片在转动轴外周上，X代表双曲螺线螺旋形叶片截面翼型曲线上关键点的空间横坐标值，Y代表双曲螺线螺旋形叶片截面翼型曲线上关键点的空间纵坐标值。本发明的结构简单，效率高，既可用于海洋潮流能发电，也可在山区、山泉以及塘坝溪水等微小潮流能条件下发电使用。</t>
  </si>
  <si>
    <t>CN201710881025.0</t>
  </si>
  <si>
    <t>{"先进性描述(shareCt)":"该专利及其同族专利在全球被引用9次，先进性较好 ","保护范围描述(sharedays)":"剩余有效期6338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2个国家申请专利布局","保护范围得分":"7","技术稳定性描述(ritype)":"未被申请无效宣告","技术稳定性描述(plegeflag)":"未发生过质押保全","先进性描述(inventors)":"研发人员投入5人","技术先进性得分":"7"}</t>
  </si>
  <si>
    <t>一种高扬程低噪声的轴流泵</t>
  </si>
  <si>
    <t>本发明涉及一种高扬程低噪声的轴流泵，它包括弯肘型进水流道、叶轮、导叶、出水弯管和出水流道，其特征在于所述叶轮包括叶片、轮毂和导水锥，所述轮毂沿周向均匀设置非对称翼型的叶片，在轮毂的前端设置导水锥，所述叶片呈空间交叉的X型。本发明拓宽了轴流泵高效运行的范围，减小了机组的振动及噪声，适用于在扬程变化幅度较大的泵站。</t>
  </si>
  <si>
    <t>CN201710846646.5</t>
  </si>
  <si>
    <t>{"先进性描述(shareCt)":"该专利及其同族专利在全球被引用1次，先进性一般","保护范围描述(sharedays)":"剩余有效期6331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</si>
  <si>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一种贵金属铂纳米催化剂及其制备方法和应用</t>
  </si>
  <si>
    <t>一种贵金属铂纳米催化剂及其制备方法和应用，所述的催化剂是由贵金属铂纳米颗粒负载在过渡金属铁的氧化物上，同时氧化石墨烯作为两者整体的基底将其分散均匀。本发明具有制备方法简单，使用范围广等优点；催化剂可直接在空气或氮气中于350‑850℃焙烧2h后，催化剂Pt颗粒的粒径仍然保持为3‑5nm；解决了Pt催化剂在750℃以上的高温反应中易烧结失活的问题，拓展了其高温催化应用，如汽车尾气处理等高温反应。</t>
  </si>
  <si>
    <t>东南大学技术转移的店铺</t>
  </si>
  <si>
    <t>CN201610397435.3</t>
  </si>
  <si>
    <t>东南大学</t>
  </si>
  <si>
    <t>{"先进性描述(shareCt)":"该专利及其同族专利在全球被引用2次，先进性一般","保护范围描述(sharedays)":"剩余有效期5862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</si>
  <si>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手指主被动康复训练装置及其训练方法</t>
  </si>
  <si>
    <t>本发明涉及一种手指主被动康复训练装置及其训练方法，训练装置通过内滑道式的机械结构，滑杆在滑轨的框架内进行竖直方向的移动，产生一个线性自由度，滑轨底部设计有圆孔，可套在扇形限位槽之间的圆柱形横杆上，为滑杆滑轨提供一个以滑轨底部圆孔为旋转中心的旋转自由度；此外，在滑轨底部两侧分别安装直流电机固定杆与磁流变阻尼器固定杆，直流电机与磁流变阻尼器的轴上安装齿轮，分别与滑杆内壁上的两条齿条相配合，将轴的旋转运动转化为齿条和滑杆在竖直方向的上下运动，用以分别支持手指康复训练的主动模式与被动模式。本发明装置结构紧凑，可辅助患者进行手指康复的主动模式与被动模式训练，以及可实现主被动康复训练的实时切换。</t>
  </si>
  <si>
    <t>CN201810890822.X</t>
  </si>
  <si>
    <t>2018-08-07 08:00:00.0</t>
  </si>
  <si>
    <t>{"先进性描述(shareCt)":"该专利及其同族专利在全球被引用0次，先进性一般","保护范围描述(sharedays)":"剩余有效期6653天","技术稳定性描述(lgiflag)":"无诉讼行为发生","技术稳定性得分":"9","有多少项权利要求":"","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6人","技术先进性得分":"1"}</t>
  </si>
  <si>
    <t>一种医用锌基合金带材及其制备方法</t>
  </si>
  <si>
    <t>本发明公开了一种医用锌基合金带材及其制备方法，该合金带材由下列物质组成：Mg 0.2～3wt.％，Li 0.05～1.5wt.％，Ca 0.02～0.5wt.％，Y 0.02～0.3wt.％，其余为Zn和少量(含量＜0.1wt.％)不可避免的杂质。经熔炼得到的合金铸锭经过一系列塑性变形加工和退火工艺的组合，可以制备出超薄合金带材，同时实现合金组织调控和细化，达到显著提高其综合力学性能的效果。本发明的医用锌基合金带材具有高强韧性(抗拉强度283～451MPa，断裂延伸率19～42％)、良好的生物相容性和适宜调控的降解速率(0.07～0.23mm/year)等众多优势，属于医用锌基合金植入器械材料制备领域，有望扩大锌基合金在更多医疗适应症和医疗器械上的适用范围。</t>
  </si>
  <si>
    <t>CN201711472254.3</t>
  </si>
  <si>
    <t>{"先进性描述(shareCt)":"该专利及其同族专利在全球被引用0次，先进性一般","保护范围描述(sharedays)":"剩余有效期6431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</si>
  <si>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超黑纳米多孔Fe及其制备方法</t>
  </si>
  <si>
    <t>本发明公开了一种超黑纳米多孔Fe的制备方法，属于纳米材料制备技术领域，其中包括：1)合成Mn含量在68‑90at％，Cu含量小于0.3at％范围内的FeMnCu预合金熔液,并在1240‑1700摄氏度的熔液进行快淬获得单相合金；2)将4‑25摄氏度条件下，将FeMnCu预合金置于体积浓度为1％‑5％的盐酸溶液中静置30‑60分钟进行脱合金处理；3)将脱合金完的产物取出，分别依次在体积浓度为0.1％，0.01％的盐酸溶液中进行漂洗，时间不超过10秒，再在超纯水中漂洗，时间不超过30s；将漂洗后的产物取出，在惰性气体保护条件下进行干燥即可获得超黑纳米多孔Fe材料。</t>
  </si>
  <si>
    <t>CN201710003628.0</t>
  </si>
  <si>
    <t>{"先进性描述(shareCt)":"该专利及其同族专利在全球被引用0次，先进性一般","保护范围描述(sharedays)":"剩余有效期6074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</si>
  <si>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对文本中鼠标操作进行语音注释并再现的方法及装置</t>
  </si>
  <si>
    <t>本发明公开的一种对电子文本中鼠标操作进行语音注释并再现的方法及装置，评论生成时，录制音频获取语音注释音频和监听鼠标操作动作获取鼠标具体操作动作、动作起始时间和结束时间、该动作位于电子文本中的起始位置和结束位置，完成记录操作；获取以上评论和与该评论关联的语音注释音频、鼠标操作动作，播放语音注释音频并将监听到的鼠标操作动作的起始和结束时间按时间早晚进行排序，并根据鼠标具体操作动作位于电子文本中的位置进行视觉提示，完成再现操作。</t>
  </si>
  <si>
    <t>CN201610888491.7</t>
  </si>
  <si>
    <t>{"先进性描述(shareCt)":"该专利及其同族专利在全球被引用1次，先进性一般","保护范围描述(sharedays)":"剩余有效期5988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</si>
  <si>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球壳状三维石墨烯及其制备方法</t>
  </si>
  <si>
    <t>本发明公开了球壳状三维石墨烯的制备方法，属于纳米材料制备技术领域，其包括：1）在CuSO&lt;Sub&gt;4？&lt;/Sub&gt;、NiSO4、H&lt;Sub&gt;2&lt;/Sub&gt;SO&lt;Sub&gt;4&lt;/Sub&gt;和球化结晶促进剂的混合溶液中，以Cu片为工作电极在该混合溶液中沉积纳米Cu簇或CuNi簇，得到石墨烯沉积产物；2）将纳米金属簇放入超纯水中清洗多次后，滤出并冻干；3）将冻干后的纳米金属簇置于真空炉中，先在氢气氛围下800-1000摄氏度进行还原处理，再在800-1000摄氏度氢气和甲烷的混合气氛中进行石墨烯沉积处理，利用过硫酸铵溶液或三氯化铁溶液去除合金基底，即得到球壳状石墨烯。本发明还公开了球壳状三维石墨烯；该制备方法操作简单，采用其制备的三维石墨烯为球壳状；该球壳状三维石墨烯具有良好的催化传感效果。</t>
  </si>
  <si>
    <t>CN201510904410.3</t>
  </si>
  <si>
    <t>{"先进性描述(shareCt)":"该专利及其同族专利在全球被引用2次，先进性一般","保护范围描述(sharedays)":"剩余有效期5681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6"}</t>
  </si>
  <si>
    <t>枝晶状三维石墨烯及其制备方法</t>
  </si>
  <si>
    <t>本发明公开了枝晶状三维石墨烯的制备方法，属于纳米材料制备技术领域，其包括：1）在CuSO&lt;Sub&gt;4？&lt;/Sub&gt;、NiSO&lt;Sub&gt;4&lt;/Sub&gt;、H&lt;Sub&gt;2&lt;/Sub&gt;SO&lt;Sub&gt;4&lt;/Sub&gt;的混合溶液中，以Cu片为工作电极在该混合溶液中沉积纳米Cu簇或CuNi簇，得到石墨烯沉积衬底；2）将纳米金属簇放入超纯水中清洗多次后，滤出并冻干；3）将冻干后的纳米金属簇置于真空炉中，先在氢气氛围下800-1000摄氏度进行还原处理，再在800-1000摄氏度氢气和甲烷的混合气氛中进行石墨烯沉积处理，利用过硫酸铵溶液或三氯化铁溶液去除合金基底，即得到枝晶状石墨烯。本发明还公开了利用该方法获得的一系列枝晶状三维石墨烯；该枝晶状三维石墨烯，具有一端开合，其它端闭合的特点，该类石墨烯具有优异的氧还原性能。</t>
  </si>
  <si>
    <t>CN201510903375.3</t>
  </si>
  <si>
    <t>{"先进性描述(shareCt)":"该专利及其同族专利在全球被引用0次，先进性一般","保护范围描述(sharedays)":"剩余有效期5681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</si>
  <si>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一种近眼式视线跟踪方法及其系统</t>
  </si>
  <si>
    <t>本发明公开一种近眼式视线跟踪方法，具体步骤如下：1）注视点标定：根据捕获的眼部图像和对应的场景图，确定眼图数据和标定点在场景图中的坐标，进而计算眼部图像和场景图的映射关系；2）注视点估计：根据实时获取的眼部图像参数和标定过程得到的映射方程，估计场景图中注视点的位置。本发明还公开了一种近眼式视线跟踪系统，只需要一个红外光源，两个普通摄像头，一个处理器及固定连接装置。本发明无需对图像进行预处理，计算复杂度低，对头部运动没有限制，实现过程自然舒适，易于实现，估计误差在视线跟踪应用的误差容许范围之内。</t>
  </si>
  <si>
    <t>CN201510464929.4</t>
  </si>
  <si>
    <t>{"先进性描述(shareCt)":"该专利及其同族专利在全球被引用11次，先进性较好 ","保护范围描述(sharedays)":"剩余有效期5550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7"}</t>
  </si>
  <si>
    <t>一种可降解铝基材料</t>
  </si>
  <si>
    <t>一种可降解铝基材料，由Al&lt;Sub&gt;4&lt;/Sub&gt;C&lt;Sub&gt;3&lt;/Sub&gt;均匀分布在纯铝或铝合金基体里，Al&lt;Sub&gt;4&lt;/Sub&gt;C&lt;Sub&gt;3&lt;/Sub&gt;体积百分比在20～70％间。本发明的可降解铝基材料降解时间与铝合金中Al&lt;Sub&gt;4&lt;/Sub&gt;C&lt;Sub&gt;3&lt;/Sub&gt;的含量及环境湿度有关，Al&lt;Sub&gt;4&lt;/Sub&gt;C&lt;Sub&gt;3&lt;/Sub&gt;的体积百分比和环境湿度越大，降解速度越快、材料承载时间越短。本发明材料使用真空熔炼技术制备，其降解产物是CH&lt;Sub&gt;4&lt;/Sub&gt;和Al(OH)&lt;Sub&gt;3&lt;/Sub&gt;，分解产物进入大气和土壤中，不会对环境造成污染，是一种环境友好型材料。</t>
  </si>
  <si>
    <t>CN201510155681.3</t>
  </si>
  <si>
    <t>{"先进性描述(shareCt)":"该专利及其同族专利在全球被引用0次，先进性一般","保护范围描述(sharedays)":"剩余有效期5430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1"}</t>
  </si>
  <si>
    <t>一种多功能搜救机器人</t>
  </si>
  <si>
    <t>本发明公开了一种多功能搜救机器人，包括探头、探杆、连接组件和机体，探头包括圆锥体和圆柱体，圆锥体通过焊接固结在圆柱体的前方，探杆包括楔形块、连接杆和螺纹，连接杆位于楔形块的前方，螺纹位于连接杆的建房，探杆通过螺纹连接探头，连接组件包括弹簧和导杆，弹簧套在导杆上，机体包括两个镜面对称的行走机构，行走机构由履带机构和机身组成，机身的内侧设置有导套和楔形块，楔形块与机体上的楔形槽配合，弹簧的两端与两个行走机构相连接，导杆与导套相配合。本发明控制简单、灵巧性高、穿透性强，完善了搜救机器人的作业能力，拓展了搜救机器人的工作范围，为城市灾难的搜索救援工作提供新的理论方法和技术装备。</t>
  </si>
  <si>
    <t>常州先进制造技术研究所</t>
  </si>
  <si>
    <t>CN201610274220.2</t>
  </si>
  <si>
    <t>中国科学院合肥物质科学研究院常州先进制造技术研究所</t>
  </si>
  <si>
    <t>2016-04-28 00:00:00.0</t>
  </si>
  <si>
    <t>{"先进性描述(shareCt)":"该专利及其同族专利在全球被引用2次，先进性一般","保护范围描述(sharedays)":"剩余有效期5822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6"}</t>
  </si>
  <si>
    <t>一种光纤柔性板自动布纤设备的控制装置与方法</t>
  </si>
  <si>
    <t>本发明公开了一种光纤柔性板自动布纤设备的控制装置与方法，光纤柔性板自动布纤设备的控制装置包括执行系统、控制系统、软件系统和视觉系统，所述执行系统包括送纤模块、机器人布纤模块、计长模块、剪断模块和喷胶模块，所述控制系统包括机器人控制子系统、输送装置控制子系统和故障处理与安全子系统，所述软件系统包括人机界面模块、编程模块、控制调用模块和布纤仿真模块，所述视觉系统包括LED光源模块、高分辨率CCD模块和图像处理模块。本发明可以实现不同柔性板尺寸、在布纤范围内能够实现任意路数或光通道数量的光纤按照任意路径布纤，产品布纤过程由程序控制，编程简单，易于实现，编程界面可视化，可进行布线路径仿真。</t>
  </si>
  <si>
    <t>CN201510515225.5</t>
  </si>
  <si>
    <t>2015-08-21 00:00:00.0</t>
  </si>
  <si>
    <t>{"先进性描述(shareCt)":"该专利及其同族专利在全球被引用1次，先进性一般","保护范围描述(sharedays)":"剩余有效期5571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</si>
  <si>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一种直线电机驱动的贴片机</t>
  </si>
  <si>
    <t>本发明公开了一种直线电机驱动的贴片机，包括底板、贴装头部、贴装横梁、喂料器；喂料器设置于底板上，贴装横梁设置于底板上，贴装头部设置于贴装横梁上部；该贴片机采用直线电机驱动，贴装头部及喂料器采用等间距调节机构，适用于贴装不同间距的电子元器件，贴装头部采用双升降机构，可以达到同吸同放的目的，该装置结构简单，操作方便，贴装速度快，位置精度高，有效提高生产效率。</t>
  </si>
  <si>
    <t>CN201510513239.3</t>
  </si>
  <si>
    <t>2015-08-20 00:00:00.0</t>
  </si>
  <si>
    <t>{"先进性描述(shareCt)":"该专利及其同族专利在全球被引用5次，先进性较好 ","保护范围描述(sharedays)":"剩余有效期5570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</si>
  <si>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一种机械手爪的控制装置及其控制方法</t>
  </si>
  <si>
    <t>本发明公开了一种机械手爪的控制装置，包括嵌入式控制模块、数据通信模块、外部控制信号触发模块、电机控制模块和供电电源模块，嵌入式控制模块的输出端分别连接数据通信模块的输入端和电机控制模块的输入端，嵌入式控制模块的输入端分别连接数据通信模块的输出端、外部控制信号触发模块的输出端、供电电源模块的输出端。本发明可以选择外部按键直接控制或经由上位机指令控制两种不同的控制方式，实时、快速、按需控制每个手指的伸缩，以及整个手掌的旋转，拥有较强的实时性和快速性，可以满足各种不同的实际需求，手爪动作过程由程序控制，编程简单，易于实现，可应用于机器人系统。</t>
  </si>
  <si>
    <t>CN201610413425.4</t>
  </si>
  <si>
    <t>{"先进性描述(shareCt)":"该专利及其同族专利在全球被引用0次，先进性一般","保护范围描述(sharedays)":"剩余有效期5869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</si>
  <si>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含有环氧基团的脂肪族聚碳酸酯及其制备方法</t>
  </si>
  <si>
    <t>本发明属于生物医学新材料技术领域，具体涉及一种含有环氧基团的脂肪族聚碳酸酯及其制备方法。所述的含有环氧基团的脂肪族聚碳酸酯具有式(Ⅰ)所示的结构。本发明的方法用于制备含有环氧基团的脂肪族聚碳酸酯，通过广泛的亲核开环反应引入功能基团，可以大大拓展聚碳酸酯功能化的研究领域和应用空间。&lt;Image file="DDA0000888467390000011.GIF" he="40" imgContent="undefined" imgFormat="GIF" wi="34"/&gt;</t>
  </si>
  <si>
    <t>常州南京大学高新技术研究院</t>
  </si>
  <si>
    <t>CN201510992989.3</t>
  </si>
  <si>
    <t>2015-12-24 00:00:00.0</t>
  </si>
  <si>
    <t>{"先进性描述(shareCt)":"该专利及其同族专利在全球被引用3次，先进性一般","保护范围描述(sharedays)":"剩余有效期5696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</si>
  <si>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一种2-氰基-6-甲氧基-苯并噻唑的脱甲基工艺及其制备D-荧光素的方法</t>
  </si>
  <si>
    <t>本发明属于化学合成领域，一种2-氰基-6-甲氧基-苯并噻唑的脱甲基工艺，包括如下步骤：(1)依次将2-氰基-6-甲氧基-苯并噻唑、金属碘化物、硫醇、乙腈投入反应瓶中，搅拌溶解；(2)将三甲基氯硅烷的乙腈溶液缓慢滴加到上述体系中；(3)滴加结束后，保温反应；(4)反应结束后，滴加碱的水溶液，调节pH值在7～12之间，加入有机溶剂，搅拌、分层，用水反洗有机相，干燥、脱溶后得2-氰基-6-羟基-苯并噻唑。本发明选用的溶剂对反应底物及产物有较好的溶解性，反应彻底、催化效率高，缩短反应时间；反应条件温和，无高压高温等苛刻反应条件，收率高，无剧毒物质产生。中间产物无需提纯精制，一锅法制备得最终产物。</t>
  </si>
  <si>
    <t>CN201510919981.4</t>
  </si>
  <si>
    <t>2015-12-11 00:00:00.0</t>
  </si>
  <si>
    <t>{"先进性描述(shareCt)":"该专利及其同族专利在全球被引用0次，先进性一般","保护范围描述(sharedays)":"剩余有效期5683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</si>
  <si>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一种长碳链噻二唑的制备方法及其应用</t>
  </si>
  <si>
    <t>本发明属于有机缓蚀剂领域，一种长碳链噻二唑的制备方法，步骤如下：(1)将羧酸、氨基硫脲和固体超强酸催化剂置于球磨机中进行研磨；(2)将研磨好的混合物加到反应瓶中，在500W微波功率下辐射辅助加热5～10min，用有机溶剂萃取反应混合物，回收固体超强酸，浓缩后得到固体，经碱析、过滤、提纯得到2-氨基-5-烷基-1,3,4-噻二唑。固体超强酸催化剂具有良好的催化活性，它的使用可避免用浓硫酸催化所造成的环境污染，并可重复使用，经研磨反应原料完全包裹在固体超强酸中，微波条件下充分反应时间短、收率高，容易操作控制。噻二唑化合物在酸性介质中对铜的缓蚀作用，在强酸条件下，缓蚀效果依然达到90％以上。</t>
  </si>
  <si>
    <t>CN201510965161.9</t>
  </si>
  <si>
    <t>2015-12-21 00:00:00.0</t>
  </si>
  <si>
    <t>{"先进性描述(shareCt)":"该专利及其同族专利在全球被引用0次，先进性一般","保护范围描述(sharedays)":"剩余有效期5693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</si>
  <si>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用于计算机辅助梯度洗脱条件优化的色谱峰宽的计算方法</t>
  </si>
  <si>
    <t>根据非线性溶剂强度模型和理论塔板数，或者根据非线性溶剂强度模型和等度洗脱条件下的峰宽变化模型，计算不同梯度洗脱条件下的色谱峰宽。所得峰宽用于分离度的计算，并以分离度为评价指标应用于计算机辅助梯度洗脱条件的优化之中。本发明具有如下优点：1.计算准确。非线性溶剂模型能够准确描述样品在色谱柱上的保留行为，从而有助于提高理论预测的精度。2.适用范围广。可用于任意形状梯度曲线下的色谱峰宽的计算。3.良好的实践操作性。最少仅需3次等度洗脱实验就可获得理论计算所需的参数值。将该方法应用于计算机辅助梯度洗脱条件的优化之中，可快速寻找到满足实践分离需求的最佳梯度洗脱条件。本发明公开了其方法。</t>
  </si>
  <si>
    <t>CN201510810855.5</t>
  </si>
  <si>
    <t>2015-11-20 00:00:00.0</t>
  </si>
  <si>
    <t>{"先进性描述(shareCt)":"该专利及其同族专利在全球被引用0次，先进性一般","保护范围描述(sharedays)":"剩余有效期5662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</si>
  <si>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一种侧链含有氨基的脂肪族聚碳酸酯及其制备方法</t>
  </si>
  <si>
    <t>本发明属于生物医用高分子材料领域，涉及一种侧链含有氨基的脂肪族聚碳酸酯及其制备方法。本发明公开了如式I所示的侧链含有氨基的脂肪族聚碳酸酯，其制备方法以取代基中含有双键的六元环状碳酸酯单体为起始原料，经开环聚合，得到侧链含有双键的聚碳酸酯，然后通过双键和巯基化合物之间的Click反应向侧链中引入氨基，得到目标产物。该制备方法中的开环聚合反应不会影响单体结构中的双键，避免了先保护再脱保护的繁琐步骤，并且Click反应的条件温和，无副反应，可实现定量转化。&lt;Image file="DDA0001182848040000011.GIF" he="420" imgContent="drawing" imgFormat="GIF" inline="no" orientation="portrait" wi="861"/&gt;</t>
  </si>
  <si>
    <t>CN201611167488.2</t>
  </si>
  <si>
    <t>2016-12-16 00:00:00.0</t>
  </si>
  <si>
    <t>{"先进性描述(shareCt)":"该专利及其同族专利在全球被引用1次，先进性一般","保护范围描述(sharedays)":"剩余有效期6054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</si>
  <si>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一种1,1‑环丙基二甲醇的制备方法</t>
  </si>
  <si>
    <t>本发明属于药物合成技术领域，涉及一种1,1‑环丙基二甲醇的制备方法。具体而言，本发明的制备方法包括下列步骤：1)在催化剂A、溶剂A和缚酸剂的参与下，利用丙二酸二乙酯和1,2‑二氯乙烷制备1,1‑环丙基二甲酸二乙酯；2)在溶剂B和催化剂B的参与下，利用还原剂还原1,1‑环丙基二甲酸二乙酯，得到目标产物1,1‑环丙基二甲醇。本发明的制备方法所采用的原料廉价、易得、无毒，催化剂活性较高，溶剂可回收，成本显著降低；反应条件温和，产物易于分离，工业三废少，符合绿色化学要求。另外，本发明的制备方法能够显著提高目标产物的收率，2步总收率可高达88％。</t>
  </si>
  <si>
    <t>CN201611076798.3</t>
  </si>
  <si>
    <t>2016-11-30 00:00:00.0</t>
  </si>
  <si>
    <t>{"先进性描述(shareCt)":"该专利及其同族专利在全球被引用0次，先进性一般","保护范围描述(sharedays)":"剩余有效期6038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</si>
  <si>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一种机械零件打磨固定装置</t>
  </si>
  <si>
    <t>本发明公开了一种机械零件打磨固定装置，涉及到机械零件加工设备领域，包括基台、固定装置、轴向驱动机组、旋转驱动机组、外壁抛光机组和内壁抛光机组，固定装置包括固定装置底座、内壁固定装置和外壁限位装置，轴向驱动机组包括齿条和伺服电机，基台的上表面左部后侧设置有外壁抛光机组，所述基台的上表面左侧设置有内壁抛光机组。本发明通过轴向驱动机组驱使固定装置底座移动，配合外壁抛光机组可对圆管类零件的外壁进行均匀的打磨，同时内壁抛光机组中的内壁抛光头深入圆管类零件的内壁，对圆管类零件的内壁进行打磨。</t>
  </si>
  <si>
    <t>常州机电职业技术学院</t>
  </si>
  <si>
    <t>CN201910338377.0</t>
  </si>
  <si>
    <t>2019-04-25 08:00:00.0</t>
  </si>
  <si>
    <t>{"先进性描述(shareCt)":"该专利及其同族专利在全球被引用0次，先进性一般","保护范围描述(sharedays)":"剩余有效期6914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</si>
  <si>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一种灯泡引脚理顺装置</t>
  </si>
  <si>
    <t>本发明涉及一种灯泡引脚理顺装置，包括滑轨（1）、导杆（2）、V形槽（3）、支片（4）、定位块（5）；所述滑轨（1）由二根互相平行的杆组成，滑轨（1）倾斜布置，滑轨（1）一端高、另一端低；所述导杆（2）设置在滑轨（1）的下方并与滑轨（1）固定；所述V形槽（3）设置在导杆（2）的下方，V形槽（3）设有支片（4），V形槽（3）通过支片（4）与导杆（2）固定；所述导杆（2）由二根形状互相对称的杆组成，靠近滑轨（1）高端的导杆（2）的杆间距大，靠近滑轨（1）低端的导杆（2）的杆间距小；所述定位块（5）与导杆（2）固定。这种灯泡引脚理顺装置能将半成品灯泡（15）一长一短二根引脚自动排列整理成同一方向，并对长、短引脚已理顺为同一方向的半成品灯泡（15）定位，以便于机械手将引脚方向理顺的半成品灯泡（15）从灯泡引脚理顺装置中抓起并放入后续装置中进行加工。</t>
  </si>
  <si>
    <t>CN201510011017.1</t>
  </si>
  <si>
    <t>2015-01-10 08:00:00.0</t>
  </si>
  <si>
    <t>{"先进性描述(shareCt)":"该专利及其同族专利在全球被引用0次，先进性一般","保护范围描述(sharedays)":"剩余有效期5348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</si>
  <si>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气门弹簧生产工艺</t>
  </si>
  <si>
    <t>本发明公开了一种气门弹簧生产工艺，该工艺的步骤如下：a)喷丸：将热轧盘条进行喷丸处理，所述喷丸过程采用0.8mm的铸造钢丸，喷丸时间为2～3分钟；b)磨削处理：对喷丸后的热轧盘条进行磨削处理；c)铅浴淬火：将磨削处理后的盘条放入熔铅中进行淬火冷却完成组织的转变过程，铅浴淬火后盘条的最终组织为细珠光体；d)表面处理；e)拉拔：采用不同的拉拔模具对盘条进行多次拉拔，盘条经拉拔后得到直径范围为2.6mm～4.5mm的弹簧钢丝；f)油淬火；g)回火处理；h)收卷：对回火后的弹簧钢丝进行收卷处理，制成气门弹簧。本发明能够制造出一种高机械性能的气门弹簧，满足当前发动机轻量化和小型化的设计对气门弹簧扭转应力的要求。</t>
  </si>
  <si>
    <t>CN201510837515.1</t>
  </si>
  <si>
    <t>2015-11-26 08:00:00.0</t>
  </si>
  <si>
    <t>{"先进性描述(shareCt)":"该专利及其同族专利在全球被引用4次，先进性一般","保护范围描述(sharedays)":"剩余有效期5668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</si>
  <si>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一种自动印花设备</t>
  </si>
  <si>
    <t>本发明涉及一种印刷设备，尤其涉及一种连续印刷的自动化设备，包括机架（1）、固联在所述机架（1）内的支撑板（8）、设置在所述支撑板（8）上的油墨盒（7）和自动进料机构（6），所述自动印花设备还包括设置在所述支撑板（8）上的油刷传动机构（3）和印花传动机构（4）、设置在所述印花传动机构（4）上表面的油印盒（5）和铰接在所述油刷传动机构（3）上的油刷机构（2）。采用本发明后，可以实现橡皮等物品表面图案的连续印刷，而且设备结构紧凑，自动码放和印刷，印刷无冲击，生产效率高、产品质量稳定，无需人工沾染油墨，清洁卫生，工作环境友好。</t>
  </si>
  <si>
    <t>CN201310057735.3</t>
  </si>
  <si>
    <t>2013-02-25 08:00:00.0</t>
  </si>
  <si>
    <t>{"先进性描述(shareCt)":"该专利及其同族专利在全球被引用0次，先进性一般","保护范围描述(sharedays)":"剩余有效期4664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</si>
  <si>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蜗轮分度圆齿厚偏差测量方法</t>
  </si>
  <si>
    <t>本发明公开了一种蜗轮分度圆齿厚偏差测量方法，该方法的步骤如下：(a)根据被测蜗轮，选取一与其适配传动啮合的测量蜗杆，并测量该测量蜗杆的节圆处轴向齿槽宽e′&lt;Sub&gt;x&lt;/Sub&gt;；(b)将被测蜗轮安装在回转工作台的回转轴上，确保被测蜗轮不回转；(c)将测量蜗杆装夹在角度测试仪上，并使被测蜗轮和测量蜗杆在公称中心距下啮合；(d)通过角度测试仪转动测量蜗杆，在角度测量仪上测出测量蜗杆转过的角度θ弧度；(e)计算被测蜗轮分度圆齿厚的实际值S&lt;Sub&gt;2&lt;/Sub&gt;，将其与被测蜗轮的分度圆齿厚的标准值进行比较得出蜗轮分度圆齿厚偏差，实际值的计算公式如下：S&lt;Sub&gt;2&lt;/Sub&gt;＝e′&lt;Sub&gt;x&lt;/Sub&gt;-Pθ；其中，P＝mZ&lt;Sub&gt;1&lt;/Sub&gt;/2；Z&lt;Sub&gt;1&lt;/Sub&gt;为测量蜗杆的头数；m为测量蜗杆的模数。本发明可以行之有效地测量蜗轮的齿厚偏差，提高了测量结果的准确性。</t>
  </si>
  <si>
    <t>CN201510299445.9</t>
  </si>
  <si>
    <t>{"先进性描述(shareCt)":"该专利及其同族专利在全球被引用0次，先进性一般","保护范围描述(sharedays)":"剩余有效期5492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1"}</t>
  </si>
  <si>
    <t>菠萝削皮机</t>
  </si>
  <si>
    <t>本发明公开了一种菠萝削皮机，它包括：机架；菠萝装夹组件，菠萝装夹组件用于装夹菠萝，并且菠萝装夹组件具有被驱动杆；菠萝驱动装置，菠萝驱动装置与被驱动杆活动连接，以便菠萝驱动装置驱动所述被驱动杆旋转并轴向移动，从而带动菠萝装夹组件上的菠萝的外表面螺旋式移动；削皮刀具，削皮刀具安装在机架上，并设置在菠萝装夹组件的下方，从而在菠萝的外表面做螺旋式移动时，削皮刀具与菠萝的外表面接触；削果眼刀具驱动机构；削果眼刀具，削果眼刀具安装在机架上，并设置在菠萝装夹组件的下方，并且削果眼刀具与所述削果眼刀具驱动机构相连。本发明基本实现了半自动，工作方式更加卫生，在削皮、去“果眼”等操作上，更加省力、方便，对果肉浪费较少。</t>
  </si>
  <si>
    <t>CN201610828597.8</t>
  </si>
  <si>
    <t>{"先进性描述(shareCt)":"该专利及其同族专利在全球被引用3次，先进性一般","保护范围描述(sharedays)":"剩余有效期5965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</si>
  <si>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一种发动机油气分离器</t>
  </si>
  <si>
    <t>本发明涉及汽车发动机曲轴箱通风技术领域，具体涉及一种用于汽车发动机曲轴箱通风的油气分离装置，包括内管、出气管、外管、进气管、盖板、储液瓶、垫圈、支架，所述内管呈圆形，出气管连接在内管的上部并与内管连通，外管呈圆形，外管设置在内管的外侧并与内管同轴，外管内壁与内管外壁围成环形通道，环形通道上端封闭，进气管设置在外管上部并与外管的圆柱面切向连接，进气管与环形通道连通，盖板设置在外管的外侧，储液瓶安装在盖板的下部，储液瓶瓶口与盖板之间设置垫圈，支架设有箍、螺孔、安装孔，所述箍围绕在盖板的外缘与储液瓶瓶口的外缘。本发明能改善发动机曲轴箱通风系统的油气分离效果，消除发动机机油乳化的诱因，且安装可靠，拆卸方便。</t>
  </si>
  <si>
    <t>CN201510020235.1</t>
  </si>
  <si>
    <t>{"先进性描述(shareCt)":"该专利及其同族专利在全球被引用3次，先进性一般","保护范围描述(sharedays)":"剩余有效期5354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</si>
  <si>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弹性钥匙防盗锁头</t>
  </si>
  <si>
    <t>本发明涉及一种弹性钥匙防盗锁头，由外胆、内胆、前盖、防护盖、锥头弹珠、弹珠、弹簧组成；内胆、防护盖安装在外胆的大孔中并分别能转动，防护盖位于内胆的前端；前盖用螺钉紧固在外胆的前端；内胆设置有钥匙槽，防护盖设置有S形钥匙槽，内胆、外胆设有对应的弹珠孔，孔内设置锥头弹珠、弹珠、弹簧，锥头弹珠、弹珠可在内胆、外胆的弹珠孔内滑动，构成防盗锁的密钥；一部分弹珠是具有磁性的磁弹珠，与磁弹珠配合使用的是能被磁铁吸附的导磁的锥头弹珠。本发明使各种恶意开锁方法和开锁工具无法操作，并能防止异物被恶意塞入锁的内胆。</t>
  </si>
  <si>
    <t>CN201310754313.1</t>
  </si>
  <si>
    <t>2013-12-31 08:00:00.0</t>
  </si>
  <si>
    <t>{"先进性描述(shareCt)":"该专利及其同族专利在全球被引用0次，先进性一般","保护范围描述(sharedays)":"剩余有效期4973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</si>
  <si>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自清洁喷油器</t>
  </si>
  <si>
    <t>本发明公开了一种自清洁喷油器，它包括主体，主体具有壳体、柱塞、喷嘴和控制器，壳体内设置有一腔体，柱塞密封滑配在腔体内，壳体上开有一进液孔和一回液通孔，控制器与柱塞传动连接，腔体的底端设置有出液通孔，进液孔和回液通孔分别与油箱的油路相连通；换向阀，换向阀上设置有喷嘴连接管，喷嘴连接管通过一螺旋形弯道与喷嘴连通，换向阀上设置有喷油状态位置和不喷油状态位置。本发明不仅可以减小喷油器内燃油通道内壁上的积碳，而且对喷油器下端燃油通道内壁上的碳颗粒物或胶质物进行清洗，再者能够使气缸内燃烧后产生的颗粒物或胶质物更难到达阀芯的表面，防止阀芯处产生积碳，从而提高喷油器的使用寿命。</t>
  </si>
  <si>
    <t>CN201510716623.3</t>
  </si>
  <si>
    <t>{"先进性描述(shareCt)":"该专利及其同族专利在全球被引用1次，先进性一般","保护范围描述(sharedays)":"剩余有效期5640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</si>
  <si>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一种平板电视、电脑主机、机顶盒集成装置</t>
  </si>
  <si>
    <t>本发明涉及一种平板电视、电脑主机、机顶盒集成装置，包括用于放置电脑主机和机顶盒的敞口的盒体，联接在所述盒体的敞口处的挂板；所述挂板设有挂孔装置，所述挂板设有用于安装平板电视的安装孔，所述挂板的两侧设有用于与所述盒体联接的螺孔；所述盒体设有电脑I/O孔、电脑启动按钮安装孔、位置调节孔、红外线透射窗、上散热网孔、下散热网孔。本发明可将平板电视机、电脑主机、机顶盒三台独立的设备集成为一个整体，大幅度减少了占用的空间，且具有挂墙功能，可以将平板电视机、电脑主机、机顶盒一起挂在墙上，给室内设备布置和使用带来了很多方便。</t>
  </si>
  <si>
    <t>CN201210429859.5</t>
  </si>
  <si>
    <t>2012-10-31 08:00:00.0</t>
  </si>
  <si>
    <t>{"先进性描述(shareCt)":"该专利及其同族专利在全球被引用1次，先进性一般","保护范围描述(sharedays)":"剩余有效期4547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</si>
  <si>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服装污点清洗装置及其洗涤面积调节结构</t>
  </si>
  <si>
    <t>本发明涉及一种服装污点清洗装置及其洗涤面积调节结构，包括适于嵌套相连的至少两级密封环；至少两级密封环均包括轴向贯通的通孔；至少两级密封环分别对应的通孔的内径不同；且密封环中通孔内径较小的密封环适于镶嵌在通孔内径较大的密封中；以及密封环中通孔内径较大的密封环的通孔的孔壁上径向设有一环形的且适于支承通孔内径较小的密封环的环壁的台阶。</t>
  </si>
  <si>
    <t>CN201810915286.4</t>
  </si>
  <si>
    <t>2018-08-13 08:00:00.0</t>
  </si>
  <si>
    <t>{"先进性描述(shareCt)":"该专利及其同族专利在全球被引用1次，先进性一般","保护范围描述(sharedays)":"剩余有效期6659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</si>
  <si>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一种分油机燃油加热温度的选取方法</t>
  </si>
  <si>
    <t>本发明提供了一种分油机燃油加热温度的选取方法，具体包括以下步骤：获取历史燃油数据，所述历史燃油数据包括历史燃油密度、历史燃油粘度和历史燃油加热温度，所述历史燃油加热温度与所述历史燃油密度和所述历史燃油粘度相关联；测量当前燃油数据，所述当前燃油数据包括当前燃油密度和当前燃油粘度；基于所述当前燃油数据和所述历史燃油数据确定当前燃油加热温度。本发明提供的一种分油机燃油加热温度的选取方法避免了分油机燃油加热温度设定时仅仅凭借操作人员的经验导致的主观性强，随意性大，一致性差等缺陷，从而极大地改善了分油机分油效果。</t>
  </si>
  <si>
    <t>CN201811517121.8</t>
  </si>
  <si>
    <t>2018-12-12 08:00:00.0</t>
  </si>
  <si>
    <t>{"先进性描述(shareCt)":"该专利及其同族专利在全球被引用0次，先进性一般","保护范围描述(sharedays)":"剩余有效期6780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</si>
  <si>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一种双区定量出料装置</t>
  </si>
  <si>
    <t>本发明涉及一种双区定量出料装置，包含壳体、分区件、盖合组件，所述壳体的轮廓水平横截面可为圆形、矩形、菱形或方形，所述分区件将所述壳体的内腔分成左右2个区域，所述分区件上设有物料搅拌组件；所述壳体下腔设有第一容仓区和第二容仓区，所述第一容仓区的上表面和下表面分别设有第一落料口和第一出料口；第二容仓区上表面设有2个第二落料口，下表面设有2个第二出料口；所述第一容仓区和第二容仓区内预压联接可滑动的定量元件。本发明具备双区存储物料和定量出料的功能，且可以方便粉碎因与外界空气接触形成的结块物料。</t>
  </si>
  <si>
    <t>CN201810643098.0</t>
  </si>
  <si>
    <t>2018-06-21 08:00:00.0</t>
  </si>
  <si>
    <t>{"先进性描述(shareCt)":"该专利及其同族专利在全球被引用1次，先进性一般","保护范围描述(sharedays)":"剩余有效期6606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</si>
  <si>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搅拌机</t>
  </si>
  <si>
    <t>本发明公开了一种搅拌机，它包括：机体；容器，所述容器可旋转地支承在机体上；容器旋转驱动机构，所述容器旋转驱动机构与容器相连，以便所述容器旋转驱动机构驱动所述容器旋转；曲柄动作机构；曲柄摇杆机构，所述曲柄摇杆机构包括摇杆和曲柄，摇杆铰接在机体上，曲柄的一端与摇杆铰接，曲柄的另一端与曲柄动作机构传动连接，以便所述曲柄动作机构带动曲柄动作，所述曲柄上设置有固联连杆，所述固联连杆的自由端伸入所述容器内，并且所述固联连杆的自由端上连接有伴勺。本发明能够将容器内的拌料均匀拨动，可代替人工在不方便或完成不了时使用，具有生产效率高，结构简单，成本低，稳定可靠，容易操作等优点。</t>
  </si>
  <si>
    <t>CN201610828528.7</t>
  </si>
  <si>
    <t>{"先进性描述(shareCt)":"该专利及其同族专利在全球被引用4次，先进性一般","保护范围描述(sharedays)":"剩余有效期5965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</si>
  <si>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客车底盘前后悬架装配微调装置</t>
  </si>
  <si>
    <t>本发明公开了一种客车底盘前后悬架装配微调装置，它包括底座、调节座和支撑部件，悬架支撑在支撑部件上；所述调节座的中部铰接在底座上，并且所述调节座和底座之间设置有可使悬架绕Z轴旋转的绕Z轴旋转驱动机构；所述支撑部件包括第一支撑组件、第二支撑组件和绕Y轴旋转支撑组件，悬架支撑在第一支撑组件和第二支撑组件上，悬架也支撑在绕Y轴旋转支撑组件上，Y轴旋转支撑组件安装在调节座上，当动作绕Y轴旋转支撑组件，所述悬架可绕Y轴旋转。本发明能够对客车底盘前后悬架的自由度进行微调，从而降低了工人操作难度，有利于提高产品的装配进度，提高生产效率。</t>
  </si>
  <si>
    <t>CN201610301130.8</t>
  </si>
  <si>
    <t>{"先进性描述(shareCt)":"该专利及其同族专利在全球被引用0次，先进性一般","保护范围描述(sharedays)":"剩余有效期5833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</si>
  <si>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发动机干式气缸套装配机床</t>
  </si>
  <si>
    <t>本发明公开了一种发动机干式气缸套装配机床，它包括：发动机缸体底部定位机构，所述发动机缸体底部定位机构用于对发动机缸体进行定位；至少一个压缸套组件，所述压缸套组件包括驱动机构和压头，所述压头上用于套装缸套，所述驱动机构与所述压头连接，以便所述驱动机构驱动所述压头向着定位在发动机缸体底部定位机构上的发动机缸体移动，从而将压头上的压缸套入发动机缸体上相应的缸套孔。本发明能够避免易使缸套拉伤、变形甚至破裂的现象，提高其生产效率。</t>
  </si>
  <si>
    <t>CN201610829363.5</t>
  </si>
  <si>
    <t>{"先进性描述(shareCt)":"该专利及其同族专利在全球被引用2次，先进性一般","保护范围描述(sharedays)":"剩余有效期5965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</si>
  <si>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一种斜圆角理论交点深度的测量方法</t>
  </si>
  <si>
    <t>本发明公开了一种测量斜圆角理论交点深度的方法，包括以下步骤：步骤S1，将深度千分尺伸入斜圆角工件并保持深度千分尺的移动杆与斜圆角工件的一边平行，测量该与移动杆平行的一边与移动杆之间的垂直距离d；步骤S2，上下移动深度千分尺的移动杆，使移动杆的下端触头碰到斜圆角工件的底壁，并读取此时深度千分尺的读数H；步骤S3，测量斜圆角工件底壁的倾斜角A；步骤S4，根据公式x＝H‑d*tanA即可计算得出斜圆角理论交点的深度。本发明通过在斜圆角工件的任一点读取深度千分尺的读数和此时移动杆与侧壁之间的垂直距离d，以及斜圆角工件底壁的倾斜角A，通过公式x＝H‑d*tanA就能较快地计算出斜圆角理论交点的深度。</t>
  </si>
  <si>
    <t>CN201611106118.8</t>
  </si>
  <si>
    <t>{"先进性描述(shareCt)":"该专利及其同族专利在全球被引用0次，先进性一般","保护范围描述(sharedays)":"剩余有效期6044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4人","技术先进性得分":"1"}</t>
  </si>
  <si>
    <t>服装局部污点清洗装置及其击打机构</t>
  </si>
  <si>
    <t>本发明涉及一种服装局部污点清洗装置及其击打机构，包括：适于将击打机构固定于服装局部污点清洗装置内的筋板、固设于筋板上的滑孔、穿设于滑孔中且适于在滑孔中滑动和转动的滑轴、固设于滑轴轴向的一端的刷头，以及固设于滑轴轴向的另一端的圆形结构的圆板；其中刷头适于朝向服装布料设置；刷头、圆板与滑轴均同轴线设置。</t>
  </si>
  <si>
    <t>CN201810914816.3</t>
  </si>
  <si>
    <t>大功率用电设备待机断电节能装置及其断电节能方法</t>
  </si>
  <si>
    <t>本发明涉及一种大功率用电设备待机断电节能装置及其断电节能方法，所述待机断电节能装置包括：磁力脱扣开关，接入用电设备的供电线路；以及待机断电电路，用于采集供电线路的电流，且当电流处于待机状态时，触发磁力脱扣开关断开，以切断用电设备的待机供电；本发明通过串联在用电设备供电线路中的待机断电电路，采集用电设备供电线路的电流，即当电流处于待机状态时，触发与用电设备供电线路相连的磁力脱扣开关断开，以切断用电设备的待机供电；本发明的待机断电节能装置可以广泛用于不涉及安全装置的大功率用电设备，在大功率用电设备待机状态时，以最小电能消耗，实现待机关闭设备电源，节省电能。</t>
  </si>
  <si>
    <t>CN201710414144.5</t>
  </si>
  <si>
    <t>{"先进性描述(shareCt)":"该专利及其同族专利在全球被引用2次，先进性一般","保护范围描述(sharedays)":"剩余有效期6222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</si>
  <si>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独立式中央空调百叶窗出风口智能控制系统</t>
  </si>
  <si>
    <t>本发明提出独立式中央空调百叶窗出风口智能控制系统，该系统包括高精度风温传感器、差分风温信号采集模块、集成运放信号处理模块、正负电平比较模块、智能处理器、步进电机驱动模块、按钮、步进电机和电源；高精度风温传感器的风温传感信号输出端与差分风温信号采集模块的信号输入端相连；差分风温信号采集模块的差分信号输出端与集成运放信号处理模块的差分信号输入端相连；集成运放信号处理模块的运放信号输出端与正负电平比较模块的运放信号输入端相连；正负电平比较模块的信号输出端与智能处理器的风温信号输入端相连；智能处理器的步进电机驱动模块的控制信号输入端相连。具有适用于各种不同型号的中央空调，安装维护方便等特点。</t>
  </si>
  <si>
    <t>CN201610839950.2</t>
  </si>
  <si>
    <t>{"先进性描述(shareCt)":"该专利及其同族专利在全球被引用0次，先进性一般","保护范围描述(sharedays)":"剩余有效期5968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</si>
  <si>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活塞式内燃机油气分离器</t>
  </si>
  <si>
    <t>本发明涉及一种活塞式内燃机油气分离器，包括导管1、盖板3、储液瓶4、支架5、垫圈6、螺旋盘管7，所述导管1的下端管口穿过盖板3并与盖板3连接，所述储液瓶4安装在盖板3的下侧，储液瓶4瓶口与盖板3之间设置垫圈6，所述支架5设有箍5?1、螺孔5?2、安装孔5?3，所述箍5?1围绕在盖板3与储液瓶4瓶口的外缘，所述螺旋盘管7位于盖板3的上方，螺旋盘管7的下端管口穿过盖板3并与盖板3连接。这种活塞式内燃机油气分离器装于活塞式内燃机外侧，具有结构简单，制造成本低，油气分离效果好，防止机油乳化，储液瓶4装卸方便的优点。</t>
  </si>
  <si>
    <t>CN201610269806.X</t>
  </si>
  <si>
    <t>{"先进性描述(shareCt)":"该专利及其同族专利在全球被引用0次，先进性一般","保护范围描述(sharedays)":"剩余有效期5821天","技术稳定性描述(lgiflag)":"无诉讼行为发生","技术稳定性得分":"9","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1人","技术先进性得分":"1"}</t>
  </si>
  <si>
    <t>自动旋转式压片成形机</t>
  </si>
  <si>
    <t>本发明公开了一种自动旋转式压片成形机，包括：驱动机构；执行机构，包括圆形转盘、上冲头和下冲头，所述圆形转盘上设置有阵列通孔，上冲头和下冲头上下设置并与阵列通孔对应；传动机构包括变速齿轮组，以及与变速齿轮组联动的上冲头传动机构、下冲头传动机构、圆形转盘传动机构；所述上冲头和下冲头分别在上冲头传动机构、下冲头传动机构的带动下来回上下运动；圆形转盘在圆形转盘传动机构的带动下间歇性转动。本发明由原动机提供动力，在上冲头传动机构、下冲头传动机构以及圆形转盘传动机构的配合下，上冲头向下运动的同时下冲头向上运动，在压制过种中，圆形转盘停止转动，从而实现高效自动压片成形，且压制效果好。</t>
  </si>
  <si>
    <t>CN201611075065.8</t>
  </si>
  <si>
    <t>{"先进性描述(shareCt)":"该专利及其同族专利在全球被引用2次，先进性一般","保护范围描述(sharedays)":"剩余有效期6038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</si>
  <si>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多功能自动数控抛磨机</t>
  </si>
  <si>
    <t>本发明涉及一种多功能自动数控抛磨机，包括机座，机座上设置有抛磨轮、涨紧机构、磨带、横向行走机构、纵向行走机构、翻转机构以及夹紧机构；所述的夹紧机构具有定位座；加工工件压紧固定在安装座上；翻转机构控制工件进行角度转动；纵向行走机构带动夹紧机构以及加工工件上下移动；横向行走机构带动夹紧机构以及加工工件水平移动；磨带与抛磨轮外圈接触；抛磨轮带动磨带快速转动；涨紧机构控制磨带的涨紧和快速更换。本发明完全替代人工操作，在大幅度提高生产效率和减轻个人劳动强度的同时实现生产过程的全自动控制，并且机器生产封闭，控制现场空气中的粉尘排放，有效保护环境，从而大幅度减少劳动生产成本，提高企业的经济效益。</t>
  </si>
  <si>
    <t>CN201511026544.6</t>
  </si>
  <si>
    <t>{"先进性描述(shareCt)":"该专利及其同族专利在全球被引用0次，先进性一般","保护范围描述(sharedays)":"剩余有效期5703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</si>
  <si>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一种带有自动升降系统的路灯装置</t>
  </si>
  <si>
    <t>本发明公开了一种带有自动升降系统的路灯装置，属于机械自动化领域。本发明所述带有自动升降系统的路灯装置包括灯杆、灯架、升降系统；所述升降系统包括升降装置、防坠落装置，以及钢丝绳、滑轮。实现当钢丝绳断裂时，防坠落装置能抱紧灯杆，使灯架制动，让灯架停在故障的位置来确保人和设备的安全。本发明公开的路灯自动升降装置可使路灯自动升降，方便检修，并且自身和灯杆为两个整体方便了自身的维护。给维修人员带来极大的方便。</t>
  </si>
  <si>
    <t>CN201611074918.6</t>
  </si>
  <si>
    <t>{"先进性描述(shareCt)":"该专利及其同族专利在全球被引用0次，先进性一般","保护范围描述(sharedays)":"剩余有效期6038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1"}</t>
  </si>
  <si>
    <t>车位锁</t>
  </si>
  <si>
    <t>本发明公开了一种车位锁，包括底座、以及安装在底座上的挡杆组件和驱动组件，所述驱动组件包括推动座、螺杆、支撑座和相互啮合的齿轮和齿条杆，所述螺杆上设有限位座，所述螺杆上套有弹簧，并且弹簧的一端抵接在限位座上，弹簧的另一端抵接在支撑座上，所述螺杆穿过齿轮的中心孔，并与齿轮通过螺纹连接，所述齿条杆与挡杆组件连接，并驱动挡杆组件上升或下降，所述螺杆的下端可转动地插在底座的内部，所述推动座固定连接在螺杆的顶端。本发明在锁合与打开车位锁时，无需人们弯腰操作就能实现车位锁的打开与关闭，开锁速度快，为人们提供方便。</t>
  </si>
  <si>
    <t>CN201610894488.6</t>
  </si>
  <si>
    <t>2016-10-13 08:00:00.0</t>
  </si>
  <si>
    <t>{"先进性描述(shareCt)":"该专利及其同族专利在全球被引用6次，先进性较好 ","保护范围描述(sharedays)":"剩余有效期5990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</si>
  <si>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双螺母预紧滚珠丝杠副</t>
  </si>
  <si>
    <t>一种双螺母预紧滚珠丝杠副，包括丝杠（1）、主螺母（2）、副螺母（3）、预紧块（4）、压紧条（8）；所述丝杠（1）上套有主螺母（2）和副螺母（3），在主螺母（2）朝着副螺母（3）的端部设有主槽（5）；所述主槽（5）的底面（6）是倾斜的或副槽（5‑1）的槽底面（6‑1）是倾斜的；所述预紧块（4）设有斜面（7），预紧块（4）镶嵌在主螺母（2）的主槽（5）与副螺母（3）的副槽（5‑1）内并能在主槽（5）、副槽（5‑1）内移动，主槽（5）、副槽（5‑1）的两侧面与预紧块（4）上对应的面接触，预紧块（4）的斜面（7）与主槽（5）的底面（6）接触或与副槽（5‑1）的槽底面（6‑1）接触。本发明具有结构简单，预紧力调整方便，丝杠、螺母磨损后能自动消除丝杠与螺母之间的轴向间隙的优点。</t>
  </si>
  <si>
    <t>CN201610943955.X</t>
  </si>
  <si>
    <t>2016-11-02 08:00:00.0</t>
  </si>
  <si>
    <t>{"先进性描述(shareCt)":"该专利及其同族专利在全球被引用1次，先进性一般","保护范围描述(sharedays)":"剩余有效期6010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</si>
  <si>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一种壁挂式空调器的室外机</t>
  </si>
  <si>
    <t>本发明涉及一种壁挂式空调器的室外机，包括机壳、风扇、换热器、压缩机；机壳上设有挂墙装置，通过挂墙装置使室外机牢固地悬挂于墙上，消除了现有室外机因膨胀螺栓连接松脱、托架锈断、膨胀螺栓锈断而导致的坠落危险；挂墙装置内有空腔，与室外机相连的汽管、液管、电缆线可从挂墙装置的空腔穿过并进入室外机，避免了汽管、液管、电缆线曝露于室外环境中，解决了包裹汽管、液管的绝热套以及电缆线的绝缘层因日晒雨淋而导致的老化剥落的问题；本发明的风扇设在室外机的左侧面或右侧面，在室外机的前侧与相对于风扇的另一侧设置换热器，在风扇与换热器之间设置压缩机。</t>
  </si>
  <si>
    <t>CN201410159538.7</t>
  </si>
  <si>
    <t>2014-04-19 08:00:00.0</t>
  </si>
  <si>
    <t>{"先进性描述(shareCt)":"该专利及其同族专利在全球被引用0次，先进性一般","保护范围描述(sharedays)":"剩余有效期5082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</si>
  <si>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输出压力预调整制动主缸</t>
  </si>
  <si>
    <t>本发明公开了一种输出压力预调整制动主缸，它包括：储液罐，所述储液罐具有前室和后室；主缸推杆；主缸主体，所述主缸主体具有缸体及设置在缸体内的内腔，所述内腔具有前制动腔、前储液腔、后制动腔和后储液腔，所述主缸缸体的内腔内容置有前活塞总成、后活塞总成和挡座，并且所述前制动腔设置在所述缸体和前活塞总成之间，所述前储液腔设置在前活塞总成和挡座之间，所述后制动腔设置在挡座和所述后活塞总成之间，所述后储液腔设置在后活塞总成和主缸推杆之间，所述缸体和前活塞总成之前设置有前回位弹性元件。本发明在制动时，可以根据整车前后动态载荷调整前后制动回路的管路压力，更佳的分配前后制动力。</t>
  </si>
  <si>
    <t>CN201610747345.2</t>
  </si>
  <si>
    <t>{"先进性描述(shareCt)":"该专利及其同族专利在全球被引用0次，先进性一般","保护范围描述(sharedays)":"剩余有效期5942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</si>
  <si>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一种危险品仓储监控预警系统和方法</t>
  </si>
  <si>
    <t>本发明涉及一种危险品仓储监控预警系统和方法，是基于SDH和Zigbee网状网的危险品仓储监控预警系统，系统具有强大的网管能力，便于维护和快速实现告警，可以构建大型网络。本发明提出的系统在节点失效时，具有自愈功能，能在极短的时间内(50ms以内)快速进行保护倒换，使业务自动从故障中恢复传输。</t>
  </si>
  <si>
    <t>CN201410607036.6</t>
  </si>
  <si>
    <t>{"先进性描述(shareCt)":"该专利及其同族专利在全球被引用2次，先进性一般","保护范围描述(sharedays)":"剩余有效期5277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</si>
  <si>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适于汽车尾气采样探头自动拔插的控制系统及工作方法</t>
  </si>
  <si>
    <t>本发明涉及一种适于汽车尾气采样探头自动拔插的控制系统及工作方法，本控制系统包括：车体，该车体上设有机械臂、视频采集模块，机械臂的前端夹持汽车尾气采样探头，机械臂的动作模块、视频采集模块与控制单元相连，控制单元与无线模块相连，适于将视频采集信号发送至上位机，并接收上位机发送的机械臂控制信号，以实现将采样探头插入排气管或从排气管拔出。本发明是为实现汽车尾气检测站操作者可以通过远程遥控的方法实现汽车尾气分析仪的采样探头自动插拔而设计的，能够实现远程上位机与控制车体之间的数据通信，能够使得车体执行操作者发送的控制指令，同时能将作业现场数据发送给操作者。</t>
  </si>
  <si>
    <t>CN201510106898.5</t>
  </si>
  <si>
    <t>2015-03-11 08:00:00.0</t>
  </si>
  <si>
    <t>{"先进性描述(shareCt)":"该专利及其同族专利在全球被引用0次，先进性一般","保护范围描述(sharedays)":"剩余有效期5408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</si>
  <si>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一种皮带助卷器</t>
  </si>
  <si>
    <t>本发明公开了一种皮带助卷器，包括摆动装置和卷取装置，通过摆动装置的摆动调整卷取装置的工作位置，完成上卷取或下卷取的卷取任务。本发明通过合理的结构设计，解决了冷轧带钢时将最初几圈带钢卷到卷取机卷筒上和实现上下卷取任务转换的问题，达到使带钢具有良好力学性能、工艺性能、成品质量好、生产成本低、轧制速度快的目的。</t>
  </si>
  <si>
    <t>CN201710315398.1</t>
  </si>
  <si>
    <t>2017-05-08 08:00:00.0</t>
  </si>
  <si>
    <t>{"先进性描述(shareCt)":"该专利及其同族专利在全球被引用1次，先进性一般","保护范围描述(sharedays)":"剩余有效期6197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人","技术先进性得分":"6"}</t>
  </si>
  <si>
    <t>一种双转子永磁同步发电机</t>
  </si>
  <si>
    <t>本发明涉及一种双转子永磁同步发电机，包括机座、同轴安装在所述机座上的若干个定子和若干个转子，其中，所述转子包括传统转子和可调转子，所述传统转子包括第一永磁体槽、及固定在所述第一永磁体槽内的第一永磁体，所述可调转子包括第二永磁体槽、活动地设置在所述第二永磁体槽内的第二永磁体、及贯穿所述第二永磁体的弹性支撑件，所述弹性支撑件为圆形，所述可调转子的两端各设有端盖，所述端盖上设有通孔，所述第二永磁体伸入所述通孔内，该发电机能够自动调整输出电压和发电功率，提高了动能利用率。</t>
  </si>
  <si>
    <t>CN201810482289.3</t>
  </si>
  <si>
    <t>2018-05-18 08:00:00.0</t>
  </si>
  <si>
    <t>{"先进性描述(shareCt)":"该专利及其同族专利在全球被引用0次，先进性一般","保护范围描述(sharedays)":"剩余有效期6572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</si>
  <si>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布料污点清洗器</t>
  </si>
  <si>
    <t>本发明涉及一种布料污点清洗器，包括：分别适于位于布料污点处的上下面以夹持布料的上洗涤机构和下供液机构，以及设于上洗涤机构中的刷洗组件。本发明的布料污点清洗器，设计的刷洗组件的刷管适于在中空管内摆动和沿着中空管的轴向升降移动从而实施对布料上的污点进行磨刷，从而可以提高对于布料上的污点的清洗效果。</t>
  </si>
  <si>
    <t>CN201810916149.2</t>
  </si>
  <si>
    <t>{"先进性描述(shareCt)":"该专利及其同族专利在全球被引用0次，先进性一般","保护范围描述(sharedays)":"剩余有效期6659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</si>
  <si>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一种浮动螺母机构</t>
  </si>
  <si>
    <t>本发明公开了一种浮动螺母机构，属于机械技术领域。本发明的浮动螺母机构中，升降块与联接支架固定连接，销轴由销子固定在联接支架的外侧面上；关节轴承的内孔套在销轴上，关节轴承的外螺纹杆穿过螺母座的通孔由六角螺母连接；螺母座与关节轴承、六角螺母之间分别有下球面垫圈、上球面垫圈；传动螺母固定在螺母座中，传动螺母套设在螺杆上。本发明利用关节轴承组成的摆动机构，实现螺母的双向浮动，能消除传动过程中螺杆和螺母的不同心误差，尤其适用于重载、机构刚性不足、加工误差大的场合，使机械结构装配和调节方便，显著延长机构运动寿命。</t>
  </si>
  <si>
    <t>CN201611266223.8</t>
  </si>
  <si>
    <t>2016-12-31 08:00:00.0</t>
  </si>
  <si>
    <t>{"先进性描述(shareCt)":"该专利及其同族专利在全球被引用0次，先进性一般","保护范围描述(sharedays)":"剩余有效期6069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1"}</t>
  </si>
  <si>
    <t>一种单元组合式机器人手腕</t>
  </si>
  <si>
    <t>本发明公开了一种单元组合式机器人手腕，包括上臂、摆动体、B轴传动与减速单元、T轴减速与输出单元和T轴中间传动单元，所述B轴传动与减速单元可直接带动摆动体实现手腕摆动运动，所述T轴减速与输出单元通过直接带动手腕工具安装法兰及作业工具实现手腕回转运动，所述T轴中间传动单元通过实现T轴的转向变换，用来连接T轴伺服驱动电机与T轴减速与输出单元间。本发明的B轴传动与减速单元、T轴减速与输出单元、T轴中间传动单元这三个部件是独立的、可直接装拆的整体部件，在装配或维修时，无需进行任何调整，它大大方便了手腕的安装与维修，同时确保了传动系统精度，延长了使用寿命。</t>
  </si>
  <si>
    <t>CN201611024551.7</t>
  </si>
  <si>
    <t>{"先进性描述(shareCt)":"该专利及其同族专利在全球被引用1次，先进性一般","保护范围描述(sharedays)":"剩余有效期6017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</si>
  <si>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防卫盾牌</t>
  </si>
  <si>
    <t>本发明公开了一种防卫盾牌，它包括支撑组件、下卡件、第一调节支撑杆、第二调节支撑杆、上卡件、盾牌板和展示件，所述下卡件设置在支撑组件上，所述第一调节支撑杆的一端与支撑组件铰接，所述第二调节支撑杆的一端与所述第一调节支撑杆的另一端铰接，所述上卡件连接在第二调节支撑杆的另一端上，所述盾牌板的后部安装在上卡件和下卡件上，所述展示件设置在盾牌板上。本发明能够当做宣传栏使用，并且倾角能够调节，宣传效果好，另外在紧急情况下能够当做盾牌使用，有效地抵御不法分子的伤害，防卫效果好，保护学生的安全。</t>
  </si>
  <si>
    <t>CN201710257359.0</t>
  </si>
  <si>
    <t>{"先进性描述(shareCt)":"该专利及其同族专利在全球被引用0次，先进性一般","保护范围描述(sharedays)":"剩余有效期6178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</si>
  <si>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变助力比真空助力器</t>
  </si>
  <si>
    <t>本发明公开了一种变助力比真空助力器，它包括主体，所述主体具有反应盘和产生变助力比的控制阀，所述控制阀包括控制壳、空气阀阀座、推杆和分配阀活塞总成、前空气阀活塞、后空气阀活塞，蝶形弹簧组和空气阀推杆，所述空气阀阀座设置在控制壳内，推杆可滑动地穿插在控制壳上，所述分配阀活塞总成滑配在控制壳内，所述前空气阀活塞滑配在空气阀阀座内，空气阀阀座内设置有助力腔，控制壳与空气阀阀座之间设置有真空腔，所述控制壳内还设置有与外部的空气相连通的空气腔，所述前空气阀活塞的后部连接在推杆的前端，所述前空气阀活塞的前部与所述空气阀推杆相连。本发明可以在制动时缩短系统反应时间，减小汽车的制动距离，提高行驶安全性。</t>
  </si>
  <si>
    <t>CN201610755112.7</t>
  </si>
  <si>
    <t>{"先进性描述(shareCt)":"该专利及其同族专利在全球被引用0次，先进性一般","保护范围描述(sharedays)":"剩余有效期5942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</si>
  <si>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消隙斜齿圆柱齿轮</t>
  </si>
  <si>
    <t>一种消隙斜齿圆柱齿轮，沿垂直于斜齿轮轴线的截面将斜齿轮分成左半齿轮1、右半齿轮2两部分，在两部分之间设置能使左半齿轮1与右半齿轮2沿轴向分离的弹性元件，包括垫环3、滑柱4、调节螺母6，所述垫环3有凹形锥面3‑1，垫环3镶嵌在左半齿轮1或右半齿轮2上且锥面3‑1朝外；所述滑柱4的外形为横截面呈“O”形的柱体，滑柱4的一个端面设有螺杆4‑1，在滑柱4上沿纵向开有两条斜底槽4‑2；所述左半齿轮1与右半齿轮2都沿轴向开有横截面呈“O”形的O形孔2‑1且滑柱4装在孔内；所述弹性元件是用杆状弹性材料弯制成“∩”形的∩形弹簧5，∩形弹簧5的两个端脚分别插入两个滑柱4的斜底槽4‑2内；所述调节螺母6旋在滑柱4的螺杆4‑1上。本发明具有传动时能承受较大的轴向力，轮齿磨损后能自动补偿啮合齿侧间隙的优点。</t>
  </si>
  <si>
    <t>CN201610286385.1</t>
  </si>
  <si>
    <t>{"先进性描述(shareCt)":"该专利及其同族专利在全球被引用2次，先进性一般","保护范围描述(sharedays)":"剩余有效期5827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1人","技术先进性得分":"6"}</t>
  </si>
  <si>
    <t>车工件孔内槽组合刀具</t>
  </si>
  <si>
    <t>本发明公开了一种车工件孔内槽组合刀具，它具有主体部分，主体部分包括：内槽刀；夹头；偏心套，偏心套的外壁与工件孔内壁动配合，偏心套具有偏心孔，内槽刀可周向旋转地插在偏心套上，内槽刀的刀部伸出偏心套的头部外，以便当内槽刀相对于偏心套旋转时，内槽刀的刀部车削工件孔内槽，偏心套的尾部安装在所述夹头上，并且偏心套与夹头之间设置有将偏心套的尾部夹紧在夹头上的夹紧机构；旋转机构，旋转机构与内槽刀相连，以便旋转机构作用于所述内槽刀使其相对于偏心套旋转，并且旋转机构和所述内槽刀之间设置有对内槽刀进行轴向限位的轴向限位机构。本发明能够避免在车工件孔内槽时，刀杆刚性差产生的振动和让刀现象，从而提高加工精度。</t>
  </si>
  <si>
    <t>CN201610301193.3</t>
  </si>
  <si>
    <t>{"先进性描述(shareCt)":"该专利及其同族专利在全球被引用0次，先进性一般","保护范围描述(sharedays)":"剩余有效期5833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</si>
  <si>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火焰坡口切割机</t>
  </si>
  <si>
    <t>本发明公开了一种火焰坡口切割机，它包括：主体；横向移动基板组件，所述横向移动基板组件可横向移动地安装在主体上；纵向伸缩梁组件，所述纵向伸缩梁组件可纵向移动地安装在横向移动基板组件上；割枪固定装置，所述割枪固定装置可Z向移动地安装在纵向伸缩梁组件上；所述割枪固定装置上具有割枪回转机构；割枪，所述割枪安装在割枪回转机构上，以便割枪回转机构驱动割枪做回转运动。本发明加工范围大，能实施三个方向的直线移动及一个方向的回转运动，能完成二个方向上坡口的长度方向自动切割及自动回转切割，能够针对不同加工位置自动调整割枪高度，并能调整切割坡口角度，使用非常方便。</t>
  </si>
  <si>
    <t>CN201510824254.X</t>
  </si>
  <si>
    <t>2015-11-24 08:00:00.0</t>
  </si>
  <si>
    <t>{"先进性描述(shareCt)":"该专利及其同族专利在全球被引用2次，先进性一般","保护范围描述(sharedays)":"剩余有效期5666天","技术稳定性描述(lgiflag)":"无诉讼行为发生","技术稳定性得分":"9","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</si>
  <si>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一种钢丝拉拔模具</t>
  </si>
  <si>
    <t>本发明公开了一种钢丝拉拔模具，包括衬套(1)，模具本体(2)，所述模具本体(2)内具有供钢丝穿过的导料孔(13)和衬套锥形模腔(15)，所述拉拔模具的模腔由第一拉拔模(3)、第二拉拔模(4)和第三拉拔模(23)组成，所述第一拉拔模(3)、第二拉拔模(4)和第三拉拔模(23)由大到小依次排列在模具本体(2)内，第三拉拔模(23)设置在模具本体(2)的末端。本发明不仅使得拉拔模具结构更加紧凑，且大大改善了每道次间的冷却效率，从而可以让设备以较高的拉拔速度持续运转，提高了生产效率。</t>
  </si>
  <si>
    <t>CN201510700947.8</t>
  </si>
  <si>
    <t>{"先进性描述(shareCt)":"该专利及其同族专利在全球被引用3次，先进性一般","保护范围描述(sharedays)":"剩余有效期5637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</si>
  <si>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防积碳喷油器</t>
  </si>
  <si>
    <t>本发明公开了一种防积碳喷油器，包括喷油器主体，喷油器主体的下端设置有一活动的锥体结构，锥体结构的上表面为圆锥面，喷油器主体与锥体结构相配合的表面也为圆锥面，两圆锥面密封配合，在所述锥体结构和喷油器主体之间设置有用于使锥体结构相对于喷油器主体上下移动的伸缩装置。发明的锥体结构与喷油器主体之体的圆锥面缝隙仅在喷油时才打开，喷油时燃油对圆锥面产生冲洗作用，防止颗粒物沉积于两锥面之间；本发明的锥体结构使喷油的方式由喷射口喷油变为由锥面向周向喷油，提高了喷油的效率，有利于燃油与周围空气的充分混合，同时也解决了喷射口喷射时喷射口容易被积碳堵塞的问题。</t>
  </si>
  <si>
    <t>CN201610301354.9</t>
  </si>
  <si>
    <t>4</t>
  </si>
  <si>
    <t>{"先进性描述(shareCt)":"该专利及其同族专利在全球被引用1次，先进性一般","保护范围描述(sharedays)":"","技术稳定性描述(lgiflag)":"无诉讼行为发生","技术稳定性得分":"2","有多少项权利要求":"7","总评分":"4","先进性描述(licenceflag)":"未发生许可","先进性描述(ipcNum)":"","技术稳定性描述(reeflag)":"申请人未提出过复审请求","技术稳定性描述(shareType)":"失效的发明专利","先进性描述(assigflag)":"未发生转让","保护范围描述(incountry)":"在1个国家申请专利布局","保护范围得分":"2","技术稳定性描述(ritype)":"未被申请无效宣告","技术稳定性描述(plegeflag)":"未发生过质押保全","先进性描述(inventors)":"研发人员投入3人","技术先进性得分":"6"}</t>
  </si>
  <si>
    <t>用于化油器发动机上的闭气熄火装置</t>
  </si>
  <si>
    <t>本发明公开了一种用于化油器发动机上的闭气熄火装置，它包括：控制器，控制器内设置有延时电路，控制器用于接收熄火按钮传递的熄火信号产生相应的进气关闭驱动信号，控制器还用于接收延时电路传递的延时到达响应信号产生相应的进气打开驱动信号；舵机，舵机的信号输入端与控制器的信号输出端相连接；翻板，翻板可转动地安装在发动机进气口与化油器之间的进气通道内，并且翻板与所述舵机控制连接，以便舵机接收控制器传递的进气关闭驱动信号控制驱动翻板关闭进气通道，舵机接收控制器传递的进气打开驱动信号控制驱动翻板打开进气通道。本发明利用翻板在发动机熄火后切断进气系统，防止发动机熄火后的惯性运转造成的燃油浪费的现象。</t>
  </si>
  <si>
    <t>CN201510030409.2</t>
  </si>
  <si>
    <t>{"先进性描述(shareCt)":"该专利及其同族专利在全球被引用0次，先进性一般","保护范围描述(sharedays)":"剩余有效期5359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</si>
  <si>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一种糖果包装机</t>
  </si>
  <si>
    <t>本发明涉及一种糖果包装机，先由送糖机构的传送带将糖果依次顺着卡槽传送到取糖机构，由取糖机构的旋转圆盘将糖果带入压糖机构下方，停顿一段时间，由压糖机构完成糖果压入。在压糖之前，在包装机构的裁纸机构工位会先裁剪好糖果包装纸送入压糖机构下方，由于可充气橡胶的摩擦作用，会使糖果与包装纸完好贴合，压糖完成后转入包口机构工位，由包口机构完成包口转入拨糖机构，在拨糖机构工位先由顶糖部分将糖果顶出，再由曲柄连杆将顶出的糖拨入收糖盘中，完成糖果的整个包装过程。整个过程实现糖果包装的机械化和自动化，简化结构，提高送料效率，降低成本，降低包装过程中人工操作的复杂性。</t>
  </si>
  <si>
    <t>CN201410852055.5</t>
  </si>
  <si>
    <t>{"先进性描述(shareCt)":"该专利及其同族专利在全球被引用5次，先进性较好 ","保护范围描述(sharedays)":"剩余有效期5338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</si>
  <si>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干式缸套机体端面粗铣转动杠杆式定位装置</t>
  </si>
  <si>
    <t>本发明涉及一种干式缸套机体端面粗铣转动杠杆式定位装置，包括夹具底板，所述的夹具底板上固定设置有垫铁；所述的垫铁上设置有支架，支架上通过转销连接转动杠杆；所述的转动杠杆的一端、平行于垫铁的上方通过锁紧螺母设置有可调支撑杆；所述的可调支撑杆与转动杠杆垂直；转动杠杆的另一端通过另一个转销设置有定位滚子。本发明优化了干式缸套机体端面粗铣工序，改进了本工序专用夹具的定位方式和定位装置，实现正确定位，确保后续缸套镗削工序加工的缸套壁厚均匀，提高机体的机加工质量，降低加工的废品率，提升企业的经济效益。</t>
  </si>
  <si>
    <t>CN201410257594.4</t>
  </si>
  <si>
    <t>{"先进性描述(shareCt)":"该专利及其同族专利在全球被引用1次，先进性一般","保护范围描述(sharedays)":"剩余有效期5135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</si>
  <si>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喷水模式坩埚清洁机器人</t>
  </si>
  <si>
    <t>本发明公开了喷水模式坩埚清洁机器人，涉及到烟煤自动化测试领域。包括喷水模块、转动模块、倾斜模块和设备底板；倾斜模块使得转动模块45度倾斜，转动模块带动坩埚高速旋转，喷水模块45度斜向上冲洗高速旋转的坩埚，冲洗后的废液经过漏斗流入废液盒中。本发明是一种结构合理、操作方便，采用喷水方式清洁坩埚的自动化仪器。</t>
  </si>
  <si>
    <t>常州大学</t>
  </si>
  <si>
    <t>CN201510153270.0</t>
  </si>
  <si>
    <t>{"先进性描述(shareCt)":"该专利及其同族专利在全球被引用4次，先进性一般","保护范围描述(sharedays)":"剩余有效期5429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7"}</t>
  </si>
  <si>
    <t>基于电动阻尼解耦的三向等刚度隔振器</t>
  </si>
  <si>
    <t>本发明公开了基于电动阻尼解耦的三向等刚度隔振器,主要涉及电子设备的三向隔振领域。它包括外壳、装设于外壳内部的电动悬浮块、装设于电动悬浮块上端的安装平台、装有滚珠的压电传感器、装有滚珠的电动伸缩杆；所述电动伸缩杆的长度随着内部电流的增减发生相应的伸长或缩短；由电流大小控制的所述电动悬浮块在三个方向的刚度完全相等。本发明提供一种结构合理、装配简单、基于电动阻尼解耦的三向等刚度隔振器。</t>
  </si>
  <si>
    <t>CN201510224628.4</t>
  </si>
  <si>
    <t>{"先进性描述(shareCt)":"该专利及其同族专利在全球被引用0次，先进性一般","保护范围描述(sharedays)":"剩余有效期5463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</si>
  <si>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基于气浮和电动组合三向解耦等刚度隔振器</t>
  </si>
  <si>
    <t>本发明公开了基于气浮和电动组合三向解耦等刚度隔振器,主要涉及高端电子设备的三向隔振领域。本发明包括外壳、悬浮块、振动台、连杆、滚珠、气浮阻尼系统、电动阻尼系统；在X、Y、Z三个方向中，至少有一个方向装设有气浮阻尼系统，至少有一个方向装设有电动阻尼系统；气浮阻尼系统和电动阻尼系统的抗弯曲刚度为零，即X、Y、Z三个方向的刚度解耦。本发明提供一种结构合理、刚度解耦、隔振性能更好的、基于气浮和电动组合三向解耦等刚度隔振器。</t>
  </si>
  <si>
    <t>CN201510224974.2</t>
  </si>
  <si>
    <t>{"先进性描述(shareCt)":"该专利及其同族专利在全球被引用1次，先进性一般","保护范围描述(sharedays)":"剩余有效期5463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</si>
  <si>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基于气浮阻尼三向解耦的自适应等刚度隔振器</t>
  </si>
  <si>
    <t>本发明公开了基于气浮阻尼三向解耦的自适应等刚度隔振器,主要涉及电子设备的隔振领域。本发明包括安装外壳、气体阻尼模块、悬浮模块、隔振模块；悬浮模块在X、Y、Z三个方向各装设有两个、两个、一个所述气体阻尼模块，五个所述气体阻尼模块的抗弯曲刚度皆为零，即X、Y、Z三个方向的刚度解耦；风机通过所述气缸口对所述气体阻尼缸体进行充气或换气，以实现相应方向上的刚度自适应调节。本发明提供了一种结构合理、三向刚度解耦、且三向刚度可自适应调节的、基于气浮阻尼三向解耦的自适应等刚度隔振器。</t>
  </si>
  <si>
    <t>CN201510225146.0</t>
  </si>
  <si>
    <t>{"先进性描述(shareCt)":"该专利及其同族专利在全球被引用2次，先进性一般","保护范围描述(sharedays)":"剩余有效期5463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</si>
  <si>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基于磁浮和电动组合三向解耦的自适应等刚度隔振器</t>
  </si>
  <si>
    <t>本发明公开了基于磁浮和电动组合三向解耦的自适应等刚度隔振器,主要涉及电子仪器的三向等刚度隔振领域。本发明包括装设于隔振外壳内部的三向平动块、连接所述三向平动块与隔振平台的隔振连杆、装设于所述隔振外壳与所述三向平动块之间的磁浮阻尼系统和电动阻尼系统；X、Y、Z三个方向，至少一个方向装设有磁浮阻尼系统，至少一个方向装设有电动阻尼系统。本发明提供了一种结构合理、隔振性能更好的、基于磁浮和电动组合三向解耦的自适应等刚度隔振器。</t>
  </si>
  <si>
    <t>CN201510227990.7</t>
  </si>
  <si>
    <t>{"先进性描述(shareCt)":"该专利及其同族专利在全球被引用1次，先进性一般","保护范围描述(sharedays)":"剩余有效期5464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6"}</t>
  </si>
  <si>
    <t>具有氧气流速控制功能的中和法测硫仪</t>
  </si>
  <si>
    <t>本发明公开了一种具有氧气流速控制功能的中和法测硫仪，属于煤中含硫量的自动测量设备领域。它包括固定于底板上燃烧炉、设于燃烧炉中部的燃烧管、抽气泵、装有一定过氧化氢溶液的集气瓶、装有氧气的氧气瓶、导气管和氧气流速控制装置，集气瓶、氧气瓶通过导气管分别与燃烧管的两端相连，燃烧管的两端设有密封头，抽气泵通过导气管伸入集气瓶的液面上方；氧气流速控制装置设于氧气瓶与燃烧管之间，包括节流主体、第一阻尼片、第二阻尼片、第一静压传感器、第一动压传感器、转轴、第二静压传感器和第二动压传感器。本发明是一种结果简单合理、能够对氧气流流速稳定控制的具有氧气流速控制功能的中和法测硫仪。</t>
  </si>
  <si>
    <t>CN201510531529.0</t>
  </si>
  <si>
    <t>{"先进性描述(shareCt)":"该专利及其同族专利在全球被引用0次，先进性一般","保护范围描述(sharedays)":"剩余有效期5576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</si>
  <si>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一种烟煤自动筛分装置</t>
  </si>
  <si>
    <t>本发明公开了一种烟煤自动筛分装置，包括废料盒、U型电机架、复合齿轮轴、传动轴、从动齿轮、T型升降架、下轴承架、导轨、上轴承架、L型电机架、筛子架、2个对称安装于所述筛子架上的细孔筛子、2个偏心马达、2个步进电机、滚动丝杠。升降电机用于升降细孔筛子，振动电机转动带动细孔筛子左右振动，2个偏心马达分别带动细孔筛子上下振动。本发明是一种结构合理、操作简单、同时对2份烟煤颗粒进行振动筛分的自动化仪器。</t>
  </si>
  <si>
    <t>CN201510167340.8</t>
  </si>
  <si>
    <t>{"先进性描述(shareCt)":"该专利及其同族专利在全球被引用21次，先进性好","保护范围描述(sharedays)":"剩余有效期5437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8"}</t>
  </si>
  <si>
    <t>一种具有称量和搅拌功能的艾氏煤样串行制作设备</t>
  </si>
  <si>
    <t>本发明公开了一种具有称量和搅拌功能的艾氏煤样串行制作设备，属于烟煤可燃物质中含硫量的分析设备领域。它包括装设于底板上的第二X向移动台和U型架、装设于U型架上的第一X向移动台、装设于第一X向移动台上的轴承板、装设于轴承板上的配料模块和搅拌模块、两个装设于底板上的第一升降台、装设于两个第一升降台之间的坩埚架、装设于第二X向移动台上的第二升降台、装设于第二升降台上的天平、装设于天平上的称量杆。本发明是一种结构简单、运动平稳、无需人工干预，可以连续制作艾士煤样的自动化仪器。</t>
  </si>
  <si>
    <t>CN201510639534.3</t>
  </si>
  <si>
    <t>{"先进性描述(shareCt)":"该专利及其同族专利在全球被引用0次，先进性一般","保护范围描述(sharedays)":"剩余有效期5611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</si>
  <si>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一种具有温度梯度功能的平动模式烟煤燃烧炉</t>
  </si>
  <si>
    <t>本发明公开了一种具有温度梯度功能的平动模式烟煤燃烧炉，属于烟煤可燃物质中含硫量的分析设备领域。它包括燃烧炉本体、三根电阻丝、第三热屏蔽板和第二热屏蔽板、移动陶瓷板、第一热屏蔽板、滚轮架；燃烧炉本体为轴向较长、陶瓷纤维制作的薄壁圆筒体；三根电阻丝沿着燃烧炉本体的轴线方向装设；燃烧炉本体的内部沿轴向与相应的3根电阻丝相对应的部位各装设一个热电偶；移动陶瓷板上设有均匀分布直线排列的坩埚孔，用于放置装有煤样的坩埚，移动陶瓷板的两端装设于滚轮上。本发明是一种结构紧凑、具有多温区恒温功能、电阻丝寿命更长的、可以连续放样的具有温度梯度功能的平动模式烟煤燃烧炉。</t>
  </si>
  <si>
    <t>CN201510639591.1</t>
  </si>
  <si>
    <t>一种具有温度细分功能的环形燃烧炉</t>
  </si>
  <si>
    <t>本发明公开了一种具有温度细分功能的环形燃烧炉，属于烟煤可燃物质中含硫量的分析设备领域。它包括装设于燃烧炉架上的燃烧炉下盖、燃烧炉本体、燃烧炉上盖、转盘、装设于电机架上的步进电机、一端连接转盘另一端与步进电机的输出轴相连的转轴；燃烧炉下盖顶部的中心处设有法兰孔，其中心沿轴线方向设有转轴孔，周向均匀装设有第二隔热板；转盘上沿周向设有均匀分布的20个坩埚孔，相连两个坩埚孔间装设有第三隔热板和第四隔热板；燃烧炉本体的内壁上装设有5～10根加热电阻丝。本发明是一种结构简单、自动旋转输送坩埚、电阻丝寿命更高、多温区、具有温度细分功能的环形燃烧炉。</t>
  </si>
  <si>
    <t>CN201510642984.8</t>
  </si>
  <si>
    <t>混联低频仿人三自由度机械足</t>
  </si>
  <si>
    <t>本发明公开了混联低频仿人三自由度机械足，属于仿人机器人领域。它包括跗骨架、小腿杆、跖骨板、第一自锁装置、第二自锁装置、第三自锁装和脚趾；三个自锁装置结构完全相同，均包括蜗轮、蜗杆、蜗杆架A、蜗杆架B、U型架和电机；蜗轮与蜗杆相啮合传动，电机的输出轴与蜗杆的一端相连；小腿杆装设于蜗轮轴A上，蜗轮轴A的两端分别通过两轴承装设于跗骨架上；跖骨板的一端通过蜗轮轴B与跗骨架相连，其另一端通过蜗轮轴C与脚趾相连；第一自锁装置、第二自锁装置和第三自锁装置中的三个蜗轮分别装设于蜗轮轴A、蜗轮轴B和蜗轮轴C上。本发明是一种结构合理、具有三个运动自由度和低频运动响应特性、混联模式的仿人机器人足。</t>
  </si>
  <si>
    <t>CN201610094187.5</t>
  </si>
  <si>
    <t>{"先进性描述(shareCt)":"该专利及其同族专利在全球被引用0次，先进性一般","保护范围描述(sharedays)":"剩余有效期5753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</si>
  <si>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仿人机器人四自由度混联抗冲击机械足</t>
  </si>
  <si>
    <t>本发明公开了一种仿人机器人四自由度混联抗冲击机械足，属于仿人机器人领域。它包括机械小腿、跗骨架、踝轴A、踝轴B、跖骨架、脚趾、连接脚趾与跖骨架的趾关节、脚底板、两根抗压橡胶柱、两根抗抗弹簧、装设于脚趾与跖骨杆C之间的扭转弹簧B、装设于跗骨杆C与跖骨杆A之间的扭转弹簧A；跗骨架包括跗骨杆A、跗骨杆B和跗骨C，跖骨架包括跖骨杆A、跖骨杆B和跖骨杆C；两根抗拉弹簧装设于两根抗压橡胶柱的外侧，且始终处于拉伸受力状态；机械小腿可绕踝轴A转动；踝轴B正交与踝轴A，机械小腿可绕踝轴B实现扭转运动。本发明是一种结构合理、具有抗冲击性能、四个运动自由度混联模式的仿人机器足。</t>
  </si>
  <si>
    <t>CN201610094004.X</t>
  </si>
  <si>
    <t>2016-02-19 00:00:00.0</t>
  </si>
  <si>
    <t>{"先进性描述(shareCt)":"该专利及其同族专利在全球被引用2次，先进性一般","保护范围描述(sharedays)":"剩余有效期5753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</si>
  <si>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仿人机器人四自由度混联低频机械足</t>
  </si>
  <si>
    <t>本发明公开了一种仿人机器人四自由度混联低频机械足，属于仿人机器人领域。它包括U型跗骨架、踝关节轴A、小腿旋转动力装置、转轴、低频动力装置B、跖骨板、低频动力装置A、步进电机A、脚趾轴和并联脚趾；低频动力装置A与低频动力装置B结构完全相同，均包括蜗杆架B、蜗杆架A、蜗杆、U型架、步进电机B和蜗轮；低频动力装置A中的蜗轮装设于转轴上，低频动力装置B中的蜗轮装设于踝关节轴A上；小腿旋转动力装置包括踝关节轴B、踝电机A、法兰盘和螺栓；踝关节轴A垂直通过踝关节轴B。本发明是一种结构合理、具有四个运动自由度和低频运动性能、高度仿人混联模式的仿人机器足。</t>
  </si>
  <si>
    <t>CN201610095119.0</t>
  </si>
  <si>
    <t>烟煤样品块简易制作设备</t>
  </si>
  <si>
    <t>本发明公开了烟煤样品块简易制作设备，涉及烟煤样品制作的自动化设备领域。它包括T型架、电机架、下轴承架、上轴承架、导轨和2个滑块、T型坩埚架、T型压板架、双向丝杠、施压板和弹簧。双向丝杠用于改变坩埚与施压板之间的距离，施加压力；弹簧用于精确控制压力的大小。本发明是一种结构简单紧凑、操作方便、压力大小可控的自动化制作烟煤样品块的仪器。</t>
  </si>
  <si>
    <t>CN201510166781.6</t>
  </si>
  <si>
    <t>{"先进性描述(shareCt)":"该专利及其同族专利在全球被引用39次，先进性好","保护范围描述(sharedays)":"剩余有效期5437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9"}</t>
  </si>
  <si>
    <t>混联减振仿人三自由度机械足</t>
  </si>
  <si>
    <t>本发明公开了混联减振仿人三自由度机械足，属于仿人机器人领域。它包括机械小腿、跗骨杆A、跗骨杆B、跗骨杆C、跖骨杆A、跖骨杆B、跖骨杆C、机械脚趾、连接机械小腿与跗骨杆A的小腿弹簧、装设于跗骨杆B上的踝大齿轮、踝电机、踝小齿轮、跗骨大齿轮、跗骨电机、跗骨小齿轮、踝轴、跗骨铰链、跖骨轴、脚趾轴、跗跖弹簧、脚趾弹簧、脚趾大齿轮、脚趾小齿轮和脚趾电机；踝轴与机械小腿相固结，其上装设有踝小齿轮；跖骨轴与跖骨杆A相固结，其上装设有踝小齿轮；脚趾轴与机械脚趾相固结，其上装设有脚趾小齿轮。本发明是一种结构简单、具有三个自由度和减振功能、混联模式的仿人机器足。</t>
  </si>
  <si>
    <t>CN201610093829.X</t>
  </si>
  <si>
    <t>{"先进性描述(shareCt)":"该专利及其同族专利在全球被引用0次，先进性一般","保护范围描述(sharedays)":"剩余有效期5753天","技术稳定性描述(lgiflag)":"无诉讼行为发生","技术稳定性得分":"9","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</si>
  <si>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混联抗冲击仿人三自由度机械足</t>
  </si>
  <si>
    <t>本发明公开了一种混联抗冲击仿人三自由度机械足，属于仿人机器人领域。它包括机械小腿、脚底板、与机械小腿下端相铰连的跗骨架、与跗骨架相铰连的跖骨架、与跖骨架相铰连的并联脚趾；跗骨架为由跗骨杆A、跗骨杆B和跗骨杆C组成的三角形架；跖骨架为由跖骨杆A、跖骨杆B和跖骨杆C组成的三角形架；并联脚趾包括依次装设于趾轴上的大拇趾、二拇趾、三拇趾、四拇趾和小拇趾；机械小腿与跗骨杆B之间装设有扭转弹簧A，跗骨杆A与跖骨杆B之间装设有扭转弹簧B，并联脚趾与跖骨杆A之间装设有扭转弹簧C。本发明是一种结构合理、具有三个运动自由度和抗冲击性能、混联模式的仿人机器足。</t>
  </si>
  <si>
    <t>CN201610093338.5</t>
  </si>
  <si>
    <t>{"先进性描述(shareCt)":"该专利及其同族专利在全球被引用0次，先进性一般","保护范围描述(sharedays)":"剩余有效期5753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</si>
  <si>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仿人机器人四自由度混联高频机械足</t>
  </si>
  <si>
    <t>本发明公开了一种仿人机器人四自由度混联高频机械足，属于仿人机器人领域。它包括机械小腿、跗骨架、跖骨架、并联脚趾、踝关节、跗跖关节和跖趾关节；机械小腿通过踝关节装设于跗骨架的右端，跗骨架的左端通过跗跖关节与跖骨架的右端相连，跖骨架的左端通过跖趾关节与并联脚趾相连；并联脚趾包括大拇趾、二拇趾、三拇趾、四拇趾和小拇趾，跖趾关节包括脚趾大齿轮轴、脚趾小齿轮轴、电机D架和电机D，跗跖关节包括跖骨小齿轮轴、跖骨大齿轮轴、电机C架和电机C，踝关节包括踝小齿轮轴、踝大齿轮轴、电机B、踝转轴、法兰盘和电机A。本发明是一种结构合理、具有四个运动自由度和高频运动特性、混联模式的仿人机器足。</t>
  </si>
  <si>
    <t>CN201610093929.2</t>
  </si>
  <si>
    <t>{"先进性描述(shareCt)":"该专利及其同族专利在全球被引用1次，先进性一般","保护范围描述(sharedays)":"剩余有效期5753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</si>
  <si>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一种具有三阶固有频率的组合式减振器</t>
  </si>
  <si>
    <t>本发明公开了一种具有三阶固有频率的组合式减振器，属于精密仪器与设备的振动隔振领域。它包括可以装设隔振设备的设备平台、连接设备平台与施压板的隔振杆、装设于施压板上方的上碟簧、装设于施压板下方的下碟簧、装设于下碟簧底部的自由滚动板、装设有直线轴承的轴承板、装设有橡胶圆柱的固定板、连接轴承板与固定板的隔振本体、装设于自由滚动板与固定板之间的金属螺旋弹簧；隔振本体为横截面为圆环的空心圆柱体；自由滚动板的四周设有一组滚珠，滚珠可沿着隔振本体的内表面滚动；金属螺旋弹簧装设于橡胶圆柱的外部。本发明是一种能够根据外界激励信号、实现系统固有频率显著变化的减振器。</t>
  </si>
  <si>
    <t>CN201611040532.3</t>
  </si>
  <si>
    <t>2016-11-22 00:00:00.0</t>
  </si>
  <si>
    <t>{"先进性描述(shareCt)":"该专利及其同族专利在全球被引用2次，先进性一般","保护范围描述(sharedays)":"剩余有效期6030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</si>
  <si>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仿人机器人两自由度串联抗冲击机械足</t>
  </si>
  <si>
    <t>本发明公开了一种仿人机器人两自由度串联抗冲击机械足，属于仿人机器人领域。它包括跖骨板，分别装设于跖骨板上、下两表面的脚背板和拱形垫，装设于拱形垫底面的脚底板，脚趾，脚趾动力装置和机械小腿动力装置；拱形垫为上凸型橡胶垫，脚底板为金属薄板；脚底板与拱形垫之间装设有第一冲击柱、两根第二冲击柱、两根第三冲击柱和两个第四冲击柱；脚趾动力装置包括趾关节和第二电机，机械小腿动力装置包括蜗杆架A、蜗杆架B、蜗杆、蜗轮和第一电机；脚趾可绕趾关节与跖骨板相对转动，机械小腿可绕踝关节与跖骨板相对转动。本发明是一种结构合理、具有两个运动自由度、能够抵抗冲击的仿人机器人足。</t>
  </si>
  <si>
    <t>CN201510954267.9</t>
  </si>
  <si>
    <t>2015-12-17 00:00:00.0</t>
  </si>
  <si>
    <t>{"先进性描述(shareCt)":"该专利及其同族专利在全球被引用0次，先进性一般","保护范围描述(sharedays)":"剩余有效期5689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</si>
  <si>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一种无共振峰的随机振动阻尼器</t>
  </si>
  <si>
    <t>本发明公开了一种无共振峰的随机振动阻尼器，属于精密仪器与设备的随机隔振领域。它包括隔振平台、隔振柱、上端盖、下端盖、隔振本体、自由运动板、缩口碟簧A、缩口碟簧B、缩口碟簧C、开口碟簧A、开口碟簧B和开口碟簧C。隔振平台装设于隔振柱的上端，其上装设有隔振设备；上端盖、下端盖分别装设于隔振本体的上、下两端；隔振柱的下端穿过装设于上端盖上的直线轴承，延伸到隔振本体中；自由运动板的四周各设有两个球形凹坑，凹坑内装设有滚珠；自由运动板装设于开口碟簧A与缩口碟簧A之间，且可沿隔振本体的内表面滑动。本发明是一种系统固有频率远低于随机振动频率范围的随机振动阻尼器。</t>
  </si>
  <si>
    <t>CN201611040534.2</t>
  </si>
  <si>
    <t>{"先进性描述(shareCt)":"该专利及其同族专利在全球被引用0次，先进性一般","保护范围描述(sharedays)":"剩余有效期6030天","技术稳定性描述(lgiflag)":"无诉讼行为发生","技术稳定性得分":"7","有多少项权利要求":"1","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</si>
  <si>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一种准零频振动减震器</t>
  </si>
  <si>
    <t>本发明公开了一种准零频振动减震器，属于精密仪器与设备的振动隔振领域。它包括设有精密设备的设备安装板、连接所述设备安装板与自由挡板的升降杆、设有直线轴承的上端盖、连接所述上端盖与下端盖的碟簧外壳、装设于所述上端盖底部的开口碟簧、装设于所述碟簧外壳上部的第三缩口碟簧、装设于所述第三缩口碟簧上的第二缩口碟簧、装设于所述第二缩口碟簧上的第一缩口碟簧。本发明是一种系统固有频率接近零、能够实现低频隔振的准零频振动减震器。</t>
  </si>
  <si>
    <t>CN201611046033.5</t>
  </si>
  <si>
    <t>{"先进性描述(shareCt)":"该专利及其同族专利在全球被引用1次，先进性一般","保护范围描述(sharedays)":"剩余有效期6030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</si>
  <si>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一种离心式无烟煤粘性测试设备</t>
  </si>
  <si>
    <t>本发明公开了一种离心式无烟煤粘性测试设备，属于自动化测量设备领域。它包括分析天平、称量盘、电机、电机架、离合器架、轴承A、离合器、轴承B架、轴承B、复合转鼓、轴承C和端盖；称量盘装设于分析天平上，且位于复合转鼓的正下方；电机装设于电机架上，其输出轴与离合器的左端相连；离合器穿过装设于离合器架上的轴承A；端盖装设于复合转鼓的右端。本发明是一种高速破碎烟煤，借助离心力筛分烟煤的离心式无烟煤粘性测试设备。</t>
  </si>
  <si>
    <t>CN201611085372.4</t>
  </si>
  <si>
    <t>{"先进性描述(shareCt)":"该专利及其同族专利在全球被引用2次，先进性一般","保护范围描述(sharedays)":"剩余有效期6038天","技术稳定性描述(lgiflag)":"无诉讼行为发生","技术稳定性得分":"7","有多少项权利要求":"1","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6"}</t>
  </si>
  <si>
    <t>一种管道无损检测的人工智能识别方法</t>
  </si>
  <si>
    <t>本发明公开了一种管道无损检测的人工智能识别方法，属于管道无损检测领域和人工智能识别领域。它包括以下步骤：采用超声检测方法对可能有损的管道进行检测，并记录下超声检测结果；采用渗透检测方法对可能有损的管道重复检测，并记录下渗透检测的结果；根据超声检测的结果，建立超声数学期望值和超声欧拉距离函数；根据渗透检测的结果，建立各个检测点的渗透数学期望值和渗透欧拉距离函数；将超声欧拉距离函数与渗透欧拉距离函数进行加权求和组成损伤函数；给出各个检测点或检测部位的损伤函数，损伤函数越大表示管道损伤越严重。本发明是一种无需人工参与识别检测结果、识别管道损伤部位准确率更高的人工智能识别方法。</t>
  </si>
  <si>
    <t>CN201711393735.5</t>
  </si>
  <si>
    <t>{"先进性描述(shareCt)":"该专利及其同族专利在全球被引用0次，先进性一般","保护范围描述(sharedays)":"剩余有效期6424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</si>
  <si>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一种基于流体动量反射原理的粘性阻尼器</t>
  </si>
  <si>
    <t>本发明公开了一种基于流体动量反射原理的粘性阻尼器，属于液体阻尼器隔振领域。它包括阻尼缸本体、端盖A和端盖B、对称活塞模块A和对称活塞模块B，装设于端盖A上的螺旋压缩弹簧A，装设于阻尼缸本体内部的粘滞流体，以及装设于端盖B上的螺旋压缩弹簧B；对称活塞模块A、B上均开设有流体反射节流孔为单连通等截面圆形通孔，由n道径向直通道与(n+1)道轴向直通道组成，n为大于的偶数；轴向直通道的长度至少为径向直通道的5倍以上。本发明是一种具有稳定平衡位置、依靠流体动量反射实现阻尼力调节的粘性阻尼器。</t>
  </si>
  <si>
    <t>CN201711200919.5</t>
  </si>
  <si>
    <t>2017-11-27 00:00:00.0</t>
  </si>
  <si>
    <t>{"先进性描述(shareCt)":"该专利及其同族专利在全球被引用2次，先进性一般","保护范围描述(sharedays)":"剩余有效期6400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</si>
  <si>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一种拉压性能完全对称的主动调频减震器</t>
  </si>
  <si>
    <t>本发明公开了一种拉压性能完全对称的主动调频减震器，属于主动变刚度减振领域。它包括隔振器外壳，装设于隔振器外壳两端的盖板A和盖板B，穿过盖板A可自由升降的升降支杆，装设于升降支杆上下两端的升降板A和升降板B，一个金属螺旋弹簧，n组装设于隔振器外壳内部轴对称分布的刚度调节模块，n为大于2的自然数，此外，还包括控制系统，控制系统能够控制步进电机的转动实施刚度成倍调节。本发明的主动调频减震器能够主动调节系统刚度、实现抗拉压刚度完全对称的性能。</t>
  </si>
  <si>
    <t>CN201711215252.6</t>
  </si>
  <si>
    <t>2017-11-28 00:00:00.0</t>
  </si>
  <si>
    <t>{"先进性描述(shareCt)":"该专利及其同族专利在全球被引用0次，先进性一般","保护范围描述(sharedays)":"剩余有效期6401天","技术稳定性描述(lgiflag)":"无诉讼行为发生","技术稳定性得分":"7","有多少项权利要求":"1","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</si>
  <si>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一种自适应高速反摩擦悬浮轴承</t>
  </si>
  <si>
    <t>本发明公开了一种自适应高速反摩擦悬浮轴承，属于悬浮轴承领域。它包括内圈(1)、外圈(2)和自适应承载层，内圈(1)的外侧装设于永磁铁A(11)，外圈(2)的内侧装设有永磁铁B(21)，永磁铁A(11)与永磁铁B(21)相对的磁极为异名磁极；自适应承载层包括靠近永磁铁A(11)的磁流变液层(4)和靠近永磁铁B(21)的高弹体层(3)；永磁铁A(11)靠近磁流变液层(4)的一侧设有一侧纳米涂层，纳米涂层使得其与磁流变液界面上无条件滑移。本发明是一种承载能力随转速正相关、摩擦力于转速反相关的自适应高速反摩擦悬浮轴承。</t>
  </si>
  <si>
    <t>CN201811079481.4</t>
  </si>
  <si>
    <t>2018-09-17 00:00:00.0</t>
  </si>
  <si>
    <t>{"先进性描述(shareCt)":"该专利及其同族专利在全球被引用0次，先进性一般","保护范围描述(sharedays)":"剩余有效期6694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</si>
  <si>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一种单分散的中空二氧化硅小球的制备方法</t>
  </si>
  <si>
    <t>本发明涉及无机纳米颗粒材料领域，尤其涉及一种采用功能性乳胶粒子制备中空二氧化硅纳米微球的方法。实例中以冷冻干燥得到的功能性纳米乳胶粒子为模版，等离子处理后使其表面接有活性基团，然后采用连续滴加法加入正硅酸乙酯得到二氧化硅复合微球，最后在高温下煅烧，得到中空纳米二氧化硅微球。该工艺采用冷冻干燥增加分散性、等离子处理增加活性基团等方法，制备出单分散性好、形状规则的中空二氧化硅微球。</t>
  </si>
  <si>
    <t>CN201510624669.2</t>
  </si>
  <si>
    <t>{"先进性描述(shareCt)":"该专利及其同族专利在全球被引用1次，先进性一般","保护范围描述(sharedays)":"剩余有效期5609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</si>
  <si>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一种纳米交联小球制备聚合物纳米孔隙增透膜的方法</t>
  </si>
  <si>
    <t>本发明提供一种纳米交联小球制备聚合物纳米孔隙增透膜的方法，(1)以St和BMA为单体、DVB为交联剂，采用核壳乳液聚合方法制备出具有蓝光的苯丙乳液，壳层具有交联结构，将乳液放在培养皿中干燥，得到苯丙乳胶粒子；(2)将步骤(1)得到的纳米交联小球溶于甲苯溶液，并利用超声分散，得到分散液；(3)向步骤(2)分散液中加入硅橡胶，并将硅橡胶溶解在分散液中，并超声分散，得到硅橡胶溶液；(4)将透明基片清洗并干燥后，将步骤(3)中制得的溶液均匀涂覆于基片上，并干燥，然后将基片放入水中进行水洗去除纳米交联小球，即得到产品。采用硅橡胶作为膜基，交联纳米颗粒为填充物，该增透膜纳米孔隙分布均匀。</t>
  </si>
  <si>
    <t>CN201410717753.4</t>
  </si>
  <si>
    <t>{"先进性描述(shareCt)":"该专利及其同族专利在全球被引用0次，先进性一般","保护范围描述(sharedays)":"剩余有效期5308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</si>
  <si>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一种提高耐热性能的改性不饱和聚酯树脂及其制备方法</t>
  </si>
  <si>
    <t>本发明提供一种提高耐热性能的改性不饱和聚酯树脂及其制备方法，将适量甲基丙烯酸环氧丙酯、环氧树脂和不饱和聚酯树脂充分混合后加入环氧树脂固化剂和不饱和聚酯树脂固化剂，搅拌均匀、抽真空取出气泡即可固化成型。本发明的优点在于通过甲基丙烯酸环氧丙酯的环氧基团和双键成功把环氧树脂引入到不饱和聚酯树脂中，形成聚合物交联网络。本发明的优点还在于控制反应速度和反应顺序，通过控制固化反应的温度和时间得以实现。交联聚合物起始分解温度、最大分解速率温度和拉伸强度较改性前提升明显，有效地改善了不饱和聚酯树脂的耐热性能。</t>
  </si>
  <si>
    <t>CN201710026657.9</t>
  </si>
  <si>
    <t>2017-01-14 00:00:00.0</t>
  </si>
  <si>
    <t>{"先进性描述(shareCt)":"该专利及其同族专利在全球被引用1次，先进性一般","保护范围描述(sharedays)":"剩余有效期6083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</si>
  <si>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一种苯丙乳液粒径分布调节剂的制备方法及用途</t>
  </si>
  <si>
    <t>本发明属于功能材料领域，特别涉及一种苯丙乳液粒径分布调节剂的制备方法及用途。采用乳液法对八甲基环四硅氧烷进行开环聚合反应，利用硅烷偶联剂对其进行封端，制得苯丙乳液粒径分布调节剂。将这种苯丙乳液粒径分布调节剂用于调节苯丙乳液粒径，所获得的苯丙乳液粒径分布窄且均一。</t>
  </si>
  <si>
    <t>CN201710228575.2</t>
  </si>
  <si>
    <t>2017-04-10 00:00:00.0</t>
  </si>
  <si>
    <t>{"先进性描述(shareCt)":"该专利及其同族专利在全球被引用0次，先进性一般","保护范围描述(sharedays)":"剩余有效期6169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</si>
  <si>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界面法制备聚苯胺/石墨烯/二氧化锰复合材料应用于超级电容器</t>
  </si>
  <si>
    <t>本发明涉及一种超级电容器电极材料用聚苯胺/石墨烯/二氧化锰复合材料及其制备方法，包括以下步骤：对苯胺与石墨烯进行预处理、制备聚苯胺/石墨烯/二氧化锰。本发明的有益效果是：利用苯胺还原氧化石墨烯，减少氧化石墨烯还原后的团聚现象，充分保留了石墨烯由于其单层结构带来的特殊性能。利用复合氧化剂(KMnO&lt;Sub&gt;4&lt;/Sub&gt;/(NH&lt;Sub&gt;4&lt;/Sub&gt;)&lt;Sub&gt;2&lt;/Sub&gt;S&lt;Sub&gt;2&lt;/Sub&gt;O&lt;Sub&gt;8&lt;/Sub&gt;)界面聚合来制备聚苯胺/石墨烯/二氧化锰复合材料，既能保证聚苯胺保持其纤维状，又能在聚苯胺中掺入二氧化锰。由于聚苯胺纤维中掺入了石墨烯以及二氧化锰，材料整体的电容性能以及循环寿命得以提升。</t>
  </si>
  <si>
    <t>CN201510391074.7</t>
  </si>
  <si>
    <t>{"先进性描述(shareCt)":"该专利及其同族专利在全球被引用5次，先进性较好 ","保护范围描述(sharedays)":"剩余有效期5525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</si>
  <si>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一种以酰胺化的氧化石墨烯为前驱体的掺氮石墨烯的制备及其电容性能研究</t>
  </si>
  <si>
    <t>本发明涉及一种以酰胺化的氧化石墨烯为前驱体的掺氮石墨烯的制备及其电容性能研究。包括以下步骤：掺氮石墨烯的制备、掺氮石墨烯修饰电极的制备、掺氮石墨烯电容性能的测试和循环寿命的测试。本发明的有益效果是这种掺氮石墨烯不易团聚、具有优异的电容行为和循环寿命。</t>
  </si>
  <si>
    <t>CN201610533783.9</t>
  </si>
  <si>
    <t>2016-07-07 00:00:00.0</t>
  </si>
  <si>
    <t>{"先进性描述(shareCt)":"该专利及其同族专利在全球被引用2次，先进性一般","保护范围描述(sharedays)":"剩余有效期5892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</si>
  <si>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一种石墨烯量子点-壳聚糖基多孔碳材料的制备及其电容性能研究</t>
  </si>
  <si>
    <t>本发明涉及一种石墨烯量子点‑壳聚糖基多孔碳材料的制备及其电容性能研究。包括以下步骤：石墨烯量子点‑壳聚糖基多孔碳材料的制备、多孔碳材料修饰电极的制备、多孔碳材料电容性能的测试、多孔碳材料循环寿命的测试。本发明的有益效果是这种多孔碳材料具有较大比表面积、优良的导电性能、优异的电容行为和循环寿命。</t>
  </si>
  <si>
    <t>CN201610309051.1</t>
  </si>
  <si>
    <t>2016-05-11 00:00:00.0</t>
  </si>
  <si>
    <t>{"先进性描述(shareCt)":"该专利及其同族专利在全球被引用2次，先进性一般","保护范围描述(sharedays)":"剩余有效期5835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</si>
  <si>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一种掺氮碳/石墨烯/氧化锰复合材料的制备方法及其应用于氧的电催化还原</t>
  </si>
  <si>
    <t>本发明涉及一种掺氮碳/石墨烯/氧化锰复合材料的制备方法及其对氧的电催化还原的应用。包括以下步骤：掺氮碳/石墨烯/氧化锰复合材料的制备、将掺氮碳/石墨烯/氧化锰复合材料修饰于电极上测试材料对氧还原的电催化活性。本发明的有益效果是：采用一种简单易行的方式制备了掺氮碳/石墨烯/氧化锰复合材料。在整个制备过程中，聚间苯二胺扮演了一种重要的角色，不仅使得石墨烯保留了大的比表面积，而且也是掺氮碳的氮源。最终掺氮碳/石墨烯/氧化锰复合材料展现了优异的氧还原电催化性能。</t>
  </si>
  <si>
    <t>CN201610307027.4</t>
  </si>
  <si>
    <t>{"先进性描述(shareCt)":"该专利及其同族专利在全球被引用1次，先进性一般","保护范围描述(sharedays)":"剩余有效期5835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</si>
  <si>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一种石墨烯/介孔碳球/阵列聚苯胺材料的制备</t>
  </si>
  <si>
    <t>本发明涉及一种石墨烯/介孔碳球/阵列聚苯胺材料的制备方法。包括以下步骤：介孔二氧化硅的制备，介孔碳球的制备，石墨烯/介孔碳球/聚苯胺的制备。本发明的有益效果是石墨烯/介孔碳球/聚苯胺三元复合材料的制备方法新颖独特。</t>
  </si>
  <si>
    <t>CN201710280640.6</t>
  </si>
  <si>
    <t>{"先进性描述(shareCt)":"该专利及其同族专利在全球被引用0次，先进性一般","保护范围描述(sharedays)":"剩余有效期6185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</si>
  <si>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一种四氧化三钴/碳@二硫化钼核壳材料的制备及其应用</t>
  </si>
  <si>
    <t>本发明涉及一种四氧化三钴/碳@二硫化钼核壳材料的制备及其应用。包括以下步骤：四氧化三钴/碳的制备，四氧化三钴/碳@二硫化钼核壳材料的制备，四氧化三钴/碳@二硫化钼核壳材料修饰电极的制备，四氧化三钴/碳@二硫化钼核壳材料的电容性能测试。本发明的有益效果是所制备的掺氮碳/四氧化三钴具有良好的空间稳定性和导电性，并且能够对二硫化钼起支撑作用使四氧化三钴/碳@二硫化钼核壳材料具有良好的电子转移能力和优异的比电容。</t>
  </si>
  <si>
    <t>CN201710129972.4</t>
  </si>
  <si>
    <t>2017-03-07 00:00:00.0</t>
  </si>
  <si>
    <t>{"先进性描述(shareCt)":"该专利及其同族专利在全球被引用5次，先进性较好 ","保护范围描述(sharedays)":"剩余有效期6135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</si>
  <si>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一种以凹凸棒土为模板的三氧化钨/聚吡咯/石墨烯复合材料的制备方法</t>
  </si>
  <si>
    <t>本发明涉及一种以凹凸棒土为模板的三氧化钨/聚吡咯/石墨烯复合材料的制备方法。包括以下步骤：凹凸棒土/三氧化钨的制备，凹凸棒土/三氧化钨/聚吡咯的制备，凹凸棒土/三氧化钨/聚吡咯/石墨烯的制备，三氧化钨/聚吡咯/石墨烯的制备。本发明的有益效果是凹凸棒土为模板的三氧化钨/聚吡咯/石墨烯复合材料的制备方法新颖独特。</t>
  </si>
  <si>
    <t>CN201710280710.8</t>
  </si>
  <si>
    <t>{"先进性描述(shareCt)":"该专利及其同族专利在全球被引用1次，先进性一般","保护范围描述(sharedays)":"剩余有效期6185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</si>
  <si>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一种水热法合成氧化铜掺氮石墨烯气凝胶的制备</t>
  </si>
  <si>
    <t>本发明涉及一种水热法合成氧化铜掺氮石墨烯气凝胶的制备。包括以下步骤：氧化石墨的制备，氧化铜掺氮石墨烯水凝胶的制备，氧化铜掺氮石墨烯气凝胶的制备。本发明的有益效果是氮掺杂提高石墨烯的导电性能和稳定性，增加石墨烯表面吸附金属粒子的活性位点，增大氧化铜的负载量，且制备的氧化铜掺氮石墨烯气凝胶不易团聚。</t>
  </si>
  <si>
    <t>CN201611030309.0</t>
  </si>
  <si>
    <t>2016-11-16 00:00:00.0</t>
  </si>
  <si>
    <t>{"先进性描述(shareCt)":"该专利及其同族专利在全球被引用1次，先进性一般","保护范围描述(sharedays)":"剩余有效期6024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</si>
  <si>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一种氧化铜掺氮石墨烯气凝胶的应用</t>
  </si>
  <si>
    <t>本发明涉及一种水热法合成氧化铜掺氮石墨烯气凝胶的应用。包括以下步骤：氧化铜掺氮石墨烯气凝胶修饰电极的制备，氧化铜掺氮石墨烯气凝胶用于葡萄糖的电化学检测，氧化铜掺氮石墨烯气凝胶对于葡萄糖电化学检测中干扰物的抗干扰测试。本发明的有益效果是氧化铜掺氮石墨烯气凝胶对于葡萄糖的电化学检测具有较宽的检测范围、较低的灵敏度和优异的抗干扰能力。</t>
  </si>
  <si>
    <t>CN201611018377.5</t>
  </si>
  <si>
    <t>一种硫、氮共掺杂三维石墨烯/硫化锰复合材料的制备及其应用于氧的电催化还原</t>
  </si>
  <si>
    <t>本发明涉及一种硫、氮共掺杂三维石墨烯/硫化锰(MnS/S,N‑3DG)复合材料的制备及其应用于氧的电催化还原。包括以下步骤：MnS/S,N‑3DG复合材料的制备、将MnS/S,N‑3DG复合材料修饰于玻碳电极表面测试材料对氧还原的电催化活性。本发明的有益效果是：采用一种简单易行的方式制备了MnS/S,N‑3DG复合材料。随着氮原子、硫原子以及硫化锰的引入，复合材料展现了优异的氧还原电催化活性。材料的稳定性以及抗甲醇性能均要优于商用Pt/C催化剂。</t>
  </si>
  <si>
    <t>CN201610393713.8</t>
  </si>
  <si>
    <t>{"先进性描述(shareCt)":"该专利及其同族专利在全球被引用6次，先进性较好 ","保护范围描述(sharedays)":"剩余有效期5858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</si>
  <si>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氮硫共掺杂碳-聚苯胺复合材料的合成及应用于超级电容器</t>
  </si>
  <si>
    <t>本发明涉及水溶液法合成聚(苯胺‑噻吩)复合材料，高温热解法合成氮硫共掺杂碳材料，化学氧化法合成氮硫共掺杂碳‑聚苯胺复合材料并用于超级电容器的研究，包括以下步骤：制备聚(苯胺‑噻吩)复合材料、制备氮硫共掺杂碳材料、制备氮硫共掺杂碳‑聚苯胺复合材料电极。本发明的有益效果是：复合材料拥有更好的导电性，更小的电极电阻，更好的电容性能，且表现出更好的循环稳定性。</t>
  </si>
  <si>
    <t>CN201610389669.3</t>
  </si>
  <si>
    <t>2016-06-04 00:00:00.0</t>
  </si>
  <si>
    <t>{"先进性描述(shareCt)":"该专利及其同族专利在全球被引用3次，先进性一般","保护范围描述(sharedays)":"剩余有效期5859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</si>
  <si>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一种三氧化钨/聚苯胺/石墨烯复合材料的制备方法</t>
  </si>
  <si>
    <t>本发明涉及一种三氧化钨/聚苯胺/石墨烯复合材料的制备方法。包括以下步骤：三氧化钨的制备，三氧化钨/聚苯胺的制备，三氧化钨/聚苯胺/石墨烯的制备。本发明的有益效果是三氧化钨/聚苯胺/石墨烯复合材料的制备方法简便新颖。</t>
  </si>
  <si>
    <t>CN201710280689.1</t>
  </si>
  <si>
    <t>一种以聚多巴胺为核的半树杈状大分子材料的制备方法及其应用于药物缓释的载体</t>
  </si>
  <si>
    <t>本发明涉及一种以聚多巴胺为核的半树杈状大分子材料的制备方法及其应用于药物缓释的载体，该方法包括以下步骤：制备聚多巴胺修饰的电极，制备聚多巴胺为核的半树杈状大分子修饰的电极，将药物负载到半树杈状-聚多巴胺修饰的电极上以及体外释放药物。本发明的有益效果是：半树杈状-聚多巴胺材料可以在各种无机或有机材料表面合成，材料的制备条件温和，方法简便易行，在不破坏基体材料自身结构的基础上，赋予材料对药物的缓释功能，延缓药物的释放，使药效在体内维持较长时间。</t>
  </si>
  <si>
    <t>CN201510031545.3</t>
  </si>
  <si>
    <t>{"先进性描述(shareCt)":"该专利及其同族专利在全球被引用2次，先进性一般","保护范围描述(sharedays)":"剩余有效期5359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6"}</t>
  </si>
  <si>
    <t>三维结构且具有电刺激和pH响应的聚吡咯/海藻酸盐凝胶的制备及双重控制药物释放</t>
  </si>
  <si>
    <t>本发明涉及一种三维结构且具有电刺激和pH响应的聚吡咯/海藻酸盐凝胶的制备及应用于双重控制药物的释放，该方法包括以下步骤：制备水杨酸掺杂聚吡咯的纳米颗粒，制备水杨酸掺杂聚吡咯纳米颗粒/海藻酸盐水凝胶及其应用于双重控制药物的释放。本发明的有益效果是：三维结构的聚吡咯/海藻酸盐水凝胶具有电刺激敏感性和pH响应的药物释放行为，可以双重调控药物的释放，且材料的制备方法简便易行，其延缓了药物的释放，使药效在体内维持较长的时间。</t>
  </si>
  <si>
    <t>CN201510542379.3</t>
  </si>
  <si>
    <t>2015-08-29 08:00:00.0</t>
  </si>
  <si>
    <t>{"先进性描述(shareCt)":"该专利及其同族专利在全球被引用2次，先进性一般","保护范围描述(sharedays)":"剩余有效期5579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</si>
  <si>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一种可用于药物缓释的二氧化硅/聚吡咯/聚(丙烯酰胺-丙烯酸)载药复合凝胶的制备</t>
  </si>
  <si>
    <t>本发明涉及一种可用于药物缓释的二氧化硅/聚吡咯/聚(丙烯酰胺‑丙烯酸)载药复合凝胶的制备。包括以下步骤：制备二氧化硅纳米粒子,制备二氧化硅/聚吡咯纳米粒子，制备二氧化硅/聚吡咯/聚(丙烯酰胺‑丙烯酸)载药复合凝胶。本发明的有益效果是：二氧化硅/聚吡咯/聚(丙烯酰胺‑丙烯酸)载药复合凝胶具有温度敏感性、pH敏感性以及光转热性能，可通过温度、pH及光的刺激使药物缓慢释放。</t>
  </si>
  <si>
    <t>CN201810360099.4</t>
  </si>
  <si>
    <t>2018-04-20 00:00:00.0</t>
  </si>
  <si>
    <t>{"先进性描述(shareCt)":"该专利及其同族专利在全球被引用0次，先进性一般","保护范围描述(sharedays)":"剩余有效期6544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</si>
  <si>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一种核壳结构的四氧化三铁/金/二氧化硅纳米粒子的制备及用近红外光控制药物释放</t>
  </si>
  <si>
    <t>本发明涉及一种核壳结构的四氧化三铁/金/二氧化硅纳米粒子的制备及用近红外光控制药物释放。包括以下步骤：制备四氧化三铁纳米粒子,四氧化三铁/金纳米粒子,四氧化三铁/金/二氧化硅纳米粒子，将药物负载到复合材料上，用近红外光照射控制体外药物释放。本发明的有益效果是：四氧化三铁/金/二氧化硅纳米粒子具有优良的生物降解性，且可以在外加磁场的作用下靶向定位病变组织，在近红外光照射下将光转化成热控制药物缓慢释放，使药物在体内缓慢释放并有效利用。</t>
  </si>
  <si>
    <t>CN201610911532.X</t>
  </si>
  <si>
    <t>2016-10-19 00:00:00.0</t>
  </si>
  <si>
    <t>{"先进性描述(shareCt)":"该专利及其同族专利在全球被引用1次，先进性一般","保护范围描述(sharedays)":"剩余有效期5996天","技术稳定性描述(lgiflag)":"无诉讼行为发生","技术稳定性得分":"9","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</si>
  <si>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采用巯基化和过氧化聚间苯二胺修饰铋膜电极同时检测镉、铅离子的方法</t>
  </si>
  <si>
    <t>本发明涉及一种采用巯基化和过氧化聚间苯二胺修饰铋膜电极同时检测镉、铅离子的方法，包括以下步骤：一步法制备巯基化聚间苯二胺修饰电极，制备过氧化巯基化聚间苯二胺修饰电极，同时检测镉、铅离子。本发明的有益效果是：一步法制备巯基化聚间苯二胺修饰电极，操作简单、省时省力；过氧化导电聚合物表面沉积的铋膜将更加均匀、光滑，同时提高与重金属之间的静电吸引，从而增加重金属检测能力。</t>
  </si>
  <si>
    <t>CN201410746348.5</t>
  </si>
  <si>
    <t>{"先进性描述(shareCt)":"该专利及其同族专利在全球被引用2次，先进性一般","保护范围描述(sharedays)":"剩余有效期5316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</si>
  <si>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一种壳聚糖-石墨烯量子点纳米复合材料的制备及其修饰电极电化学法检测重金属离子</t>
  </si>
  <si>
    <t>本发明涉及一种壳聚糖-石墨烯量子点纳米复合材料的制备以及其修饰电极与铋膜结合用电化学法同时检测Zn&lt;Sup&gt;2+&lt;/Sup&gt;、Cd&lt;Sup&gt;2+&lt;/Sup&gt;和Pb&lt;Sup&gt;2+&lt;/Sup&gt;，包括以下步骤：制备石墨烯量子点、制备壳聚糖-石墨烯量子点纳米复合材料、制备壳聚糖-石墨烯量子点纳米复合材料修饰电极、结合铋膜用电化学法同时检测Zn&lt;Sup&gt;2+&lt;/Sup&gt;、Cd&lt;Sup&gt;2+&lt;/Sup&gt;和Pb&lt;Sup&gt;2+&lt;/Sup&gt;。本发明的有益效果是：壳聚糖-石墨烯量子点纳米复合材料的制备方法简便易行，制备过程环保无污染，且壳聚糖-石墨烯量子点/铋膜修饰电极对Zn&lt;Sup&gt;2+&lt;/Sup&gt;、Cd&lt;Sup&gt;2+&lt;/Sup&gt;和Pb&lt;Sup&gt;2+&lt;/Sup&gt;可以实现同时且高灵敏检测。</t>
  </si>
  <si>
    <t>CN201510355762.8</t>
  </si>
  <si>
    <t>2015-06-24 08:00:00.0</t>
  </si>
  <si>
    <t>{"先进性描述(shareCt)":"该专利及其同族专利在全球被引用9次，先进性较好 ","保护范围描述(sharedays)":"剩余有效期5513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7"}</t>
  </si>
  <si>
    <t>多孔淀粉/硫代苹果酸复合干凝胶应用于吸附水中的栀子黄分子</t>
  </si>
  <si>
    <t>本发明涉及多孔淀粉/硫代苹果酸复合干凝胶应用于吸附水中的栀子黄分子，包括以下步骤：制备多孔淀粉/硫代苹果酸复合干凝胶、对水中栀子黄的吸附。本发明的有益效果是：多孔淀粉/硫代苹果酸复合干凝胶的制备方法简便易行、无污染、成本低廉且具有优良的生物降解性，该复合材料对栀子黄分子的吸附效率高、操作简便。</t>
  </si>
  <si>
    <t>CN201610067801.9</t>
  </si>
  <si>
    <t>{"先进性描述(shareCt)":"该专利及其同族专利在全球被引用0次，先进性一般","保护范围描述(sharedays)":"剩余有效期5734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</si>
  <si>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一种羧甲基纤维素-壳聚糖复合干凝胶的制备及其应用于吸附水中的靛蓝</t>
  </si>
  <si>
    <t>本发明涉及一种羧甲基纤维素?壳聚糖复合干凝胶的制备及其应用于吸附水中的靛蓝。包括以下步骤：制备羧甲基纤维素?壳聚糖复合干凝胶、对水中靛蓝的吸附。本发明的有益效果是：羧甲基纤维素?壳聚糖复合干凝胶的制备方法简单且具有优良的生物降解性，该复合干凝胶对靛蓝分子的吸附速率较快。</t>
  </si>
  <si>
    <t>CN201610248570.1</t>
  </si>
  <si>
    <t>2016-04-20 00:00:00.0</t>
  </si>
  <si>
    <t>{"先进性描述(shareCt)":"该专利及其同族专利在全球被引用2次，先进性一般","保护范围描述(sharedays)":"剩余有效期5814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</si>
  <si>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一步法合成掺硫石墨烯气凝胶及其对多种重金属离子的电吸附去除</t>
  </si>
  <si>
    <t>本发明涉及一步法合成掺硫石墨烯气凝胶及其对多种重金属离子的电吸附去除，包括以下步骤：制备掺硫石墨烯气凝胶、制备掺硫石墨烯气凝胶纸电极、在三电极体系下通过纸电极对不同的重金属离子进行吸附。本发明的有益效果是：掺硫石墨烯气凝胶的制备方法简便易行，制备过程环保无污染，以这些材料修饰的电极对于水中重金属离子的吸附效率高、速度快、操作简便，并对不同的重金属离子的电吸附效果进行了比较。</t>
  </si>
  <si>
    <t>CN201610158462.5</t>
  </si>
  <si>
    <t>{"先进性描述(shareCt)":"该专利及其同族专利在全球被引用7次，先进性较好 ","保护范围描述(sharedays)":"剩余有效期5781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7"}</t>
  </si>
  <si>
    <t>一种可应用于光催化降解甲基橙的APTES-Sb&lt;Sub&gt;2&lt;/Sub&gt;WO&lt;Sub&gt;6&lt;/Sub&gt;-RGO复合材料的制备方法</t>
  </si>
  <si>
    <t>本发明涉及一种可应用于光催化降解甲基橙的APTES‑Sb&lt;Sub&gt;2&lt;/Sub&gt;WO&lt;Sub&gt;6&lt;/Sub&gt;‑RGO复合材料的制备方法。包括以下步骤：制备Sb&lt;Sub&gt;2&lt;/Sub&gt;WO&lt;Sub&gt;6&lt;/Sub&gt;光催化材料、使用3‑氨丙基三乙氧基硅烷(APTES)修饰Sb&lt;Sub&gt;2&lt;/Sub&gt;WO&lt;Sub&gt;6&lt;/Sub&gt;光催化材料、制备氧化石墨(GO)、将GO还原为还原氧化石墨烯(RGO)的同时使其和APTES‑Sb&lt;Sub&gt;2&lt;/Sub&gt;WO&lt;Sub&gt;6&lt;/Sub&gt;发生复合从而制备APTES‑Sb&lt;Sub&gt;2&lt;/Sub&gt;WO&lt;Sub&gt;6&lt;/Sub&gt;‑RGO光催化复合材料、将APTES‑Sb&lt;Sub&gt;2&lt;/Sub&gt;WO&lt;Sub&gt;6&lt;/Sub&gt;‑RGO光催化复合材料应用于水体常见污染物甲基橙的降解。本发明的有益效果是：APTES‑Sb&lt;Sub&gt;2&lt;/Sub&gt;WO&lt;Sub&gt;6&lt;/Sub&gt;‑RGO光催化复合材料对甲基橙等有机分子的降解速率较快且易于重复利用。</t>
  </si>
  <si>
    <t>CN201810057482.2</t>
  </si>
  <si>
    <t>2018-01-22 00:00:00.0</t>
  </si>
  <si>
    <t>{"先进性描述(shareCt)":"该专利及其同族专利在全球被引用0次，先进性一般","保护范围描述(sharedays)":"剩余有效期6456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1"}</t>
  </si>
  <si>
    <t>一种可用于光催化剂的APTES-Sb&lt;Sub&gt;2&lt;/Sub&gt;WO&lt;Sub&gt;6&lt;/Sub&gt;-GQDs复合材料的制备方法</t>
  </si>
  <si>
    <t>本发明涉及一种可用于光催化剂的3‑氨丙基三乙氧基硅烷(APTES)‑Sb&lt;Sub&gt;2&lt;/Sub&gt;WO&lt;Sub&gt;6&lt;/Sub&gt;‑石墨烯量子点(GQDs)复合材料的制备方法。包括以下步骤：制备Sb&lt;Sub&gt;2&lt;/Sub&gt;WO&lt;Sub&gt;6&lt;/Sub&gt;、用APTES修饰Sb&lt;Sub&gt;2&lt;/Sub&gt;WO&lt;Sub&gt;6&lt;/Sub&gt;、制备GQDs、制备APTES‑Sb&lt;Sub&gt;2&lt;/Sub&gt;WO&lt;Sub&gt;6&lt;/Sub&gt;‑GQDs复合材料光催化剂、将APTES‑Sb&lt;Sub&gt;2&lt;/Sub&gt;WO&lt;Sub&gt;6&lt;/Sub&gt;‑GQDs复合材料光催化剂应用于水体污染物甲基橙的光催化降解。本发明的有益效果是：APTES‑Sb&lt;Sub&gt;2&lt;/Sub&gt;WO&lt;Sub&gt;6&lt;/Sub&gt;‑GQDs复合材料光催化剂对甲基橙的降解速率较快且易于重复利用。</t>
  </si>
  <si>
    <t>CN201810560573.8</t>
  </si>
  <si>
    <t>{"先进性描述(shareCt)":"该专利及其同族专利在全球被引用0次，先进性一般","保护范围描述(sharedays)":"剩余有效期6579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</si>
  <si>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还原氧化石墨烯/酞菁锌复合膜的制备及其应用于NO&amp;lt;sub&amp;gt;2&amp;lt;/sub&amp;gt;气体监测</t>
  </si>
  <si>
    <t>本发明涉及一种采用还原氧化石墨烯/酞菁锌复合膜并将其应用于电化学监测NO&lt;Sub&gt;2&lt;/Sub&gt;的方法，包括以下步骤：制备还原氧化石墨烯、制备还原氧化石墨烯/酞菁锌复合膜、对于NO&lt;Sub&gt;2&lt;/Sub&gt;的灵敏度测试。本发明的有益效果：制备得到的还原氧化石墨烯/酞菁锌复合膜制备方法简单、环保，对于NO&lt;Sub&gt;2&lt;/Sub&gt;具有较高的灵敏度。</t>
  </si>
  <si>
    <t>CN201611085254.3</t>
  </si>
  <si>
    <t>{"先进性描述(shareCt)":"该专利及其同族专利在全球被引用0次，先进性一般","保护范围描述(sharedays)":"剩余有效期6038天","技术稳定性描述(lgiflag)":"无诉讼行为发生","技术稳定性得分":"7","有多少项权利要求":"2","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2人","技术先进性得分":"1"}</t>
  </si>
  <si>
    <t>一种多孔碳‑氧化铜复合材料的制备及其在食品中苏丹红Ⅰ含量测定中的应用</t>
  </si>
  <si>
    <t>本发明涉及一种多孔碳‑氧化铜复合材料的制备及其在食品苏丹红Ⅰ含量测定中的应用。包括以下步骤：壳聚糖‑羧甲基纤维素钠干凝胶的制备、多孔碳的制备、多孔碳‑氧化铜复合材料的制备、多孔碳‑氧化铜复合材料修饰电极的制备、食品中苏丹红Ⅰ含量测定。本发明的有益效果是这种多孔碳‑氧化铜复合材料具有优异的导电性和较大的比表面积，且对溶液中苏丹红Ⅰ含量的测定具有较宽的检测范围和较低的检测限。</t>
  </si>
  <si>
    <t>CN201710129986.6</t>
  </si>
  <si>
    <t>{"先进性描述(shareCt)":"该专利及其同族专利在全球被引用2次，先进性一般","保护范围描述(sharedays)":"剩余有效期6135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2人","技术先进性得分":"6"}</t>
  </si>
  <si>
    <t>一种Sb&lt;Sub&gt;2&lt;/Sub&gt;MoO&lt;Sub&gt;6&lt;/Sub&gt;光催化材料的制备方法及应用</t>
  </si>
  <si>
    <t>本发明涉及一种Sb&lt;Sub&gt;2&lt;/Sub&gt;MoO&lt;Sub&gt;6&lt;/Sub&gt;光催化材料的制备及应用。包括以下步骤：制备Sb&lt;Sub&gt;2&lt;/Sub&gt;MoO&lt;Sub&gt;6&lt;/Sub&gt;光催化材料、将Sb&lt;Sub&gt;2&lt;/Sub&gt;MoO&lt;Sub&gt;6&lt;/Sub&gt;材料应用于水体常见污染物甲基橙的降解。本发明的有益效果是：Sb&lt;Sub&gt;2&lt;/Sub&gt;MoO&lt;Sub&gt;6&lt;/Sub&gt;光催化材料的制备方法简单且对甲基橙等有机分子的降解速率较快。</t>
  </si>
  <si>
    <t>CN201710129958.4</t>
  </si>
  <si>
    <t>{"先进性描述(shareCt)":"该专利及其同族专利在全球被引用1次，先进性一般","保护范围描述(sharedays)":"剩余有效期6135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</si>
  <si>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一种可用于检测食品中亚硝酸盐的聚2,6‑二氨基吡啶‑铁氰化镍修饰电极的制备方法</t>
  </si>
  <si>
    <t>本发明涉及一种可用于检测食品中亚硝酸盐的聚2,6‑二氨基吡啶‑铁氰化镍修饰电极的制备方法。包括以下步骤：聚2,6‑二氨基吡啶‑铁氰化镍修饰电极的制备、聚2,6‑二氨基吡啶‑铁氰化镍修饰电极对亚硝酸盐的检测。本发明的有益效果是：聚2,6‑二氨基吡啶‑铁氰化镍修饰电极的制备方法简单,对亚硝酸盐的检测响应较快，聚2,6‑二氨基吡啶不仅可用于掺杂具有电催化性能的铁氰化镍，还可以对待检测的亚硝酸盐产生较强的静电吸引，使亚硝酸盐在聚2,6‑二氨基吡啶的表面发生预浓集而提高检测灵敏度。</t>
  </si>
  <si>
    <t>CN201711043199.6</t>
  </si>
  <si>
    <t>2017-10-31 00:00:00.0</t>
  </si>
  <si>
    <t>{"先进性描述(shareCt)":"该专利及其同族专利在全球被引用0次，先进性一般","保护范围描述(sharedays)":"剩余有效期6373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</si>
  <si>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一种通过掺杂樟脑磺酸根离子合成手性导电聚合物的方法及其应用</t>
  </si>
  <si>
    <t>本发明涉及一种通过掺杂樟脑磺酸根离子合成手性导电聚合物的方法及其应用，包括以下步骤：电聚合掺杂樟脑磺酸根离子的聚合物膜、过氧化聚合物复合膜、电化学法识别色氨酸对映体。本发明的有益效果是：制备掺杂樟脑磺酸根离子聚合物的方法简便易行，制备过程环保无污染，且该过氧化聚合物复合膜修饰电极能高效地识别色氨酸对映体。</t>
  </si>
  <si>
    <t>CN201710129976.2</t>
  </si>
  <si>
    <t>{"先进性描述(shareCt)":"该专利及其同族专利在全球被引用0次，先进性一般","保护范围描述(sharedays)":"剩余有效期6135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1"}</t>
  </si>
  <si>
    <t>一种苯丙氨酸二肽‑石墨烯量子点复合材料的制备及其应用</t>
  </si>
  <si>
    <t>本发明涉及一种苯丙氨酸二肽‑石墨烯量子点复合材料的制备及其应用。包括以下步骤：制备石墨烯量子点、制备苯丙氨酸二肽‑石墨烯量子点复合材料、制备苯丙氨酸二肽‑石墨烯量子点复合材料修饰电极、电化学法识别色氨酸对映体。本发明的有益效果是：苯丙氨酸二肽‑石墨烯量子点复合材料修饰电极的制备方法简单环保，且苯丙氨酸二肽‑石墨烯量子点复合材料修饰电极对色氨酸对映体有着较好的识别能力。这是因为苯丙氨酸二肽具有一定的旋光性。</t>
  </si>
  <si>
    <t>CN201710095324.1</t>
  </si>
  <si>
    <t>2017-02-22 00:00:00.0</t>
  </si>
  <si>
    <t>{"先进性描述(shareCt)":"该专利及其同族专利在全球被引用1次，先进性一般","保护范围描述(sharedays)":"剩余有效期6122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</si>
  <si>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一种通过掺杂酒石酸根离子合成手性导电聚合物的方法及其应用</t>
  </si>
  <si>
    <t>本发明涉及一种通过掺杂酒石酸根离子合成手性导电聚合物的方法及其应用，包括以下步骤：电聚合掺杂酒石酸根离子的聚合物膜、过氧化聚合物复合膜、电化学法识别色氨酸对映体。本发明的有益效果是：制备掺杂酒石酸根离子聚合物的方法简便易行，制备过程环保无污染，且该过氧化聚合物复合膜修饰电极能高效地识别色氨酸对映体。</t>
  </si>
  <si>
    <t>CN201710129979.6</t>
  </si>
  <si>
    <t>树杈状分子印迹二氧化硅修饰氧化铟锡电极的制备</t>
  </si>
  <si>
    <t>本发明涉及一种树杈状分子印迹二氧化硅修饰氧化铟锡电极的制备方法，包括以下步骤：制备包埋有非离子表面活性剂C20聚氧乙烯醚和L‑色氨酸的二氧化硅修饰氧化铟锡电极、制备树杈状分子印迹二氧化硅修饰氧化铟锡电极。本发明的有益效果：树杈状分子印迹二氧化硅修饰氧化铟锡电极的制备方法廉价、环保、简单。</t>
  </si>
  <si>
    <t>CN201710315118.7</t>
  </si>
  <si>
    <t>2017-05-08 00:00:00.0</t>
  </si>
  <si>
    <t>{"先进性描述(shareCt)":"该专利及其同族专利在全球被引用0次，先进性一般","保护范围描述(sharedays)":"剩余有效期6197天","技术稳定性描述(lgiflag)":"无诉讼行为发生","技术稳定性得分":"7","有多少项权利要求":"3","总评分":"6","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</si>
  <si>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一种苯丙氨酸二肽‑壳聚糖复合材料的制备及其应用</t>
  </si>
  <si>
    <t>本发明涉及一种苯丙氨酸二肽‑壳聚糖复合材料的制备及其应用。包括以下步骤：制备壳聚糖溶液、制备苯丙氨酸二肽‑壳聚糖复合材料、制备苯丙氨酸二肽‑壳聚糖复合材料修饰电极、电化学法识别色氨酸对映体。本发明的有益效果是：苯丙氨酸二肽‑壳聚糖复合材料修饰电极的制备方法简单环保，且苯丙氨酸二肽‑壳聚糖复合材料修饰电极对色氨酸对映体有着较好的识别能力。这是因为苯丙氨酸二肽具有一定的手性环境。</t>
  </si>
  <si>
    <t>CN201710095350.4</t>
  </si>
  <si>
    <t>分子印迹过氧化聚吡咯/聚对氨基苯磺酸修饰电极的制备</t>
  </si>
  <si>
    <t>本发明涉及一种分子印迹过氧化聚吡咯/聚对氨基苯磺酸修饰电极的制备方法，包括以下步骤：制备聚对氨基苯磺酸修饰电极、制备分子印迹过氧化聚吡咯/聚对氨基苯磺酸修饰电极。本发明的有益效果：分子印迹过氧化聚吡咯/聚对氨基苯磺酸修饰电极的制备过程简单环保无污染。此外，聚对氨基苯磺酸的引入可增加与色氨酸三维空间匹配的空腔数量，从而得到的分子印迹材料对于色氨酸对映体的识别效率显著提升。</t>
  </si>
  <si>
    <t>CN201710315123.8</t>
  </si>
  <si>
    <t>{"先进性描述(shareCt)":"该专利及其同族专利在全球被引用0次，先进性一般","保护范围描述(sharedays)":"剩余有效期6197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</si>
  <si>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分子印迹过氧化聚吡咯/二氧化锰/碳毡复合材料的制备</t>
  </si>
  <si>
    <t>本发明涉及一种分子印迹过氧化聚吡咯/二氧化锰/碳毡复合材料的制备方法，包括以下步骤：制备二氧化锰/碳毡复合材料、制备分子印迹过氧化聚吡咯/二氧化锰/碳毡复合材料。本发明的有益效果：分子印迹过氧化聚吡咯/二氧化锰/碳毡复合材料的制备成本低，制备过程简单、环保。</t>
  </si>
  <si>
    <t>CN201710315124.2</t>
  </si>
  <si>
    <t>{"先进性描述(shareCt)":"该专利及其同族专利在全球被引用1次，先进性一般","保护范围描述(sharedays)":"剩余有效期6197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</si>
  <si>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海藻酸钠修饰玻碳电极对酪氨酸对映体的选择性识别</t>
  </si>
  <si>
    <t>本发明涉及海藻酸钠修饰玻碳电极对酪氨酸对映体的选择性识别，包括以下步骤：制备海藻酸钠修饰电极、制备海藻酸钠、Zn(II)和酪氨酸的修饰电极、对酪氨酸对映体的选择性识别。本发明的有益效果是：海藻酸钠、Zn(II)和酪氨酸修饰电极的制备方法简便易行，制备过程环保无污染，以该修饰电极对酪氨酸对映体进行识别的识别效率高、操作时间短、简便易行。</t>
  </si>
  <si>
    <t>CN201510142464.0</t>
  </si>
  <si>
    <t>{"先进性描述(shareCt)":"该专利及其同族专利在全球被引用2次，先进性一般","保护范围描述(sharedays)":"剩余有效期5424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6"}</t>
  </si>
  <si>
    <t>聚L-谷氨酸/直链淀粉修饰玻碳电极对色氨酸对映体的选择性识别</t>
  </si>
  <si>
    <t>本发明涉及聚L-谷氨酸/直链淀粉修饰玻碳电极对色氨酸对映体的选择性识别。包括以下步骤：制备聚L-谷氨酸修饰玻碳电极、制备聚L-谷氨酸/直链淀粉修饰玻碳电极、对色氨酸对映体的选择性识别。本发明的有益效果是：聚L-谷氨酸/直链淀粉修饰玻碳电极的制备方法简单、便捷、无污染，该修饰电极对色氨酸对映体有着较好的识别效果。这归因于直链淀粉对色氨酸对映体的立体选择性。</t>
  </si>
  <si>
    <t>CN201510438216.0</t>
  </si>
  <si>
    <t>{"先进性描述(shareCt)":"该专利及其同族专利在全球被引用6次，先进性较好 ","保护范围描述(sharedays)":"剩余有效期5542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7"}</t>
  </si>
  <si>
    <t>一种石墨烯量子点/β-环糊精复合膜修饰电极的制备及其应用于电化学法识别色氨酸对映体</t>
  </si>
  <si>
    <t>本发明涉及一种石墨烯量子点/β-环糊精复合膜修饰电极的制备及其应用于电化学法识别色氨酸对映体，包括以下步骤：制备石墨烯量子点、制备石墨烯量子点/β-环糊精复合膜修饰电极、通过电化学法对色氨酸对映体的进行识别。本发明的有益效果是：石墨烯量子点/β-环糊精复合膜修饰电极制备操作简单且绿色环保，该复合膜材料修饰电极对色氨酸对映体的有较高的识别效率。</t>
  </si>
  <si>
    <t>CN201510390649.3</t>
  </si>
  <si>
    <t>{"先进性描述(shareCt)":"该专利及其同族专利在全球被引用11次，先进性较好 ","保护范围描述(sharedays)":"剩余有效期5525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</si>
  <si>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制备分子印迹过氧化聚吡咯/纳米金修饰电极及其应用于电化学识别半胱氨酸对映体</t>
  </si>
  <si>
    <t>本发明涉及一种采用分子印迹过氧化聚吡咯/纳米金修饰电极及其应用于电化学识别半胱氨酸对映体的方法，包括以下步骤：制备纳米金修饰电极、制备分子印迹过氧化聚吡咯/纳米金修饰电极、电化学识别半胱氨酸对映体。本发明的有益效果是：分子印迹过氧化聚吡咯/纳米金修饰电极的制备方法简便易行，制备过程环保无污染，通过纳米金对L-半胱氨酸的吸附来增加印迹位点的数量，使得这种材料相比于不引入纳米金的分子印迹聚合物修饰电极对于半胱氨酸对映体具有更高的识别效率。</t>
  </si>
  <si>
    <t>CN201610028092.3</t>
  </si>
  <si>
    <t>2016-01-16 08:00:00.0</t>
  </si>
  <si>
    <t>{"先进性描述(shareCt)":"该专利及其同族专利在全球被引用8次，先进性较好 ","保护范围描述(sharedays)":"剩余有效期5719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7"}</t>
  </si>
  <si>
    <t>一种羧甲基纤维素-壳聚糖复合材料的制备及其修饰电极电化学法识别色氨酸对映体</t>
  </si>
  <si>
    <t>本发明涉及一种羧甲基纤维素?壳聚糖复合材料的制备及其修饰电极电化学法识别色氨酸对映体。包括以下步骤：制备羧甲基纤维素?壳聚糖复合材料、制备羧甲基纤维素?壳聚糖复合材料修饰电极、电化学法识别色氨酸对映体。本发明的有益效果是：羧甲基纤维素?壳聚糖复合材料的制备方法简单环保，且纤维素?壳聚糖复合材料修饰电极对色氨酸对映体有着较好的识别能力。这归因于羧甲基纤维素和壳聚糖对色氨酸对映体立体选择性的协同作用。</t>
  </si>
  <si>
    <t>CN201610119660.0</t>
  </si>
  <si>
    <t>2016-03-02 00:00:00.0</t>
  </si>
  <si>
    <t>{"先进性描述(shareCt)":"该专利及其同族专利在全球被引用16次，先进性较好 ","保护范围描述(sharedays)":"剩余有效期5765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7"}</t>
  </si>
  <si>
    <t>一种壳聚糖-碳量子点复合膜修饰电极的制备及其应用于电化学识别色氨酸对映体</t>
  </si>
  <si>
    <t>本发明涉及一种壳聚糖-碳量子点复合膜修饰电极的制备及其应用于电化学法识别色氨酸对映体，包括以下步骤：制备碳量子点、制备壳聚糖-碳量子点复合膜修饰电极、通过电化学法对色氨酸对映体的进行识别。本发明的有益效果是：壳聚糖-碳量子点复合膜修饰电极的制备方法简便易行，制备过程环保无污染，且该复合膜材料修饰电极对于色氨酸对映体的识别效率相比单一壳聚糖修饰电极有大幅提升。</t>
  </si>
  <si>
    <t>CN201510151344.7</t>
  </si>
  <si>
    <t>{"先进性描述(shareCt)":"该专利及其同族专利在全球被引用19次，先进性较好 ","保护范围描述(sharedays)":"剩余有效期5429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8"}</t>
  </si>
  <si>
    <t>一种酒石酸-石墨烯量子点复合膜修饰电极的制备及应用于识别色氨酸对映体</t>
  </si>
  <si>
    <t>本发明涉及一种酒石酸‑石墨烯量子点复合膜修饰电极的制备及应用于识别色氨酸对映体。包括以下步骤：石墨烯量子点的制备、酒石酸‑石墨烯量子点复合膜修饰电极的制备、电化学法识别色氨酸对映体。本发明的有益效果是：酒石酸‑石墨烯量子点复合膜修饰电极制备方法简单，充分利用酒石酸具有手性环境(分别为L‑(+)‑酒石酸和D‑(‑)‑酒石酸)这一特性，结合石墨烯量子点制备识别性能优异的酒石酸‑石墨烯量子点复合膜修饰电极。该复合膜修饰电极比单一酒石酸或石墨烯量子点修饰电极拥有更加优异的识别效果。</t>
  </si>
  <si>
    <t>CN201610321006.8</t>
  </si>
  <si>
    <t>2016-05-16 00:00:00.0</t>
  </si>
  <si>
    <t>{"先进性描述(shareCt)":"该专利及其同族专利在全球被引用3次，先进性一般","保护范围描述(sharedays)":"剩余有效期5840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</si>
  <si>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一种温敏性奎宁手性传感器的制备及应用于电化学识别色氨酸对映体</t>
  </si>
  <si>
    <t>本发明涉及一种温敏性奎宁手性传感器的制备及应用于电化学识别色氨酸对映体。包括以下步骤：奎宁手性传感器的制备、电化学法识别色氨酸对映体。本发明的有益效果是：奎宁手性传感器制备方法简单，利用奎宁本身具有手性环境这一特征，制备识别性能优异的修饰电极。在不同温度下，该手性传感器对L‑/D‑色氨酸拥有相反的识别效果。</t>
  </si>
  <si>
    <t>CN201610543991.7</t>
  </si>
  <si>
    <t>{"先进性描述(shareCt)":"该专利及其同族专利在全球被引用4次，先进性一般","保护范围描述(sharedays)":"剩余有效期5896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</si>
  <si>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一种锌离子诱导的苯丙氨酸二肽自组装产物在电化学手性识别领域的应用</t>
  </si>
  <si>
    <t>本发明涉及一种锌离子诱导的苯丙氨酸二肽自组装产物在电化学手性识别领域的应用。包括以下步骤：制备锌离子诱导的苯丙氨酸二肽自组装产物、制备锌离子诱导的苯丙氨酸二肽自组装产物修饰电极、电化学法识别色氨酸对映体。本发明的有益效果是：锌离子诱导的苯丙氨酸二肽自组装产物修饰电极对色氨酸对映体有着较好的识别能力。这是因为苯丙氨酸二肽具有一定的手性环境。</t>
  </si>
  <si>
    <t>CN201710133985.9</t>
  </si>
  <si>
    <t>2017-03-08 00:00:00.0</t>
  </si>
  <si>
    <t>{"先进性描述(shareCt)":"该专利及其同族专利在全球被引用1次，先进性一般","保护范围描述(sharedays)":"剩余有效期6136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</si>
  <si>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树杈状分子印迹二氧化硅修饰氧化铟锡电极应用于电化学识别色氨酸对映体</t>
  </si>
  <si>
    <t>本发明涉及树杈状分子印迹二氧化硅修饰氧化铟锡电极应用于电化学识别色氨酸对映体，包括以下步骤：树杈状分子印迹二氧化硅修饰氧化铟锡电极的制备、色氨酸对映体的电化学识别、色氨酸对映体的识别重现性。本发明的有益效果：二氧化硅的刚性较强，从而在识别与再生的过程中，印迹空腔不容易发生变形和塌陷，且非离子表面活性剂C20聚氧乙烯醚含有大量的含氧官能团，因此C20聚氧乙烯醚可通过氢键作用诱导分子印迹二氧化硅在氧化铟锡电极表面生长，这有利于分子印迹二氧化硅电化学识别氨基酸对映体。</t>
  </si>
  <si>
    <t>CN201710323930.4</t>
  </si>
  <si>
    <t>{"先进性描述(shareCt)":"该专利及其同族专利在全球被引用0次，先进性一般","保护范围描述(sharedays)":"剩余有效期6197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</si>
  <si>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一种基于CTAB诱导的苯丙氨酸二肽自组装手性传感器的制备及其应用</t>
  </si>
  <si>
    <t>本发明涉及一种基于CTAB诱导的苯丙氨酸二肽自组装手性传感器的制备及其应用。包括以下步骤：制备CTAB诱导的苯丙氨酸二肽溶液、制备CTAB诱导的苯丙氨酸二肽自组装手性传感器、电化学法识别色氨酸对映体。本发明的有益效果是：CTAB诱导的苯丙氨酸二肽修饰电极的制备方法简单易操作，且CTAB诱导的苯丙氨酸二肽自组装手性传感器对色氨酸对映体有着较好的识别能力。这是因为苯丙氨酸二肽对色氨酸对映体有一定的立体选择性。</t>
  </si>
  <si>
    <t>CN201710095311.4</t>
  </si>
  <si>
    <t>{"先进性描述(shareCt)":"该专利及其同族专利在全球被引用4次，先进性一般","保护范围描述(sharedays)":"剩余有效期6122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6"}</t>
  </si>
  <si>
    <t>一种可应用于电化学手性识别的草酸诱导带不同电荷的苯丙氨酸二肽复合材料的制备</t>
  </si>
  <si>
    <t>本发明涉及一种可应用于电化学手性识别的草酸诱导带不同电荷的苯丙氨酸二肽复合材料的制备。包括以下步骤：制备草酸修饰电极、制备带不同电荷的苯丙氨酸二肽溶液、制备草酸诱导带不同电荷的苯丙氨酸二肽复合材料修饰电极、电化学法识别色氨酸对映体。本发明的有益效果是：草酸诱导带不同电荷的苯丙氨酸二肽复合材料修饰电极的制备方法简单环保；且由于苯丙氨酸二肽具有一定的手性环境，草酸诱导带不同电荷的苯丙氨酸二肽复合材料修饰电极对色氨酸对映体有着较好的识别能力。</t>
  </si>
  <si>
    <t>CN201810057526.1</t>
  </si>
  <si>
    <t>{"先进性描述(shareCt)":"该专利及其同族专利在全球被引用0次，先进性一般","保护范围描述(sharedays)":"剩余有效期6456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</si>
  <si>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一种可应用于电化学手性识别的α-环糊精包结谷胱甘肽复合材料修饰电极的制备</t>
  </si>
  <si>
    <t>本发明涉及一种可应用于电化学手性识别的α‑环糊精包结谷胱甘肽复合材料修饰电极的制备。包括以下步骤：制备α‑环糊精包结谷胱甘肽复合材料、制备α‑环糊精包结谷胱甘肽复合材料修饰电极、电化学法识别色氨酸对映体。本发明的有益效果是：α‑环糊精包结谷胱甘肽复合材料修饰电极的制备方法简单环保；且由于谷胱甘肽具有一定的手性环境，α‑环糊精包结谷胱甘肽复合材料修饰电极对色氨酸对映体有着较好的识别能力。</t>
  </si>
  <si>
    <t>CN201810347051.X</t>
  </si>
  <si>
    <t>{"先进性描述(shareCt)":"该专利及其同族专利在全球被引用0次，先进性一般","保护范围描述(sharedays)":"剩余有效期6542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</si>
  <si>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一种可应用于电化学手性识别的石墨烯量子点—牛血清白蛋白复合材料的制备方法</t>
  </si>
  <si>
    <t>本发明涉及一种可应用于电化学手性识别的石墨烯量子点—牛血清白蛋白复合材料的制备方法。包括以下步骤：制备石墨烯量子点溶液、制备牛血清白蛋白溶液、制备石墨烯量子点—牛血清白蛋白复合材料、制备石墨烯量子点—牛血清白蛋白复合材料修饰电极、电化学法识别色氨酸对映体。本发明的有益效果是：石墨烯量子点—牛血清白蛋白复合材料修饰电极的制备方法简单环保；且由于牛血清白蛋白具有一定的手性环境，石墨烯量子点—牛血清白蛋白复合材料修饰电极对色氨酸对映体有着较好的识别能力。</t>
  </si>
  <si>
    <t>CN201810178226.9</t>
  </si>
  <si>
    <t>2018-03-05 00:00:00.0</t>
  </si>
  <si>
    <t>{"先进性描述(shareCt)":"该专利及其同族专利在全球被引用0次，先进性一般","保护范围描述(sharedays)":"剩余有效期6498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</si>
  <si>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一种钛酸盐纳米管阵列的制备方法及应用</t>
  </si>
  <si>
    <t>本发明属于纳米复合材料和光催化技术领域，特别涉及一种钛酸盐纳米管阵列的制备方法及应用。将双通多孔氧化铝模板竖直插入到反应器中央并固定，在模板两侧分别加入Ti(OC&lt;Sub&gt;4&lt;/Sub&gt;H&lt;Sub&gt;9&lt;/Sub&gt;)&lt;Sub&gt;4&lt;/Sub&gt;溶液和硝酸盐溶液，调节pH值并静置反应；将模板取出烘干、退火、洗涤，得到钛酸盐纳米管阵列。将钛酸盐纳米管阵列分散于水中得到悬浮液，并与硝酸铋和Ti(OC&lt;Sub&gt;4&lt;/Sub&gt;H&lt;Sub&gt;9&lt;/Sub&gt;)&lt;Sub&gt;4&lt;/Sub&gt;的前驱体溶胶混合进行水热反应，得到表面负载有钛酸铋纳米颗粒的钛酸盐纳米管阵列。</t>
  </si>
  <si>
    <t>CN201610538481.0</t>
  </si>
  <si>
    <t>2016-07-09 00:00:00.0</t>
  </si>
  <si>
    <t>{"先进性描述(shareCt)":"该专利及其同族专利在全球被引用3次，先进性一般","保护范围描述(sharedays)":"剩余有效期5894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</si>
  <si>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一种Ag/BaTiO&amp;lt;sub&amp;gt;3&amp;lt;/sub&amp;gt;纳米管阵列异质光催化结构及其制备方法</t>
  </si>
  <si>
    <t>本发明公开了一种Ag/BaTiO&lt;Sub&gt;3&lt;/Sub&gt;纳米管阵列异质光催化结构及其制备方法。该方法是使用双通多孔阳极氧化铝为模板，以硝酸银作为Ti(OC&lt;Sub&gt;4&lt;/Sub&gt;H&lt;Sub&gt;9&lt;/Sub&gt;)&lt;Sub&gt;4&lt;/Sub&gt;的稳定剂，制备钛酸钡纳米管阵列；再采用溶剂蒸发法在钛酸钡纳米管阵列表面负载银纳米颗粒。本发明利用钛酸钡的纳米管阵列结构，使电荷载流子扩散路径被拉长，减少了光生电子和空穴复合，同时利用Ag纳米材料所具有的独特表面等离子体共振效应以及良好的导电性，构建Ag/BaTiO&lt;Sub&gt;3&lt;/Sub&gt;纳米管阵列异质光催化材料，提高了光生电子‑空穴的分离效率。</t>
  </si>
  <si>
    <t>CN201610847532.8</t>
  </si>
  <si>
    <t>2016-09-26 00:00:00.0</t>
  </si>
  <si>
    <t>{"先进性描述(shareCt)":"该专利及其同族专利在全球被引用0次，先进性一般","保护范围描述(sharedays)":"剩余有效期5973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</si>
  <si>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一种稀土掺杂BaTiO&amp;lt;sub&amp;gt;3&amp;lt;/sub&amp;gt;纳米管阵列光催化剂及其制备方法</t>
  </si>
  <si>
    <t>本发明公开了一种稀土掺杂BaTiO&lt;Sub&gt;3&lt;/Sub&gt;纳米管阵列光催化剂及其制备方法。该方法是使用双通多孔阳极氧化铝为模板，以硝酸银作为Ti(OC&lt;Sub&gt;4&lt;/Sub&gt;H&lt;Sub&gt;9&lt;/Sub&gt;)&lt;Sub&gt;4&lt;/Sub&gt;的稳定剂，制备稀土掺杂钛酸钡纳米管阵列。本发明利用钛酸钡的纳米管阵列结构拉长了电荷载流子的扩散路径，减少光生电子和空穴复合，同时利用稀土金属与钛酸钡复合，构建稀土掺杂BaTiO&lt;Sub&gt;3&lt;/Sub&gt;纳米管阵列异质光催化材料，提高光生电子‑空穴的分离效率。</t>
  </si>
  <si>
    <t>CN201610847533.2</t>
  </si>
  <si>
    <t>{"先进性描述(shareCt)":"该专利及其同族专利在全球被引用0次，先进性一般","保护范围描述(sharedays)":"剩余有效期5973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</si>
  <si>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一种制备牙科着色纳米氧化锆粉体的新方法</t>
  </si>
  <si>
    <t>本发明提供一种制备牙科着色纳米氧化锆粉体的新方法，涉及一种牙科用彩色纳米氧化锆粉体的制备方法。该方法采用快速共沉淀法将着色工艺和氧化锆纳米粉体的制备工艺合二为一，不使用表面活性剂的前提下，制备粒度均匀、分散性好，颜色均匀、可控的着色牙科纳米氧化锆粉体。本发明制备的粉体粒度分布均匀，且为纳米级；制备工艺周期短、成本低，适合工业化生产。</t>
  </si>
  <si>
    <t>CN201610250819.2</t>
  </si>
  <si>
    <t>2016-04-21 00:00:00.0</t>
  </si>
  <si>
    <t>{"先进性描述(shareCt)":"该专利及其同族专利在全球被引用2次，先进性一般","保护范围描述(sharedays)":"剩余有效期5815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</si>
  <si>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一种制备牙科用纳米氧化锆粉末的新方法</t>
  </si>
  <si>
    <t>本发明提供了一种制备牙科纳米氧化锆粉体的新方法，其步骤包括：选用可溶性的氧氯化锆为原料，可溶性的钇盐作为稳定剂，氨水作为沉淀剂，采用快速共沉淀法在剧烈搅拌下生成氧化锆前驱体；不需陈化，立即用大量去离子水稀释，再经抽滤、洗涤、脱水、干燥后，煅烧得到氧化锆粉体。本方法提供的纳米氧化锆晶体形态为四方相氧化锆微粒，微粒尺寸一次粒子平均粒径为2?3nm，经800℃处理2h后，微粒尺寸为10nm和25nm。本发明方法制备过程简易方便，成本较低，周期短，重复性好，适合批量生产，并且粉体粒度均匀，为纳米级。</t>
  </si>
  <si>
    <t>CN201610250276.4</t>
  </si>
  <si>
    <t>{"先进性描述(shareCt)":"该专利及其同族专利在全球被引用0次，先进性一般","保护范围描述(sharedays)":"剩余有效期5815天","技术稳定性描述(lgiflag)":"无诉讼行为发生","技术稳定性得分":"7","有多少项权利要求":"9","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</si>
  <si>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一种超小尺度稀土掺杂氧化钇基纳米荧光粉的制备方法</t>
  </si>
  <si>
    <t>本发明提供了一种超小尺度稀土掺杂氧化钇基纳米荧光粉的制备方法，其步骤包括：采用连续动态沉淀法在剧烈搅拌下使稀土盐溶液与沉淀剂发生连续动态的共沉淀反应，生成超小尺度稀土掺杂氧化钇基纳米荧光粉前驱体，经抽滤、洗涤、脱水、干燥，煅烧得到稀土掺杂氧化钇基纳米荧光粉。本方法提供的稀土掺杂氧化钇基纳米荧光粉前驱体的平均粒径为2‑3nm，经焙烧处理后，纳米荧光粉的微粒尺寸小于10nm。本发明方法制备的稀土掺杂氧化钇基纳米荧光粉尺度超小、单分散；工艺简单、成本低、周期短，能够满足产业化的需求。</t>
  </si>
  <si>
    <t>CN201610830199.X</t>
  </si>
  <si>
    <t>{"先进性描述(shareCt)":"该专利及其同族专利在全球被引用0次，先进性一般","保护范围描述(sharedays)":"剩余有效期5966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</si>
  <si>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一种重金属污染土壤修复系统</t>
  </si>
  <si>
    <t>本发明的一种重金属污染土壤修复系统包括植物种植层、电源、平置阳极、平置阴极和电解液循环装置。植物种植层设置在待修复土壤地块的上表面，植物种植层由当地土壤和粪便按体积比1:1混合制成。电源为直流电源；平置阳极采用石墨或金属材料制成，平置阳极的形状为圆柱形或长方体形状；平置阴极采用石墨或金属材料制成，平置阴极的形状为圆柱形或长方体形状；平置阴极工作时水平放置并与平置阳极在空间呈平行状态；平置阴极设有若干根，相互之间在空间呈平行状态。电解液循环装置包括电解液渗滤器、电解液收集器、电解液前置泵、电解液离子交换滤塔、电解液储存罐和电解液后置泵。</t>
  </si>
  <si>
    <t>CN201710880197.6</t>
  </si>
  <si>
    <t>{"先进性描述(shareCt)":"该专利及其同族专利在全球被引用0次，先进性一般","保护范围描述(sharedays)":"剩余有效期6338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</si>
  <si>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一种原位电动‑植物修复重金属污染土壤的装置</t>
  </si>
  <si>
    <t>一种原位电动‑植物修复重金属污染土壤的装置，包括电源、阴极区、阳极区和土壤修复区；电源为直流电源；阴极区包括阴极泵A、阴极工作液添加管、阴极工作液处理箱、阴极泵B、阴极开关、阴极工作液排放管、阴极电极和阴极电极保护管；阳极区包括阳极泵A、阳极工作液添加管、阳极工作液处理箱、阳极泵B、阳极开关、阳极工作液排放管、阳极电极和阳极电极保护管；土壤修复区包括植物修复层和电动修复层，植物修复层种植超富集植物。</t>
  </si>
  <si>
    <t>CN201611261437.6</t>
  </si>
  <si>
    <t>2016-12-30 00:00:00.0</t>
  </si>
  <si>
    <t>{"先进性描述(shareCt)":"该专利及其同族专利在全球被引用4次，先进性一般","保护范围描述(sharedays)":"剩余有效期6068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</si>
  <si>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一种稻田氮磷回收和面源污染控制系统</t>
  </si>
  <si>
    <t>一种稻田氮磷回收和面源污染控制系统，包括吸附池和吸收净化坡地；吸附池位于具有坡度的沟渠或小河的岸上，并与河道平行设置；吸附池为长方体结构，长方体结构靠近稻田的一侧设置有进水口，进水口用于接纳稻田的排水，长方体结构底部设有若干出水口，吸附池的建造材料由秸秆和混凝土复合而成，吸附池内填充有吸附填料；吸收净化坡地位于吸附池和河道之间，与吸附池平行；吸收净化坡地分为两阶，第一阶与吸附池相连，第一阶设有过滤层和土壤层，过滤层填充砾石颗粒，土壤层种植绿化植物或低矮树木，第二阶设有吸收氧化层和作物种植层，吸收氧化层由吸收氧化质、细砂和粗砂混合组成，作物种植层种植农作物。</t>
  </si>
  <si>
    <t>CN201710129863.2</t>
  </si>
  <si>
    <t>2017-03-06 00:00:00.0</t>
  </si>
  <si>
    <t>{"先进性描述(shareCt)":"该专利及其同族专利在全球被引用2次，先进性一般","保护范围描述(sharedays)":"剩余有效期6134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6"}</t>
  </si>
  <si>
    <t>一种废塑料浮选装置</t>
  </si>
  <si>
    <t>本发明涉及一种废塑料浮选装置，包括破碎浮选机、第一刮板输送机、二重浮选机、第二刮板输送机、三重浮选机、好氧接触氧化池和清水池。破碎浮选机设有破碎浮选机外壁、破碎浮选机进料口、破碎装置、筛分装置、破碎浮选机喷淋装置、破碎浮选机浮料区、破碎浮选机进料区、破碎浮选机曝气区和破碎浮选机沉料区。二重浮选机设有二重浮选机外壁、二重浮选机进料口、二重浮选机喷淋装置。三重浮选机设有三重浮选机外壁、三重浮选机进料口、三重浮选机喷淋装置、三重浮选机浮料区、三重浮选机进料区、三重浮选机曝气区和三重浮选机沉料区。</t>
  </si>
  <si>
    <t>CN201610847554.4</t>
  </si>
  <si>
    <t>{"先进性描述(shareCt)":"该专利及其同族专利在全球被引用0次，先进性一般","保护范围描述(sharedays)":"剩余有效期5973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6人","技术先进性得分":"1"}</t>
  </si>
  <si>
    <t>一种保温曝气废水处理坝</t>
  </si>
  <si>
    <t>一种保温曝气废水处理坝包括固定柱、处理坝框架、上游挡板、下游挡板、行人浮板、浮床床体、塑料薄膜、稻草卷帘、上游拦截网、下游拦截网、悬浮填料串、曝气系统和光伏风能发电系统；固定柱竖立在水中，采用木桩或竹竿或硬塑料或钢筋制成，由四根或多根组成；处理坝框架固定在固定柱上，由木料制成，或者采用不锈钢材料焊接制成，处理坝框架下半部制成长方体结构，处理坝框架上半部制成拱形结构；上游挡板设置在河流上游一侧，下游挡板设置在河流下游一侧，上游挡板和下游挡板围成的水面上布设有浮床床体；曝气系统包括曝气泵、进气管、布气管和曝气头，浮床床体由木料、竹竿、尼龙绳和钢丝制成。</t>
  </si>
  <si>
    <t>CN201610142100.7</t>
  </si>
  <si>
    <t>2016-03-12 00:00:00.0</t>
  </si>
  <si>
    <t>{"先进性描述(shareCt)":"该专利及其同族专利在全球被引用3次，先进性一般","保护范围描述(sharedays)":"剩余有效期5775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</si>
  <si>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一种低浓度有机废气流化塔</t>
  </si>
  <si>
    <t>一种低浓度有机废气流化塔，从塔底部向上依次为泥水区、流化区、吸附氧化区、除湿区、活性炭吸附区和排气扇；泥水区设计成锥形结构，收集来自上部的泥水，锥形结构的底部设有排放阀，排放阀连接塔外的污泥浓缩池；流化区内设有流化筒，流化筒为圆柱形筒状结构，位于流化区的中心，流化筒的下端开口位于流化区的底部，上端开口位于流化区的上部，流化筒的下端设有进气管和布气管，布气管设置成同心圆形状；吸附氧化区位于流化区的上部；吸附氧化区上部设有除湿区；除湿区上部设有活性炭吸附区。</t>
  </si>
  <si>
    <t>CN201610057205.2</t>
  </si>
  <si>
    <t>2016-01-27 00:00:00.0</t>
  </si>
  <si>
    <t>{"先进性描述(shareCt)":"该专利及其同族专利在全球被引用5次，先进性较好 ","保护范围描述(sharedays)":"剩余有效期5730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</si>
  <si>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一种含镍铜电镀废水处理装置</t>
  </si>
  <si>
    <t>一种含镍铜电镀废水处理装置，包括废水调节池、吸附沉淀池、曝气氧化池和好氧滤塔，废水调节池、吸附沉淀池、曝气氧化池和好氧滤塔依次连通；吸附沉淀池包括混合吸附区和沉淀区，混合吸附区的中上部设置有吸附沉淀池进水管，混合吸附区的上部设置有钢渣吸附剂添加计量系统，混合吸附区的中部设置有搅拌器；曝气氧化池中下部设置有曝气氧化池进水管，曝气氧化池进水管下部设有布水三角锥，布水三角锥下部设有曝气调控系统；好氧滤塔包括滤塔顶盖、好氧滤塔进水管、好氧滤塔布水管、滤料、滤料支撑架、进风口和好氧滤塔出水管。</t>
  </si>
  <si>
    <t>CN201610196883.7</t>
  </si>
  <si>
    <t>2016-03-31 00:00:00.0</t>
  </si>
  <si>
    <t>{"先进性描述(shareCt)":"该专利及其同族专利在全球被引用4次，先进性一般","保护范围描述(sharedays)":"剩余有效期5794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</si>
  <si>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一种曝气拦渣生态坝</t>
  </si>
  <si>
    <t>一种曝气拦渣生态坝包括橡胶坝底、坝上框架、上游拦渣板、下游护板、人行浮桥、浮床床体、塑料薄膜、麦草卷帘、浮渣槽、曝气系统和光伏风能发电系统；橡胶坝底采用袋式结构，用高强度合成纤维织物为受力骨架，内外涂敷橡胶作保护层，橡胶坝底的两端固定在河岸上，通过充填水或气体使其膨胀；坝上框架设置在橡胶坝底上，由木料制成，或者采用不锈钢材料焊接制成，坝上框架下半部制成长方体结构、上半部制成拱形结构；上游拦渣板设置在河流上游一侧，下游护板设置在河流下游一侧，上游拦渣板和下游护板围成的水面上布设有浮床床体；浮床床体由木料、竹竿、尼龙绳、钢丝和填料块制成，曝气系统包括曝气泵、进气管、布气管和曝气头。</t>
  </si>
  <si>
    <t>CN201610141944.X</t>
  </si>
  <si>
    <t>{"先进性描述(shareCt)":"该专利及其同族专利在全球被引用4次，先进性一般","保护范围描述(sharedays)":"剩余有效期5775天","技术稳定性描述(lgiflag)":"无诉讼行为发生","技术稳定性得分":"9","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5人","技术先进性得分":"7"}</t>
  </si>
  <si>
    <t>一种农用污泥的重金属去除装置</t>
  </si>
  <si>
    <t>本发明涉及一种农用污泥的重金属去除装置，包括酸化池、氧化浓缩池、吸附混凝池和流砂滤池；酸化池设置有酸化池入口和酸化池出口，酸化池入口处设有污泥回流管，酸化池的上部设置有硫粉和表面活性剂添加与计量系统；氧化浓缩池包括混合室和浓缩室，混合室的中上部设置有铁粉和过氧化氢添加与计量系统，混合室的下部设置有混合室搅拌器；吸附混凝池包括吸附区、混凝区和沉淀区，吸附区的上部设置有吸附剂添加计量系统，混凝区的中上部设置有混凝剂添加计量系统，沉淀区的出口上部设有吸附混凝池溢水堰，沉淀区底部设计成锥形结构，在锥形结构底部设置有沉淀物排放阀；流砂滤池包括布水区、洗砂区和砂滤区。</t>
  </si>
  <si>
    <t>CN201610110706.2</t>
  </si>
  <si>
    <t>2016-02-27 00:00:00.0</t>
  </si>
  <si>
    <t>{"先进性描述(shareCt)":"该专利及其同族专利在全球被引用1次，先进性一般","保护范围描述(sharedays)":"剩余有效期5761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</si>
  <si>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一种电烧烤装置</t>
  </si>
  <si>
    <t>一种电烧烤装置，包括底座、外支架、底轴承、旋转电机、十字内支架、电热系统、侧烤盘、上烤盘和上烤网；打开电源，把温度控制器的温度调节到100?200摄氏度的范围内，根据食物的种类设置计时器的烘烤时间段，启动开始按钮，发热管开始加热，旋转电机带动十字内支架转动，十字内支架上的带有锯齿牙的拨手也一起转动，带有锯齿牙的拨手拨动食物烤串转动，使食物烤串烘烤均匀，食物烤串上的食物烤制成熟时，拨开侧烤盘上的卡钉使侧烤盘与外支架分离，取出食物烤串。</t>
  </si>
  <si>
    <t>CN201610197099.8</t>
  </si>
  <si>
    <t>{"先进性描述(shareCt)":"该专利及其同族专利在全球被引用0次，先进性一般","保护范围描述(sharedays)":"剩余有效期5794天","技术稳定性描述(lgiflag)":"无诉讼行为发生","技术稳定性得分":"7","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1"}</t>
  </si>
  <si>
    <t>一种手推式单粒玉米播种机</t>
  </si>
  <si>
    <t>一种手推式单粒玉米播种机，包括支架、行走轮、旋转轴、储种仓、鸭嘴、耳蜗漏斗、支架调节片、定位铁柱、选种器和齿轮。支架和行走面采用不锈钢材质，坚固耐用。主体部件采用不锈钢螺钉固定，方便拆卸和维修更换。选种器可更换，适合各种大小的颗粒种植，配合透明耳蜗漏斗观察窗和单面透明钢化玻璃安装的储种仓，可以随时观察储种仓的玉米量和选种情况，保证播种质量。加装三孔位的支架调节片，根据操作者的不同身高和要求选取相应的孔位，调节把手的高度。采用独特的动板包裹静板的鸭嘴结构，有效防止鸭嘴吃土堵塞，滚动弹簧与定位开嘴器精密配合，使鸭嘴吐粒更加及时。</t>
  </si>
  <si>
    <t>CN201510650511.2</t>
  </si>
  <si>
    <t>{"先进性描述(shareCt)":"该专利及其同族专利在全球被引用4次，先进性一般","保护范围描述(sharedays)":"剩余有效期5620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</si>
  <si>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一种保温隔音复合板的制备方法</t>
  </si>
  <si>
    <t>本发明的一种保温隔音复合板包括第一固定层、第一胶粘层、隔音层、第二胶粘层、秸塑层、第三胶粘层、第二固定层；第一固定层、第二固定层包括PVC透明耐磨片、PVC花纹膜、PVC压延片；胶粘层采用环保胶黏剂或热熔胶；隔音层采用低密度聚乙烯树脂、交联剂和发泡剂经高温连续发泡制成；秸塑层按质量比50～55％∶35～40％∶5％∶5％把作物秸秆、高密度聚乙烯、酚醛树脂胶黏剂和偶联剂混合搅拌、热压铺装制成。</t>
  </si>
  <si>
    <t>CN201510526190.5</t>
  </si>
  <si>
    <t>{"先进性描述(shareCt)":"该专利及其同族专利在全球被引用2次，先进性一般","保护范围描述(sharedays)":"剩余有效期5575天","技术稳定性描述(lgiflag)":"无诉讼行为发生","技术稳定性得分":"7","有多少项权利要求":"1","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</si>
  <si>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一种牛仔洗水专用助剂</t>
  </si>
  <si>
    <t>本发明属于轻化工程领域，尤其是涉及一种牛仔织物洗水助剂。本发明提供一种适用于洗水工艺的专用助剂，可以适应牛仔织物洗水工艺中，并能单独或配合其他洗水助剂使用，减少洗水机器损伤，保证织物洗水后柔软性，同时提高牛仔织物沾色色牢度。</t>
  </si>
  <si>
    <t>CN201610324137.1</t>
  </si>
  <si>
    <t>{"先进性描述(shareCt)":"该专利及其同族专利在全球被引用0次，先进性一般","保护范围描述(sharedays)":"剩余有效期5840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</si>
  <si>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一种牛仔纱线/成衣的染色或套染方法</t>
  </si>
  <si>
    <t>本发明属于纺织印染技术领域，尤其涉及一种对牛仔纱线/成衣染色或套染的方法。该工艺无需进行退浆，将纱线/织物通过涂料活性染色液进行浸轧，烘干，汽蒸，焙烘后洗水处理。本发明所涉及工艺克服了牛仔涂料染色需要多次(连续)轧染，才能上深色的问题，又使活性染料在染色过程中不会染透，仍然保持牛仔白芯的特点；在牛仔纱线染色中引入色谱齐全的涂料、活性染料染色，极大地丰富了牛仔面料的品种，且工艺简单易行。经本发明提供方法染色(或套染)后的纱线/织物，保持牛仔特色，经多次水洗后，出现仿旧泛白的独特风格。</t>
  </si>
  <si>
    <t>CN201510908181.2</t>
  </si>
  <si>
    <t>{"先进性描述(shareCt)":"该专利及其同族专利在全球被引用4次，先进性一般","保护范围描述(sharedays)":"剩余有效期5682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曾发生转让","保护范围描述(incountry)":"在1个国家申请专利布局","保护范围得分":"6","技术稳定性描述(ritype)":"未被申请无效宣告","技术稳定性描述(plegeflag)":"未发生过质押保全","先进性描述(inventors)":"研发人员投入7人","技术先进性得分":"9"}</t>
  </si>
  <si>
    <t>一种基于靛蓝染料轧染制备仿旧风格织物的工艺</t>
  </si>
  <si>
    <t>本发明属于纺织化工技术领域，特别涉及一种基于靛蓝染料轧染制备仿旧风格织物的工艺。首先将靛蓝染料、保险粉、碱加入水中进行还原；再加入粘结剂并搅拌均匀后将织物浸入其中进行轧染，空气中氧化、水洗、烘干后即得到具有仿旧风格的织物。获得的染色织物在观感上颜色较淡且泛白，具有明显的仿旧风格，且免去了常规的洗水、剥漂等工序。</t>
  </si>
  <si>
    <t>CN201610595717.4</t>
  </si>
  <si>
    <t>2016-07-27 00:00:00.0</t>
  </si>
  <si>
    <t>{"先进性描述(shareCt)":"该专利及其同族专利在全球被引用0次，先进性一般","保护范围描述(sharedays)":"剩余有效期5912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</si>
  <si>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一种牛仔涂料染色用阳离子粘合剂</t>
  </si>
  <si>
    <t>本发明涉及一种牛仔涂料染色用阳离子粘合剂乳液。其中粘合剂乳液由以下成分反应生成：软单体、硬单体、阳离子单体、交联单体、复配乳化剂和引发剂。制备时将各单体的混合体以及引发剂水溶液加入乳化剂和蒸馏水中反应，降温，过滤，制得阳离子粘合剂。该阳离子粘合剂用于牛仔纱线/织物涂料染色或涂料套染工艺中，使用时无需对纱线/织物、涂料做预处理。</t>
  </si>
  <si>
    <t>CN201610200245.8</t>
  </si>
  <si>
    <t>{"先进性描述(shareCt)":"该专利及其同族专利在全球被引用3次，先进性一般","保护范围描述(sharedays)":"剩余有效期5794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</si>
  <si>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沙门氏菌的高专一性检测方法</t>
  </si>
  <si>
    <t>本发明涉及沙门氏菌的高专一性检测方法，包括以下步骤：制备生物传感器、生物传感器表面沉积E2噬菌体、生物传感器表面沉积阻滞剂、检测待测样品中沙门氏菌的浓度。本发明的有益效果是：使用糖蛋白缓冲液作为阻滞剂来有效降低生物传感器非专一性吸附沙门氏菌；采用的技术方法是将由蛋白质大分子构成的阻滞剂覆盖在传感器表面中没有固定噬菌体的局部，从而阻止其他细菌产生的非专一性吸附，由此避免因非专一性结合导致的检测误差，保障生物传感器的检测精度。</t>
  </si>
  <si>
    <t>CN201510230811.5</t>
  </si>
  <si>
    <t>2015-05-07 08:00:00.0</t>
  </si>
  <si>
    <t>{"先进性描述(shareCt)":"该专利及其同族专利在全球被引用1次，先进性一般","保护范围描述(sharedays)":"剩余有效期5465天","技术稳定性描述(lgiflag)":"无诉讼行为发生","技术稳定性得分":"7","有多少项权利要求":"3","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2人","技术先进性得分":"6"}</t>
  </si>
  <si>
    <t>一种预氧化、离子渗氮、离子氮氧共渗三步复合表面改性处理方法</t>
  </si>
  <si>
    <t>本发明涉及一种预氧化、离子渗氮、离子氮氧共渗三步复合表面改性处理方法，包括以下步骤：将原始态钢加工切割成试样；将试样进行调质处理，打磨处理后在有机溶剂中进行超声清洗、烘干；将试样置于离子氮化炉中，抽真空，通入氢气溅射，先后进行预氧化、离子渗氮和离子氮氧共渗三步表面处理，随炉冷却至室温。本发明的有益效果是：第一阶段试样表层形成一层氧化膜；第二阶段由于关闭了空气，氧化膜会逐渐被氢气还原，形成疏松多孔的扩散通道，达到预氧化的催渗效果；第三阶段由于氧化膜在第二阶段被还原完毕，再次通入空气起到氮氧共渗的催渗作用；操作流程简单便捷，能够在短时间内大幅度提高渗氮速率与渗层厚度，具有高效、节能的优势。</t>
  </si>
  <si>
    <t>CN201510902582.7</t>
  </si>
  <si>
    <t>{"先进性描述(shareCt)":"该专利及其同族专利在全球被引用4次，先进性一般","保护范围描述(sharedays)":"剩余有效期5681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</si>
  <si>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一种含氮奥氏体不锈钢的制备方法</t>
  </si>
  <si>
    <t>本发明涉及一种含氮奥氏体不锈钢的制备方法，包括步骤：将原始态奥氏体不锈钢加工切割成试样；将试样进行打磨处理，在无水乙醇中进行超声清洗、烘干；将试样置于离子氮化炉中，氢气溅射，离子渗氮处理；将含有渗氮层的奥氏体不锈钢试样放入箱式电阻炉中加热保温，水冷至室温。本发明的有益效果是：(1)采用离子渗氮、固溶处理获得含氮奥氏体不锈钢，其表面硬度大幅度提高，耐磨性也得到显著增强；(2)克服了含氮奥氏体不锈钢生产需要特殊设备带来的高成本和高技术难题；(3)操作流程简单便捷，通过调整离子渗氮工艺，可以实现含氮奥氏体不锈钢中氮浓度的控制；(4)比冶炼获得的含氮奥氏体不锈钢具有更优良的综合性能。</t>
  </si>
  <si>
    <t>CN201610155950.0</t>
  </si>
  <si>
    <t>{"先进性描述(shareCt)":"该专利及其同族专利在全球被引用3次，先进性一般","保护范围描述(sharedays)":"剩余有效期5781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6"}</t>
  </si>
  <si>
    <t>一种提高H13热作模具热疲劳性离子渗氮表面改性方法</t>
  </si>
  <si>
    <t>本发明涉及一种提高H13热作模具热疲劳性离子渗氮表面改性方法，包括步骤：将原始态H13钢加工成试样，对试样进行调质处理；将试样进行打磨处理，在无水乙醇中进行超声清洗、烘干；将试样放入离子氮化炉内，抽真空至18Pa以下，通入氢气溅射30min，炉内压力保持300Pa，起辉升温，待温度达到540℃，通入氮气，调节氮气和氢气的流量比为1：4～1：6，炉内压力300Pa，进行离子渗氮表面处理，保温时间为6h；渗氮结束后，试样随炉冷却至室温。本发明的有益效果是：经过不同气氛离子渗氮处理后的H13钢模具热疲劳性能随着氢气比例的增加而提高；不同气氛离子渗氮处理能有效控制H13钢的渗层质量，提高H13钢模具的使用性能，延长其服役寿命。</t>
  </si>
  <si>
    <t>CN201611231273.2</t>
  </si>
  <si>
    <t>2016-12-28 00:00:00.0</t>
  </si>
  <si>
    <t>{"先进性描述(shareCt)":"该专利及其同族专利在全球被引用1次，先进性一般","保护范围描述(sharedays)":"剩余有效期6066天","技术稳定性描述(lgiflag)":"无诉讼行为发生","技术稳定性得分":"7","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3人","技术先进性得分":"6"}</t>
  </si>
  <si>
    <t>一种快速离子渗氮方法</t>
  </si>
  <si>
    <t>本发明涉及一种快速离子渗氮方法，包括以下步骤：将原始态钢加工切割成试样；将试样先后进行调质处理和打磨处理，打磨处理后在有机溶剂中进行超声清洗、吹干；将试样进行喷砂处理，喷砂处理后在有机溶剂中进行超声清洗、吹干；将试样置于离子氮化炉中，通入氢气溅射，进行离子渗氮表面处理，试样冷却至室温。本发明的有益效果是：克服了离子渗氮渗层薄、渗氮效率低的缺点，喷砂处理时，砂粒在气流的作用下，不断冲击试样表面，使得试样表层产生塑性变形，引起位错等一系列表面缺陷；操作流程简单便捷，能够在短时间内提高渗氮速率与渗层厚度，具有高效、节能的优势。</t>
  </si>
  <si>
    <t>CN201610158795.8</t>
  </si>
  <si>
    <t>{"先进性描述(shareCt)":"该专利及其同族专利在全球被引用8次，先进性较好 ","保护范围描述(sharedays)":"剩余有效期5781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</si>
  <si>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一种聚酰亚胺/水滑石纳米复合材料的制备方法</t>
  </si>
  <si>
    <t>本发明所采用的技术方案为：一种聚酰亚胺/水滑石纳米复合材料的制备方法，(1)将二酐单体、二胺单体及水滑石粉末混合后，在钠灯照射下进行充分研磨，直至混合原料全变为淡黄色后停止；(2)取步骤(1)制得的粉末，向其中加入溶剂，粉末部分溶解后，在真空条件下搅拌反应1～3h，反应结束后，烘干后，保温2～3h，常温放置5～10h，然后进行梯度升温热亚胺化，即得到聚酰亚胺/水滑石纳米复合材料。采用固相预聚-溶液聚合的方法制备聚酰亚胺/水滑石纳米复合材料的预聚体，使水滑石得到有效剥离，且制得的聚酰亚胺/水滑石纳米复合材料的热性能、力学性能大大提高，同时一定量水滑石的加入改善了复合材料表面润湿性。</t>
  </si>
  <si>
    <t>CN201410345669.4</t>
  </si>
  <si>
    <t>{"先进性描述(shareCt)":"该专利及其同族专利在全球被引用6次，先进性较好 ","保护范围描述(sharedays)":"剩余有效期5172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</si>
  <si>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一种增透PET薄膜的制备方法</t>
  </si>
  <si>
    <t>本发明属于有机薄膜材料改性领域，提供了一种增透PET薄膜的制备方法。通过甲基丙烯酸丁酯、苯乙烯和丙烯酸镉的有机无机杂化，制备杂化、支化材料，这种材料在固化成型时，材料体系中会产生微孔，将其涂覆在PET薄膜表面可以有效地降低表面折光率。本发明的大分子支化、杂化材料，可形成微孔，通过涂覆仪(匀胶机)将聚合物材料附着至PET薄膜表面，可使PET薄膜透光率提高至92％左右。</t>
  </si>
  <si>
    <t>CN201510176148.5</t>
  </si>
  <si>
    <t>{"先进性描述(shareCt)":"该专利及其同族专利在全球被引用1次，先进性一般","保护范围描述(sharedays)":"剩余有效期5442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人","技术先进性得分":"6"}</t>
  </si>
  <si>
    <t>一种原位聚合光学杂化增透聚酯薄膜的制备方法</t>
  </si>
  <si>
    <t>本发明属于增透聚酯薄膜研究领域，特别涉及一种原位聚合光学杂化增透聚酯薄膜的制备方法：通过合成甲基丙烯酸甲酯接枝的二氧化硅溶胶，稀释后将其旋涂于PET薄膜表面，提高PET薄膜的增透效果，并改变其疏水性、雾度等性能。</t>
  </si>
  <si>
    <t>CN201710273719.6</t>
  </si>
  <si>
    <t>{"先进性描述(shareCt)":"该专利及其同族专利在全球被引用0次，先进性一般","保护范围描述(sharedays)":"剩余有效期6184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</si>
  <si>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一种改性氧化石墨烯/PMMA复合材料的制备方法</t>
  </si>
  <si>
    <t>本发明公开了一种改性氧化石墨烯/PMMA复合材料的制备方法，首先制备氧化石墨烯，然后将其与4,4‑二氨基二苯醚反应制备胺基化氧化石墨烯，再将胺基化氧化石墨烯与甲基丙烯酸甲酯单体混合，并加入过氧化二苯甲酰的甲苯溶液，得到氧化石墨烯接枝聚甲基丙烯酸甲酯，干燥后分散于四氢呋喃中与纯聚甲基丙烯酸甲酯溶液共混，铸膜得到改性氧化石墨烯/PMMA复合材料。本发明采用氧化还原引发体系成功的在氧化石墨烯表面引发甲基丙烯酸甲酯聚合，后经简单溶液共混制备了改性氧化石墨烯/PMMA复合材料，改性氧化石墨烯在复合材料中分散性好，在低添加量下材料的热性能得到一定的改善。</t>
  </si>
  <si>
    <t>CN201710436375.6</t>
  </si>
  <si>
    <t>{"先进性描述(shareCt)":"该专利及其同族专利在全球被引用1次，先进性一般","保护范围描述(sharedays)":"剩余有效期6232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</si>
  <si>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一种β-环糊精印迹聚合物的制备方法</t>
  </si>
  <si>
    <t>本发明属于功能材料领域，特别涉及一种β‑环糊精印迹聚合物的制备方法：先将β‑环糊精和顺丁烯二酸酐反应得到环糊精衍生物，再与St、溶剂、引发剂混合反应一段时间，然后与Cu&lt;Sup&gt;2+&lt;/Sup&gt;充分混合反应后得到β‑环糊精金属离子印迹聚合物，最后洗脱金属离子，得到能够再次特异性吸附Cu&lt;Sup&gt;2+&lt;/Sup&gt;的β‑环糊精印迹聚合物。</t>
  </si>
  <si>
    <t>CN201711467410.7</t>
  </si>
  <si>
    <t>2017-12-29 00:00:00.0</t>
  </si>
  <si>
    <t>{"先进性描述(shareCt)":"该专利及其同族专利在全球被引用0次，先进性一般","保护范围描述(sharedays)":"剩余有效期6432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</si>
  <si>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一种改性高增透光学薄膜及其制备方法</t>
  </si>
  <si>
    <t>本发明涉及一种有机薄膜材料表面改性领域，特别涉及一种改性高增透光学薄膜及其制备方法。将含有氨基的笼型聚倍半硅氧烷结构(POSS)引入到含氟乳液聚合物中，合成具有光学增透功能的含氟乳液共聚物，乳液中的乳胶粒在基材表面均匀分布，将其涂布于聚酯基材表面，通过笼型聚倍半硅氧烷结构作用，在基材表面形成大量的纳米级孔隙，使得结合有效折光指数较低，从而起到光学增透功能。该制备工艺简便易行成本低廉，改性后的基材透光率明显增大，符合电子显示器及其它光学元件的使用要求。</t>
  </si>
  <si>
    <t>CN201710135304.2</t>
  </si>
  <si>
    <t>{"先进性描述(shareCt)":"该专利及其同族专利在全球被引用0次，先进性一般","保护范围描述(sharedays)":"剩余有效期6136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13人","技术先进性得分":"1"}</t>
  </si>
  <si>
    <t>一种康乃馨样石墨烯基铋系纳米复合材料的制备方法及纳米复合材料</t>
  </si>
  <si>
    <t>本发明公开了一种康乃馨样石墨烯基铋系纳米复合材料的制备方法及纳米复合材料，包括，将氧化石墨分散于溶剂中；将硝酸铋滴加入氧化石墨烯中；加入柠檬酸、氯化钠，搅拌、进行反应，得到康乃馨样石墨烯基铋系纳米复合材料。本发明所制备的Bi&lt;Sub&gt;2&lt;/Sub&gt;O&lt;Sub&gt;2&lt;/Sub&gt;CO&lt;Sub&gt;3&lt;/Sub&gt;/BiOCl异质结复合材料尺寸为2‑50nm，当引入rGO时，rGO/Bi&lt;Sub&gt;2&lt;/Sub&gt;O&lt;Sub&gt;2&lt;/Sub&gt;CO&lt;Sub&gt;3&lt;/Sub&gt;/BiOCl复合物自组装成3D康乃馨状结构。在光催化降解过程中，康乃馨样结构有利于电子从Bi&lt;Sub&gt;2&lt;/Sub&gt;O&lt;Sub&gt;2&lt;/Sub&gt;CO&lt;Sub&gt;3&lt;/Sub&gt;和BiOCl纳米片到rGO片的转移，增加了复合物材料的光催化性能。将所制备的rGO/Bi&lt;Sub&gt;2&lt;/Sub&gt;O&lt;Sub&gt;2&lt;/Sub&gt;CO&lt;Sub&gt;3&lt;/Sub&gt;/BiOCl纳米复合材料在可见光下降解水中环丙沙星以测其光催化活性，发现2h内环丙沙星降解率可达到90％以上。</t>
  </si>
  <si>
    <t>CN201810802982.4</t>
  </si>
  <si>
    <t>2018-07-20 00:00:00.0</t>
  </si>
  <si>
    <t>{"先进性描述(shareCt)":"该专利及其同族专利在全球被引用0次，先进性一般","保护范围描述(sharedays)":"剩余有效期6635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</si>
  <si>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一种制备石墨烯的方法</t>
  </si>
  <si>
    <t>本发明涉及石墨烯，特指一种制备石墨烯的方法，属于新型炭材料领域，其特征在于首先将鳞片石墨多次氧化并高温膨化成膨胀石墨，然后，分别加入硅酸钠溶液及铝酸钠和氢氧化钠溶液等，陈化2～12h，在80～200℃水热反应8～24h，将反应釜自然冷却至室温，最后采用超声分散4～16，过滤烘干得石墨烯。本发明提供了一种新的石墨烯的制备方法，原料成本低廉易得，工艺简单，便于操作，并且对环境没有污染，制得的石墨烯片层较大且薄。</t>
  </si>
  <si>
    <t>CN201110456632.5</t>
  </si>
  <si>
    <t>2011-12-31 08:00:00.0</t>
  </si>
  <si>
    <t>3</t>
  </si>
  <si>
    <t>{"先进性描述(shareCt)":"该专利及其同族专利在全球被引用0次，先进性一般","保护范围描述(sharedays)":"","技术稳定性描述(lgiflag)":"无诉讼行为发生","技术稳定性得分":"2","有多少项权利要求":"1","总评分":"3","先进性描述(licenceflag)":"未发生许可","先进性描述(ipcNum)":"","技术稳定性描述(reeflag)":"申请人未提出过复审请求","技术稳定性描述(shareType)":"失效的发明专利","先进性描述(assigflag)":"未发生转让","保护范围描述(incountry)":"在1个国家申请专利布局","保护范围得分":"3","技术稳定性描述(ritype)":"未被申请无效宣告","技术稳定性描述(plegeflag)":"未发生过质押保全","先进性描述(inventors)":"研发人员投入3人","技术先进性得分":"1"}</t>
  </si>
  <si>
    <t>一种亲水性有机硅膜的制备方法</t>
  </si>
  <si>
    <t>本发明属于有机硅膜材料领域，特别涉及一种亲水性有机硅膜的制备方法。首先通过有机硅源前驱体的水解聚合反应制备有机硅聚合溶胶；采用热涂法将硅锆溶胶擦涂在陶瓷支撑体上，高温条件下煅烧得到膜的过渡层；再采用热涂法将得到的有机硅聚合溶胶擦涂在过渡层上，涂完后煅烧得到有机硅膜；最后将有机硅膜在臭氧水溶液中浸泡得到改性后的有机硅膜。</t>
  </si>
  <si>
    <t>CN201610559429.3</t>
  </si>
  <si>
    <t>{"先进性描述(shareCt)":"该专利及其同族专利在全球被引用3次，先进性一般","保护范围描述(sharedays)":"剩余有效期5900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</si>
  <si>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一种渗透汽化汽油脱硫用杂化硅膜的制备方法及应用</t>
  </si>
  <si>
    <t>本发明属于渗透汽化膜分离技术领域，特别涉及一种渗透汽化汽油脱硫用杂化硅膜的制备方法及应用。具体为：将桥架有机硅源前驱体反应得到有机硅溶胶，并干燥得到干凝胶；将干凝胶分散于含有交联剂的PDMS溶液中，再加入催化剂分散得到铸膜液；采用浸渍提拉法涂覆并交联成膜。所得膜对汽油中的有机硫化物具有较强的选择渗透性，使用寿命增长、耐受性增强，在当今环保法规日益严格的情形下，具有广阔的应用前景。</t>
  </si>
  <si>
    <t>CN201610602301.0</t>
  </si>
  <si>
    <t>{"先进性描述(shareCt)":"该专利及其同族专利在全球被引用0次，先进性一般","保护范围描述(sharedays)":"剩余有效期5912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</si>
  <si>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一种基于巯基的高效吸附剂的制备方法及应用</t>
  </si>
  <si>
    <t>本发明属于吸附剂制备领域，特别涉及一种基于巯基的高效吸附剂的制备方法及应用。本发明直接从含有有效官能团的巯丙基三甲氧基硅烷MPTMS出发，采用简单的溶胶‑凝胶法、选用普通廉价的化学试剂，制备了具有特定结构的用于去除废水、废气中有毒污染的吸附剂，高效稳定。</t>
  </si>
  <si>
    <t>CN201611186539.6</t>
  </si>
  <si>
    <t>2016-12-20 00:00:00.0</t>
  </si>
  <si>
    <t>{"先进性描述(shareCt)":"该专利及其同族专利在全球被引用0次，先进性一般","保护范围描述(sharedays)":"剩余有效期6058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</si>
  <si>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一种新型二氧化硅膜孔径的调控方法及其应用</t>
  </si>
  <si>
    <t>本发明涉及一种新型二氧化硅膜孔径的调控方法及其应用，调控方法包括步骤：烷氧基硅烷、水和HCl的水解聚合反应，制备倍半硅氧烷溶胶；将与SiO&lt;Sub&gt;2&lt;/Sub&gt;‑ZrO&lt;Sub&gt;2&lt;/Sub&gt;溶胶混合的二氧化硅玻璃颗粒涂覆在多孔玻璃管上，高温条件下煅烧得到膜的过渡层；将半硅氧烷溶胶擦涂在过渡层上，涂完后煅烧得到二氧化硅膜；把二氧化硅膜置于氨气气氛中进行原位反应，得到改性后的二氧化硅膜。本发明的有益效果是：氨气中的原位反应，在二氧化硅结构中形成Si‑NH&lt;Sub&gt;2&lt;/Sub&gt;和/或Si‑NH基团，使膜的网络结构变的更加致密，导致H&lt;Sub&gt;2&lt;/Sub&gt;的渗透率比初始值降低了大约40％，但其他气体如CO&lt;Sub&gt;2&lt;/Sub&gt;、N&lt;Sub&gt;2&lt;/Sub&gt;、CH&lt;Sub&gt;3&lt;/Sub&gt;等的渗透率比H&lt;Sub&gt;2&lt;/Sub&gt;降低的更多，使得改性后的SiO&lt;Sub&gt;2&lt;/Sub&gt;膜对H&lt;Sub&gt;2&lt;/Sub&gt;具有较高的选择性，该膜在氢气分离系统中对氢气表现出优异的选择性。</t>
  </si>
  <si>
    <t>CN201710028138.6</t>
  </si>
  <si>
    <t>2017-01-13 00:00:00.0</t>
  </si>
  <si>
    <t>{"先进性描述(shareCt)":"该专利及其同族专利在全球被引用0次，先进性一般","保护范围描述(sharedays)":"剩余有效期6082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</si>
  <si>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一种巯基化改性TRIES分离膜及其制备方法和用途</t>
  </si>
  <si>
    <t>本发明属于无机膜材料制备领域，特别涉及一种巯基化改性TRIES分离膜及其制备方法和用途。通过溶胶‑凝胶法制备出TRIES溶胶，将其涂覆在α‑Al&lt;Sub&gt;2&lt;/Sub&gt;O&lt;Sub&gt;3&lt;/Sub&gt;材质的支撑膜片上，在高温惰性气氛下煅烧，制得TRIES分离膜，高温条件下通入H&lt;Sub&gt;2&lt;/Sub&gt;S和H&lt;Sub&gt;2&lt;/Sub&gt;混合气体，进行原位巯基化改性，改性1小时，制得巯基化改性TRIES分离膜。将巯基化改性TRIES分离膜用于反渗透脱盐领域，该膜表现出良好的分离性能。</t>
  </si>
  <si>
    <t>CN201710148093.6</t>
  </si>
  <si>
    <t>2017-03-14 00:00:00.0</t>
  </si>
  <si>
    <t>{"先进性描述(shareCt)":"该专利及其同族专利在全球被引用0次，先进性一般","保护范围描述(sharedays)":"剩余有效期6142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</si>
  <si>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一种制备极性单体改性聚烯烃‑g‑聚苯乙烯新型接枝物的新方法</t>
  </si>
  <si>
    <t>本发明提供一种制备极性单体改性聚烯烃‑g‑聚苯乙烯新型接枝物的新方法，属于聚合物科学领域。发明主要包含三个步骤：1)聚烯烃‑g‑聚苯乙烯增容母料的制备：在最佳条件下，利用Friedel–Crafts烷基化反应制备高含量聚烯烃‑g‑聚苯乙烯的聚烯烃/聚苯乙烯增容母料；2)通过溶剂抽提分离出纯净的聚烯烃‑g‑聚苯乙烯接枝物；3)将聚烯烃‑g‑聚苯乙烯接枝物与极性单体、助接枝剂、引发剂混合，在一定设备和条件下反应制备极性单体改性聚烯烃‑g‑聚苯乙烯新型接枝物。所得新型接枝物在多元聚合物增容改性及混杂废旧塑料回收等方面具有较高的应用价值。</t>
  </si>
  <si>
    <t>CN201710230899.X</t>
  </si>
  <si>
    <t>2020-03-04（授通日）</t>
  </si>
  <si>
    <t>{"先进性描述(shareCt)":"该专利及其同族专利在全球被引用0次，先进性一般","保护范围描述(sharedays)":"","技术稳定性描述(lgiflag)":"无诉讼行为发生","技术稳定性得分":"4","有多少项权利要求":"9","总评分":"7","先进性描述(licenceflag)":"未发生许可","先进性描述(ipcNum)":"","技术稳定性描述(reeflag)":"申请人未提出过复审请求","技术稳定性描述(shareType)":"审中的发明专利","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</si>
  <si>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一种硅酸铝包覆水滑石阻燃剂及应用</t>
  </si>
  <si>
    <t>本发明公开一种硅酸铝包覆水滑石阻燃剂及应用，采用铝盐水溶液与硅酸盐水溶液以共沉淀方式在水滑石表面形成均匀而致密的硅酸铝包覆层，该硅酸铝包覆水滑石复合粉体不但解决了无机物粉体和聚合物相容性差、分散不均等问题，而且可以提高聚合物力学性能、阻燃抑烟性能及水滑石的耐腐蚀性能。</t>
  </si>
  <si>
    <t>CN201810064679.9</t>
  </si>
  <si>
    <t>2018-01-23 00:00:00.0</t>
  </si>
  <si>
    <t>2020-03-05（授通日）</t>
  </si>
  <si>
    <t>{"先进性描述(shareCt)":"该专利及其同族专利在全球被引用0次，先进性一般","保护范围描述(sharedays)":"","技术稳定性描述(lgiflag)":"无诉讼行为发生","技术稳定性得分":"4","有多少项权利要求":"5","总评分":"5","先进性描述(licenceflag)":"未发生许可","先进性描述(ipcNum)":"","技术稳定性描述(reeflag)":"申请人未提出过复审请求","技术稳定性描述(shareType)":"审中的发明专利","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</si>
  <si>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一种制备高性能PP/PET共混物的新方法</t>
  </si>
  <si>
    <t>本发明提供一种制备高性能PP/PET共混物的新方法，采用毒性低，难挥发的多官能单体邻苯二甲酸二烯丙酯(DAP)为接枝单体，制备PP—g-DAP(或PP—g-(Poly-DAP))，利用其在高温下与PET的酯交换反应达到对PP/PET体系的增容。包括下列两个步骤：1)接枝母料的制备：将一定配比的PP、邻苯二甲酸二烯丙酯(DAP)、引发剂等物料加入到混合设备中，在一定温度及转速下反应一定时间，最终得到高接枝率的PP—g-DAP(或PP—g-(Poly-DAP))。2)高性能PP/PET共混物的制备：将上述得到的高接枝率PP—g-DAP(或PP—g-(Poly-DAP)，在混合设备上按适当比例与PP、PET混合，最终得到高性能的PP/PET共混物。</t>
  </si>
  <si>
    <t>CN201610097741.5</t>
  </si>
  <si>
    <t>2016-02-23 00:00:00.0</t>
  </si>
  <si>
    <t>{"先进性描述(shareCt)":"该专利及其同族专利在全球被引用0次，先进性一般","保护范围描述(sharedays)":"剩余有效期5757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</si>
  <si>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一种PP/PBT高性能共混增容新方法</t>
  </si>
  <si>
    <t>本发明提供一种PP/PBT高性能共混增容新方法，采用毒性低，难挥发的多官能单体邻苯二甲酸二烯丙酯(DAP)为接枝单体，制备PP—g‑DAP(或PP—g‑(Poly‑DAP))，利用其在高温下与PBT的酯交换反应达到对PP/PBT体系的增容。包括下列两个步骤：1)接枝母料的制备：将一定配比的PP、邻苯二甲酸二烯丙酯(DAP)、引发剂等物料加入到混合设备中，在一定温度及转速下反应一定时间，最终得到高接枝率的PP—g‑DAP(或PP—g‑(Poly‑DAP))。2)高性能PP/PBT共混物的制备：将上述得到的高接枝率PP—g‑DAP(或PP—g‑(Poly‑DAP)，在混合设备上按适当比例与PP、PBT混合，最终得到PP/PBT增容共混物。</t>
  </si>
  <si>
    <t>CN201610213699.9</t>
  </si>
  <si>
    <t>2016-04-07 00:00:00.0</t>
  </si>
  <si>
    <t>{"先进性描述(shareCt)":"该专利及其同族专利在全球被引用0次，先进性一般","保护范围描述(sharedays)":"剩余有效期5801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</si>
  <si>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一种LLDPE/PET高性能共混增容新方法</t>
  </si>
  <si>
    <t>本发明提供一种LLDPE/PET高性能共混增容新方法，采用毒性低，难挥发的多官能单体邻苯二甲酸二烯丙酯(DAP)为接枝单体，制备LLDPE—g?DAP(或LLDPE—g?(Poly?DAP))，利用其在高温下与PET的酯交换反应达到对LLDPE/PET体系的增容。包括下列两个步骤：1)接枝母料的制备：将一定配比的LLDPE、邻苯二甲酸二烯丙酯(DAP)、引发剂等物料加入到混合设备中，在一定温度及转速下反应一定时间，最终得到高接枝率的LLDPE—g?DAP(或LLDPE—g?(Poly?DAP))。2)LLDPE/PET增容共混物的制备：将上述得到的高接枝率LLDPE—g?DAP(或LLDPE—g?(Poly?DAP))，在混合设备上按适当比例与LLDPE、PET混合，最终得到LLDPE/PET增容共混物。</t>
  </si>
  <si>
    <t>CN201610212380.4</t>
  </si>
  <si>
    <t>{"先进性描述(shareCt)":"该专利及其同族专利在全球被引用1次，先进性一般","保护范围描述(sharedays)":"剩余有效期5801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</si>
  <si>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一种高性能HDPE/PET共混增容新方法</t>
  </si>
  <si>
    <t>本发明提供一种高性能HDPE/PET共混增容新方法，采用毒性低，难挥发的多官能单体邻苯二甲酸二烯丙酯(DAP)为接枝单体，制备HDPE—g?DAP(或HDPE—g?(Poly?DAP))，利用其在高温下与PET的酯交换反应达到对HDPE/PET体系的增容。包括下列两个步骤：1)接枝母料的制备：将一定配比的HDPE、邻苯二甲酸二烯丙酯(DAP)、引发剂等物料加入到混合设备中，在一定温度及转速下反应一定时间，最终得到高接枝率的HDPE—g?DAP(或HDPE—g?(Poly?DAP))。2)高性能HDPE/PET共混物的制备：将上述得到的高接枝率HDPE—g?DAP(或HDPE—g?(Poly?DAP)，在混合设备上按适当比例与HDPE、PET混合，最终得到高性能的HDPE/PET共混物。</t>
  </si>
  <si>
    <t>CN201610213489.X</t>
  </si>
  <si>
    <t>{"先进性描述(shareCt)":"该专利及其同族专利在全球被引用0次，先进性一般","保护范围描述(sharedays)":"剩余有效期5801天","技术稳定性描述(lgiflag)":"无诉讼行为发生","技术稳定性得分":"9","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</si>
  <si>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一种高性能LDPE/PET共混增容新方法</t>
  </si>
  <si>
    <t>本发明提供一种高性能LDPE/PET共混增容新方法，采用毒性低，难挥发的多官能单体邻苯二甲酸二烯丙酯(DAP)为接枝单体，制备LDPE—g?DAP(或LDPE—g?(Poly?DAP))，利用其在高温下与PET的酯交换反应达到对LDPE/PET体系的增容。包括下列两个步骤：1)接枝母料的制备：将一定配比的LDPE、邻苯二甲酸二烯丙酯(DAP)、引发剂等物料加入到混合设备中，在一定温度及转速下反应一定时间，最终得到高接枝率的LDPE—g?DAP(或LDPE—g?(Poly?DAP))。2)LDPE/PET增容共混物的制备：将上述得到的高接枝率LDPE—g?DAP(或LDPE—g?(Poly?DAP)，在混合设备上按适当比例与LDPE、PET混合，最终得到LDPE/PET增容共混物。</t>
  </si>
  <si>
    <t>CN201610213988.9</t>
  </si>
  <si>
    <t>{"先进性描述(shareCt)":"该专利及其同族专利在全球被引用2次，先进性一般","保护范围描述(sharedays)":"剩余有效期5801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</si>
  <si>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一种基于不同形态纳米金的敏化太阳能电池</t>
  </si>
  <si>
    <t>本发明涉及敏化太阳能电池，特指一种基于不同形态纳米金的敏化太阳能电池；该太阳能电池的敏化剂由两种不同形态的纳米金（球状和棒状）组成，利用这些纳米金在光激发下产生的表面等离子基元共振将电子注入到光阳极的半导体（如TiO&lt;Sub&gt;2&lt;/Sub&gt;、ZnO等）中，从而产生光电效应；由于不同形态纳米金的光吸收带不同，同时具备多种不同形态纳米金的敏化太阳能电池的光响应能力和能量转换效率均要高于单一形态纳米金敏化的太阳能电池；本发明揭示了一种提高金属团簇敏化太阳能电池光利用效率的方法，对太阳能电池领域具有重要的意义。</t>
  </si>
  <si>
    <t>CN201410096972.5</t>
  </si>
  <si>
    <t>2014-03-17 08:00:00.0</t>
  </si>
  <si>
    <t>{"先进性描述(shareCt)":"该专利及其同族专利在全球被引用0次，先进性一般","保护范围描述(sharedays)":"剩余有效期5049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</si>
  <si>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一种敏化太阳能电池用聚合物电解质的制备方法</t>
  </si>
  <si>
    <t>本发明涉及敏化太阳能电池，特指一种敏化太阳能电池用聚合物电解质的制备方法。包括有序多孔聚合物薄膜的制备步骤1、聚合物电解质的制备步骤2、制备光阳极的步骤3、光阳极的敏化步骤4、制备对电极的步骤5和电池的组装步骤6，有序多孔聚合物薄膜的制备步骤为：首先利用单分散微球在基板上制备光子晶体薄膜：接着将聚合物前驱体溶液灌入上述薄膜的孔隙中，进行聚合或等待溶剂挥发；然后将聚合物中的微球去除，并将聚合物薄膜从基板上分离；聚合物电解质的制备步骤为：将制备的聚合物薄膜在电解液中浸泡，使其充分吸附电解液后即制成聚合物电解质。聚合物电解质的有序多孔结构可以提高电池的能量转换效率和在特定波长范围内的量子效率。</t>
  </si>
  <si>
    <t>CN201410097137.3</t>
  </si>
  <si>
    <t>{"先进性描述(shareCt)":"该专利及其同族专利在全球被引用0次，先进性一般","保护范围描述(sharedays)":"剩余有效期5049天","技术稳定性描述(lgiflag)":"无诉讼行为发生","技术稳定性得分":"7","有多少项权利要求":"10","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</si>
  <si>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一种半透明有机金属卤化物钙钛矿薄膜太阳能电池及其制备方法</t>
  </si>
  <si>
    <t>本发明提供了一种半透明有机金属卤化物钙钛矿薄膜太阳能电池及其制备方法。该方法可改善厚度在150nm以下的有机金属卤化物钙钛矿层的性能，从而提高半透明钙钛矿太阳能电池的效率。通过向有机金属卤化物钙钛矿前驱体溶液添加偏二氟乙烯‑六氟丙烯共聚物(Poly(vinylidene fluoride‑co‑hexafluoropropylene))，促进钙钛矿前驱体与溶剂分子形成中间体，并在旋涂和退火过程中减缓中间体向钙钛矿的转变，使钙钛矿层的针孔减少、晶粒尺寸增大、晶界减少、表面更平整及荧光寿命提高，从而实现了光活性层在150nm以下的半透明钙钛矿太阳能电池效率的提升。该方法在太阳能电池领域(如光伏建筑等)具有重要的意义。</t>
  </si>
  <si>
    <t>CN201710026626.3</t>
  </si>
  <si>
    <t>{"先进性描述(shareCt)":"该专利及其同族专利在全球被引用0次，先进性一般","保护范围描述(sharedays)":"剩余有效期6083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</si>
  <si>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一种聚合物化学改性的无机氧化物颗粒及其制备方法和应用</t>
  </si>
  <si>
    <t>本发明属于激光敏感材料与高分子复合材料领域，具体涉及一种聚合物化学改性的无机氧化物颗粒及其制备方法和在激光敏感材料中的应用。首先通过活性原子转移自由基聚合在无机激光敏感的氧化物颗粒(P)表面接枝分子量与序列结构可控，由易成碳和残碳量高的链段(A)与起界面增容作用的链段(B)组成的高分子链；再将改性后的无机氧化物颗粒添加进对激光能量敏感性能差的聚烯烃或聚烯烃共混材料中，制备激光敏感材料。使用波长为1064nm的掺钕钇铝石榴石(Nd:YAG)激光器对激光敏感材料进行激光标记。结果表明改性的无机氧化物颗粒，能够提高聚烯烃材料激光敏感性能，力学性能优异。</t>
  </si>
  <si>
    <t>CN201710429616.4</t>
  </si>
  <si>
    <t>{"先进性描述(shareCt)":"该专利及其同族专利在全球被引用0次，先进性一般","保护范围描述(sharedays)":"剩余有效期6229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10人","技术先进性得分":"1"}</t>
  </si>
  <si>
    <t>一种钛合金粉末注射成型专用料及其制备方法</t>
  </si>
  <si>
    <t>本发明属于高分子粘结剂材料与粉末冶金领域，具体涉及一种钛合金粉末注射成型专用料及其制备方法。仅需要对粗钛或钛合金粉末进行表面修饰，使用简单的层层自组装技术，将二氧化钛颗粒和聚电解质引入到现有的粗钛或钛合金粉末颗粒表面，制备得到核壳结构的粗钛或钛合金粉末颗粒；再通过与高分子粘结剂混炼、粉末注射成型、催化脱脂以及真空烧结制备低成本、低收缩率、低烧结密度以及多孔结构的钛合金产品。</t>
  </si>
  <si>
    <t>CN201710299684.3</t>
  </si>
  <si>
    <t>2017-05-02 00:00:00.0</t>
  </si>
  <si>
    <t>{"先进性描述(shareCt)":"该专利及其同族专利在全球被引用0次，先进性一般","保护范围描述(sharedays)":"剩余有效期6191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10人","技术先进性得分":"1"}</t>
  </si>
  <si>
    <t>可激光标记的有机/无机水凝胶及其制备与应用</t>
  </si>
  <si>
    <t>本发明公开了一种可激光标记的有机/无机水凝胶及其制备方法及应用，属于高分子水凝胶材料及激光标记领域。首先通过物理作用将水溶性高分子链吸附到含铋氧化物颗粒表面，随后将单体、交联剂以及引发剂添加到改性的氧化物颗粒水分散液中利用氧化‑还原引发体系，进行原位化学反应，得到嵌入激光敏感氧化物颗粒的三维交联网络结构，形成有机‑无机水凝胶。利用激光打标机对水凝胶进行表面激光辐照处理产生黑色标记图案，有效降低了成本，实现了水凝胶材料的连续、高效大规模标记。通过改变水凝胶制备过程中含铋氧化物颗粒的含量以及打标过程中激光功率大小，在水凝胶表面可以获得肉眼可分辨的不同对比度、清晰度的文字和图案。</t>
  </si>
  <si>
    <t>CN201610901843.8</t>
  </si>
  <si>
    <t>2016-10-17 00:00:00.0</t>
  </si>
  <si>
    <t>{"先进性描述(shareCt)":"该专利及其同族专利在全球被引用3次，先进性一般","保护范围描述(sharedays)":"剩余有效期5994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</si>
  <si>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一种热管式聚光光伏冷却集热装置</t>
  </si>
  <si>
    <t>本发明涉及一种热管式聚光光伏冷却集热装置，安装于光伏电池片上，包括与光伏电池片贴合连接的散热铜板、蒸发段与散热铜板连接的热管元件以及与热管元件冷凝段连接的水箱，热管元件的冷凝段连接有换热翅片，装有换热翅片的冷凝段安装于水箱内，热管元件内的工质在蒸发段接受光伏电池片的热蒸发并在冷凝段凝结成液体，将光伏电池片的热量转移到水箱中。本发明的有益效果是：不仅能对光伏模块迅速降温，使整个换热面温度均匀；还可以充分利用给光伏冷却所得到的余热，提高光伏发电效率的同时还可对多余热量进行收集利用，实现太阳能光电光热综合利用。</t>
  </si>
  <si>
    <t>CN201510953182.9</t>
  </si>
  <si>
    <t>{"先进性描述(shareCt)":"该专利及其同族专利在全球被引用2次，先进性一般","保护范围描述(sharedays)":"剩余有效期5689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</si>
  <si>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自动追光百叶帘式光伏窗</t>
  </si>
  <si>
    <t>本发明涉及一种自动追光百叶帘式光伏窗，包括窗体组件、玻璃组件和光伏百叶组件，窗体组件包括窗体框架、百叶升降装置、百叶倾角调节装置、空冷开关，玻璃组件包括两块玻璃板，玻璃板内侧面涂有节能涂层，两块玻璃板之间形成空冷调节流道，光伏百叶组件包括采用串联阵列模式的若干光伏百叶片，最中间一叶光伏百叶片的表面安装有光敏元件，光敏元件线路连接有智能处理器。本发明的有益效果是：利用光敏元件实时跟踪太阳，光伏表面获得最大化的太阳直射辐射，大大提高光伏光电转换效率；通过空冷开关的控制，可以改变夏季和冬季空气的内外循环模式，有助调节室内的冷暖负荷，大大降低了建筑室内能耗。</t>
  </si>
  <si>
    <t>CN201610018635.3</t>
  </si>
  <si>
    <t>{"先进性描述(shareCt)":"该专利及其同族专利在全球被引用3次，先进性一般","保护范围描述(sharedays)":"剩余有效期5715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</si>
  <si>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一种红外线梯形吸收的双面光伏发电系统</t>
  </si>
  <si>
    <t>本发明提供过了一种红外线梯形吸收的双面光伏发电系统，包括复合太阳能板组件、反光元件和与复合太阳能板组件线路连接的电路系统，反光元件设置在复合太阳能板组件下并为复合太阳能板组件提供反射光；复合太阳能板组件包括从上至下依次层叠而成的前层太阳能电池板、中间层太阳能电池板和后层太阳能电池板；前层太阳能电池板和后层太阳能电池板为双面透明薄膜太阳能电池板，中间层太阳能电池板为染料级敏化太阳能电池板。本发明太阳光的可见光部分经过三次吸收，完成梯形吸收过程，光电转化效果显著，能够有效吸收750‑860nm的近红外线部分，在已有的可见光的光电转化的情况下再一次提高光伏板对太阳能的利用率，光电转化效果显著，有效提高发电效率。</t>
  </si>
  <si>
    <t>CN201810937845.1</t>
  </si>
  <si>
    <t>2018-08-17 00:00:00.0</t>
  </si>
  <si>
    <t>{"先进性描述(shareCt)":"该专利及其同族专利在全球被引用0次，先进性一般","保护范围描述(sharedays)":"剩余有效期6663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</si>
  <si>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一种新型太阳能公路</t>
  </si>
  <si>
    <t>本发明涉及一种新型太阳能公路，公路路面主体是由多个六面体的铺设单元方砖阵列铺设而成，公路路面主体两旁设有有线充电桩、无线输电发射装置、供热系统和广告牌，铺设单元方砖包括从上而下的路面承压层、核心工作层、底层防水层，底层防水层的下方铺设有管路层。本发明的有益效果是：利用光伏电池板发电，产生的电能或用于警示标识以及广告牌供电，或用于有线充电桩，或与国家电网并网；加装了无线输电发射装置，可为在太阳能公路上开动的电动汽车及时便捷的提供无线充电；铺设管路层，通有流动水或空气，有效地降低光伏板表面的温度，提升发电效率，同时降低路面温度；将温度升高的流动水经供热系统处理，可为附近城镇或居民提供供热需求。</t>
  </si>
  <si>
    <t>CN201611225697.8</t>
  </si>
  <si>
    <t>2016-12-27 00:00:00.0</t>
  </si>
  <si>
    <t>{"先进性描述(shareCt)":"该专利及其同族专利在全球被引用2次，先进性一般","保护范围描述(sharedays)":"剩余有效期6065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</si>
  <si>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一种纳米反应器引入纳米烧结助剂常压低温烧结制备铌酸钾钠基无铅压电陶瓷的方法</t>
  </si>
  <si>
    <t>本发明属于无铅压电陶瓷领域，提供一种纳米反应器引入纳米烧结助剂常压低温烧结制备铌酸钾钠基无铅压电陶瓷的方法。通过乳液聚合纳米反应器在铌酸钾钠(NKN)粉体表面均匀包覆纳米烧结助剂团块Li(Sb&lt;Sub&gt;1-x&lt;/Sub&gt;Ta&lt;Sub&gt;x&lt;/Sub&gt;)O&lt;Sub&gt;3&lt;/Sub&gt;(LSTO)，LSTO兼具烧结助剂、“第二组元”的作用，实现无需放电等离子体烧结等高成本技术、在常压低温烧结制备NKN基无铅压电陶瓷。本发明的优点：1)乳液聚合纳米反应器促进了多组分的均匀混合，克服了传统的固相反应法制备多组分陶瓷时组分难以混合均匀的不足；2)纳米团块LSTO均匀包覆在NKN粉体表面，兼具烧结助剂和“第二组元”的作用，能够常压低温烧结制备高密度的NKN基无铅压电陶瓷。</t>
  </si>
  <si>
    <t>CN201510826920.3</t>
  </si>
  <si>
    <t>{"先进性描述(shareCt)":"该专利及其同族专利在全球被引用0次，先进性一般","保护范围描述(sharedays)":"剩余有效期5667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</si>
  <si>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一种提高NKN基陶瓷稳定性及压电性能的材料后处理方法</t>
  </si>
  <si>
    <t>本发明涉及一种提高NKN基无铅压电陶瓷稳定性及压电性能的材料后处理方法，属于压电应用领域。通过对NKN基无铅压电陶施加中等强度电场进行交流电场极化、在中温氧气氛下进行热处理和在夹持状态下进行热处理并场冷，再采用传统的直流电场极化工艺进行极化，可以明显提高NKN基无铅压电陶瓷的稳定性(压电性能3个月无明显劣化)、并且压电性能得到改善(提高10‑20％)，有望解决NKN基无铅压电陶瓷稳定性差的问题。</t>
  </si>
  <si>
    <t>CN201610812718.X</t>
  </si>
  <si>
    <t>2016-09-08 00:00:00.0</t>
  </si>
  <si>
    <t>{"先进性描述(shareCt)":"该专利及其同族专利在全球被引用0次，先进性一般","保护范围描述(sharedays)":"剩余有效期5955天","技术稳定性描述(lgiflag)":"无诉讼行为发生","技术稳定性得分":"9","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</si>
  <si>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一种硅橡胶/LDPE共混发泡材料及其制备方法</t>
  </si>
  <si>
    <t>本发明属于发泡材料技术领域，尤其涉及一种硅橡胶/低密度聚乙烯(LDPE)共混材料发泡成型方法。本发明将硅橡胶与LDPE共混后，加入钛酸酯偶联剂、交联剂、Ac发泡剂、氧化锌、硬脂酸、甲基硅油、白炭黑、抗氧剂、无机填料进行发泡，提高了硅橡胶材料的发泡性能。所制的共混发泡材料泡孔均匀，密度低而且可调，力学性能优良，具有良好的弹性，能够耐候、耐温、耐老化。</t>
  </si>
  <si>
    <t>CN201510423967.5</t>
  </si>
  <si>
    <t>2015-07-18 08:00:00.0</t>
  </si>
  <si>
    <t>{"先进性描述(shareCt)":"该专利及其同族专利在全球被引用1次，先进性一般","保护范围描述(sharedays)":"剩余有效期5537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</si>
  <si>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渐变式波纹形挤出口模</t>
  </si>
  <si>
    <t>本发明涉及高分子材料成型加工技术领域，尤其涉及一种渐变式波纹形挤出口模，口模的外形呈圆柱形，口模的中心轴线上开设有波纹形通孔，波纹形通孔从进口往出口方向依次为入口区、口模区和出口区，入口区为圆筒形，口模区为从入口区向出口区多段连续波纹扩张式，出口区为圆锥外扩形，由内向外直径逐渐增大，本发明的渐变式波纹形挤出口模，口模内壁呈类似波纹管形状，随着每一段尺寸的增大，高分子材料有了分子链松弛的空间，分子链逐渐松弛，这样经过一段一段的挤出，到出口时分子链松弛基本达到平衡，挤出的制品尺寸基本与出口尺寸一致，而且制品(如棒材、管材等)内应力小，制品力学性能更佳。</t>
  </si>
  <si>
    <t>CN201710026627.8</t>
  </si>
  <si>
    <t>{"先进性描述(shareCt)":"该专利及其同族专利在全球被引用0次，先进性一般","保护范围描述(sharedays)":"剩余有效期6083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</si>
  <si>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一种流动性可控的填充材料及其制备方法</t>
  </si>
  <si>
    <t>本发明涉及一种流动性可控的填充材料及其制备方法，通过将粉末状云母和碳酸钙按比例混合再与塑料颗粒熔融共混挤出制备成混和填料母粒，使得母粒中的云母粉和碳酸钙被塑料包裹，再将母粒与塑料共混，保证了熔融挤出过程中母粒中的云母结构不被破坏；通过将碳酸钙和云母粉配合使用，并调整混和填料母粒用量，从而控制塑料材料的流动性，同时提高塑料材料的尺寸稳定性、硬度，降低材料成本。</t>
  </si>
  <si>
    <t>CN201710553628.8</t>
  </si>
  <si>
    <t>2017-07-08 00:00:00.0</t>
  </si>
  <si>
    <t>{"先进性描述(shareCt)":"该专利及其同族专利在全球被引用0次，先进性一般","保护范围描述(sharedays)":"剩余有效期6258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</si>
  <si>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可平衡法向应力的旋转流变仪夹具</t>
  </si>
  <si>
    <t>本发明涉及一种可平衡法向应力的旋转流变仪夹具，具有上下间距布置的上平板和下平板，待测试的物料位于上平板与下平板之间，上平板中心位置固定有通过流变仪轴带动而旋转的转轴，转轴内部具有作为毛细管的通孔，下平板背面设有磁化下平板的下铁芯线圈，环绕转轴外周间隙设有底面与上平板脱离、磁化上平板的上铁芯线圈，转轴上设置有测定上平板和下平板所受推力大小的应力传感器，上铁芯线圈与下铁芯线圈之间设有接收应力传感器所测推力大小信号并调节所述推力大小的闭环反馈回路。本发明通过应力传感器检测上、下平板之间的推力大小，由闭环反馈回路动态调节上平板和下平板之间受到物料作用而产生的法向应力，从而使得流变测试更加稳定。</t>
  </si>
  <si>
    <t>CN201711076437.3</t>
  </si>
  <si>
    <t>2017-11-06 00:00:00.0</t>
  </si>
  <si>
    <t>{"先进性描述(shareCt)":"该专利及其同族专利在全球被引用0次，先进性一般","保护范围描述(sharedays)":"剩余有效期6379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</si>
  <si>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一种基于聚苯醚的双咪唑阳离子碱性阴离子交换膜及其制备方法</t>
  </si>
  <si>
    <t>本发明属于用于燃料电池的阴离子交换膜制备领域，特别涉及一种基于聚苯醚的双咪唑阳离子碱性阴离子交换膜及其制备方法，通过简单、环境友好的制备方法制得一种具备较高的离子电导率、良好的热稳定性和化学稳定性、良好的机械性能的阴离子交换膜。</t>
  </si>
  <si>
    <t>CN201710553626.9</t>
  </si>
  <si>
    <t>{"先进性描述(shareCt)":"该专利及其同族专利在全球被引用1次，先进性一般","保护范围描述(sharedays)":"剩余有效期6258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</si>
  <si>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一种基于聚芴的质子交换膜的应用</t>
  </si>
  <si>
    <t>本发明的目的是提供一种性能优良的质子交换膜及其制备方法。以芳环为聚合物主链，采用先制备功能单体再进行聚合的方法，避免了传统磺化聚合物制备过程中复杂的后磺化过程，克服了传统的磺化聚合物制备过程中难精确控制磺化位置和程度的缺陷，制备过程相对简单安全。制得的质子交换膜可以应用在直接甲醇燃料电池领域。</t>
  </si>
  <si>
    <t>CN201710776650.9</t>
  </si>
  <si>
    <t>2020-03-20 </t>
  </si>
  <si>
    <t>{"先进性描述(shareCt)":"该专利及其同族专利在全球被引用0次，先进性一般","保护范围描述(sharedays)":"剩余有效期5835天","技术稳定性描述(lgiflag)":"无诉讼行为发生","技术稳定性得分":"7","有多少项权利要求":"2","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6人","技术先进性得分":"1"}</t>
  </si>
  <si>
    <t>一种聚合物阴离子交换膜的制备方法</t>
  </si>
  <si>
    <t>本发明属于用于燃料电池的阴离子交换膜制备领域，特别涉及一种聚合物阴离子交换膜的制备方法：将双阳离子咪唑盐与基膜单体、引发剂、交联剂混合充分后在加热状态下搅拌反应至混合物成粘稠状液体，再放到紫外光下聚合成膜。克服了现有方法制膜时双阳离子咪唑盐析出并出现宏观相分离的问题，保证了双阳离子咪唑盐的含量较高且成膜均匀。</t>
  </si>
  <si>
    <t>CN201710553874.3</t>
  </si>
  <si>
    <t>2017-07-09 00:00:00.0</t>
  </si>
  <si>
    <t>{"先进性描述(shareCt)":"该专利及其同族专利在全球被引用0次，先进性一般","保护范围描述(sharedays)":"剩余有效期6259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</si>
  <si>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一种具有亲水/疏水互穿网络结构的质子交换膜的制备方法</t>
  </si>
  <si>
    <t>本发明属于质子交换膜燃料电池部件技术领域，特别涉及一种具有亲水/疏水互穿网络结构的质子交换膜的制备方法：将亲水性质子型离子液体、疏水性离子液体、离子液体助剂、离子液体交联剂混合均匀配制成微乳液，进行微乳液聚合制备得到质子交换膜。本方案促进了疏水性离子液体和亲水性离子液体的相容性，所有反应物均参与到聚合反应中，避免了小分子在聚合物膜中游离析出，促进了成膜后的离子传导功能，提高了质子交换膜的电导率。</t>
  </si>
  <si>
    <t>CN201710270463.3</t>
  </si>
  <si>
    <t>2017-04-24 00:00:00.0</t>
  </si>
  <si>
    <t>{"先进性描述(shareCt)":"该专利及其同族专利在全球被引用2次，先进性一般","保护范围描述(sharedays)":"剩余有效期6183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</si>
  <si>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一种基于聚芴的质子交换膜的制备</t>
  </si>
  <si>
    <t>CN201610308529.9</t>
  </si>
  <si>
    <t>{"先进性描述(shareCt)":"该专利及其同族专利在全球被引用0次，先进性一般","保护范围描述(sharedays)":"剩余有效期5835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</si>
  <si>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一种碱性阴离子交换膜的制备方法</t>
  </si>
  <si>
    <t>本发明属于燃料电池组件的制备领域，具体涉及一种可用于碱性燃料电池的碱性阴离子交换膜及其制备方法。该方法包括单体聚合成膜、阴离子交换。具体为：采用原位聚合的方法将聚合型离子液体，聚合物单体引发聚合成膜，然后通过阴离子交换，制备可用于碱性燃料电池的电导率高的阴离子交换膜，且其中含硅离子液体在进行阴离子交换同时进行水解交联，所得薄膜在保持较高电导率的情况下大大提高了其机械性能。</t>
  </si>
  <si>
    <t>CN201510404201.2</t>
  </si>
  <si>
    <t>{"先进性描述(shareCt)":"该专利及其同族专利在全球被引用4次，先进性一般","保护范围描述(sharedays)":"剩余有效期5529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</si>
  <si>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一种用于燃料电池的高温复合质子交换膜的制备方法</t>
  </si>
  <si>
    <t>本发明涉及一种用于燃料电池的高温复合质子交换膜的制备方法，它包括以下步骤：（a）将聚苯并咪唑或其可溶衍生物溶解于溶剂中配置成溶液，向其中加入咪唑类离子液体表面修饰氧化石墨烯进行分散得混合液；聚苯并咪唑和所述咪唑类离子液体表面修饰氧化石墨烯的质量比为99~65：1~35；咪唑类离子液体表面修饰氧化石墨烯的通式为：&lt;Image file="530220DEST_PATH_IMAGE001.GIF" he="24" imgContent="undefined" imgFormat="GIF" wi="51"/&gt;；式中，X为HSO&lt;Sub&gt;4&lt;/Sub&gt;、H&lt;Sub&gt;2&lt;/Sub&gt;PO&lt;Sub&gt;4&lt;/Sub&gt;或CF&lt;Sub&gt;3&lt;/Sub&gt;SO&lt;Sub&gt;3&lt;/Sub&gt;，R为?H、甲基、乙基、异丙基或苯基；（b）将混合液倾入模板中，在70~120℃成膜，冷却至室温，脱模得复合膜；（c）将复合膜在60~80℃温度下置于咪唑类质子型离子液体中浸泡。抑制了质子型离子液体的渗漏，提高了质子交换膜的性能。</t>
  </si>
  <si>
    <t>CN201610357812.0</t>
  </si>
  <si>
    <t>{"先进性描述(shareCt)":"该专利及其同族专利在全球被引用5次，先进性较好 ","保护范围描述(sharedays)":"剩余有效期5850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</si>
  <si>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一种异吲哚啉酮衍生物的合成方法</t>
  </si>
  <si>
    <t>本发明一种异吲哚啉酮衍生物的合成方法，涉及有机化工及精细化工领域。所用原料为本发明是以邻氰基苯甲醛和二苯基碘鎓盐作为原料，经铜盐催化剂催化，加热条件下发生反应，得到异吲哚啉酮类衍生物。使用本发明提出的方法，在加热搅拌条件下，反应8-12小时，即可得到异吲哚啉酮类衍生物，产率为41~74%。本反应用简单易得的原料，一锅法简便的合成了异吲哚啉酮类衍生物，原料全部参与产物的生成，具有很高的原子经济性，为合成异吲哚啉酮类衍生物提供了一条高效，绿色的合成新方法。</t>
  </si>
  <si>
    <t>CN201510292739.9</t>
  </si>
  <si>
    <t>{"先进性描述(shareCt)":"该专利及其同族专利在全球被引用2次，先进性一般","保护范围描述(sharedays)":"剩余有效期5490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</si>
  <si>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一种3‑芳基异吲哚衍生物的合成方法</t>
  </si>
  <si>
    <t>本发明为3‑芳基异吲哚啉酮衍生物的合成工艺，涉及具有生物活性的天然产物及药物领域。所用原料是邻氰基苯甲醛衍生物，富电子的芳基和二苯基碘鎓三氟甲磺酸盐为原料，醋酸铜为催化剂，邻二氯甲烷溶液中110℃下发生反应，得到3‑芳基异吲哚啉酮类衍生物。使用本发明提出的方法，在110℃下，反应2‑3小时，即可得到3‑芳基异吲哚啉酮类衍生物，产率为69‑99％。本反应用简单易得的原料，一锅法合成了3‑芳基异吲哚啉酮类衍生物，为合成该类衍生物提供了一条简便、高效、绿色的合成新方法。</t>
  </si>
  <si>
    <t>CN201710521876.4</t>
  </si>
  <si>
    <t>2017-06-29 00:00:00.0</t>
  </si>
  <si>
    <t>{"先进性描述(shareCt)":"该专利及其同族专利在全球被引用0次，先进性一般","保护范围描述(sharedays)":"剩余有效期6249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</si>
  <si>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一种脉冲电沉积Co/Y&lt;Sub&gt;2&lt;/Sub&gt;O&lt;Sub&gt;3&lt;/Sub&gt;纳米复合镀层的制备方法</t>
  </si>
  <si>
    <t>本发明属于电镀领域，具体涉及一种脉冲电沉积Co/Y&lt;Sub&gt;2&lt;/Sub&gt;O&lt;Sub&gt;3&lt;/Sub&gt;纳米复合镀层的电镀制备方法，极大提高了不锈钢表面镀层的粘附性及其氧化抗力。本发明的制备方法采用的镀液组成为：CoSO&lt;Sub&gt;4&lt;/Sub&gt;·7H&lt;Sub&gt;2&lt;/Sub&gt;O：120-180g/L，H&lt;Sub&gt;3&lt;/Sub&gt;BO&lt;Sub&gt;3&lt;/Sub&gt;：50-80g/L，NaCl：20-50g/L，NaC&lt;Sub&gt;12&lt;/Sub&gt;H&lt;Sub&gt;25&lt;/Sub&gt;SO&lt;Sub&gt;4&lt;/Sub&gt;：0.1-0.3g/L，NH&lt;Sub&gt;4&lt;/Sub&gt;Cl：0.1-0.3g/L，Y&lt;Sub&gt;2&lt;/Sub&gt;O&lt;Sub&gt;3&lt;/Sub&gt;纳米粉末：10-50g/L，1-二甲基胺-2-丙炔：10mL/L；采用脉冲电镀对不锈钢进行复合电镀，获得的Co/Y&lt;Sub&gt;2&lt;/Sub&gt;O&lt;Sub&gt;3&lt;/Sub&gt;纳米复合镀层能够有效降低基体不锈钢Cr&lt;Sub&gt;2&lt;/Sub&gt;O&lt;Sub&gt;3&lt;/Sub&gt;膜的生长速率，提高氧化抗力，同时具有硬度高、耐磨性、耐蚀性和导电性好等优点。</t>
  </si>
  <si>
    <t>CN201510799668.1</t>
  </si>
  <si>
    <t>{"先进性描述(shareCt)":"该专利及其同族专利在全球被引用2次，先进性一般","保护范围描述(sharedays)":"剩余有效期5660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</si>
  <si>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一种表面电沉积纳米稀土改性钴基复合镀层的制备方法</t>
  </si>
  <si>
    <t>本发明涉及表面电沉积纳米稀土改性钴基复合镀层的工艺方法，其主要工艺技术为：采用钴板作为阳极，被沉积材料作为阴极；电镀前材料先经过表面平整，在丙酮等中超声波清洗除油后干燥；选择的电镀液基本组成为：CoCl&lt;Sub&gt;2&lt;/Sub&gt;·6H&lt;Sub&gt;2&lt;/Sub&gt;O、H&lt;Sub&gt;3&lt;/Sub&gt;BO&lt;Sub&gt;3&lt;/Sub&gt;、NaC&lt;Sub&gt;12&lt;/Sub&gt;H&lt;Sub&gt;25&lt;/Sub&gt;SO&lt;Sub&gt;4&lt;/Sub&gt;等；通过向基础镀液中加入Y&lt;Sub&gt;2&lt;/Sub&gt;O&lt;Sub&gt;3&lt;/Sub&gt;纳米级粉末，通过磁力搅拌进行分散处理；在电沉积中电流密度范围：200-600mA/cm&lt;Sup&gt;2&lt;/Sup&gt;，温度为：25-35℃，时间：5-10min；最终可在材料表面获得厚度为2-10μm范围纳米Y&lt;Sub&gt;2&lt;/Sub&gt;O&lt;Sub&gt;3&lt;/Sub&gt;改性Co钴基复合镀层。此外继续对纳米钴基复合镀层在800℃下处理一定时间后，有效提高了复合镀层在水蒸气环境中抑制Cr元素挥发的问题。本发明适用于对硬度、耐磨、耐蚀以及耐高温性能有一定要求的零部件的表面处理。</t>
  </si>
  <si>
    <t>CN201510390446.4</t>
  </si>
  <si>
    <t>{"先进性描述(shareCt)":"该专利及其同族专利在全球被引用2次，先进性一般","保护范围描述(sharedays)":"剩余有效期5525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</si>
  <si>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一种在铜表面制备NiCr耐磨涂层的工艺方法</t>
  </si>
  <si>
    <t>本发明涉及金属表面处理技术领域，特指一种在铜表面制备NiCr耐磨涂层的工艺方法，通过表面合金化和表面前处理过程提高Cu表面的耐磨和耐蚀性能。其步骤主要包括：1）铜表面预处理过程；2）NiCr沉积电极的准备及其处理过程；3）耐磨Ni/Cr涂层的制备过程。本发明工艺过程简单，设计合理，操作方便，加工成本低，没有气相沉积、溅射等过程工艺复杂，也没有电镀过程中所带来的环境污染等问题。涂层制备过程中改变制备工艺参数，可以获得不同厚度和性能的涂层。获得的NiCr涂层比采用气相沉积、溅射和电镀获得的涂层与基体的结合力强，涂层与基体具有冶金结合的特点，能保持良好的耐磨性能，涂层致密能有效抑制氧化。</t>
  </si>
  <si>
    <t>CN201410743960.7</t>
  </si>
  <si>
    <t>{"先进性描述(shareCt)":"该专利及其同族专利在全球被引用3次，先进性一般","保护范围描述(sharedays)":"剩余有效期5316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</si>
  <si>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一种在聚吡咯涂层中掺杂石墨烯的工艺方法</t>
  </si>
  <si>
    <t>本发明属于复合涂层防腐领域，特别涉及一种在聚吡咯涂层中掺杂石墨烯的工艺方法。该方法具体为：首先采用液相剥离法制备获得石墨烯，随后将此石墨烯加入去离子水并超声处理直至分散均匀，得到石墨烯悬浮液，然后在避光条件下将一定量吡咯单体与表面活性剂一起加入此悬浮液中并搅拌使其充分溶解后，通入一段时间氮气除去溶液中溶解氧获得合成溶液，最后通过循环伏安法在避光条件下在预处理后的金属表面电沉积聚吡咯/石墨烯复合涂层。该技术方法工艺过程简单，通过掺杂石墨烯后的聚吡咯涂层均匀且致密，能够显著提高金属基体的耐蚀性能。</t>
  </si>
  <si>
    <t>CN201610523826.5</t>
  </si>
  <si>
    <t>2016-07-04 00:00:00.0</t>
  </si>
  <si>
    <t>{"先进性描述(shareCt)":"该专利及其同族专利在全球被引用1次，先进性一般","保护范围描述(sharedays)":"剩余有效期5889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</si>
  <si>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一种在金属表面制备硼化钛涂层的工艺方法</t>
  </si>
  <si>
    <t>本发明涉及一种在金属表面制备硼化钛涂层的工艺方法，该工艺方法结合了等离子喷涂与激光重熔处理两种技术的优点，克服了等离子喷涂获得的TiB&lt;Sub&gt;2&lt;/Sub&gt;涂层抗热震性差，致密性不足等缺陷，同时避免了激光熔覆工艺对硼化物熔覆困难，涂层应力大、均匀性差等问题。本发明首先通过等离子喷涂技术在金属基体上预制一层TiB&lt;Sub&gt;2&lt;/Sub&gt;涂层，通过工艺参数控制涂层孔隙率，随后对涂层激光重熔处理，从而在金属表面获得与基体呈冶金结合、致密的TiB&lt;Sub&gt;2&lt;/Sub&gt;涂层。该方法所获得的TiB&lt;Sub&gt;2&lt;/Sub&gt;涂层能够显著提高金属基体表面强度和在腐蚀环境中的服役时间。</t>
  </si>
  <si>
    <t>CN201610521817.2</t>
  </si>
  <si>
    <t>{"先进性描述(shareCt)":"该专利及其同族专利在全球被引用2次，先进性一般","保护范围描述(sharedays)":"剩余有效期5889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</si>
  <si>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一种在不锈钢表面制备Ti(CN)涂层的技术方法</t>
  </si>
  <si>
    <t>本发明属于激光表面改性技术领域，具体涉及一种制备金属陶瓷碳、氮化物涂层的工艺方法。首先通过等离子喷涂技术在不锈钢表面预制一层为10～20μm厚的Ti(CN)涂层，然后在氮气保护下对预制的脆性Ti(CN)涂层进行激光重熔处理，经过此工艺过程获得的Ti(CN)涂层与基体为冶金结合，硬度高、表面致密，具备良好的韧性，更好地保护了不锈钢基体。本发明工艺重复性好，工艺可行，获得的高硬度、脆性低的碳氮化物涂层进一步拓宽了不锈钢的应用范围。</t>
  </si>
  <si>
    <t>CN201610188237.6</t>
  </si>
  <si>
    <t>{"先进性描述(shareCt)":"该专利及其同族专利在全球被引用3次，先进性一般","保护范围描述(sharedays)":"剩余有效期5792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</si>
  <si>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一种不锈钢表面制备多功能薄膜的工艺方法</t>
  </si>
  <si>
    <t>本发明涉及一种不锈钢表面制备高硬度、高耐磨和耐蚀性强的氧化铬薄膜的方法，具体工艺过程：采用不锈钢为衬底材料，先将其表面进行抛光处理，然后除去表面的油脂，水和其它污垢；制备过程中采用低温磁控溅射装置，控制氩气和氧气流量使设备镀膜室氩气与氧气的浓度比例达到13:5，调节溅射工艺参数在不锈钢表面获得了一层2-5μm厚且均匀致密的涂层。本发明溅射的涂层硬度高，表面平整致密，能有效阻碍腐蚀介质渗透，在干摩擦条件下与某些材料对磨时显示出了良好的耐磨性，同时具有良好的抗高温氧化性，对不锈钢基体材料达到长期保护。</t>
  </si>
  <si>
    <t>CN201510674140.1</t>
  </si>
  <si>
    <t>{"先进性描述(shareCt)":"该专利及其同族专利在全球被引用0次，先进性一般","保护范围描述(sharedays)":"剩余有效期5627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</si>
  <si>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一种以无机粘土为交联剂的丙烯酸类增稠剂的制备方法</t>
  </si>
  <si>
    <t>本发明属于新材料领域，具体涉及一种以无机粘土为交联剂的丙烯酸类增稠剂的制备方法。该方法采用硅烷偶联剂对无机粘土进行改性，在其表面引入乙烯基，然后以乙烯基硅烷偶联剂改性无机粘土为交联剂，丙烯酸类单体为主单体，疏水性长链单体为提高增稠剂耐电解质性能的功能单体，采用反相乳液聚合制备丙烯酸类增稠剂。所得增稠剂不仅价格便宜，且增稠性能、耐盐性能优异。</t>
  </si>
  <si>
    <t>CN201510489209.3</t>
  </si>
  <si>
    <t>{"先进性描述(shareCt)":"该专利及其同族专利在全球被引用5次，先进性较好 ","保护范围描述(sharedays)":"剩余有效期5561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7"}</t>
  </si>
  <si>
    <t>一种有机-无机复合印花增稠剂的制备方法</t>
  </si>
  <si>
    <t>本发明涉及一种有机-无机复合印花增稠剂的制备方法，该方法首先将价格低廉的无机增稠剂粉体纯化、表面羧基化；然后在反相乳液聚合制备聚丙烯酸类增稠剂的过程中，将表面羧基化无机增稠剂加入，制备有机-无机复合印花增稠剂。本发明所得增稠剂不仅价格便宜，且增稠性能、耐盐性能优异。</t>
  </si>
  <si>
    <t>CN201510391229.7</t>
  </si>
  <si>
    <t>{"先进性描述(shareCt)":"该专利及其同族专利在全球被引用5次，先进性较好 ","保护范围描述(sharedays)":"剩余有效期5525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</si>
  <si>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一种ZnO/氧化石墨烯复合光催化材料的制备方法</t>
  </si>
  <si>
    <t>本发明提供了一种ZnO/氧化石墨烯复合光催化材料的制备方法，其为ZnO/PAMAM/氧化石墨烯复合材料。上述的ZnO/氧化石墨烯复合光催化材料的制备方法为，首先在氧化石墨烯表面引入氨基，然后利用丙烯酸甲酯与乙二胺之间的迈克尔加成反应，在氧化石墨烯表面形成PAMAM树状分子，再利用Zn&lt;Sup&gt;2+&lt;/Sup&gt;与PAMAM上叔胺基、酰胺基以及氧化石墨烯表面的羟基、羧基间的配位作用，在PAMAM树形分子修饰的氧化石墨烯表面原位形成ZnO。所得复合材料对常见有机污染物具有优异的吸附性能和光催化活性。</t>
  </si>
  <si>
    <t>CN201510703083.5</t>
  </si>
  <si>
    <t>{"先进性描述(shareCt)":"该专利及其同族专利在全球被引用1次，先进性一般","保护范围描述(sharedays)":"剩余有效期5637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</si>
  <si>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一种氧化亚铜的绿色制备方法</t>
  </si>
  <si>
    <t>本发明提供了一种氧化亚铜的绿色制备方法，该方法以烷基胺作为溶剂、粒子稳定剂和铜离子还原剂，采用超声技术制备氧化亚铜。该方法不需要高温处理，操作简便，绿色环保。</t>
  </si>
  <si>
    <t>CN201610345864.6</t>
  </si>
  <si>
    <t>{"先进性描述(shareCt)":"该专利及其同族专利在全球被引用0次，先进性一般","保护范围描述(sharedays)":"剩余有效期5847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</si>
  <si>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一种石墨烯/纳米银复合抗菌材料的制备方法</t>
  </si>
  <si>
    <t>本发明提供了一种石墨烯/纳米银复合抗菌材料的制备方法，属于新材料技术领域。其特征在于：将吸附有银离子的氧化石墨烯放入还原剂溶液中加热处理，离心分离即得石墨烯/纳米银复合材料，所述的还原剂为乙醛酸。该方法的优点是氧化石墨烯、银离子还原充分，操作简单、过程可控，所得材料对常见细菌具有很好的抗菌活性。</t>
  </si>
  <si>
    <t>CN201610141823.5</t>
  </si>
  <si>
    <t>{"先进性描述(shareCt)":"该专利及其同族专利在全球被引用8次，先进性较好 ","保护范围描述(sharedays)":"剩余有效期5775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7"}</t>
  </si>
  <si>
    <t>一种纳米ZnO‑导电聚合物复合光催化剂的制备方法</t>
  </si>
  <si>
    <t>本发明提供了一种纳米ZnO‑导电聚合物复合光催化剂的制备方法，首先采用低温等离子体在纳米ZnO表面引入氨基；再采用化学氧化聚合在纳米ZnO表面包覆导电聚合物。所得纳米ZnO‑导电聚合物复合光催化剂具有优异的光催化活性。</t>
  </si>
  <si>
    <t>CN201610567176.4</t>
  </si>
  <si>
    <t>2016-07-19 00:00:00.0</t>
  </si>
  <si>
    <t>{"先进性描述(shareCt)":"该专利及其同族专利在全球被引用0次，先进性一般","保护范围描述(sharedays)":"剩余有效期5904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</si>
  <si>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一种β-环糊精接枝改性凹凸棒土吸附材料的制备方法</t>
  </si>
  <si>
    <t>本发明提供了一种β-环糊精接枝改性凹凸棒土吸附材料的制备方法，属于新材料技术领域。其制备方法是首先采用二异氰酸酯对凹凸棒土进行改性，然后利用异氰酸酯基与β-环糊精上羟基的反应性，将β-环糊精接枝到凹凸棒土上。本发明通过共价键的方式将β-环糊精键合到凹凸棒土表面，大大提高了两者的结合牢度。本发明所得吸附材料兼有凹凸棒土的吸附性能和β-环糊精的包合作用，对酚类污染物具有优异的吸附性能。</t>
  </si>
  <si>
    <t>CN201610028135.8</t>
  </si>
  <si>
    <t>{"先进性描述(shareCt)":"该专利及其同族专利在全球被引用0次，先进性一般","保护范围描述(sharedays)":"剩余有效期5719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</si>
  <si>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一种聚吡咯‑TiO&amp;lt;sub&amp;gt;2&amp;lt;/sub&amp;gt;光催化薄膜的制备方法</t>
  </si>
  <si>
    <t>本发明提供了一种聚吡咯‑TiO&lt;Sub&gt;2&lt;/Sub&gt;光催化薄膜的制备方法，该方法首先采用液相沉积法制备TiO&lt;Sub&gt;2&lt;/Sub&gt;光催化薄膜，然后采用等离子体聚合技术在TiO&lt;Sub&gt;2&lt;/Sub&gt;光催化薄膜表面聚合聚吡咯有机膜；不仅操作简单，绿色环保，且所得材料光催化活性高。</t>
  </si>
  <si>
    <t>CN201610588745.3</t>
  </si>
  <si>
    <t>2016-07-25 00:00:00.0</t>
  </si>
  <si>
    <t>{"先进性描述(shareCt)":"该专利及其同族专利在全球被引用1次，先进性一般","保护范围描述(sharedays)":"剩余有效期5910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</si>
  <si>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一种ZnO‑还原氧化石墨烯复合光催化剂的制备方法</t>
  </si>
  <si>
    <t>本发明提供了一种ZnO‑还原氧化石墨烯复合光催化剂的制备方法，该方法首先采用Hummers法制备氧化石墨，然后以多元醇为溶剂，在碱性条件、超声作用下，锌粉还原氧化石墨，获得ZnO‑还原氧化石墨烯复合光催化剂。该方法操作简单、避免有毒有害还原剂的使用。</t>
  </si>
  <si>
    <t>CN201610541841.2</t>
  </si>
  <si>
    <t>{"先进性描述(shareCt)":"该专利及其同族专利在全球被引用2次，先进性一般","保护范围描述(sharedays)":"剩余有效期5896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</si>
  <si>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一种载药聚吡咯/海藻酸钠凝胶的制备方法</t>
  </si>
  <si>
    <t>本发明提供一种载药聚吡咯/海藻酸钠凝胶的制备方法，该方法以天然高聚物海藻酸钠为结构导向剂，首先利用海藻酸钠分子结构中的羧基与吡咯单体中氨基间的静电引力，形成单体复合物，通过原位氧化聚合制备聚吡咯/海藻酸钠微球，再利用海藻酸钠与钙离子间快速的离子交换反应，形成载药聚吡咯/海藻酸钠凝胶。本发明所得的载药聚吡咯/海藻酸钠凝胶具有优异的pH、电场双重响应性能。</t>
  </si>
  <si>
    <t>CN201611233211.5</t>
  </si>
  <si>
    <t>{"先进性描述(shareCt)":"该专利及其同族专利在全球被引用0次，先进性一般","保护范围描述(sharedays)":"剩余有效期6066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</si>
  <si>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一种还原染料耐臭氧牢度提升剂及其制备方法和应用</t>
  </si>
  <si>
    <t>本发明针对以靛蓝为代表的还原染料受臭氧影响而导致其染色织物褪色的问题，提供一种还原染料耐臭氧牢度提升剂，其为环氧端基超支化聚酰胺－胺。上述的还原染料耐臭氧牢度提升剂的制备方法为，首先利用乙二胺与丙烯酸甲酯之间的迈克尔加成反应制备3.5代聚酰胺－胺(PAMAM)树枝状大分子，再与多乙烯多胺反应制备多乙烯多胺改性PAMAM，然后用环氧氯丙烷与多乙烯多胺改性PAMAM反应，制备环氧端基超支化聚酰胺－胺。上述的还原染料耐臭氧牢度提升剂可在纺织品中应用。本发明所得的还原染料耐臭氧牢度提升剂对靛蓝染色织物的耐臭氧褪色牢度明显提高。</t>
  </si>
  <si>
    <t>CN201611109173.2</t>
  </si>
  <si>
    <t>2016-12-06 00:00:00.0</t>
  </si>
  <si>
    <t>{"先进性描述(shareCt)":"该专利及其同族专利在全球被引用0次，先进性一般","保护范围描述(sharedays)":"剩余有效期6044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</si>
  <si>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一种纤维素纤维织物天然染料染色方法</t>
  </si>
  <si>
    <t>本发明提供了一种纤维素纤维织物天然染料染色方法，该方法选用无机鞣革下脚料碱性水解制备胶原蛋白水解液，将其用于纤维素纤维织物整理，然后采用天然染料对经整理的织物进行染色，胶原蛋白水解液中残存的微量的无机金属盐鞣剂，在天然染料染色过程中，起到媒染剂的作用；二异氰酸酯交联剂提高了胶原蛋白与纤维素纤维织物的结合牢度。与未经整理的纤维素纤维织物相比，本发明的胶原蛋白水解液整理的纤维素纤维织物其天然染料染色性能明显改善。</t>
  </si>
  <si>
    <t>CN201710127909.7</t>
  </si>
  <si>
    <t>{"先进性描述(shareCt)":"该专利及其同族专利在全球被引用4次，先进性一般","保护范围描述(sharedays)":"剩余有效期6134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</si>
  <si>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一种涤纶织物低温染色方法</t>
  </si>
  <si>
    <t>本发明提供了一种涤纶织物低温染色方法，该方法首先采用低温等离子对涤纶织物进行预处理，增加纤维表面粗糙度，提高涤纶织物的亲水性；然后以2,6‑二羟基对苯二甲酸为载体，进行载体染色，在染色过程中，添加低温染色助剂，提高分散染料的溶解度，促进分散染料在织物表面的吸附；同时添加有机酯类化合物调节染浴pH值。所得染色织物色深度、染色牢度与传统高温高压染色织物相当。</t>
  </si>
  <si>
    <t>CN201710095672.9</t>
  </si>
  <si>
    <t>{"先进性描述(shareCt)":"该专利及其同族专利在全球被引用1次，先进性一般","保护范围描述(sharedays)":"剩余有效期6122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6"}</t>
  </si>
  <si>
    <t>一种具有甲醛消除功能纺织品的制备方法</t>
  </si>
  <si>
    <t>本发明提供了一种具有甲醛消除功能纺织品的制备方法，该方法首先将纤维素纤维选择性氧化，形成醛基纤维素，再利用尿素上胺基与醛基间的席夫碱反应，生成胺基衍生物；胺基衍生物可与甲醛反应，起到消醛作用；再利用氨基与羧基之间的静电引力，将金属酞菁衍生物负载到纺织品上，金属酞菁衍生物对甲醛起催化降解作用。</t>
  </si>
  <si>
    <t>CN201710127907.8</t>
  </si>
  <si>
    <t>{"先进性描述(shareCt)":"该专利及其同族专利在全球被引用0次，先进性一般","保护范围描述(sharedays)":"剩余有效期6134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</si>
  <si>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一种具有抗紫外功能有色纺织品的制备方法</t>
  </si>
  <si>
    <t>本发明提供了一种具有抗紫外功能有色纺织品的制备方法，该方法利用纤维素纤维上羟基与Ce&lt;Sup&gt;3+&lt;/Sup&gt;间的静电引力，提高还原染料隐色体对织物的染色深度；采用水热反应，在纺织品上原位生成CeO&lt;Sub&gt;2&lt;/Sub&gt;，所得纺织品具有优异的抗紫外性能。</t>
  </si>
  <si>
    <t>CN201710332433.0</t>
  </si>
  <si>
    <t>2017-05-12 00:00:00.0</t>
  </si>
  <si>
    <t>{"先进性描述(shareCt)":"该专利及其同族专利在全球被引用0次，先进性一般","保护范围描述(sharedays)":"剩余有效期6201天","技术稳定性描述(lgiflag)":"无诉讼行为发生","技术稳定性得分":"7","有多少项权利要求":"4","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</si>
  <si>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2,6-二氯-4,8-二哌啶子基嘧啶并[5,4-D]嘧啶的合成方法</t>
  </si>
  <si>
    <t>本发明属于化学合成领域，具体涉及2,6‑二氯‑4,8‑二哌啶子基嘧啶并[5,4‑D]嘧啶的合成方法。本发明以2,4,6,8‑四羟基嘧啶并[5,4‑d]嘧啶为起始原料，加入4‑甲苯磺酰氯，对羟基选择性保护后和哌啶进行反应，反应得到的化合物在微波条件下进行氯代反应，最后经洗涤、重结晶，得到2,6‑二氯‑4,8‑二哌啶子基嘧啶并[5,4‑D]嘧啶。本发明在反应过程中降低了哌啶对羟基的选择性，从而避免了传统工艺反应中副反应多等不足，使目标产物的纯度和收率都得到提高，并且操作简单，反应条件温和，便于实现产业化。</t>
  </si>
  <si>
    <t>CN201810251735.X</t>
  </si>
  <si>
    <t>2018-03-26 00:00:00.0</t>
  </si>
  <si>
    <t>{"先进性描述(shareCt)":"该专利及其同族专利在全球被引用0次，先进性一般","保护范围描述(sharedays)":"剩余有效期6519天","技术稳定性描述(lgiflag)":"无诉讼行为发生","技术稳定性得分":"9","有多少项权利要求":"","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3","技术稳定性描述(ritype)":"未被申请无效宣告","技术稳定性描述(plegeflag)":"未发生过质押保全","先进性描述(inventors)":"研发人员投入4人","技术先进性得分":"1"}</t>
  </si>
  <si>
    <t>一种以电阻为特征的硬币分类计数装置及方法</t>
  </si>
  <si>
    <t>本发明提供一种以电阻为特征的硬币分类计数装置及方法，包括投币漏斗、分层传送带部分、分层滚筒、分流传送带部分、电阻检测滚筒部分、电阻检测轨道部分、出币传送带部分、PLC1和PLC2；本发明采用以硬币电阻为特征对硬币进行分类和计数的方式，对三种不同电阻值的硬币的电阻进行检测，而后将检测到的电阻值传输到PLC，和预设的三个电阻范围进行对比，判断打开对应的出币门将硬币投出并且在对应的电阻范围上累积计数一次，从而对硬币进行分类和计数，本发明以硬币的电阻为分类特征，具有自动化程度高，分币精确等优点。</t>
  </si>
  <si>
    <t>CN201710163925.1</t>
  </si>
  <si>
    <t>{"先进性描述(shareCt)":"该专利及其同族专利在全球被引用0次，先进性一般","保护范围描述(sharedays)":"剩余有效期6148天","技术稳定性描述(lgiflag)":"无诉讼行为发生","技术稳定性得分":"7","有多少项权利要求":"10","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</si>
  <si>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亚氨基芪的一步合成方法</t>
  </si>
  <si>
    <t>本发明公开了亚氨基芪的一步合成方法，属于药物合成领域。氩气保护条件下，加入2‑氨基二苯乙烯，在搅拌条件下，缓慢升高温度至100‑105℃，此时2‑氨基二苯乙烯融化，缓慢滴加无水磷酸，滴加完毕，升高温度继续反应，反应完倒入冰水混合物中，用10%氢氧化钠溶液调pH至中性，过滤，滤液用二氯甲烷萃取，合并有机层分别用饱和食盐水和水洗涤三次，有机层用无水硫酸镁干燥，过滤，减压旋蒸回收二氯甲烷，得到亚氨基芪。本发明克服了现有技术的诸多不足，一步反应得到亚氨基芪，收率达到95%以上，溶剂可回收利用。本发明的亚氨基芪的合成方法总体上能够使亚氨基芪的合成成本大大降低，具有良好的工业化应用前景。</t>
  </si>
  <si>
    <t>CN201610573914.6</t>
  </si>
  <si>
    <t>2016-07-21 00:00:00.0</t>
  </si>
  <si>
    <t>{"先进性描述(shareCt)":"该专利及其同族专利在全球被引用0次，先进性一般","保护范围描述(sharedays)":"剩余有效期5906天","技术稳定性描述(lgiflag)":"无诉讼行为发生","技术稳定性得分":"7","有多少项权利要求":"3","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4人","技术先进性得分":"1"}</t>
  </si>
  <si>
    <t>一种硬币分类、计数、整理、包装一体化装置</t>
  </si>
  <si>
    <t>本发明属于硬币清点领域的一种硬币分类、计数、整理、包装一体化装置，包括投币漏斗、传送带、下滑轨道、分币轨道、计数装置、收集机构、包装机构和PLC；本发明通过分币导轨对硬币进行分类，所述计数装置与PLC连接，用于硬币的计数，并将数据传送到所述PLC中，PLC系统控制收集机构两端开口的开关，实现硬币的计数和整理收集；并通过包装机构对硬币进行自动包装，从而同时实现对硬币分类、计数、整理和包装的功能，具有成本低，功能齐全，自动化程度高，分币效果好等优点；本发明采用两排分币轨道同时分币，提高了分币效率；本发明除传送带的驱动电机和计数装置采用电驱动外，其余功能全靠机械原理实现，不使用任何能源，绿色环保。</t>
  </si>
  <si>
    <t>CN201610051154.2</t>
  </si>
  <si>
    <t>{"先进性描述(shareCt)":"该专利及其同族专利在全球被引用8次，先进性较好 ","保护范围描述(sharedays)":"剩余有效期5730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2人","技术先进性得分":"7"}</t>
  </si>
  <si>
    <t>一种盐酸哌仑西平关键中间体的合成方法</t>
  </si>
  <si>
    <t>本发明公开了一种盐酸哌仑西平关键中间体的合成方法。该方法以1,3‑二氢‑3‑苯基‑2H‑咪唑并[4,5‑B]吡啶‑2‑酮为起始原料，在酸性催化剂作用下，发生重排反应得到5,11‑二氢‑6H‑吡啶并[2,3‑B][1,4]苯并二氮杂‑6‑酮。本发明的积极进步效果在于提出了比较新颖的合成5,11‑二氢‑6H‑吡啶并[2,3‑B][1,4]苯并二氮杂‑6‑酮的方法，该方法克服了现有技术中反应步骤繁琐，原辅料种类繁多，污染重等诸多不足，步骤简单，只需一步重排反应，收率高达99％以上；加入的酸既是反应溶剂，也是催化剂，后处理后可以回收它用；乙酸乙酯溶剂可回收重复使用，大大节约了成本和保护了环境，具有良好的工业化前景。</t>
  </si>
  <si>
    <t>CN201610609497.6</t>
  </si>
  <si>
    <t>2016-07-28 00:00:00.0</t>
  </si>
  <si>
    <t>一种制备盐酸哌仑西平关键中间体的方法</t>
  </si>
  <si>
    <t>本发明公开了一种制备盐酸哌仑西平关键中间体的方法。该方法以(2‑卤代‑3‑吡啶基)氨基甲酸和苯胺为起始原料，苯胺为反应溶剂，在碱及碘化亚铜作用下，一步反应得到5,11‑二氢‑6H‑吡啶并[2,3‑B][1,4]苯并二氮杂‑6‑酮。本发明的积极进步效果在于提出了比较新颖的合成5,11‑二氢‑6H‑吡啶并[2,3‑B][1,4]苯并二氮杂‑6‑酮的方法，该方法步骤简单，收率高达99％以上，苯胺既是反应溶剂，也是原料，既可以使原料(2‑卤代‑3‑吡啶基)氨基甲酸反应完全，提高反应收率，也避免了使用其它溶剂带来的成本增加和环境污染，且多余的苯胺后处理蒸出后可以继续使用，大大节约了成本和保护了环境，此合成方法具有良好的工业化前景。</t>
  </si>
  <si>
    <t>CN201610604961.2</t>
  </si>
  <si>
    <t>{"先进性描述(shareCt)":"该专利及其同族专利在全球被引用0次，先进性一般","保护范围描述(sharedays)":"剩余有效期5913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</si>
  <si>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一种新型吲哚甘氨酸衍生物的合成方法</t>
  </si>
  <si>
    <t>本发明涉及一种新型吲哚甘氨酸衍生物的合成方法。该方法所用的原料为吲哚、酰胺基丙二酸酯和氧化剂。本发明的合成方法为吲哚、酰胺基丙二酸酯和氧化剂在有机溶剂中氮气保护下加热至60‑100℃发生交叉脱氢偶联反应，得到丰富的新型吲哚甘氨酸衍生物。本发明的底物范围很广，官能团兼容性好，各种取代的吲哚和酰胺基丙二酸酯都能以较好的产率获得吲哚甘氨酸衍生物。本发明具有合成路线短，反应原料低毒，反应时间短，氧化剂便宜易得，分离提纯方便等许多优点，在合成这一类化合物上具有重要的实际应用价值。</t>
  </si>
  <si>
    <t>CN201610587559.8</t>
  </si>
  <si>
    <t>2016-07-23 00:00:00.0</t>
  </si>
  <si>
    <t>{"先进性描述(shareCt)":"该专利及其同族专利在全球被引用0次，先进性一般","保护范围描述(sharedays)":"剩余有效期5908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</si>
  <si>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一种吲哚甘氨酸的合成新方法</t>
  </si>
  <si>
    <t>本发明涉及一种吲哚甘氨酸的合成新方法，以吲哚1、酰胺基丙二酸酯2和氧化剂为原料，有机溶剂中氮气保护下加热至60‑100℃发生交叉脱氢偶联反应，得到取代的吲哚甘氨酸衍生物3，将所得产物在碱性条件下处理经水解脱羧得到4，再将4在碱性条件下水解脱保护，经酸化得到最终吲哚甘氨酸产物5。本发明采用吲哚、酰胺基丙二酸酯和氧化剂为原料，原料便宜易得，底物范围很广，官能团兼容性好，各种取代的吲哚和酰胺基丙二酸酯都能以较好的产率获得最终的吲哚甘氨酸。该方法具有合成路线短，反应原料低毒，分离提纯方便等许多优点，在合成这一类化合物上具有重要的实际应用价值。</t>
  </si>
  <si>
    <t>CN201610812137.6</t>
  </si>
  <si>
    <t>{"先进性描述(shareCt)":"该专利及其同族专利在全球被引用0次，先进性一般","保护范围描述(sharedays)":"剩余有效期5955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</si>
  <si>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一种纳米无机粒子共混改性聚丙烯微孔膜的制备方法</t>
  </si>
  <si>
    <t>本发明属于聚合物功能薄膜及其制备领域，特别涉及一种纳米无机粒子共混改性聚丙烯微孔膜的制备方法。通过熔融接枝制备大分子偶联剂，将聚丙烯与大分子偶联剂以及纳米无机粒子共混造粒后流延制得基膜，再经退火、冷拉和热拉等工艺制成微孔膜。根据本发明制备的纳米无机粒子共混改性聚丙烯微孔膜，透气性、极性以及耐热性能得到提高，与此同时拉伸强度也得到一定改善。</t>
  </si>
  <si>
    <t>CN201710578243.7</t>
  </si>
  <si>
    <t>常州大学 </t>
  </si>
  <si>
    <t>2017-07-16 00:00:00.0</t>
  </si>
  <si>
    <t>{"先进性描述(shareCt)":"该专利及其同族专利在全球被引用0次，先进性一般","保护范围描述(sharedays)":"剩余有效期6266天","技术稳定性描述(lgiflag)":"无诉讼行为发生","技术稳定性得分":"7","有多少项权利要求":"5","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5人","技术先进性得分":"1"}</t>
  </si>
  <si>
    <t>一种锂离子电池用亲水性聚烯烃微孔膜的制备方法</t>
  </si>
  <si>
    <t>本发明属于聚合物功能薄膜及其制备领域，特别涉及一种锂离子电池用亲水性聚烯烃微孔膜及其制备方法。在聚烯烃微孔膜上涂覆通过1,1-二取代芳香烯类单体所制备的嵌段共聚物，得到改性聚烯烃微孔膜。根据本发明制备的亲水性聚烯烃微孔膜，亲水性和得到较大程度的提高，水接触角可降低到35°，热收缩率在10％左右。</t>
  </si>
  <si>
    <t>CN201510126639.9</t>
  </si>
  <si>
    <t>{"先进性描述(shareCt)":"该专利及其同族专利在全球被引用2次，先进性一般","保护范围描述(sharedays)":"剩余有效期5417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</si>
  <si>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一种pH响应荧光聚合物的制备方法</t>
  </si>
  <si>
    <t>本发明属于刺激响应聚合物研究领域，尤其涉及一种pH响应荧光聚合物的制备方法：通过向具有pH响应聚合物中引入具有荧光效应的探针小分子，使pH响应聚合物获得荧光效应。通过检测探针分子的荧光行为，把pH响应聚合物在不同pH条件下的响应行为由其荧光效应表现出来，本发明所合成的pH响应荧光聚合物能够响应pH2?9的较宽范围。</t>
  </si>
  <si>
    <t>CN201610147116.7</t>
  </si>
  <si>
    <t>2016-03-15 00:00:00.0</t>
  </si>
  <si>
    <t>{"先进性描述(shareCt)":"该专利及其同族专利在全球被引用2次，先进性一般","保护范围描述(sharedays)":"剩余有效期5778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</si>
  <si>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一种荧光探针法测定聚合物溶度参数的方法</t>
  </si>
  <si>
    <t>本发明属于聚合物物理学研究领域，尤其涉及一种测定聚合物溶度参数的方法：通过合成荧光探针分子，并将荧光探针分子引入聚合物链中，使聚合物具有荧光效应，通过检测探针分子的荧光行为，能够把聚合物链在溶液中的微观卷曲状态宏观化，测定聚合物溶解在不同溶度参数的溶剂中的荧光谱图，从而确定聚合溶度参数。</t>
  </si>
  <si>
    <t>CN201510557953.2</t>
  </si>
  <si>
    <t>2015-09-05 08:00:00.0</t>
  </si>
  <si>
    <t>{"先进性描述(shareCt)":"该专利及其同族专利在全球被引用5次，先进性较好 ","保护范围描述(sharedays)":"剩余有效期5586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</si>
  <si>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一种由聚乙烯混合物制备的锂离子电池隔膜及其制备方法</t>
  </si>
  <si>
    <t>一种由聚乙烯混合物制备的锂离子电池隔膜及其制备方法。本发明涉及一种用于锂离子电池隔膜的聚烯烃微孔膜材料及其制备方法。将UHMWPE与一定种类的稀释剂进行充分溶胀形成UHMWPE冻胶；将一定量UHMWPE冻胶与HDPE在双螺杆挤出机上进行熔融共混，然后将共混树脂在流延设备上进行挤出流延，制备具有完善取向片晶结构的流延基膜；将流延基膜经过热处理后实施冷拉伸和热拉伸，经过热定型后制得聚乙烯微孔膜。本发明突破目前单向拉伸工艺制备聚乙烯微孔膜对原料树脂熔体流动速率（分子量）范围的限制，使用较宽熔体流动速率范围的聚乙烯树脂制备具有完善取向片晶结构的流延基膜，拓展适合单向拉伸方法制备聚乙烯微孔膜的聚乙烯树脂原料范围。</t>
  </si>
  <si>
    <t>CN201410075731.2</t>
  </si>
  <si>
    <t>{"先进性描述(shareCt)":"该专利及其同族专利在全球被引用2次，先进性一般","保护范围描述(sharedays)":"剩余有效期5035天","技术稳定性描述(lgiflag)":"无诉讼行为发生","技术稳定性得分":"8","有多少项权利要求":"10","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</si>
  <si>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一种POE封装胶膜用复合交联剂及其应用</t>
  </si>
  <si>
    <t>本发明公开了一种POE封装胶膜用复合交联剂及其应用，采用了一种三组份复合交联剂，使得制备的POE封装胶膜同时兼有流延成膜工艺稳定性和层压固化高效交联性。采用该复合交联剂制备POE封装胶膜的基础原料按质量份数包括：POE树脂100份，复合交联剂0.8～2份，助交联剂0.4～1份，紫外吸收剂0.05～0.2份，抗氧剂0.03～0.1份，增粘剂0.1～1份。该复合交联剂一方面可以抑制流延成膜过程中高活性过氧化物的提前分解，消除流延基膜中的微凝胶及晶点；另一方面可以加快层压固化过程中低活性过氧化物的分解，促进POE充分交联，提高层压固化膜的交联程度，从而同时满足制备POE封装胶膜时对流延成膜工艺稳定性和层压固化膜高效交联性的要求。</t>
  </si>
  <si>
    <t>CN201610668040.2</t>
  </si>
  <si>
    <t>{"先进性描述(shareCt)":"该专利及其同族专利在全球被引用0次，先进性一般","保护范围描述(sharedays)":"剩余有效期5931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</si>
  <si>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一种具有高粘结强度的POE封装胶膜用复合增粘剂及其应用</t>
  </si>
  <si>
    <t>本发明公开了一种具有高粘结强度的POE封装胶膜用复合增粘剂及其应用。采用本发明的复合增粘剂可以抑制钛酸酯偶联剂在胶膜层压固化过程中向胶膜表面的迁移，并且增强硅烷偶联剂和钛酸酯偶联剂与胶膜之间的结合，通过硅烷偶联剂与钛酸酯偶联剂之间的复合增粘作用，提高胶膜对玻璃和背板的粘结强度。其中，制备封装胶膜的各原料按质量份数包括：POE树脂100份，复合增粘剂0.4～1.2份，交联剂0.8～2份，助交联剂0.4～1份，紫外吸收剂0.05～0.2份，抗氧剂0.03～0.1份。</t>
  </si>
  <si>
    <t>CN201610673812.1</t>
  </si>
  <si>
    <t>{"先进性描述(shareCt)":"该专利及其同族专利在全球被引用1次，先进性一般","保护范围描述(sharedays)":"剩余有效期5931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6"}</t>
  </si>
  <si>
    <t>一种用于制备聚酚氧/聚酰胺共混塑料合金的增容剂及其增容方法</t>
  </si>
  <si>
    <t>本发明提供了一种制备聚酚氧/聚酰胺共混塑料合金的增容剂及反应增容方法，以具有直链烷烃与芳环有序排列结构的二环氧基化合物为增容剂，将聚酚氧、聚酰胺和增容剂按配比在双螺杆挤出机中进行反应性熔融共混，制备具有优良刚性和韧性的聚酚氧/聚酰胺共混塑料合金。在聚酚氧与聚酰胺熔融共混过程中，通过二环氧基化合物与聚酚氧的仲羟基的反应以及与聚酰胺的胺基、亚胺基的反应，在聚酚氧与聚酰胺的相界面间形成化学键结合，从而起到促进共混分散、提高相界面结合力的作用，使共混物形成了微观相分离且相界面牢固结合的共混形貌。该反应增容方法操作简单，生产成本低，制备的共混塑料合金具有优良的刚性和韧性，较聚酚氧树脂有明显的应用优势。</t>
  </si>
  <si>
    <t>CN201710968095.X</t>
  </si>
  <si>
    <t>2017-10-18 00:00:00.0</t>
  </si>
  <si>
    <t>{"先进性描述(shareCt)":"该专利及其同族专利在全球被引用0次，先进性一般","保护范围描述(sharedays)":"剩余有效期6360天","技术稳定性描述(lgiflag)":"无诉讼行为发生","技术稳定性得分":"9","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</si>
  <si>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一种聚酚氧/尼龙共混塑料合金及其制备方法</t>
  </si>
  <si>
    <t>本发明提供了一种聚酚氧/尼龙共混塑料合金材料及其制备方法，特指以具有尼龙12与尼龙10T嵌段结构的共混改性尼龙为增韧剂，以异氰脲酸三缩水甘油酯(TGIC)为增容剂，采用熔融反应共混技术将聚酚氧树脂与共混改性尼龙以及TGIC在双螺杆挤出机中进行熔融反应共混。通过TGIC在聚酚氧与尼龙相界面间引发的化学反应促进共混分散、提高相界面的结合力，形成具有宏观均匀、微观相分离且相界面牢固结合的共混形貌，使共混改性尼龙对聚酚氧树脂起到极好的增韧改性作用。制备的聚酚氧/尼龙共混塑料合金材料具有突出的刚性和韧性，也具有优良的耐溶剂性能和耐热性能。该合金材料的制备方法操作简单，生产成本低，制得的合金材料性能优良。</t>
  </si>
  <si>
    <t>CN201710968033.9</t>
  </si>
  <si>
    <t>{"先进性描述(shareCt)":"该专利及其同族专利在全球被引用0次，先进性一般","保护范围描述(sharedays)":"剩余有效期6360天","技术稳定性描述(lgiflag)":"无诉讼行为发生","技术稳定性得分":"7","有多少项权利要求":"8","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</si>
  <si>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一种2-烷基取代色满酮化合物的合成方法</t>
  </si>
  <si>
    <t>发明了一种简便、高效制备2‑烷基取代色满酮化合物的方法，涉及医药、有机化工及精细化工领域。该方法以色酮化合物和脂肪醛化合物为原料，在自由基引发剂存在下合成2‑烷基取代色满酮化合物。反应条件为：在100‑150℃的加热条件下，历时10‑15小时；以异丙醇、叔丁醇、氯苯、乙腈、二甲基亚砜、丙酮为反应溶剂；以叔丁基过氧化氢、过氧化苯甲酸叔丁酯、双氧水、过氧化二异丙苯、过氧化苯甲酰为自由基引发剂。反应经过简单后处理即可以高产率得到一系列2位伯、仲或叔烷基取代色满酮化合物。</t>
  </si>
  <si>
    <t>CN201810240629.1</t>
  </si>
  <si>
    <t>2018-03-22 00:00:00.0</t>
  </si>
  <si>
    <t>{"先进性描述(shareCt)":"该专利及其同族专利在全球被引用0次，先进性一般","保护范围描述(sharedays)":"剩余有效期6515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</si>
  <si>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一种2-羟甲基色满酮的合成方法</t>
  </si>
  <si>
    <t>发明一种简便、高效制备2‑羟甲基色满酮衍生物的方法，涉及医药、有机化工及精细化工领域。该方法本质是甲醇在自由基引发剂的促进下产生羟甲基自由基与色酮分子发生自由基共轭加成生成2‑羟甲基色满酮，其中甲醇既作为溶剂也是羟甲基试剂。使用本发明提出的方法在加热搅拌条件下，反应时间为15小时。原料配比为色酮：甲醇＝0.2mmol:1mL，经过简单的后处理，即可以较高的产率得到相应的2‑羟甲基色满酮衍生物，产率为40‑90％。本发明开发了一类基于自由基过程的以低毒、便宜易得的甲醇为羟甲基化试剂的方法得到一系列2‑羟甲基衍生物，操作简单，后处理方便。是一种简单实用的合成该类化合物的方法。</t>
  </si>
  <si>
    <t>CN201810118694.7</t>
  </si>
  <si>
    <t>2018-02-06 00:00:00.0</t>
  </si>
  <si>
    <t>{"先进性描述(shareCt)":"该专利及其同族专利在全球被引用0次，先进性一般","保护范围描述(sharedays)":"剩余有效期6471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</si>
  <si>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一种N‑芳硫基亚砜亚胺合成方法</t>
  </si>
  <si>
    <t>本发明一种简单、清洁、高效制备N‑芳硫基亚砜亚胺的方法，涉及医药、农药、有机化工及精细化工领域。该方法使用原料为亚砜亚胺及芳基二硫醚；催化剂为金属铜盐。使用本发明提出的方法在加热搅拌条件下，反应时间为5‑20小时，原料的摩尔配比为亚砜亚胺：二芳基二硫醚1:0.7‑2，Cu催化剂量为亚砜亚胺摩尔数的10％，25‑100℃搅拌加热，反应50‑20小时，即可以较高的产率得到相应的N‑芳硫基亚砜亚胺衍生物。本发明开发了一类新型的、以安全易得的二芳基二硫醚为芳硫基来源的芳硫基亚砜亚胺衍生物合成方法。避免使用以往方法中的毒性较大的苯次磺酰氯，大大提高了反应的操作性拓展了底物范围。该方法操作简单，后处理方便，是一种简单实用的合成该类化合物的方法。</t>
  </si>
  <si>
    <t>CN201610541716.1</t>
  </si>
  <si>
    <t>{"先进性描述(shareCt)":"该专利及其同族专利在全球被引用0次，先进性一般","保护范围描述(sharedays)":"剩余有效期5896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</si>
  <si>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一种催化合成硅醇的方法</t>
  </si>
  <si>
    <t>本发明一种催化合成硅醇的方法，涉及有机化工及精细化工领域。该方法本质上是一种过渡金属催化的有机合成反应，所用原料为有机硅烷，使用清洁的氧化剂，所用催化剂为便宜的铜盐，加热搅拌，无溶剂反应，在较温和的温度条件下就能够迅速生成硅醇。使用本发明提出的方法在加热搅拌条件下，反应时间为3-12小时。原料摩尔配比为硅烷：氧化剂1:1~5，Cu催化剂用量为硅烷摩尔数的1~10mol%，在50-80&lt;Sup&gt;o&lt;/Sup&gt;C条件下反应，再经过简单的后处理，即可以较高的产率得到相应的硅醇。本发明所使用的氧化剂安全无毒，催化剂便宜易得，后处理方法简便易操作。是一种非常简单实用的合成硅醇的方法。</t>
  </si>
  <si>
    <t>CN201410129864.3</t>
  </si>
  <si>
    <t>2014-04-01 08:00:00.0</t>
  </si>
  <si>
    <t>{"先进性描述(shareCt)":"该专利及其同族专利在全球被引用4次，先进性一般","保护范围描述(sharedays)":"剩余有效期5064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</si>
  <si>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一种氮化碳修饰ZnO/CdS光阳极材料的制备及应用</t>
  </si>
  <si>
    <t>本发明公开了一种氮化碳修饰ZnO/CdS光阳极材料的制备方法，及其在光电解水中的应用。该方法采用一步水热法制备氮化碳(g‑C&lt;Sub&gt;3&lt;/Sub&gt;N&lt;Sub&gt;4&lt;/Sub&gt;)修饰的ZnO膜，离子吸附法制备CdS纳米颗粒，经过热处理，得到g‑C&lt;Sub&gt;3&lt;/Sub&gt;N&lt;Sub&gt;4&lt;/Sub&gt;修饰的ZnO/CdS光阳极，提高其光电流。由于该方法采用了一步水热法制备g‑C&lt;Sub&gt;3&lt;/Sub&gt;N&lt;Sub&gt;4&lt;/Sub&gt;/ZnO膜，且常温下进行离子吸附CdS，反应容易控制，且吸附效果较好。通过该方法制备的g‑C&lt;Sub&gt;3&lt;/Sub&gt;N&lt;Sub&gt;4&lt;/Sub&gt;修饰的ZnO/CdS光阳极，其光电转化性能相比纯ZnO提高近30倍。</t>
  </si>
  <si>
    <t>CN201711089100.6</t>
  </si>
  <si>
    <t>2017-11-08 00:00:00.0</t>
  </si>
  <si>
    <t>{"先进性描述(shareCt)":"该专利及其同族专利在全球被引用0次，先进性一般","保护范围描述(sharedays)":"剩余有效期6381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5","技术稳定性描述(ritype)":"未被申请无效宣告","技术稳定性描述(plegeflag)":"未发生过质押保全","先进性描述(inventors)":"研发人员投入3人","技术先进性得分":"1"}</t>
  </si>
  <si>
    <t>一种制备高效析氢催化剂氧化钨纳米线的方法</t>
  </si>
  <si>
    <t>本发明公开了一种制备高效析氢催化剂氧化钨纳米线的方法。该方法采用两步反应的方法，首先利用多巴胺在碱性条件下的配位络合作用于金属钨源反应制备出具有树枝状的钨‑聚多巴胺化合物，然后在惰性气体条件下将该化合物进行热处理，即得到具有碳负载的氧化物纳米线催化剂。该反应过程简单，容易控制，且制备的催化剂活性较好，可以接近商业铂催化剂。</t>
  </si>
  <si>
    <t>CN201710033079.1</t>
  </si>
  <si>
    <t>2017-01-18 00:00:00.0</t>
  </si>
  <si>
    <t>{"先进性描述(shareCt)":"该专利及其同族专利在全球被引用0次，先进性一般","保护范围描述(sharedays)":"剩余有效期6087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1"}</t>
  </si>
  <si>
    <t>一种提升PERC太阳能电池铝浆性能的方法</t>
  </si>
  <si>
    <t>本发明公开一种提升PERC太阳能电池铝浆性能的方法，属于太阳能电池用光伏材料技术领域，电池铝浆包括铝粉65～75％，玻璃粉0.5～1.5％，有机载体20～30％，无机添加剂0.5～3.5％；与未添加无机添加剂的铝浆相比，本发明的铝浆印刷在PERC硅片后进行烧结，在80℃热水中持续煮20～30min，硅片的水煮性能明显提升，铝浆背面的黑点减少，无掉粉现象；本发明制备的太阳能电池片电性能满足市场需求，提高了填充因子和转换效率；本发明采用的添加剂工艺简单，原料易得，适用于工业化生产。</t>
  </si>
  <si>
    <t>CN201710033045.2</t>
  </si>
  <si>
    <t>{"先进性描述(shareCt)":"该专利及其同族专利在全球被引用1次，先进性一般","保护范围描述(sharedays)":"剩余有效期6087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</si>
  <si>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一种制备具有核壳结构氮化碳修饰二氧化钛光阳极的方法</t>
  </si>
  <si>
    <t>本发明公开了氮化碳修饰二氧化钛纳米管光阳极材料的方法。该方法采用阳极氧化法制备二氧化钛光纳米管阳极，通过煅烧三聚氰酸和三聚氰胺的混合物制备氮化碳，将三聚氰酸三聚氰胺混合物均匀铺在两片阳极氧化后的二氧化钛之间，通过在氮气中煅烧，使氮化碳生长在二氧化钛纳米管的管壁及管径内，得到氮化碳包覆的二氧化钛纳米管光阳极，提高其光电性能。本发明制备简单，反应容易控制，易制得包覆氮化碳的二氧化钛纳米管，且氮化碳在二氧化钛纳米管上包覆效果较好。</t>
  </si>
  <si>
    <t>CN201710430146.3</t>
  </si>
  <si>
    <t>{"先进性描述(shareCt)":"该专利及其同族专利在全球被引用1次，先进性一般","保护范围描述(sharedays)":"剩余有效期6229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</si>
  <si>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一种制备氮化碳修饰钴基析氧催化剂的方法</t>
  </si>
  <si>
    <t>本发明公开了氮化碳修饰钴基析氧催化剂的方法。该方法采用水热法法制备钴基析氧催化剂，将泡沫镍表面通过水热生长钴基析氧催化剂，使氮化碳沉积在泡沫镍的表面和孔洞内部，得到氮化碳修饰的钴基析氧催化剂，提高其析氧活性。由于该方法为水热法，粒子纯度高、分散性好、晶形好且可控制,且析氧活性较好，制备方法简单，生产成本低，易于操作，便与大规模生产。</t>
  </si>
  <si>
    <t>CN201710351808.8</t>
  </si>
  <si>
    <t>2017-05-18 00:00:00.0</t>
  </si>
  <si>
    <t>{"先进性描述(shareCt)":"该专利及其同族专利在全球被引用0次，先进性一般","保护范围描述(sharedays)":"剩余有效期6207天","技术稳定性描述(lgiflag)":"无诉讼行为发生","技术稳定性得分":"7","有多少项权利要求":"7","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1"}</t>
  </si>
  <si>
    <t>一种碳量子点修饰的铁酸镧/凹凸棒纳米复合材料及其制备方法和应用</t>
  </si>
  <si>
    <t>本发明属于环境保护中脱硝催化制作技术领域，具体涉及一种碳量子点修饰的铁酸镧/凹凸棒纳米复合材料及其制备方法和应用。将硝酸镧、硝酸铁、柠檬酸和凹凸棒加入到去离子水中搅拌充分，然后转移到水浴锅中，在50℃～100℃下蒸发得到湿凝胶，烘干煅烧后浸渍于碳量子点溶液中，烘干后研磨。采用该复合材料作为催化剂进行光催化脱硝，与传统的SCR脱硝相比，能耗大为减少，且低温下对NO的转化效率明显提高。</t>
  </si>
  <si>
    <t>CN201710270150.8</t>
  </si>
  <si>
    <t>{"先进性描述(shareCt)":"该专利及其同族专利在全球被引用2次，先进性一般","保护范围描述(sharedays)":"剩余有效期6183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6"}</t>
  </si>
  <si>
    <t>一种碳量子点/凹凸棒纳米复合材料及其制备方法和应用</t>
  </si>
  <si>
    <t>本发明属于化工新材料领域，特别涉及一种碳量子点/凹凸棒纳米复合材料及其制备方法和应用。本发明将柠檬酸、双氧水和凹凸棒混合进行水热反应，再经过离心、洗涤、烘干得到碳量子点/凹凸棒纳米复合材料，再将此复合材料用于光催化脱硫。</t>
  </si>
  <si>
    <t>CN201710270136.8</t>
  </si>
  <si>
    <t>{"先进性描述(shareCt)":"该专利及其同族专利在全球被引用2次，先进性一般","保护范围描述(sharedays)":"剩余有效期6183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</si>
  <si>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一种铒掺杂铝酸钇/凹凸棒上转换复合光催化材料及其制备方法和应用</t>
  </si>
  <si>
    <t>本发明属于化工新材料领域，特别涉及一种铒掺杂铝酸钇/凹凸棒上转换复合光催化材料及其制备方法和应用。将硝酸钇、硝酸铒、硝酸铝和柠檬酸加入到去离子水中搅拌，然后进行水浴反应至透明溶胶，将其干燥至干凝胶，最后煅烧、研磨得到铒掺杂铝酸钇复合材料；再与凹凸棒分散到去离子水中，调节体系pH促使铒掺杂铝酸钇复合材料与凹凸棒复合，再经过水浴反应至水分蒸干，煅烧后研磨即得到铒掺杂铝酸钇/凹凸棒复合光催化材料。</t>
  </si>
  <si>
    <t>CN201710484851.1</t>
  </si>
  <si>
    <t>2017-06-23 00:00:00.0</t>
  </si>
  <si>
    <t>{"先进性描述(shareCt)":"该专利及其同族专利在全球被引用2次，先进性一般","保护范围描述(sharedays)":"剩余有效期6243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6"}</t>
  </si>
  <si>
    <t>一种钴酸镧/凹凸棒土/还原氧化石墨烯纳米结构复合材料及其制备方法和应用</t>
  </si>
  <si>
    <t>本发明属于化工新材料领域，特别涉及一种钴酸镧/凹凸棒土/还原氧化石墨烯纳米结构复合材料及其制备方法和应用。先通过溶胶凝胶法制备得钴酸镧/凹凸棒石，将其加入到去离子水中，酸化调节pH得到带正电荷的钴酸镧/凹凸棒石水溶液；将氧化石墨通过水合肼还原法制备即得带负电荷的还原氧化石墨烯，并与钴酸镧/凹凸棒石水溶液混合，水浴搅拌反应干燥后即得钙钛矿/凹凸棒石/还原氧化石墨烯复合材料，以该复合材料为催化剂进行光‑SCR脱硝，在100℃‑200℃低温区间对NO&lt;Sub&gt;x&lt;/Sub&gt;的转化率可达95％以上。</t>
  </si>
  <si>
    <t>CN201710485038.6</t>
  </si>
  <si>
    <t>{"先进性描述(shareCt)":"该专利及其同族专利在全球被引用0次，先进性一般","保护范围描述(sharedays)":"剩余有效期6243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1"}</t>
  </si>
  <si>
    <t>一种钒掺杂的磷酸铋/凹凸棒纳米复合材料及其制备方法和应用</t>
  </si>
  <si>
    <t>本发明属于化工新材料领域，具体涉及一种钒掺杂的磷酸铋/凹凸棒纳米复合材料及其制备方法和应用。将磷酸二氢钠、硝酸铋、偏钒酸铵、凹凸棒加入到去离子水中充分搅拌，然后经过水热反应、离心、洗涤、烘干后即得钒掺杂的磷酸铋/凹凸棒纳米复合材料，并且将该复合材料作为催化剂，进行光催化脱硫。</t>
  </si>
  <si>
    <t>CN201710115473.X</t>
  </si>
  <si>
    <t>2017-03-01 00:00:00.0</t>
  </si>
  <si>
    <t>{"先进性描述(shareCt)":"该专利及其同族专利在全球被引用0次，先进性一般","保护范围描述(sharedays)":"剩余有效期6129天","技术稳定性描述(lgiflag)":"无诉讼行为发生","技术稳定性得分":"9","有多少项权利要求":"2","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1"}</t>
  </si>
  <si>
    <t>一种粘土-钙钛矿复合材料的制备方法及其应用</t>
  </si>
  <si>
    <t>本发明属于能源化工领域，具体涉及到一种以粘土为载体、钙钛矿型化合物纳米颗粒为活性组分的纳米材料的制备方法及其光催化降解抗生素的应用。将硝酸镧、硝酸铁、硝酸铈、柠檬酸、粘土加入到去离子水中搅拌，然后转移到水浴锅中蒸发得到湿凝胶，干燥，煅烧，烘干研磨即得铁酸镧/粘土纳米结构复合材料。采用该复合材料光催化降解抗生素，利用(铈掺杂的)铁酸镧的高光催化活性，使抗生素在可见光下能够快速的分解；粘土载体在降解抗生素过程中，有利于抗生素分子的吸附，抗生素吸附到催化剂表面后与铁酸镧接触，在可见光的照射下抗生素分子分解产生其他活性物种。</t>
  </si>
  <si>
    <t>CN201610032203.8</t>
  </si>
  <si>
    <t>{"先进性描述(shareCt)":"该专利及其同族专利在全球被引用5次，先进性较好 ","保护范围描述(sharedays)":"剩余有效期5721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</si>
  <si>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一种镍掺杂的铁酸镧/粘土纳米结构复合材料及其制备方法和应用</t>
  </si>
  <si>
    <t>本发明属于化工新领域，特别涉及到一种以粘土为载体、以钙钛矿型化合物纳米颗粒为活性组分的纳米材料，及其制备方法和在光耦合-SCR脱硝领域的应用。将硝酸镧、硝酸镍、硝酸铁、柠檬酸、粘土加入到去离子水中搅拌，然后转移到水浴锅中蒸发得到湿凝胶，干燥、煅烧，烘干研磨即可。采用该复合材料作为催化剂进行光催化脱硝，与传统的SCR脱硝相比，NH&lt;Sub&gt;3&lt;/Sub&gt;的用量减少，低温下对NO的转化效率提高。</t>
  </si>
  <si>
    <t>CN201610081085.X</t>
  </si>
  <si>
    <t>2016-02-05 00:00:00.0</t>
  </si>
  <si>
    <t>{"先进性描述(shareCt)":"该专利及其同族专利在全球被引用11次，先进性较好 ","保护范围描述(sharedays)":"剩余有效期5739天","技术稳定性描述(lgiflag)":"无诉讼行为发生","技术稳定性得分":"9","有多少项权利要求":"2","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4","技术稳定性描述(ritype)":"未被申请无效宣告","技术稳定性描述(plegeflag)":"未发生过质押保全","先进性描述(inventors)":"研发人员投入7人","技术先进性得分":"7"}</t>
  </si>
  <si>
    <t>钼掺杂钨酸铋/蒙脱石复合材料的制备方法及其在光催化脱硫中的应用</t>
  </si>
  <si>
    <t>本发明涉及一种Mo掺杂Bi&lt;Sub&gt;2&lt;/Sub&gt;WO&lt;Sub&gt;6&lt;/Sub&gt;/蒙脱石(MMT)复合材料的制备方法，属于化工新材料领域。其制备方法为：称取一定量的钼酸钠、钨酸钠、硝酸铋和蒙脱石，分别加入到一定量的去离子水中超声搅拌，将混合液转移到反应釜中在140～220℃下保温一段时间，水洗多次，一定温度下烘干即得Mo掺杂的Bi&lt;Sub&gt;2&lt;/Sub&gt;WO&lt;Sub&gt;6&lt;/Sub&gt;/MMT复合材料。本发明制备的Mo掺杂Bi&lt;Sub&gt;2&lt;/Sub&gt;WO&lt;Sub&gt;6&lt;/Sub&gt;/MMT负载均匀，分散性好，实验原料易得，无需复杂的设备，可重复性好，对燃料油品中的噻吩硫具有很高的降解效果。</t>
  </si>
  <si>
    <t>CN201610214390.1</t>
  </si>
  <si>
    <t>{"先进性描述(shareCt)":"该专利及其同族专利在全球被引用1次，先进性一般","保护范围描述(sharedays)":"剩余有效期5801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6"}</t>
  </si>
  <si>
    <t>一种钨酸铋/膨胀石墨片层纳米复合材料的制备方法及其用途</t>
  </si>
  <si>
    <t>本发明属于负载型复合材料技术领域，特别涉及一种以膨胀石墨纳米片为载体，钨酸铋为活性组分的纳米材料的制备方法及其应用。将硝酸铋、钨酸钠和膨胀石墨加入到去离子水中搅拌，然后转移到反应釜中在水热条件下保温反应，后经过水洗、醇洗、烘干、研磨，即得钨酸铋/膨胀石墨片层纳米结构复合材料。本发明的复合材料催化活性高，可以应用于光催化降解有机物；并且有效控制了载体上单个钨酸铋颗粒的粒径变小，再将所制备的小粒径钨酸铋负载于其他黏土载体上时，充分避免了团聚。</t>
  </si>
  <si>
    <t>CN201510979059.4</t>
  </si>
  <si>
    <t>2015-12-23 00:00:00.0</t>
  </si>
  <si>
    <t>{"先进性描述(shareCt)":"该专利及其同族专利在全球被引用7次，先进性较好 ","保护范围描述(sharedays)":"剩余有效期5695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</si>
  <si>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一种埃洛石/稀土钙钛矿复合SCR催化剂及其制备方法</t>
  </si>
  <si>
    <t>本发明属于环境保护中SCR催化剂制作技术领域，提供一种埃洛石/稀土钙钛矿复合SCR催化剂，其通式为ABO&lt;Sub&gt;3&lt;/Sub&gt;/HNTs，其中A为稀土元素，B为金属阳离子，HNTs为埃洛石纳米管载体；其中ABO&lt;Sub&gt;3&lt;/Sub&gt;质量分数为5％～20％。本发明采用一步sol-gel法制备得到埃洛石/稀土钙钛矿复合材料，钙钛矿粒径小于20nm，负载均匀，较为分散，在降低了成本的同时，发挥了两者协同催化的作用。络合剂能将液相中所有的金属阳离子聚合反应，载体本身所含的镁离子、铝离子也能参与其中，这是通过调节pH，使金属阳离子共沉淀所不能实现的。镁、铝离子对稀土钙钛矿的掺杂，增加了活性组分的晶格缺陷，有利于催化活性的提高。</t>
  </si>
  <si>
    <t>CN201510061727.5</t>
  </si>
  <si>
    <t>{"先进性描述(shareCt)":"该专利及其同族专利在全球被引用8次，先进性较好 ","保护范围描述(sharedays)":"剩余有效期5374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</si>
  <si>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一种含位阻胺型具有抗氧功能的膨胀型阻燃剂的制备方法</t>
  </si>
  <si>
    <t>本发明涉及阻燃剂制备技术领域，特指一种含位阻胺型具有抗氧功能的膨胀型阻燃剂的制备方法。利用焦磷酸四乙酯与1,2,2,6,6-五甲基哌啶醇在催化剂的作用下进行酯交换反应，得到目标产物四(1,2,2,6,6-五甲基-4-哌啶基)焦磷酸酯。体系中位阻胺结构中哌啶环上的仲胺基能够有效捕获聚合物燃烧过程中的烷基自由基及烷氧自由基，使之失去活性，并具有循环捕捉自由基的功能，可以推迟聚合物燃烧的诱导阶段，并能抑制聚合物燃烧的发展阶段；位阻胺基团具有催化酯化成炭、阻隔降温以及有效提高聚合物燃烧后的炭层的石墨化程度以及强度，使其阻燃效率得到较大的提高。</t>
  </si>
  <si>
    <t>CN201510975066.7</t>
  </si>
  <si>
    <t>2015-12-22 00:00:00.0</t>
  </si>
  <si>
    <t>{"先进性描述(shareCt)":"该专利及其同族专利在全球被引用1次，先进性一般","保护范围描述(sharedays)":"剩余有效期5694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6"}</t>
  </si>
  <si>
    <t>一种膨胀型阻燃剂的制备方法</t>
  </si>
  <si>
    <t>本发明涉及阻燃剂制备技术领域，特指一种含位阻酚型具有抗氧功能的膨胀型阻燃剂的制备方法。采用邻烯丙基苯酚与六氯环三磷腈上的六个氯原子进行亲核取代反应得到目标产物的中间体，利用所得到的中间体产物与2,6-二叔丁基苯酚在催化剂作用下形成一种含有位阻酚型具有抗氧功能的膨胀型阻燃剂。所制备的含位阻酚型具有抗氧功能的阻燃剂兼顾了聚合物燃烧的诱导阶段及燃烧的发展阶段，大大提高聚合物的阻燃效率，同时，本发明所涉及的阻燃剂六[γ-(3,5-二叔丁基-4-羟苯基)苯丙基]环三磷腈制备工艺简单、易于操作以及环保无污染，可大规模用于工业化生产。</t>
  </si>
  <si>
    <t>CN201510982370.4</t>
  </si>
  <si>
    <t>{"先进性描述(shareCt)":"该专利及其同族专利在全球被引用0次，先进性一般","保护范围描述(sharedays)":"剩余有效期5695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</si>
  <si>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一种二聚酸改性聚丁二酸丁二醇共聚酯及其制备方法</t>
  </si>
  <si>
    <t>本发明涉及一种二聚酸改性聚丁二酸丁二醇共聚酯及其制备方法，涉及高分子材料合成技术领域。以1,4-丁二醇、丁二酸和二聚酸为原料，采用先酯化后缩聚的两步聚合法制备聚（丁二酸丁二醇-co-二聚酸丁二醇）酯（PBSBDA）。本发明反应过程连续，可通过普通聚酯聚合装置进行聚合，操作简单，易于工业化生产。本发明所制备的PBSBDA具有较好的韧性、熔点高于100℃，热稳定性较好，具有较宽的加工空间，符合资源节约、环境友好的高分子材料发展趋势，具有广阔的应用前景。</t>
  </si>
  <si>
    <t>CN201510591116.1</t>
  </si>
  <si>
    <t>{"先进性描述(shareCt)":"该专利及其同族专利在全球被引用0次，先进性一般","保护范围描述(sharedays)":"剩余有效期5597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5人","技术先进性得分":"1"}</t>
  </si>
  <si>
    <t>一种SrTiO&lt;Sub&gt;3&lt;/Sub&gt;/SnCoS&lt;Sub&gt;4&lt;/Sub&gt;高效光催化剂的制备方法及其应用</t>
  </si>
  <si>
    <t>本发明属于催化剂领域，涉及一种SrTiO&lt;Sub&gt;3&lt;/Sub&gt;/SnCoS&lt;Sub&gt;4&lt;/Sub&gt;光催化剂的制备方法及其应用。在持续搅拌下将NaOH加入到钛源和Sr(NO&lt;Sub&gt;3&lt;/Sub&gt;)&lt;Sub&gt;2&lt;/Sub&gt;的混合溶液中，充分搅拌后置于水热釜中加热，产物经洗涤和干燥得到SrTiO&lt;Sub&gt;3&lt;/Sub&gt;；然后将SrTiO&lt;Sub&gt;3&lt;/Sub&gt;加入SnCl&lt;Sub&gt;4&lt;/Sub&gt;·5H&lt;Sub&gt;2&lt;/Sub&gt;O、CoCl&lt;Sub&gt;2&lt;/Sub&gt;·6H&lt;Sub&gt;2&lt;/Sub&gt;O和L‑半胱氨酸混合溶液中，搅拌后置于水热釜内加热，产物经洗涤干燥后就可以得到SrTiO&lt;Sub&gt;3&lt;/Sub&gt;/SnCoS&lt;Sub&gt;4&lt;/Sub&gt;异质结光催化剂。该催化剂的制备工艺条件简单、环境友好、光催化活性高、成本低廉。解决了现有光催化降解效率低、光响应范围窄、催化剂不稳定、以及光生电子和空穴复合快等问题。</t>
  </si>
  <si>
    <t>CN201811322459.8</t>
  </si>
  <si>
    <t>2018-11-08 00:00:00.0</t>
  </si>
  <si>
    <t>{"先进性描述(shareCt)":"该专利及其同族专利在全球被引用0次，先进性一般","保护范围描述(sharedays)":"剩余有效期6746天","技术稳定性描述(lgiflag)":"无诉讼行为发生","技术稳定性得分":"7","有多少项权利要求":"6","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1"}</t>
  </si>
  <si>
    <t>一类同时含三氟甲基和低聚倍半硅氧烷结构杂化聚酰亚胺及其制备方法</t>
  </si>
  <si>
    <t>本发明提供了一类同时含三氟甲基和低聚倍半硅氧烷结构杂化聚酰亚胺，其制备方法为：首先由4,4’‑二苯醚四酸二酐和含三氟甲基结构芳香二胺单体缩聚制备端基含酸酐结构的聚酰亚胺聚合物，再加入含单胺基结构的低聚倍半硅氧烷单官能团单体，进一步缩聚得到同时含三氟甲基和低聚倍半硅氧烷结构杂化聚酰亚胺。该类同时含三氟甲基和低聚倍半硅氧烷结构杂化聚酰亚胺具有高的溶解性和优异的成膜性，所制杂化聚合物薄膜具有优良的介电性能、热性能和光学透明性，在电气绝缘、微电子、气体分离膜等领域具有良好的应用前景。</t>
  </si>
  <si>
    <t>CN201610353505.5</t>
  </si>
  <si>
    <t>2016-05-25 00:00:00.0</t>
  </si>
  <si>
    <t>{"先进性描述(shareCt)":"该专利及其同族专利在全球被引用0次，先进性一般","保护范围描述(sharedays)":"剩余有效期5849天","技术稳定性描述(lgiflag)":"无诉讼行为发生","技术稳定性得分":"7","有多少项权利要求":"5","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</si>
  <si>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一类含四甲氧基芴结构高可溶性聚芳酰胺及其制备方法</t>
  </si>
  <si>
    <t>本发明提供了一类含四甲氧基芴结构高可溶性聚芳酰胺，其制备方法为：将等物质量的含四甲氧基芴基结构的芳香二胺单体和商品化芳香二酸单体加入有机溶剂中，于180～200℃搅拌反应8‑12h后，结束反应，进一步沉降、洗涤和干燥，即可得到纤维状的含四甲氧基芴结构高可溶性聚芳酰胺聚合物。该类聚芳酰胺在特定溶剂中的溶解度可达20wt％以上，具有优异的成膜性，所制聚合物薄膜在气体分离膜领域具有重要的应用价值。</t>
  </si>
  <si>
    <t>CN201610490160.8</t>
  </si>
  <si>
    <t>2016-06-28 00:00:00.0</t>
  </si>
  <si>
    <t>{"先进性描述(shareCt)":"该专利及其同族专利在全球被引用0次，先进性一般","保护范围描述(sharedays)":"剩余有效期5883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</si>
  <si>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一类含咪唑盐侧链结构梳型聚芳醚砜阴离子交换膜材料及其制备方法</t>
  </si>
  <si>
    <t>本发明提供了一类含咪唑盐侧链结构梳型聚芳醚砜阴离子交换膜材料，该类聚芳醚砜亲水结构单元中含有3,5‑二咪唑盐甲基苯氧基苯侧链结构，其制备方法为：首先将一定量的含长侧基结构梳型聚芳醚砜树脂溶于有机溶剂中，分别加入适量的溴化试剂和引发剂，反应得到溴化梳型聚芳醚砜树脂；进一步将所得溴化梳型聚芳醚砜树脂溶于有机溶剂中，加入咪唑化试剂反应，即得到含咪唑盐侧链结构梳型聚芳醚砜阴离子交换膜材料。该类聚芳醚砜阴离子交换膜材料具有良好的溶解成膜性，所制薄膜具有优良的耐碱性和离子传导率、优异的尺寸稳定性，可作为固态碱性燃料电池用阴离子交换膜材料。</t>
  </si>
  <si>
    <t>CN201710091765.4</t>
  </si>
  <si>
    <t>2017-02-21 00:00:00.0</t>
  </si>
  <si>
    <t>{"先进性描述(shareCt)":"该专利及其同族专利在全球被引用2次，先进性一般","保护范围描述(sharedays)":"剩余有效期6121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6"}</t>
  </si>
  <si>
    <t>一种含四甲基二苯砜双醚结构高透明聚酰亚胺膜材料及其制备方法</t>
  </si>
  <si>
    <t>本发明提供了一种含四甲基二苯砜双醚结构高透明聚酰亚胺膜材料及其制备方法，该类聚酰亚胺膜材料具有优异的溶解成膜性、高的光学透明性和良好的热稳定性。其制备过程为：在氮气保护下，将含有四甲基二苯砜双醚结构的芳香二胺单体和二苯醚四酸二酐单体以等摩尔比溶于间甲酚溶剂中，加入一定量的催化剂，升温至180-190℃，通过氮气流带水，搅拌反应8～12h后，结束反应，经沉降、过滤、干燥，得到纤维状的聚酰亚胺样品；进一步利用良溶剂配成5wt％左右的聚合物溶液，在平板玻璃上涂膜，干燥，即可得到高透明聚酰亚胺薄膜。</t>
  </si>
  <si>
    <t>CN201610154853.X</t>
  </si>
  <si>
    <t>2016-03-17 00:00:00.0</t>
  </si>
  <si>
    <t>{"先进性描述(shareCt)":"该专利及其同族专利在全球被引用0次，先进性一般","保护范围描述(sharedays)":"剩余有效期5780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</si>
  <si>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一种含双叔丁基结构的芳香二胺单体及其制备方法与应用</t>
  </si>
  <si>
    <t>本发明提供了一种含双叔丁基结构芳香二胺单体，其制备方法为：首先由双酚化合物9,9-双(3-叔丁基-4-羟基苯基)芴与对氯硝基苯在碱性条件下反应，得到二硝基化合物9,9-双[3-叔丁基-4-(4-硝基苯氧基)苯基]芴；然后将二硝基化合物在有机溶剂中进行催化还原，得到芳香二胺单体9,9-双[3-叔丁基-4-(4-胺基苯氧基)苯基]芴。该含双叔丁基结构芳香二胺单体可应用于可溶性聚醚酰亚胺的制备，所制聚醚酰亚胺具有良好的成膜性、高的热性能和优良的气体分离性能。</t>
  </si>
  <si>
    <t>CN201410568528.9</t>
  </si>
  <si>
    <t>2014-10-22 08:00:00.0</t>
  </si>
  <si>
    <t>{"先进性描述(shareCt)":"该专利及其同族专利在全球被引用3次，先进性一般","保护范围描述(sharedays)":"剩余有效期5268天","技术稳定性描述(lgiflag)":"无诉讼行为发生","技术稳定性得分":"8","有多少项权利要求":"5","总评分":"9","先进性描述(licenceflag)":"未发生许可","先进性描述(ipcNum)":"","技术稳定性描述(reeflag)":"申请人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7"}</t>
  </si>
  <si>
    <t>一类侧链含多磺酸结构聚芳醚砜酮质子交换膜材料及其制备方法</t>
  </si>
  <si>
    <t>本发明提供了一类侧链含多磺酸结构聚芳醚砜酮质子交换膜材料及其制备方法，其制备方法为：首先由含4?苯氧基苯侧基结构的活性双氟砜单体、4,4’?二氟二苯砜和4,4’?二羟基二苯甲酮共缩聚制得含4?苯氧基苯侧基结构的聚芳醚砜酮，进一步利用浓硫酸做磺化试剂，在相对较温和的反应条件下磺化，即可制备得到侧链含多磺酸结构聚芳醚砜酮质子交换膜材料。该类芳香型侧链含多磺酸结构聚芳醚砜酮制备工艺简单，具有优异的成膜性，所制聚合物薄膜具有良好的尺寸稳定性和离子传导率，可作为燃料电池用质子交换膜材料。</t>
  </si>
  <si>
    <t>CN201610153411.3</t>
  </si>
  <si>
    <t>{"先进性描述(shareCt)":"该专利及其同族专利在全球被引用3次，先进性一般","保护范围描述(sharedays)":"剩余有效期5780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</si>
  <si>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一类含多个季铵盐苯侧基结构聚芳醚砜及其制备方法</t>
  </si>
  <si>
    <t>本发明提供了一类含多个季铵盐苯侧基结构聚芳醚砜，其制备方法为：首先由含多甲基结构的活性双氟砜单体、4,4’-二氟二苯砜和联苯二酚共缩聚制得含多甲基结构聚芳醚砜，进一步利用溴化反应，将所制含多甲基结构聚芳醚砜转化为含溴甲基结构聚合物，最后利用亲核取代反应，由含溴甲基结构聚合物和三甲胺反应得到含多个季铵盐苯侧基结构的聚芳醚砜。该类聚芳醚砜具有良好的成膜性，所制聚合物薄膜具有良好的耐碱性、较高的离子传导率和优异的尺寸稳定性，可作为碱性燃料电池用阴离子交换膜材料。</t>
  </si>
  <si>
    <t>CN201510287899.4</t>
  </si>
  <si>
    <t>{"先进性描述(shareCt)":"该专利及其同族专利在全球被引用10次，先进性较好 ","保护范围描述(sharedays)":"剩余有效期5487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7"}</t>
  </si>
  <si>
    <t>一类同时含四大取代侧基和扭曲非共平面结构聚酰亚胺及其制备方法</t>
  </si>
  <si>
    <t>本发明提供了一类同时含四大取代侧基和扭曲非共平面结构的聚酰亚胺高性能聚合物，该类聚合物具有优异的溶解成膜性、高的热稳定性和良好的气体分离性能。其制备过程为：在氮气保护下，将含有四大取代侧基和扭曲非共平面结构的芳香二胺单体和二酐单体以等摩尔比溶于N-甲基吡咯烷酮溶剂中，室温下搅拌反应12～24h后，进一步升温至180～200℃，通过氮气流带水，搅拌反应8～20h后，将反应溶液倒入乙醇中，即得到纤维状的聚酰亚胺聚合物。</t>
  </si>
  <si>
    <t>CN201410555032.8</t>
  </si>
  <si>
    <t>2014-10-17 08:00:00.0</t>
  </si>
  <si>
    <t>{"先进性描述(shareCt)":"该专利及其同族专利在全球被引用0次，先进性一般","保护范围描述(sharedays)":"剩余有效期5263天","技术稳定性描述(lgiflag)":"无诉讼行为发生","技术稳定性得分":"7","有多少项权利要求":"7","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1"}</t>
  </si>
  <si>
    <t>一种可用于电化学储能的石墨烯接枝聚苯胺复合材料的制备方法</t>
  </si>
  <si>
    <t>本发明涉及一种可用于电化学储能的石墨烯接枝聚苯胺复合材料的制备方法。包括以下步骤：羧基功能化氧化石墨烯的制备，氨基功能化石墨烯的制备，石墨烯接枝聚苯胺的制备。本发明的有益效果是石墨烯接枝聚苯胺复合材料的制备方法新颖独特。</t>
  </si>
  <si>
    <t>CN201810333284.4</t>
  </si>
  <si>
    <t>{"先进性描述(shareCt)":"该专利及其同族专利在全球被引用0次，先进性一般","保护范围描述(sharedays)":"剩余有效期6537天","技术稳定性描述(lgiflag)":"无诉讼行为发生","技术稳定性得分":"7","有多少项权利要求":"4","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1"}</t>
  </si>
  <si>
    <t>一种钛合金表面La&lt;Sub&gt;2&lt;/Sub&gt;O&lt;Sub&gt;3&lt;/Sub&gt;调控碳化钛涂层制备的方法</t>
  </si>
  <si>
    <t>本发明涉及一种对钛合金(Ti-6Al-4V)表面采用La&lt;Sub&gt;2&lt;/Sub&gt;O&lt;Sub&gt;3&lt;/Sub&gt;调控碳化钛涂层制备的方法。其基本工艺过程是将钛合金(Ti-6Al-4V)作为基体材料，将基体制备成尺寸为10×10×1mm&lt;Sup&gt;3&lt;/Sup&gt;试样，然后采用喷砂工艺对钛合金基体表面进行粗化处理，以增加表面粗糙度，从而提高涂层与基材表面的界面结合强度。在制备涂层前，先将不同含量比例的La&lt;Sub&gt;2&lt;/Sub&gt;O&lt;Sub&gt;3&lt;/Sub&gt;和TiC粉末混合后进行球磨、烘干，研磨筛分得到TiC复合粉末。最后采用等离子喷涂技术并选择与之相配的工艺参数在钛合金表面喷涂获得TiC复合涂层。本发明制备的涂层致密均匀，缺陷少，硬度高，耐蚀性好，能够有效阻碍腐蚀介质渗透，对基体材料达到长期保护的目的。</t>
  </si>
  <si>
    <t>CN201510347437.7</t>
  </si>
  <si>
    <t>{"先进性描述(shareCt)":"该专利及其同族专利在全球被引用0次，先进性一般","保护范围描述(sharedays)":"剩余有效期5510天","技术稳定性描述(lgiflag)":"无诉讼行为发生","技术稳定性得分":"7","有多少项权利要求":"6","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1"}</t>
  </si>
  <si>
    <t>一种在不锈钢表面制备硼化物涂层的方法</t>
  </si>
  <si>
    <t>本发明属于不锈钢表面改性处理技术领域，特别涉及一种TiB&lt;Sub&gt;2&lt;/Sub&gt;/C耐蚀涂层的制备工艺。将不锈钢基体作高能微弧合金化设备的阴极，将沉积电极作高能微弧合金化设备的阳极，在氩气保护下进行高能微弧合金化沉积，在基底表面获得涂层。通过对TiB&lt;Sub&gt;2&lt;/Sub&gt;粉末掺杂碳粉后制备的TiB&lt;Sub&gt;2&lt;/Sub&gt;/C涂层致密性提高，且高能微弧合金化工艺促进了涂层与基体呈冶金结合，脆性降低，表面无明显缺陷，在高温，酸性等苛刻条件下，对基体可提供长期有效保护。</t>
  </si>
  <si>
    <t>CN201610186043.2</t>
  </si>
  <si>
    <t>{"先进性描述(shareCt)":"该专利及其同族专利在全球被引用0次，先进性一般","保护范围描述(sharedays)":"剩余有效期5792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5人","技术先进性得分":"1"}</t>
  </si>
  <si>
    <t>新型的N-甲基化亚砜亚胺衍生物的合成方法</t>
  </si>
  <si>
    <t>发明一种简单、清洁、高效制备N-甲基化亚砜亚胺衍生物的方法，涉及农药、有机化工及精细化工领域。该方法本质上是一种由过氧化物产生甲基自由基与亚砜亚胺类化合物发生自由基偶联形成新的碳氮键的有机合成反应。所用原料为二苯基亚砜亚胺与甲基化试剂(过氧化物)在铜的催化作用下，在普通有机溶剂中，加热条件下，发生反应得到N-甲基化亚砜亚胺衍生物。使用本发明提出的方法在加热搅拌条件下，反应时间为2-20小时。原料摩尔配比为二苯亚砜亚胺：甲基化试剂＝1:0.5-3.0，在加热条件下反应，再经过简单的后处理，即可以较高的产率得到相应的N-甲基化亚砜亚胺衍生物，产率为36-87％。本发明开发了一类新型的基于自由基过程的N-甲基化方法得到一系列的N-甲基亚砜亚胺衍生物，操作简单，后处理方便。是一种简单实用的合成该类化合物的方法。</t>
  </si>
  <si>
    <t>CN201510437621.0</t>
  </si>
  <si>
    <t>{"先进性描述(shareCt)":"该专利及其同族专利在全球被引用2次，先进性一般","保护范围描述(sharedays)":"剩余有效期5542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</si>
  <si>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一种片状过渡金属氧化物/纳米炭片复合材料的制备方法</t>
  </si>
  <si>
    <t>本发明涉及一种片状过渡金属氧化物/纳米炭片复合材料的制备方法。将碳源，金属源，中性盐按一定比例混合加热、炭化、氧化处理得到该复合材料。所得材料中纳米炭片宽度为0.01?20μm，厚度为30?300nm，片状过渡金属氧化物宽度为50?250nm，厚度为10?30nm。上述制备工艺方法，所得结构新颖；将其用于锂离子电池负极材料时，表现出优越的循环性能和倍率性能。</t>
  </si>
  <si>
    <t>北京化工大学常州先进材料研究院</t>
  </si>
  <si>
    <t>CN201610340008.1</t>
  </si>
  <si>
    <t>2016-05-20 00:00:00.0</t>
  </si>
  <si>
    <t>{"先进性描述(shareCt)":"该专利及其同族专利在全球被引用2次，先进性一般","保护范围描述(sharedays)":"剩余有效期5844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9人","技术先进性得分":"6"}</t>
  </si>
  <si>
    <t>一种氮氧掺杂空心纳米炭球制备方法及其电化学储能应用</t>
  </si>
  <si>
    <t>本发明公开了一种氮氧掺杂空心纳米炭球制备方法及其电化学储能应用。利用水热法一步制备聚苯胺中空纳米球作为前驱体，在氮气氛围下，600-800℃温度下炭化得到氮氧掺杂中空炭纳米球，球的直径为500-800nm，球壁厚度为80-100nm。该中空炭纳米球具有高的氮(4-8at％)、氧(6-11at％)含量，比表面积为100-251m&lt;Sup&gt;2&lt;/Sup&gt; g&lt;Sup&gt;-1&lt;/Sup&gt;。本发明在应用于超级电容器和锂离子二次电池时，表现出高的电化学储能性能。</t>
  </si>
  <si>
    <t>CN201510139901.3</t>
  </si>
  <si>
    <t>2015-03-26 00:00:00.0</t>
  </si>
  <si>
    <t>{"先进性描述(shareCt)":"该专利及其同族专利在全球被引用4次，先进性一般","保护范围描述(sharedays)":"剩余有效期5423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4人","技术先进性得分":"6"}</t>
  </si>
  <si>
    <t>一种铜纳米线负载银纳米颗粒的零维一维复合材料的制备方法</t>
  </si>
  <si>
    <t>一种铜纳米线负载银纳米颗粒的零维一维复合材料的制备方法，涉及金属纳米材料制备领域。包括如下步骤：将铜纳米线超声分散在有机溶剂H中得到混合液A；将银源溶解于有机溶剂O中得到溶液B；将混合液A在常温下加入溶液B中，开始通气保护，搅拌1～20h，得到混合液C；继续将混合液C升温至50～150℃，维持0.5～6h，然后将至室温，结束通气保护，然后将混合液C离心，洗涤产品并真空干燥，即可得到铜纳米线负载银纳米颗粒的零维一维复合材料。本发明所述的方法能够在常压和较低温度下得到具有零维一维复合结构的铜纳米线负载银纳米颗粒材料，所负载的银纳米颗粒尺寸较为均一，均匀分散在铜纳米线表面，并形成异质结构。</t>
  </si>
  <si>
    <t>CN201710032672.4</t>
  </si>
  <si>
    <t>2017-01-16 00:00:00.0</t>
  </si>
  <si>
    <t>{"先进性描述(shareCt)":"该专利及其同族专利在全球被引用0次，先进性一般","保护范围描述(sharedays)":"剩余有效期6085天","技术稳定性描述(lgiflag)":"无诉讼行为发生","技术稳定性得分":"7","有多少项权利要求":"9","总评分":"8","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8人","技术先进性得分":"1"}</t>
  </si>
  <si>
    <t>Fe‑NPS共掺杂的多孔碳微球的制备及其作为ORR催化剂的应用</t>
  </si>
  <si>
    <t>本发明涉及Fe‑NPS共掺杂的多孔碳微球的制备及其作为ORR催化剂的应用，本发明采用溶剂热法制备出80nm Fe&lt;Sub&gt;3&lt;/Sub&gt;O&lt;Sub&gt;4&lt;/Sub&gt;磁性微球，并直接以此为模板制备Fe&lt;Sub&gt;3&lt;/Sub&gt;O&lt;Sub&gt;4&lt;/Sub&gt;@PZS核壳微球，经碳化、酸化得到Fe‑NPS共掺杂的多孔碳微球。本发明中Fe&lt;Sub&gt;3&lt;/Sub&gt;O&lt;Sub&gt;4&lt;/Sub&gt;既为反应的模板也为Fe源，无需额外的Fe掺杂源，制备的碳微球粒径均匀，具有多孔特性，同时掺杂了Fe、N、P和S多种元素，具有良好的ORR催化活性。</t>
  </si>
  <si>
    <t>CN201710423551.2</t>
  </si>
  <si>
    <t>2017-06-07 00:00:00.0</t>
  </si>
  <si>
    <t>Fe/Co‑NPS共掺杂的多孔碳微球的制备及其在有机污染物去除方面的应用</t>
  </si>
  <si>
    <t>本发明涉及Fe/Co‑NPS共掺杂的多孔碳微球的制备及其在有机污染物去除方面的应用，本发明采用溶剂热法合成Fe&lt;Sub&gt;3&lt;/Sub&gt;O&lt;Sub&gt;4&lt;/Sub&gt;磁性微球，并以此为核采用硬模板法合成Fe&lt;Sub&gt;3&lt;/Sub&gt;O&lt;Sub&gt;4&lt;/Sub&gt;@PZS核壳微球，采用原位生长法生成ZIF‑67壳层，样品经碳化、酸化，最终得到Fe/Co‑NPS共掺杂的多孔碳微球。制备的多孔微球具有较大的比表面积、较高的孔隙率，可以较快的催化多种有机污染物的吸附降解，可通过磁铁吸收重复利用。</t>
  </si>
  <si>
    <t>CN201710621537.3</t>
  </si>
  <si>
    <t>{"先进性描述(shareCt)":"该专利及其同族专利在全球被引用1次，先进性一般","保护范围描述(sharedays)":"剩余有效期6277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</si>
  <si>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一种环氧树脂改性的聚氨酯丙烯酸酯光聚合低聚物的制备</t>
  </si>
  <si>
    <t>本发明提供了一种环氧树脂改性聚氨酯丙烯酸酯的制备方法。具体步骤为：利用二乙醇胺与邻苯二甲酸酐反应制备含羧基的二元醇聚氨酯扩链剂，将之与双酚A环氧树脂与丙烯酸共混反应制备环氧改性的多元醇扩链剂，将之加入到聚氨酯丙烯酸酯的反应体系中制备了环氧树脂改性的聚氨酯丙烯酸酯低聚物。该低聚物含有可光聚合的丙烯酸酯双键，可用于光聚合油墨或光聚合涂层的配方主体树脂。该环氧改性的聚氨酯丙烯酸酯具有高硬度、快固化、高光泽等优点，且原料价廉易得，成本相对较低。</t>
  </si>
  <si>
    <t>CN201410811370.3</t>
  </si>
  <si>
    <t>{"先进性描述(shareCt)":"该专利及其同族专利在全球被引用5次，先进性较好 ","保护范围描述(sharedays)":"剩余有效期5330天","技术稳定性描述(lgiflag)":"无诉讼行为发生","技术稳定性得分":"7","有多少项权利要求":"7","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3人","技术先进性得分":"6"}</t>
  </si>
  <si>
    <t>一种可光解型双亲性聚氨酯的制备</t>
  </si>
  <si>
    <t>本发明公示了一种可光解型双亲性聚氨酯及其制备方法。选用端羟基的光引发剂2-羟基-2-甲基-对羟乙基醚基苯基丙酮-1和多异氰酸酯如异氟尔酮二异氰酸酯和六亚甲基二异氰酸酯等制备出可光降解型的多异氰酸酯，然后在其异氰酸根处分别接上一个亲水链和疏水链，最后得到可光解型双亲性聚氨酯。本发明方法，制备过程不仅成本低，反应步骤少，制备周期短，而且操作简便，易于控制，因而更适于工业生产。</t>
  </si>
  <si>
    <t>CN201510001608.0</t>
  </si>
  <si>
    <t>2015-01-04 00:00:00.0</t>
  </si>
  <si>
    <t>{"先进性描述(shareCt)":"该专利及其同族专利在全球被引用1次，先进性一般","保护范围描述(sharedays)":"剩余有效期5342天","技术稳定性描述(lgiflag)":"无诉讼行为发生","技术稳定性得分":"7","有多少项权利要求":"5","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</si>
  <si>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一种通过光聚合反应增强壳聚糖衍生物纳米纤维的方法</t>
  </si>
  <si>
    <t>本发明公开了一种通过光聚合反应增强壳聚糖衍生物纳米纤维的方法，通过迈克尔加成反应对壳聚糖上的氨基进行接枝改性，得到具有光聚合反应活性的壳聚糖衍生物，然后加入光引发剂混溶后进行冷冻干燥，除去溶剂得到壳聚糖衍生物纤维材料，对其进行光照，通过光聚合反应发生交联，增强了该纤维材料的力学强度和机械性能。通过本发明方法增强的壳聚糖衍生物纤维材料，制备过程中没有添加任何改变壳聚糖特性的试剂，不会改变壳聚糖作为天然高分子原有的一些优良性能，增强后的壳聚糖衍生物纤维材料可广泛应用于药物释放体系、伤口愈合材料、污水处理、重金属回收、膜分离、日用化工等各个领域。</t>
  </si>
  <si>
    <t>CN201410023071.3</t>
  </si>
  <si>
    <t>2014-01-17 00:00:00.0</t>
  </si>
  <si>
    <t>{"先进性描述(shareCt)":"该专利及其同族专利在全球被引用4次，先进性一般","保护范围描述(sharedays)":"剩余有效期4990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4人","技术先进性得分":"6"}</t>
  </si>
  <si>
    <t>ZIF‑67修饰Fe&lt;Sub&gt;3&lt;/Sub&gt;O&lt;Sub&gt;4&lt;/Sub&gt;@PZS核壳微球的制备及其ORR催化剂的应用</t>
  </si>
  <si>
    <t>本发明涉及ZIF‑67修饰的Fe&lt;Sub&gt;3&lt;/Sub&gt;O&lt;Sub&gt;4&lt;/Sub&gt;@PZS核壳微球的制备及其作为ORR催化剂的应用，本发明采用溶剂热法制备出Fe&lt;Sub&gt;3&lt;/Sub&gt;O&lt;Sub&gt;4&lt;/Sub&gt;磁性微球，并以此为核采用缩聚法制备出Fe&lt;Sub&gt;3&lt;/Sub&gt;O&lt;Sub&gt;4&lt;/Sub&gt;@PZS核壳微球，采用原位生长法实现ZIF‑67对Fe&lt;Sub&gt;3&lt;/Sub&gt;O&lt;Sub&gt;4&lt;/Sub&gt;@PZS核壳微球的修饰。制备的磁性微球掺杂了Fe、Co、N、P和S多种元素，具有良好的ORR催化活性、较好的循环稳定性和耐甲醇性，可通过磁铁吸收多次回收利用。</t>
  </si>
  <si>
    <t>CN201710423396.4</t>
  </si>
  <si>
    <t>{"先进性描述(shareCt)":"该专利及其同族专利在全球被引用3次，先进性一般","保护范围描述(sharedays)":"剩余有效期6227天","技术稳定性描述(lgiflag)":"无诉讼行为发生","技术稳定性得分":"7","有多少项权利要求":"4","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3人","技术先进性得分":"6"}</t>
  </si>
  <si>
    <t>一种分质回收复杂重金属的耐酸螯合树脂组合调控方法</t>
  </si>
  <si>
    <t>本发明公开了一种分质回收复杂重金属的耐酸螯合树脂组合调控方法，属于重金属废水资源化处理领域；将含多种重金属的强酸废水依次泵入装填有不同类型耐酸螯合树脂的吸附柱，通过梯级调控溶液pH值（pH≤3），实现其中铜、镍、钴、锌、铁等多种重金属离子的多级选择性分离，处理后出水主要含铁盐，可用于生产铁基絮凝剂或净水剂；采用稀酸再生耐酸螯合树脂获得高浓度再生液，可通过中和等技术实现高纯度回收；本发明通过梯级调控废水pH值以及优选组合耐酸螯合树脂，实现了强酸废水中复杂重金属的选择性分离和分质回收，具有显著的环境效益和经济效益。</t>
  </si>
  <si>
    <t>南京大学</t>
  </si>
  <si>
    <t>CN201710538695.2</t>
  </si>
  <si>
    <t>2017-07-04 08:00:00.0</t>
  </si>
  <si>
    <t>{"先进性描述(shareCt)":"该专利及其同族专利在全球被引用3次，先进性一般","保护范围描述(sharedays)":"剩余有效期6244天","技术稳定性描述(lgiflag)":"无诉讼行为发生","技术稳定性得分":"7","有多少项权利要求":"10","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7人","技术先进性得分":"7"}</t>
  </si>
  <si>
    <t>高效选择重金属离子的表面印迹壳聚糖微球及其制备方法</t>
  </si>
  <si>
    <t>本发明公开了一种高效选择重金属离子的表面印迹壳聚糖微球及其制备方法，属于吸附剂合成领域。本发明采用氯乙酸钠对壳聚糖进行羧基化改性得到呈电负性的羧基化壳聚糖微球，然后使用聚乙烯亚胺与重金属离子的预组装配合物进行表面吸附，再用环氧氯丙烷作为交联剂固定印迹位点，最后采用乙二胺四乙酸溶液洗脱重金属离子，冻干后即得表面印迹壳聚糖微球。本发明的合成工艺简单，制备成本低廉，表面印迹空穴空间构型稳定，因此对模板重金属离子具有特异性识别功能，可实现废水中重金属离子的高选择性分离去除和资源回收，环境和经济效益显著。</t>
  </si>
  <si>
    <t>CN201510574902.0</t>
  </si>
  <si>
    <t>2015-09-10 08:00:00.0</t>
  </si>
  <si>
    <t>2017-06-23</t>
  </si>
  <si>
    <t>{"先进性描述(shareCt)":"该专利及其同族专利在全球被引用8次，先进性较好 ","保护范围描述(sharedays)":"剩余有效期5581天","技术稳定性描述(lgiflag)":"无诉讼行为发生","技术稳定性得分":"7","有多少项权利要求":"8","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8人","技术先进性得分":"7"}</t>
  </si>
  <si>
    <t>一种利用螯合树脂同时去除和回收重金属离子和有机酸的方法</t>
  </si>
  <si>
    <t>本发明公开了一种利用螯合树脂同时去除和回收重金属离子和有机酸的方法，属于重金属与有机酸复合废水资源化处理领域。本发明步骤包括：(1)将含有重金属离子和有机酸复合废水调节pH值后泵入填充有螯合树脂的吸附柱中，重金属去除率大于56％，同时有机酸去除率大于58％，螯合树脂为含有伯胺基团的螯合树脂；(2)采用常规无机酸脱附剂对步骤(1)完成后的螯合树脂进行脱附，回收高浓度的重金属和有机酸混合溶液；待出水无重金属和有机酸检出后，停止脱附；脱附完成后的树脂用清水洗至中性，再重复使用。本发明适用于同时大幅削减重金属和有机酸污染浓度，并回收高浓度的重金属离子和有机酸资源，实现复合污染物无害化处理、资源化回收。</t>
  </si>
  <si>
    <t>CN201410368148.0</t>
  </si>
  <si>
    <t>2014-07-29 08:00:00.0</t>
  </si>
  <si>
    <t>2017-01-18</t>
  </si>
  <si>
    <t>{"先进性描述(shareCt)":"该专利及其同族专利在全球被引用6次，先进性较好 ","保护范围描述(sharedays)":"剩余有效期5173天","技术稳定性描述(lgiflag)":"无诉讼行为发生","技术稳定性得分":"7","有多少项权利要求":"6","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7人","技术先进性得分":"7"}</t>
  </si>
  <si>
    <t>一种处理杂环化合物废水的方法</t>
  </si>
  <si>
    <t>本发明公开了一种处理杂环化合物废水的方法，属于废水处理领域。其步骤为：(1)调节废水pH为弱碱性，将沉淀的物质去除；(2)上层液废水通入中间隔有离子交换膜的电解反应器中，废水在阳极室发生氧化反应，再流到阴极室发生还原反应；(3)将处理后的废水通入初沉池中，沉淀电还原过程中产生的少量絮体物质、挥发水中的余氯后排入生化池。经本发明处理后，废水恶臭味被去除、COD和UV&lt;Sub&gt;254&lt;/Sub&gt;指标降低、BOD&lt;Sub&gt;5&lt;/Sub&gt;/COD值提高，废水的生物毒性减弱，废水的可生化性大大提升。同时，本发明创造性地将先电氧化再电还原的耦合工艺运用于处理杂环化合物废水，是一种高效经济实用的电化学处理杂环化合物废水的预处理途径。</t>
  </si>
  <si>
    <t>CN201410720481.3</t>
  </si>
  <si>
    <t>2018-01-19</t>
  </si>
  <si>
    <t>{"先进性描述(shareCt)":"该专利及其同族专利在全球被引用0次，先进性一般","保护范围描述(sharedays)":"剩余有效期5299天","技术稳定性描述(lgiflag)":"无诉讼行为发生","技术稳定性得分":"7","有多少项权利要求":"8","总评分":"7","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6","技术稳定性描述(ritype)":"未被申请无效宣告","技术稳定性描述(plegeflag)":"未发生过质押保全","先进性描述(inventors)":"研发人员投入6人","技术先进性得分":"1"}</t>
  </si>
  <si>
    <t>一种亲水性聚合物微球及其简易制备方法</t>
  </si>
  <si>
    <t>本发明公开了一种亲水性聚合物微球及其简易制备方法，属于树脂合成领域，解决了现有的树脂合成方法存在步骤繁琐、条件苛刻产率低等问题。本发明以亲水性的N-乙烯吡咯烷酮、亲油性的二乙烯苯为主要单体，在一定条件下聚合合成N-乙烯吡咯烷酮-二乙烯苯聚合物微球，并通过增大N-乙烯吡咯烷酮用量，显著提高此聚合物的亲水性和比表面积，本发明制备的亲水性聚合物微球粒径均匀，具有很高的比表面积，对亲水性和疏水性的物质都具有很好的吸附效果，可用于多种环境水体的净化处理，也可用于对水体中水溶性有机污染物的富集分离及分析，具有广阔的应用前景。</t>
  </si>
  <si>
    <t>CN201510603600.1</t>
  </si>
  <si>
    <t>2017-09-05</t>
  </si>
  <si>
    <t>{"先进性描述(shareCt)":"该专利及其同族专利在全球被引用5次，先进性较好 ","保护范围描述(sharedays)":"剩余有效期5592天","技术稳定性描述(lgiflag)":"无诉讼行为发生","技术稳定性得分":"7","有多少项权利要求":"9","总评分":"9","先进性描述(licenceflag)":"未发生许可","先进性描述(ipcNum)":"","技术稳定性描述(reeflag)":"申请人未提出过复审请求","技术稳定性描述(shareType)":"有效的发明专利，稳定性好","先进性描述(assigflag)":"未发生转让","保护范围描述(incountry)":"在1个国家申请专利布局","保护范围得分":"7","技术稳定性描述(ritype)":"未被申请无效宣告","技术稳定性描述(plegeflag)":"未发生过质押保全","先进性描述(inventors)":"研发人员投入6人","技术先进性得分":"7"}</t>
  </si>
  <si>
    <t>12.5</t>
  </si>
  <si>
    <t>13</t>
  </si>
  <si>
    <t>11</t>
  </si>
  <si>
    <t>20.54</t>
  </si>
  <si>
    <t>62.04</t>
  </si>
  <si>
    <t>19</t>
  </si>
  <si>
    <t>25</t>
  </si>
  <si>
    <t>0</t>
  </si>
  <si>
    <t>64.5</t>
  </si>
  <si>
    <t>14</t>
  </si>
  <si>
    <t>22.32</t>
  </si>
  <si>
    <t>48.82</t>
  </si>
  <si>
    <t>18.75</t>
  </si>
  <si>
    <t>64.25</t>
  </si>
  <si>
    <t>22</t>
  </si>
  <si>
    <t>20</t>
  </si>
  <si>
    <t>79.5</t>
  </si>
  <si>
    <t>55.25</t>
  </si>
  <si>
    <t>73.82</t>
  </si>
  <si>
    <t>23.21</t>
  </si>
  <si>
    <t>70.71</t>
  </si>
  <si>
    <t>16.67</t>
  </si>
  <si>
    <t>58.17</t>
  </si>
  <si>
    <t>69.5</t>
  </si>
  <si>
    <t>60.17</t>
  </si>
  <si>
    <t>79.17</t>
  </si>
  <si>
    <t>67.17</t>
  </si>
  <si>
    <t>16</t>
  </si>
  <si>
    <t>54.17</t>
  </si>
  <si>
    <t>61.71</t>
  </si>
  <si>
    <t>17.5</t>
  </si>
  <si>
    <t>62</t>
  </si>
  <si>
    <t>21.15</t>
  </si>
  <si>
    <t>70.65</t>
  </si>
  <si>
    <t>20.19</t>
  </si>
  <si>
    <t>73.69</t>
  </si>
  <si>
    <t>60.69</t>
  </si>
  <si>
    <t>57.69</t>
  </si>
  <si>
    <t>50.65</t>
  </si>
  <si>
    <t>55.65</t>
  </si>
  <si>
    <t>65.65</t>
  </si>
  <si>
    <t>19.23</t>
  </si>
  <si>
    <t>41.73</t>
  </si>
  <si>
    <t>48.73</t>
  </si>
  <si>
    <t>53.65</t>
  </si>
  <si>
    <t>58.65</t>
  </si>
  <si>
    <t>54.5</t>
  </si>
  <si>
    <t>23.08</t>
  </si>
  <si>
    <t>67.58</t>
  </si>
  <si>
    <t>15</t>
  </si>
  <si>
    <t>60.65</t>
  </si>
  <si>
    <t>22.73</t>
  </si>
  <si>
    <t>69.23</t>
  </si>
  <si>
    <t>82.5</t>
  </si>
  <si>
    <t>72.23</t>
  </si>
  <si>
    <t>24.04</t>
  </si>
  <si>
    <t>71.54</t>
  </si>
  <si>
    <t>48.54</t>
  </si>
  <si>
    <t>22.12</t>
  </si>
  <si>
    <t>58.62</t>
  </si>
  <si>
    <t>63.54</t>
  </si>
  <si>
    <t>16.35</t>
  </si>
  <si>
    <t>59.85</t>
  </si>
  <si>
    <t>20.45</t>
  </si>
  <si>
    <t>61.95</t>
  </si>
  <si>
    <t>21.59</t>
  </si>
  <si>
    <t>71.09</t>
  </si>
  <si>
    <t>70.23</t>
  </si>
  <si>
    <t>75.23</t>
  </si>
  <si>
    <t>68.65</t>
  </si>
  <si>
    <t>59.65</t>
  </si>
  <si>
    <t>16.96</t>
  </si>
  <si>
    <t>39.46</t>
  </si>
  <si>
    <t>14.29</t>
  </si>
  <si>
    <t>60.79</t>
  </si>
  <si>
    <t>16.07</t>
  </si>
  <si>
    <t>57.57</t>
  </si>
  <si>
    <t>54.57</t>
  </si>
  <si>
    <t>51.57</t>
  </si>
  <si>
    <t>65.04</t>
  </si>
  <si>
    <t>66.09</t>
  </si>
  <si>
    <t>63.23</t>
  </si>
  <si>
    <t>68.23</t>
  </si>
  <si>
    <t>62.09</t>
  </si>
  <si>
    <t>18.18</t>
  </si>
  <si>
    <t>52.68</t>
  </si>
  <si>
    <t>43.65</t>
  </si>
  <si>
    <t>58.23</t>
  </si>
  <si>
    <t>60.23</t>
  </si>
  <si>
    <t>61.73</t>
  </si>
  <si>
    <t>55.95</t>
  </si>
  <si>
    <t>17.86</t>
  </si>
  <si>
    <t>74.36</t>
  </si>
  <si>
    <t>47.69</t>
  </si>
  <si>
    <t>46.36</t>
  </si>
  <si>
    <t>49.36</t>
  </si>
  <si>
    <t>68.36</t>
  </si>
  <si>
    <t>53.36</t>
  </si>
  <si>
    <t>12</t>
  </si>
  <si>
    <t>57.36</t>
  </si>
  <si>
    <t>70.36</t>
  </si>
  <si>
    <t>59.04</t>
  </si>
  <si>
    <t>65.73</t>
  </si>
  <si>
    <t>69.36</t>
  </si>
  <si>
    <t>61.36</t>
  </si>
  <si>
    <t>77.69</t>
  </si>
  <si>
    <t>80.36</t>
  </si>
  <si>
    <t>72.65</t>
  </si>
  <si>
    <t>67.69</t>
  </si>
  <si>
    <t>60.5</t>
  </si>
  <si>
    <t>63.73</t>
  </si>
  <si>
    <t>44.5</t>
  </si>
  <si>
    <t>19.64</t>
  </si>
  <si>
    <t>51.14</t>
  </si>
  <si>
    <t>43.5</t>
  </si>
  <si>
    <t>36.5</t>
  </si>
  <si>
    <t>43.36</t>
  </si>
  <si>
    <t>47.36</t>
  </si>
  <si>
    <t>50.36</t>
  </si>
  <si>
    <t>55.36</t>
  </si>
  <si>
    <t>74.5</t>
  </si>
  <si>
    <t>81.73</t>
  </si>
  <si>
    <t>46.73</t>
  </si>
  <si>
    <t>48.65</t>
  </si>
  <si>
    <t>36.73</t>
  </si>
  <si>
    <t>42.5</t>
  </si>
  <si>
    <t>38.65</t>
  </si>
  <si>
    <t>54.65</t>
  </si>
  <si>
    <t>59.73</t>
  </si>
  <si>
    <t>57.73</t>
  </si>
  <si>
    <t>51.73</t>
  </si>
  <si>
    <t>54.73</t>
  </si>
  <si>
    <t>60.73</t>
  </si>
  <si>
    <t>55.57</t>
  </si>
  <si>
    <t>66.25</t>
  </si>
  <si>
    <t>57.25</t>
  </si>
  <si>
    <t>63.25</t>
  </si>
  <si>
    <t>49.57</t>
  </si>
  <si>
    <t>69.25</t>
  </si>
  <si>
    <t>81.25</t>
  </si>
  <si>
    <t>80</t>
  </si>
  <si>
    <t>71</t>
  </si>
  <si>
    <t>76</t>
  </si>
  <si>
    <t>43</t>
  </si>
  <si>
    <t>66.5</t>
  </si>
  <si>
    <t>66.54</t>
  </si>
  <si>
    <t>19.17</t>
  </si>
  <si>
    <t>70.67</t>
  </si>
  <si>
    <t>14.17</t>
  </si>
  <si>
    <t>60.67</t>
  </si>
  <si>
    <t>63.57</t>
  </si>
  <si>
    <t>60.57</t>
  </si>
  <si>
    <t>17</t>
  </si>
  <si>
    <t>75.57</t>
  </si>
  <si>
    <t>63.5</t>
  </si>
  <si>
    <t>77.5</t>
  </si>
  <si>
    <t>64.65</t>
  </si>
  <si>
    <t>64.46</t>
  </si>
  <si>
    <t>71.04</t>
  </si>
  <si>
    <t>70.14</t>
  </si>
  <si>
    <t>76.14</t>
  </si>
  <si>
    <t>64.14</t>
  </si>
  <si>
    <t>74.04</t>
  </si>
  <si>
    <t>68.69</t>
  </si>
  <si>
    <t>72.36</t>
  </si>
  <si>
    <t>72.82</t>
  </si>
  <si>
    <t>75.82</t>
  </si>
  <si>
    <t>24.11</t>
  </si>
  <si>
    <t>68.61</t>
  </si>
  <si>
    <t>75.25</t>
  </si>
  <si>
    <t>75.73</t>
  </si>
  <si>
    <t>30</t>
  </si>
  <si>
    <t>74.17</t>
  </si>
  <si>
    <t>60.04</t>
  </si>
  <si>
    <t>44.61</t>
  </si>
  <si>
    <t>67.82</t>
  </si>
  <si>
    <t>63.61</t>
  </si>
  <si>
    <t>54.61</t>
  </si>
  <si>
    <t>52.82</t>
  </si>
  <si>
    <t>58.82</t>
  </si>
  <si>
    <t>52.25</t>
  </si>
  <si>
    <t>67.67</t>
  </si>
  <si>
    <t>62.65</t>
  </si>
  <si>
    <t>86.61</t>
  </si>
  <si>
    <t>78.82</t>
  </si>
  <si>
    <t>77.04</t>
  </si>
  <si>
    <t>61.5</t>
  </si>
  <si>
    <t>15.18</t>
  </si>
  <si>
    <t>48.68</t>
  </si>
  <si>
    <t>64.73</t>
  </si>
  <si>
    <t>56.65</t>
  </si>
  <si>
    <t>51.65</t>
  </si>
  <si>
    <t>69.65</t>
  </si>
  <si>
    <t>62.73</t>
  </si>
  <si>
    <t>52.73</t>
  </si>
  <si>
    <t>18.27</t>
  </si>
  <si>
    <t>57.77</t>
  </si>
  <si>
    <t>58.73</t>
  </si>
  <si>
    <t>73.73</t>
  </si>
  <si>
    <t>61.14</t>
  </si>
  <si>
    <t>59.14</t>
  </si>
  <si>
    <t>53.14</t>
  </si>
  <si>
    <t>62.14</t>
  </si>
  <si>
    <t>58.5</t>
  </si>
  <si>
    <t>55.14</t>
  </si>
  <si>
    <t>70.5</t>
  </si>
  <si>
    <t>76.5</t>
  </si>
  <si>
    <t>56.46</t>
  </si>
  <si>
    <t>56.14</t>
  </si>
  <si>
    <t>17.31</t>
  </si>
  <si>
    <t>52.81</t>
  </si>
  <si>
    <t>59.46</t>
  </si>
  <si>
    <t>63.36</t>
  </si>
  <si>
    <t>49.46</t>
  </si>
  <si>
    <t>78.65</t>
  </si>
  <si>
    <t>63.65</t>
  </si>
  <si>
    <t>62.46</t>
  </si>
  <si>
    <t>78.04</t>
  </si>
  <si>
    <t>56.81</t>
  </si>
  <si>
    <t>21.43</t>
  </si>
  <si>
    <t>66.93</t>
  </si>
  <si>
    <t>76.73</t>
  </si>
  <si>
    <t>45.65</t>
  </si>
  <si>
    <t>15.83</t>
  </si>
  <si>
    <t>45.33</t>
  </si>
  <si>
    <t>38.85</t>
  </si>
  <si>
    <t>67.5</t>
  </si>
  <si>
    <t>55.5</t>
  </si>
  <si>
    <t>73.65</t>
  </si>
  <si>
    <t>65.5</t>
  </si>
  <si>
    <t>55.73</t>
  </si>
  <si>
    <t>60.77</t>
  </si>
  <si>
    <t>67.77</t>
  </si>
  <si>
    <t>70.73</t>
  </si>
  <si>
    <t>83.65</t>
  </si>
  <si>
    <t>45.36</t>
  </si>
  <si>
    <t>62.25</t>
  </si>
  <si>
    <t>68.25</t>
  </si>
  <si>
    <t>73.5</t>
  </si>
  <si>
    <t>45.5</t>
  </si>
  <si>
    <t>63.14</t>
  </si>
  <si>
    <t>58.14</t>
  </si>
  <si>
    <t>65.14</t>
  </si>
  <si>
    <t>59.93</t>
  </si>
  <si>
    <t>33.46</t>
  </si>
  <si>
    <t>72.69</t>
  </si>
  <si>
    <t>66.82</t>
  </si>
  <si>
    <t>62.61</t>
  </si>
  <si>
    <t>65.61</t>
  </si>
  <si>
    <t>78.25</t>
  </si>
  <si>
    <t>72.57</t>
  </si>
  <si>
    <t>62.57</t>
  </si>
  <si>
    <t>52.14</t>
  </si>
  <si>
    <t>87.5</t>
  </si>
  <si>
    <t>77.61</t>
  </si>
  <si>
    <t>47.68</t>
  </si>
  <si>
    <t>84.82</t>
  </si>
  <si>
    <t>66.73</t>
  </si>
  <si>
    <t>79.14</t>
  </si>
  <si>
    <t>53.04</t>
  </si>
  <si>
    <t>65.25</t>
  </si>
  <si>
    <t>56.04</t>
  </si>
  <si>
    <t>42.46</t>
  </si>
  <si>
    <t>81.82</t>
  </si>
  <si>
    <t>58.46</t>
  </si>
  <si>
    <t>55.46</t>
  </si>
  <si>
    <t>71.73</t>
  </si>
  <si>
    <t>19.44</t>
  </si>
  <si>
    <t>66.94</t>
  </si>
  <si>
    <t>56.68</t>
  </si>
  <si>
    <t>59.61</t>
  </si>
  <si>
    <t>78.94</t>
  </si>
  <si>
    <t>46.61</t>
  </si>
  <si>
    <t>61.25</t>
  </si>
  <si>
    <t>52.46</t>
  </si>
  <si>
    <t>80.65</t>
  </si>
  <si>
    <t>57.82</t>
  </si>
  <si>
    <t>68.04</t>
  </si>
  <si>
    <t>82.69</t>
  </si>
  <si>
    <t>54.25</t>
  </si>
  <si>
    <t>65.68</t>
  </si>
  <si>
    <t>13.39</t>
  </si>
  <si>
    <t>48.89</t>
  </si>
  <si>
    <t>69.89</t>
  </si>
  <si>
    <t>57.89</t>
  </si>
  <si>
    <t>68.68</t>
  </si>
  <si>
    <t>67.93</t>
  </si>
  <si>
    <t>47.5</t>
  </si>
  <si>
    <t>70.93</t>
  </si>
  <si>
    <t>45.17</t>
  </si>
  <si>
    <t>61.65</t>
  </si>
  <si>
    <t>19.32</t>
  </si>
  <si>
    <t>54.82</t>
  </si>
  <si>
    <t>41.82</t>
  </si>
  <si>
    <t>72.5</t>
  </si>
  <si>
    <t>67.73</t>
  </si>
  <si>
    <t>63.82</t>
  </si>
  <si>
    <t>59.5</t>
  </si>
  <si>
    <t>68.82</t>
  </si>
  <si>
    <t>63.58</t>
  </si>
  <si>
    <t>67.65</t>
  </si>
  <si>
    <t>69.69</t>
  </si>
  <si>
    <t>65.36</t>
  </si>
  <si>
    <t>56.36</t>
  </si>
  <si>
    <t>82.95</t>
  </si>
  <si>
    <t>70.46</t>
  </si>
  <si>
    <t>72.95</t>
  </si>
  <si>
    <t>63.95</t>
  </si>
  <si>
    <t>57.5</t>
  </si>
  <si>
    <t>52.5</t>
  </si>
  <si>
    <t>66.65</t>
  </si>
  <si>
    <t>56.77</t>
  </si>
  <si>
    <t>48.46</t>
  </si>
  <si>
    <t>17.59</t>
  </si>
  <si>
    <t>44.09</t>
  </si>
  <si>
    <t>18.52</t>
  </si>
  <si>
    <t>66.02</t>
  </si>
  <si>
    <t>74.23</t>
  </si>
  <si>
    <t>20.37</t>
  </si>
  <si>
    <t>59.87</t>
  </si>
  <si>
    <t>43.14</t>
  </si>
  <si>
    <t>39.02</t>
  </si>
  <si>
    <t>49.5</t>
  </si>
  <si>
    <t>40.17</t>
  </si>
  <si>
    <t>72.73</t>
  </si>
  <si>
    <t>63.02</t>
  </si>
  <si>
    <t>37.95</t>
  </si>
  <si>
    <t>63.17</t>
  </si>
  <si>
    <t>66.57</t>
  </si>
  <si>
    <t>72</t>
  </si>
  <si>
    <t>23.86</t>
  </si>
  <si>
    <t>41.36</t>
  </si>
  <si>
    <t>18.33</t>
  </si>
  <si>
    <t>75.83</t>
  </si>
  <si>
    <t>74.09</t>
  </si>
  <si>
    <t>82.87</t>
  </si>
  <si>
    <t>42.36</t>
  </si>
  <si>
    <t>43.73</t>
  </si>
  <si>
    <t>56.25</t>
  </si>
  <si>
    <t>12.04</t>
  </si>
  <si>
    <t>59.54</t>
  </si>
  <si>
    <t>49.17</t>
  </si>
  <si>
    <t>63</t>
  </si>
  <si>
    <t>65.95</t>
  </si>
  <si>
    <t>51</t>
  </si>
  <si>
    <t>72.79</t>
  </si>
  <si>
    <t>64.87</t>
  </si>
  <si>
    <t>60.89</t>
  </si>
  <si>
    <t>52.93</t>
  </si>
  <si>
    <t>71.93</t>
  </si>
  <si>
    <t>67.46</t>
  </si>
  <si>
    <t>66.33</t>
  </si>
  <si>
    <t>71.46</t>
  </si>
  <si>
    <t>64.36</t>
  </si>
  <si>
    <t>76.36</t>
  </si>
  <si>
    <t>63.62</t>
  </si>
  <si>
    <t>57.62</t>
  </si>
  <si>
    <t>67.23</t>
  </si>
  <si>
    <t>66.95</t>
  </si>
  <si>
    <t>57.14</t>
  </si>
  <si>
    <t>61.17</t>
  </si>
  <si>
    <t>61.46</t>
  </si>
  <si>
    <t>62.68</t>
  </si>
  <si>
    <t>50.25</t>
  </si>
  <si>
    <t>60.25</t>
  </si>
  <si>
    <t>53.68</t>
  </si>
  <si>
    <t>73.25</t>
  </si>
  <si>
    <t>74.68</t>
  </si>
  <si>
    <t>67.36</t>
  </si>
  <si>
    <t>64</t>
  </si>
  <si>
    <t>50.5</t>
  </si>
  <si>
    <t>74.61</t>
  </si>
  <si>
    <t>80.61</t>
  </si>
  <si>
    <t>81.5</t>
  </si>
  <si>
    <t>67.14</t>
  </si>
  <si>
    <t>74.65</t>
  </si>
  <si>
    <t>71.14</t>
  </si>
  <si>
    <t>55.77</t>
  </si>
  <si>
    <t>49.81</t>
  </si>
  <si>
    <t>56.33</t>
  </si>
  <si>
    <t>42.17</t>
  </si>
  <si>
    <t>58.69</t>
  </si>
  <si>
    <t>61.93</t>
  </si>
  <si>
    <t>73.04</t>
  </si>
  <si>
    <t>39.36</t>
  </si>
  <si>
    <t>79.04</t>
  </si>
  <si>
    <t>43.85</t>
  </si>
  <si>
    <t>66.77</t>
  </si>
  <si>
    <t>52.95</t>
  </si>
  <si>
    <t>64.93</t>
  </si>
  <si>
    <t>75.36</t>
  </si>
  <si>
    <t>62.93</t>
  </si>
  <si>
    <t>65.93</t>
  </si>
  <si>
    <t>68.93</t>
  </si>
  <si>
    <t>63.04</t>
  </si>
  <si>
    <t>57.04</t>
  </si>
  <si>
    <t>54.04</t>
  </si>
  <si>
    <t>45.04</t>
  </si>
  <si>
    <t>48.04</t>
  </si>
  <si>
    <t>51.04</t>
  </si>
  <si>
    <t>79.62</t>
  </si>
  <si>
    <t>78.5</t>
  </si>
  <si>
    <t>53</t>
  </si>
  <si>
    <t>62.36</t>
  </si>
  <si>
    <t>79.71</t>
  </si>
  <si>
    <t>77.25</t>
  </si>
  <si>
    <t>82.14</t>
  </si>
  <si>
    <t>83.04</t>
  </si>
  <si>
    <t>77.65</t>
  </si>
  <si>
    <t>50.04</t>
  </si>
  <si>
    <t>56.5</t>
  </si>
  <si>
    <t>43.71</t>
  </si>
  <si>
    <t>47.71</t>
  </si>
  <si>
    <t>66.61</t>
  </si>
  <si>
    <t>69.61</t>
  </si>
  <si>
    <t>52</t>
  </si>
  <si>
    <t>76.17</t>
  </si>
  <si>
    <t>51.17</t>
  </si>
  <si>
    <t>62.17</t>
  </si>
  <si>
    <t>75.17</t>
  </si>
  <si>
    <t>50.33</t>
  </si>
  <si>
    <t>55.17</t>
  </si>
  <si>
    <t>52.17</t>
  </si>
  <si>
    <t>52.36</t>
  </si>
  <si>
    <t>54.36</t>
  </si>
  <si>
    <t>56.73</t>
  </si>
  <si>
    <t>51.25</t>
  </si>
  <si>
    <t>45.46</t>
  </si>
  <si>
    <t>44.62</t>
  </si>
  <si>
    <t>60.62</t>
  </si>
  <si>
    <t>59.25</t>
  </si>
  <si>
    <t>60.94</t>
  </si>
  <si>
    <t>59.09</t>
  </si>
  <si>
    <t>65.09</t>
  </si>
  <si>
    <t>72.94</t>
  </si>
  <si>
    <t>69.94</t>
  </si>
  <si>
    <t>75</t>
  </si>
  <si>
    <t>59.83</t>
  </si>
  <si>
    <t>61.58</t>
  </si>
  <si>
    <t>68.54</t>
  </si>
  <si>
    <t>67.62</t>
  </si>
  <si>
    <t>52.58</t>
  </si>
  <si>
    <t>57.58</t>
  </si>
  <si>
    <t>68.58</t>
  </si>
  <si>
    <t>58.58</t>
  </si>
  <si>
    <t>73.46</t>
  </si>
  <si>
    <t>70.62</t>
  </si>
  <si>
    <t>62.5</t>
  </si>
  <si>
    <t>77.54</t>
  </si>
  <si>
    <t>49.62</t>
  </si>
  <si>
    <t>74.54</t>
  </si>
  <si>
    <t>69.54</t>
  </si>
  <si>
    <t>80.54</t>
  </si>
  <si>
    <t>83.54</t>
  </si>
  <si>
    <t>64.62</t>
  </si>
  <si>
    <t>74.62</t>
  </si>
  <si>
    <t>62.62</t>
  </si>
  <si>
    <t>86.54</t>
  </si>
  <si>
    <t>76.62</t>
  </si>
  <si>
    <t>68.33</t>
  </si>
  <si>
    <t>38.17</t>
  </si>
  <si>
    <t>73.62</t>
  </si>
  <si>
    <t>68.62</t>
  </si>
  <si>
    <t>55.58</t>
  </si>
  <si>
    <t>69.62</t>
  </si>
  <si>
    <t>71.5</t>
  </si>
  <si>
    <t>80.04</t>
  </si>
  <si>
    <t>72.58</t>
  </si>
  <si>
    <t>71.65</t>
  </si>
  <si>
    <t>49.04</t>
  </si>
  <si>
    <t>78.73</t>
  </si>
  <si>
    <t>50.58</t>
  </si>
  <si>
    <t>56.54</t>
  </si>
  <si>
    <t>64.58</t>
  </si>
  <si>
    <t>69.58</t>
  </si>
  <si>
    <t>59.77</t>
  </si>
  <si>
    <t>61.54</t>
  </si>
  <si>
    <t>75.58</t>
  </si>
  <si>
    <t>59.36</t>
  </si>
  <si>
    <t>56.62</t>
  </si>
  <si>
    <t>45.58</t>
  </si>
  <si>
    <t>51.62</t>
  </si>
  <si>
    <t>59.62</t>
  </si>
  <si>
    <t>61.62</t>
  </si>
  <si>
    <t>70.77</t>
  </si>
  <si>
    <t>42.69</t>
  </si>
  <si>
    <t>75.62</t>
  </si>
  <si>
    <t>69.67</t>
  </si>
  <si>
    <t>72.62</t>
  </si>
  <si>
    <t>66.14</t>
  </si>
  <si>
    <t>55.69</t>
  </si>
  <si>
    <t>54.14</t>
  </si>
  <si>
    <t>54.62</t>
  </si>
  <si>
    <t>60.82</t>
  </si>
  <si>
    <t>64.69</t>
  </si>
  <si>
    <t>61.69</t>
  </si>
  <si>
    <t>75.04</t>
  </si>
  <si>
    <t>58.54</t>
  </si>
  <si>
    <t>64.17</t>
  </si>
  <si>
    <t>44.57</t>
  </si>
  <si>
    <t>73.71</t>
  </si>
  <si>
    <t>76.71</t>
  </si>
  <si>
    <t>84.5</t>
  </si>
  <si>
    <t>55.71</t>
  </si>
  <si>
    <t>73.67</t>
  </si>
  <si>
    <t>75.65</t>
  </si>
  <si>
    <t>74.14</t>
  </si>
  <si>
    <t>63.77</t>
  </si>
  <si>
    <t>85.58</t>
  </si>
  <si>
    <t>58.04</t>
  </si>
  <si>
    <t>37.33</t>
  </si>
  <si>
    <t>76.23</t>
  </si>
  <si>
    <t>61.04</t>
  </si>
  <si>
    <t>74.69</t>
  </si>
  <si>
    <t>58.93</t>
  </si>
  <si>
    <t>71.62</t>
  </si>
  <si>
    <t>65.62</t>
  </si>
  <si>
    <t>53.73</t>
  </si>
  <si>
    <t>78.54</t>
  </si>
  <si>
    <t>66.62</t>
  </si>
  <si>
    <t>69.73</t>
  </si>
  <si>
    <t>39.81</t>
  </si>
  <si>
    <t>70.58</t>
  </si>
  <si>
    <t>68.73</t>
  </si>
  <si>
    <t>76.69</t>
  </si>
  <si>
    <t>66.04</t>
  </si>
  <si>
    <t>53.67</t>
  </si>
  <si>
    <t>74.25</t>
  </si>
  <si>
    <t>71.61</t>
  </si>
  <si>
    <t>77.95</t>
  </si>
  <si>
    <t>66.69</t>
  </si>
  <si>
    <t>52.69</t>
  </si>
  <si>
    <t>63.69</t>
  </si>
  <si>
    <t>61</t>
  </si>
  <si>
    <t>67</t>
  </si>
  <si>
    <t>69.95</t>
  </si>
  <si>
    <t>69.57</t>
  </si>
  <si>
    <t>44.81</t>
  </si>
  <si>
    <t>44.69</t>
  </si>
  <si>
    <t>53.81</t>
  </si>
  <si>
    <t>71.82</t>
  </si>
  <si>
    <t>69.81</t>
  </si>
  <si>
    <t>67.04</t>
  </si>
  <si>
    <t>60.14</t>
  </si>
  <si>
    <t>45.14</t>
  </si>
  <si>
    <t>48.14</t>
  </si>
  <si>
    <t>73.36</t>
  </si>
  <si>
    <t>76.54</t>
  </si>
  <si>
    <t>72.25</t>
  </si>
  <si>
    <t>55.82</t>
  </si>
  <si>
    <t>65.46</t>
  </si>
  <si>
    <t>63.93</t>
  </si>
  <si>
    <t>64.81</t>
  </si>
  <si>
    <t>67.25</t>
  </si>
  <si>
    <t>71.17</t>
  </si>
  <si>
    <t>76.46</t>
  </si>
  <si>
    <t>78.57</t>
  </si>
  <si>
    <t>53.83</t>
  </si>
  <si>
    <t>72.83</t>
  </si>
  <si>
    <t>68.14</t>
  </si>
  <si>
    <t>77.68</t>
  </si>
  <si>
    <t>71.68</t>
  </si>
  <si>
    <t>80.09</t>
  </si>
  <si>
    <t>54.81</t>
  </si>
  <si>
    <t>49.61</t>
  </si>
  <si>
    <t>70.57</t>
  </si>
  <si>
    <t>75.5</t>
  </si>
  <si>
    <t>11.67</t>
  </si>
  <si>
    <t>77</t>
  </si>
  <si>
    <t>67.95</t>
  </si>
  <si>
    <t>54.89</t>
  </si>
  <si>
    <t>63.89</t>
  </si>
  <si>
    <t>73.14</t>
  </si>
  <si>
    <t>66.68</t>
  </si>
  <si>
    <t>59.33</t>
  </si>
  <si>
    <t>65</t>
  </si>
  <si>
    <t>63.46</t>
  </si>
  <si>
    <t>59.68</t>
  </si>
  <si>
    <t>60.36</t>
  </si>
  <si>
    <t>75.68</t>
  </si>
  <si>
    <t>58</t>
  </si>
  <si>
    <t>29</t>
  </si>
  <si>
    <t>36.14</t>
  </si>
  <si>
    <t>83.5</t>
  </si>
  <si>
    <t>55.94</t>
  </si>
  <si>
    <t>81.94</t>
  </si>
  <si>
    <t>75.94</t>
  </si>
  <si>
    <t>68.09</t>
  </si>
  <si>
    <t>48.94</t>
  </si>
  <si>
    <t>50.09</t>
  </si>
  <si>
    <t>47.09</t>
  </si>
  <si>
    <t>53.25</t>
  </si>
  <si>
    <t>72.04</t>
  </si>
  <si>
    <t>69</t>
  </si>
  <si>
    <t>37.17</t>
  </si>
  <si>
    <t>70.25</t>
  </si>
  <si>
    <t>68</t>
  </si>
  <si>
    <t>47.14</t>
  </si>
  <si>
    <t>76.25</t>
  </si>
  <si>
    <t>45.25</t>
  </si>
  <si>
    <t>43.46</t>
  </si>
  <si>
    <t>41.09</t>
  </si>
  <si>
    <t>49.87</t>
  </si>
  <si>
    <t>46.57</t>
  </si>
  <si>
    <t>46.62</t>
  </si>
  <si>
    <t>38.36</t>
  </si>
  <si>
    <t>39.62</t>
  </si>
  <si>
    <t>54.69</t>
  </si>
  <si>
    <t>52.83</t>
  </si>
  <si>
    <t>65.69</t>
  </si>
  <si>
    <t>32.5</t>
  </si>
  <si>
    <t>41.5</t>
  </si>
  <si>
    <t>38.5</t>
  </si>
  <si>
    <t>71.69</t>
  </si>
  <si>
    <t>79.69</t>
  </si>
  <si>
    <t>62.69</t>
  </si>
  <si>
    <t>65.17</t>
  </si>
  <si>
    <t>49.73</t>
  </si>
  <si>
    <t>49.14</t>
  </si>
  <si>
    <t>62.33</t>
  </si>
  <si>
    <t>71.36</t>
  </si>
  <si>
    <t>67.54</t>
  </si>
  <si>
    <t>69.02</t>
  </si>
  <si>
    <t>72.46</t>
  </si>
  <si>
    <t>66.36</t>
  </si>
  <si>
    <t>72.02</t>
  </si>
  <si>
    <t>42.93</t>
  </si>
  <si>
    <t>52.77</t>
  </si>
  <si>
    <t>44.46</t>
  </si>
  <si>
    <t>58.25</t>
  </si>
  <si>
    <t>42.25</t>
  </si>
  <si>
    <t>60.68</t>
  </si>
  <si>
    <t>40.57</t>
  </si>
  <si>
    <t>39.25</t>
  </si>
  <si>
    <t>36.57</t>
  </si>
  <si>
    <t>43.25</t>
  </si>
  <si>
    <t>39.57</t>
  </si>
  <si>
    <t>42.57</t>
  </si>
  <si>
    <t>45.57</t>
  </si>
  <si>
    <t>36.33</t>
  </si>
  <si>
    <t>54.09</t>
  </si>
  <si>
    <t>73.94</t>
  </si>
  <si>
    <t>64.94</t>
  </si>
  <si>
    <t>74.46</t>
  </si>
  <si>
    <t>77.14</t>
  </si>
  <si>
    <t>46.5</t>
  </si>
  <si>
    <t>71.95</t>
  </si>
  <si>
    <t>51.5</t>
  </si>
  <si>
    <t>57.68</t>
  </si>
  <si>
    <t>69.04</t>
  </si>
  <si>
    <t>57.61</t>
  </si>
  <si>
    <t>60.61</t>
  </si>
  <si>
    <t>45.68</t>
  </si>
  <si>
    <t>48.25</t>
  </si>
  <si>
    <t>49.25</t>
  </si>
  <si>
    <t>67.94</t>
  </si>
  <si>
    <t>57.09</t>
  </si>
  <si>
    <t>51.61</t>
  </si>
  <si>
    <t>48.61</t>
  </si>
  <si>
    <t>68.46</t>
  </si>
  <si>
    <t>61.82</t>
  </si>
  <si>
    <t>49.94</t>
  </si>
  <si>
    <t>申请号</t>
  </si>
  <si>
    <t>CN201610383641.9</t>
  </si>
  <si>
    <t>CN201510824766.6</t>
  </si>
  <si>
    <t>CN2015108246428</t>
  </si>
  <si>
    <t>CN201410723374.6</t>
  </si>
  <si>
    <t>CN201510078070.3</t>
  </si>
  <si>
    <t>CN201920916072.9</t>
  </si>
  <si>
    <t>CN201610190544.8</t>
  </si>
  <si>
    <t>CN201610589617.0</t>
  </si>
  <si>
    <t>CN201610316497.7</t>
  </si>
  <si>
    <t>CN201610036748.6</t>
  </si>
  <si>
    <t>CN201610036814.X</t>
  </si>
  <si>
    <t>CN201510807440.2</t>
  </si>
  <si>
    <t>CN201510414510.8</t>
  </si>
  <si>
    <t>CN201611205747.6</t>
  </si>
  <si>
    <t>CN201610427342.0</t>
  </si>
  <si>
    <t>CN201410578568.1</t>
  </si>
  <si>
    <t>CN201410577583.4</t>
  </si>
  <si>
    <t>CN201410706079.X</t>
  </si>
  <si>
    <t>CN201610331173.0</t>
  </si>
  <si>
    <t>CN201410453259.1</t>
  </si>
  <si>
    <t>CN201810516594.X</t>
  </si>
  <si>
    <t>CN201310643406.7</t>
  </si>
  <si>
    <t>CN201610846137.8</t>
  </si>
  <si>
    <t>CN201410746816.9</t>
  </si>
  <si>
    <t>CN201410820176.1</t>
  </si>
  <si>
    <t>CN201510902539.0</t>
  </si>
  <si>
    <t>CN201510021309.3</t>
  </si>
  <si>
    <t>CN201610979864.1</t>
    <phoneticPr fontId="8" type="noConversion"/>
  </si>
  <si>
    <t>CN201410541261.4</t>
    <phoneticPr fontId="8" type="noConversion"/>
  </si>
  <si>
    <t>EP14795356</t>
    <phoneticPr fontId="8" type="noConversion"/>
  </si>
  <si>
    <t>Method for In-situ  Harmless Treatment of cyanophycean Accumulation  and Suspended Solids in Lakeside Wetlands</t>
    <phoneticPr fontId="8" type="noConversion"/>
  </si>
  <si>
    <t>CN201510824766.6</t>
    <phoneticPr fontId="8" type="noConversion"/>
  </si>
  <si>
    <t>CN2015108246428</t>
    <phoneticPr fontId="8" type="noConversion"/>
  </si>
  <si>
    <t>US15924221</t>
    <phoneticPr fontId="8" type="noConversion"/>
  </si>
  <si>
    <r>
      <rPr>
        <sz val="11"/>
        <color theme="1"/>
        <rFont val="宋体"/>
        <family val="3"/>
        <charset val="134"/>
      </rPr>
      <t>一种基于弹性光网络的保护路径确定方法及装置</t>
    </r>
  </si>
  <si>
    <r>
      <rPr>
        <sz val="11"/>
        <rFont val="宋体"/>
        <family val="3"/>
        <charset val="134"/>
      </rPr>
      <t>苏州大学</t>
    </r>
  </si>
  <si>
    <r>
      <rPr>
        <sz val="11"/>
        <color theme="1"/>
        <rFont val="宋体"/>
        <family val="3"/>
        <charset val="134"/>
      </rPr>
      <t>本申请公开了一种基于弹性光网络的保护路径确定方法及装置，该方法引入了工作虚拟拓扑和保护虚拟拓扑，在收到目标业务的路由请求时，在工作虚拟拓扑中查找满足条件的工作虚拟链路，若找到，则对该工作虚拟链路进行剩余带宽更新；若未找到，则在弹性光网络中为其创建工作链路，并在工作虚拟拓扑中建立对应的工作虚拟链路；进而，按照共享路径保护机制在保护虚拟拓扑中查找满足条件的保护虚拟链路，若找到，则对该保护虚拟链路进行剩余带宽更新；若未找到，则按照共享路径保护机制在弹性光网络中为其创建保护链路，并在保护虚拟拓扑中建立对应的保护虚拟链路。本申请方案可以实现共享保护资源。</t>
    </r>
  </si>
  <si>
    <r>
      <rPr>
        <sz val="11"/>
        <color theme="1"/>
        <rFont val="宋体"/>
        <family val="3"/>
        <charset val="134"/>
      </rPr>
      <t>电子信息技术</t>
    </r>
  </si>
  <si>
    <r>
      <rPr>
        <sz val="11"/>
        <rFont val="宋体"/>
        <family val="3"/>
        <charset val="134"/>
      </rPr>
      <t>车联网的处理系统及方法</t>
    </r>
  </si>
  <si>
    <r>
      <rPr>
        <sz val="11"/>
        <rFont val="宋体"/>
        <family val="3"/>
        <charset val="134"/>
      </rPr>
      <t>南京邮电大学</t>
    </r>
  </si>
  <si>
    <r>
      <rPr>
        <sz val="11"/>
        <rFont val="宋体"/>
        <family val="3"/>
        <charset val="134"/>
      </rPr>
      <t>本发明提供一种车联网的处理系统及方法，包括车联网模块、汽车诊断模块、车联网平台、数据分析模块、数据库，利用车联网的数据分析模块实现对汽车端采集数据的分析，将分析的结果反馈给用户，让用户知道汽车当前的状况，从而做出汽车保养的决策；此外，对用户的行车轨迹和行为的分析也能实现驾车路线的优化，并提醒用户养成良好的驾车习惯。用户可以通过车联网平台获得汽车诊断信息，而不需要去求助专门的维修人员诊断汽车。目前汽车诊断信息只能显示一些诊断码，这样无法让用户直观的知道汽车的诊断信息。通过车联网平台，用户通过图表的形式的诊断结果直观的了解汽车各设备的诊断信息，来制定最合适的车辆保养计划。</t>
    </r>
  </si>
  <si>
    <r>
      <rPr>
        <sz val="11"/>
        <rFont val="宋体"/>
        <family val="3"/>
        <charset val="134"/>
      </rPr>
      <t>电子信息技术</t>
    </r>
  </si>
  <si>
    <r>
      <rPr>
        <sz val="11"/>
        <rFont val="宋体"/>
        <family val="3"/>
        <charset val="134"/>
      </rPr>
      <t>一种分布式视频压缩感知中帧内最佳匹配插值重构方法</t>
    </r>
  </si>
  <si>
    <r>
      <rPr>
        <sz val="11"/>
        <rFont val="宋体"/>
        <family val="3"/>
        <charset val="134"/>
      </rPr>
      <t>本发明公开了一种分布式视频压缩感知中帧内最佳匹配插值重构方法，在多假设预测模型的基础上，根据自然像素连续特性，基于传统帧内多假设预测，采用测量域块结构相似性作为失真标准在待重构帧中选取出最佳匹配块，在以最佳匹配块为中心的搜索窗口内采用插值法构成</t>
    </r>
    <r>
      <rPr>
        <sz val="11"/>
        <rFont val="Times New Roman"/>
        <family val="1"/>
      </rPr>
      <t>MH</t>
    </r>
    <r>
      <rPr>
        <sz val="11"/>
        <rFont val="宋体"/>
        <family val="3"/>
        <charset val="134"/>
      </rPr>
      <t>最佳匹配插值字典。关键帧采用帧内最佳匹配插值法生成边信息，非关键帧中的运动剧烈块分别采用帧内最佳匹配插值法和帧间双向最佳匹配法生成边信息并判决，联合残差补偿重构出对应帧。本发明能够充分考虑运动剧烈的视频场景中帧间空时运动造成的像素不对齐特性，且插值法使残差信号更稀疏，解决现有</t>
    </r>
    <r>
      <rPr>
        <sz val="11"/>
        <rFont val="Times New Roman"/>
        <family val="1"/>
      </rPr>
      <t>MH</t>
    </r>
    <r>
      <rPr>
        <sz val="11"/>
        <rFont val="宋体"/>
        <family val="3"/>
        <charset val="134"/>
      </rPr>
      <t>预测重构过程在运动剧烈场景中重构视频帧不够清晰的问题。</t>
    </r>
  </si>
  <si>
    <r>
      <rPr>
        <sz val="11"/>
        <rFont val="宋体"/>
        <family val="3"/>
        <charset val="134"/>
      </rPr>
      <t>一种多智能终端同步播放方法及设备</t>
    </r>
  </si>
  <si>
    <r>
      <rPr>
        <sz val="11"/>
        <rFont val="宋体"/>
        <family val="3"/>
        <charset val="134"/>
      </rPr>
      <t>本发明公开了一种多智能终端同步播放方法及设备，充分考虑了多智能终端协同处理环境，特别对终端移动这一情形也做了相应处理，提供了一种可靠的多终端协播放音频机制，相对于单终端音频播放，可以大大提高用户体验。</t>
    </r>
  </si>
  <si>
    <r>
      <rPr>
        <sz val="11"/>
        <color theme="1"/>
        <rFont val="宋体"/>
        <family val="3"/>
        <charset val="134"/>
      </rPr>
      <t>一种高清数字放映物镜</t>
    </r>
  </si>
  <si>
    <r>
      <rPr>
        <sz val="11"/>
        <rFont val="宋体"/>
        <family val="3"/>
        <charset val="134"/>
      </rPr>
      <t>南京信息职业技术学院</t>
    </r>
  </si>
  <si>
    <r>
      <rPr>
        <sz val="11"/>
        <color theme="1"/>
        <rFont val="宋体"/>
        <family val="3"/>
        <charset val="134"/>
      </rPr>
      <t>本发明提供一种具有三段式连接结构、工艺性良好、高分辨率的放映物镜，它适用于数字放映机。本发明提供的高清数字放映物镜是由前镜筒组件、中镜筒组件和后镜筒组件构成。前镜筒组件包括前镜筒，中镜筒组件包括中镜筒，后镜筒组件包括后镜筒，所述前镜筒后端插入中镜筒前端圆孔内固定连接，所述后镜筒前端插入中镜筒后端圆孔内固定连接。将长镜筒分为三段短镜筒，加工方式改变容易保证零件的精度要求，在短镜筒内装入镜片和隔圈更容易紧固。镜筒组件之间采用插入式连接，由于圆柱面与圆孔面是精密配合，三段短镜筒组成整体后同心度要求也能保证。</t>
    </r>
  </si>
  <si>
    <r>
      <t>RFID</t>
    </r>
    <r>
      <rPr>
        <sz val="11"/>
        <color theme="1"/>
        <rFont val="宋体"/>
        <family val="3"/>
        <charset val="134"/>
      </rPr>
      <t>应用测试系统</t>
    </r>
  </si>
  <si>
    <r>
      <rPr>
        <sz val="11"/>
        <rFont val="宋体"/>
        <family val="3"/>
        <charset val="134"/>
      </rPr>
      <t>无锡职业技术学院</t>
    </r>
  </si>
  <si>
    <r>
      <rPr>
        <sz val="11"/>
        <color theme="1"/>
        <rFont val="宋体"/>
        <family val="3"/>
        <charset val="134"/>
      </rPr>
      <t>本发明</t>
    </r>
    <r>
      <rPr>
        <sz val="11"/>
        <color theme="1"/>
        <rFont val="Times New Roman"/>
        <family val="1"/>
      </rPr>
      <t>RFID</t>
    </r>
    <r>
      <rPr>
        <sz val="11"/>
        <color theme="1"/>
        <rFont val="宋体"/>
        <family val="3"/>
        <charset val="134"/>
      </rPr>
      <t>应用测试系统涉及电子技术应用领域，是一种为广大中小</t>
    </r>
    <r>
      <rPr>
        <sz val="11"/>
        <color theme="1"/>
        <rFont val="Times New Roman"/>
        <family val="1"/>
      </rPr>
      <t>RFID</t>
    </r>
    <r>
      <rPr>
        <sz val="11"/>
        <color theme="1"/>
        <rFont val="宋体"/>
        <family val="3"/>
        <charset val="134"/>
      </rPr>
      <t>与物联网应用企业和系统集成商提供</t>
    </r>
    <r>
      <rPr>
        <sz val="11"/>
        <color theme="1"/>
        <rFont val="Times New Roman"/>
        <family val="1"/>
      </rPr>
      <t>RFID</t>
    </r>
    <r>
      <rPr>
        <sz val="11"/>
        <color theme="1"/>
        <rFont val="宋体"/>
        <family val="3"/>
        <charset val="134"/>
      </rPr>
      <t>技术应用测试服务的测试系统。包括标签性能测试系统、</t>
    </r>
    <r>
      <rPr>
        <sz val="11"/>
        <color theme="1"/>
        <rFont val="Times New Roman"/>
        <family val="1"/>
      </rPr>
      <t>RFID</t>
    </r>
    <r>
      <rPr>
        <sz val="11"/>
        <color theme="1"/>
        <rFont val="宋体"/>
        <family val="3"/>
        <charset val="134"/>
      </rPr>
      <t>标签位置部署测试系统、基于</t>
    </r>
    <r>
      <rPr>
        <sz val="11"/>
        <color theme="1"/>
        <rFont val="Times New Roman"/>
        <family val="1"/>
      </rPr>
      <t>RFID</t>
    </r>
    <r>
      <rPr>
        <sz val="11"/>
        <color theme="1"/>
        <rFont val="宋体"/>
        <family val="3"/>
        <charset val="134"/>
      </rPr>
      <t>的智能托盘输送分拣测试系统、基于</t>
    </r>
    <r>
      <rPr>
        <sz val="11"/>
        <color theme="1"/>
        <rFont val="Times New Roman"/>
        <family val="1"/>
      </rPr>
      <t>RFID</t>
    </r>
    <r>
      <rPr>
        <sz val="11"/>
        <color theme="1"/>
        <rFont val="宋体"/>
        <family val="3"/>
        <charset val="134"/>
      </rPr>
      <t>的智能包装箱物品输送分拣测试系统、单品环形输送测试系统、智能货架测试系统和仓库闸口门数据采集测试系统；为广大中小</t>
    </r>
    <r>
      <rPr>
        <sz val="11"/>
        <color theme="1"/>
        <rFont val="Times New Roman"/>
        <family val="1"/>
      </rPr>
      <t>RFID</t>
    </r>
    <r>
      <rPr>
        <sz val="11"/>
        <color theme="1"/>
        <rFont val="宋体"/>
        <family val="3"/>
        <charset val="134"/>
      </rPr>
      <t>与物联网应用企业和系统集成商提供</t>
    </r>
    <r>
      <rPr>
        <sz val="11"/>
        <color theme="1"/>
        <rFont val="Times New Roman"/>
        <family val="1"/>
      </rPr>
      <t>RFID</t>
    </r>
    <r>
      <rPr>
        <sz val="11"/>
        <color theme="1"/>
        <rFont val="宋体"/>
        <family val="3"/>
        <charset val="134"/>
      </rPr>
      <t>技术应用测试，包括多种场景下的近三十种测试。</t>
    </r>
  </si>
  <si>
    <r>
      <rPr>
        <sz val="11"/>
        <rFont val="宋体"/>
        <family val="3"/>
        <charset val="134"/>
      </rPr>
      <t>一种用于离子检测的有机场效应晶体管及其检测方法</t>
    </r>
  </si>
  <si>
    <r>
      <rPr>
        <sz val="11"/>
        <rFont val="宋体"/>
        <family val="3"/>
        <charset val="134"/>
      </rPr>
      <t>本发明属于有机场效应晶体管技术领域。本发明提供了一种用于离子检测的有机场效应晶体管及其检测方法，所述晶体管从下至上依次为</t>
    </r>
    <r>
      <rPr>
        <sz val="11"/>
        <rFont val="Times New Roman"/>
        <family val="1"/>
      </rPr>
      <t>n</t>
    </r>
    <r>
      <rPr>
        <sz val="11"/>
        <rFont val="宋体"/>
        <family val="3"/>
        <charset val="134"/>
      </rPr>
      <t>型掺杂硅栅极电极、二氧化硅介电层、十八烷基三氯硅烷</t>
    </r>
    <r>
      <rPr>
        <sz val="11"/>
        <rFont val="Times New Roman"/>
        <family val="1"/>
      </rPr>
      <t>(OTS)</t>
    </r>
    <r>
      <rPr>
        <sz val="11"/>
        <rFont val="宋体"/>
        <family val="3"/>
        <charset val="134"/>
      </rPr>
      <t>修饰层、活性半导体材料层和金源漏电极，其特征在于，</t>
    </r>
    <r>
      <rPr>
        <sz val="11"/>
        <rFont val="Times New Roman"/>
        <family val="1"/>
      </rPr>
      <t>n</t>
    </r>
    <r>
      <rPr>
        <sz val="11"/>
        <rFont val="宋体"/>
        <family val="3"/>
        <charset val="134"/>
      </rPr>
      <t>型掺杂硅栅极电极的边缘设置了栅极测试槽口和离子溶液槽口，所述活性半导体材料层选用</t>
    </r>
    <r>
      <rPr>
        <sz val="11"/>
        <rFont val="Times New Roman"/>
        <family val="1"/>
      </rPr>
      <t>TII(BFu)&lt;Sub&gt;2&lt;/Sub&gt;</t>
    </r>
    <r>
      <rPr>
        <sz val="11"/>
        <rFont val="宋体"/>
        <family val="3"/>
        <charset val="134"/>
      </rPr>
      <t>。本发明所述晶体管对于不同离子呈现清晰的间隔排布，同时还对</t>
    </r>
    <r>
      <rPr>
        <sz val="11"/>
        <rFont val="Times New Roman"/>
        <family val="1"/>
      </rPr>
      <t>10&lt;Sup&gt;-6&lt;/Sup&gt;M</t>
    </r>
    <r>
      <rPr>
        <sz val="11"/>
        <rFont val="宋体"/>
        <family val="3"/>
        <charset val="134"/>
      </rPr>
      <t>到</t>
    </r>
    <r>
      <rPr>
        <sz val="11"/>
        <rFont val="Times New Roman"/>
        <family val="1"/>
      </rPr>
      <t>10&lt;Sup&gt;-2&lt;/Sup&gt;M</t>
    </r>
    <r>
      <rPr>
        <sz val="11"/>
        <rFont val="宋体"/>
        <family val="3"/>
        <charset val="134"/>
      </rPr>
      <t>的钠离子浓度有梯度变化的电流响应，适用于离子的检测。本发明方法测试结构简单便捷，摆脱了传统测试结构能耗较大的问题，测试过程中稳定性高，离子检测过程中选择性响应明显，并且耗材成本低廉，适用于大规模批量化生产及测试。</t>
    </r>
  </si>
  <si>
    <r>
      <rPr>
        <sz val="11"/>
        <rFont val="宋体"/>
        <family val="3"/>
        <charset val="134"/>
      </rPr>
      <t>一种十开关箝位型三相非隔离光伏逆变器的控制方法</t>
    </r>
  </si>
  <si>
    <r>
      <rPr>
        <sz val="11"/>
        <rFont val="宋体"/>
        <family val="3"/>
        <charset val="134"/>
      </rPr>
      <t>本发明涉及一种十开关箝位型三相非隔离光伏逆变器的控制方法，该方法将十开关箝位型三相非隔离光伏逆变器的工作模态分为六个正常工作模态和两个续流模态，再将三路正弦调制波分别与三角波通过比较器获得预处理信号，对预处理信号处理得到信号</t>
    </r>
    <r>
      <rPr>
        <sz val="11"/>
        <rFont val="Times New Roman"/>
        <family val="1"/>
      </rPr>
      <t>V&lt;Sub&gt;x&lt;/Sub&gt;</t>
    </r>
    <r>
      <rPr>
        <sz val="11"/>
        <rFont val="宋体"/>
        <family val="3"/>
        <charset val="134"/>
      </rPr>
      <t>、</t>
    </r>
    <r>
      <rPr>
        <sz val="11"/>
        <rFont val="Times New Roman"/>
        <family val="1"/>
      </rPr>
      <t>V&lt;Sub&gt;y&lt;/Sub&gt;</t>
    </r>
    <r>
      <rPr>
        <sz val="11"/>
        <rFont val="宋体"/>
        <family val="3"/>
        <charset val="134"/>
      </rPr>
      <t>及</t>
    </r>
    <r>
      <rPr>
        <sz val="11"/>
        <rFont val="Times New Roman"/>
        <family val="1"/>
      </rPr>
      <t>V&lt;Sub&gt;t&lt;/Sub&gt;</t>
    </r>
    <r>
      <rPr>
        <sz val="11"/>
        <rFont val="宋体"/>
        <family val="3"/>
        <charset val="134"/>
      </rPr>
      <t>，再对信号</t>
    </r>
    <r>
      <rPr>
        <sz val="11"/>
        <rFont val="Times New Roman"/>
        <family val="1"/>
      </rPr>
      <t>V&lt;Sub&gt;x&lt;/Sub&gt;</t>
    </r>
    <r>
      <rPr>
        <sz val="11"/>
        <rFont val="宋体"/>
        <family val="3"/>
        <charset val="134"/>
      </rPr>
      <t>、</t>
    </r>
    <r>
      <rPr>
        <sz val="11"/>
        <rFont val="Times New Roman"/>
        <family val="1"/>
      </rPr>
      <t>V&lt;Sub&gt;y&lt;/Sub&gt;</t>
    </r>
    <r>
      <rPr>
        <sz val="11"/>
        <rFont val="宋体"/>
        <family val="3"/>
        <charset val="134"/>
      </rPr>
      <t>、</t>
    </r>
    <r>
      <rPr>
        <sz val="11"/>
        <rFont val="Times New Roman"/>
        <family val="1"/>
      </rPr>
      <t>V&lt;Sub&gt;t&lt;/Sub&gt;</t>
    </r>
    <r>
      <rPr>
        <sz val="11"/>
        <rFont val="宋体"/>
        <family val="3"/>
        <charset val="134"/>
      </rPr>
      <t>进行处理最后得到十个开关管的栅源控制信号。本发明优点是通过控制十开关箝位型三相非隔离光伏逆变器中六个桥臂开关管、两个箝位开关管和两个直流开关管的导通或关断，抑制共模漏电流，解决了三相非隔离光伏逆变器共模漏电流大、变换效率低的问题，确保使用时的人身和设备安全，充分发挥十开关箝位型三相非隔离光伏逆变器的特点，具有较好的实际应用价值。</t>
    </r>
  </si>
  <si>
    <r>
      <rPr>
        <sz val="11"/>
        <rFont val="宋体"/>
        <family val="3"/>
        <charset val="134"/>
      </rPr>
      <t>基于衍射效应的太赫兹波谱测量装置及其测量方法</t>
    </r>
  </si>
  <si>
    <r>
      <rPr>
        <sz val="11"/>
        <rFont val="宋体"/>
        <family val="3"/>
        <charset val="134"/>
      </rPr>
      <t>本发明公开了一种基于衍射效应的太赫兹波谱测量装置及其测量方法。待测太赫兹波经由衍射器件后形成太赫兹频率的衍射波，衍射波在衍射控制器的不同控制条件作用下被探测器所接收；衍射器件可令不同频率的入射太赫兹波形成不同的衍射波强度角分布，衍射控制器用来改变透过衍射器件的太赫兹衍射波在探测器位置处的衍射场分布，使得固定频率的入射太赫兹波在衍射控制器不同控制条件作用下被探测器所接收到的衍射波强度互不相同；计算处理单元用来接收探测器的测量结果，并进行数据分析和处理。本发明的太赫兹波谱测量装置相比现有的太赫兹时域波谱测量装置具有体积较小、易于制作、成本相对低廉，且频率分辨率高、光谱测量范围宽等优点。</t>
    </r>
  </si>
  <si>
    <r>
      <rPr>
        <sz val="11"/>
        <color theme="1"/>
        <rFont val="宋体"/>
        <family val="3"/>
        <charset val="134"/>
      </rPr>
      <t>基于巨压电效应的氧化锌纳米阵列应变传感器及其测量电路、标定系统和制备方法</t>
    </r>
  </si>
  <si>
    <r>
      <rPr>
        <sz val="11"/>
        <rFont val="宋体"/>
        <family val="3"/>
        <charset val="134"/>
      </rPr>
      <t>南京信息工程大学</t>
    </r>
  </si>
  <si>
    <r>
      <rPr>
        <sz val="11"/>
        <color theme="1"/>
        <rFont val="宋体"/>
        <family val="3"/>
        <charset val="134"/>
      </rPr>
      <t>本发明公开了一种基于巨压电效应的氧化锌纳米阵列应变传感器、测量电路、标定系统及制备方法，包括受力底座和压电式传感单元，压电式传感单元包括两个水平方向平行且间隔设置的传感器芯片；传感器芯片包括依次层叠设置的基底层、粘合层、氧化锌种子层、</t>
    </r>
    <r>
      <rPr>
        <sz val="11"/>
        <color theme="1"/>
        <rFont val="Times New Roman"/>
        <family val="1"/>
      </rPr>
      <t>PR</t>
    </r>
    <r>
      <rPr>
        <sz val="11"/>
        <color theme="1"/>
        <rFont val="宋体"/>
        <family val="3"/>
        <charset val="134"/>
      </rPr>
      <t>窗口层、</t>
    </r>
    <r>
      <rPr>
        <sz val="11"/>
        <color theme="1"/>
        <rFont val="Times New Roman"/>
        <family val="1"/>
      </rPr>
      <t>PDMS</t>
    </r>
    <r>
      <rPr>
        <sz val="11"/>
        <color theme="1"/>
        <rFont val="宋体"/>
        <family val="3"/>
        <charset val="134"/>
      </rPr>
      <t>保护层、金属电极层；氧化锌种子层设有一个下电极；</t>
    </r>
    <r>
      <rPr>
        <sz val="11"/>
        <color theme="1"/>
        <rFont val="Times New Roman"/>
        <family val="1"/>
      </rPr>
      <t>PR</t>
    </r>
    <r>
      <rPr>
        <sz val="11"/>
        <color theme="1"/>
        <rFont val="宋体"/>
        <family val="3"/>
        <charset val="134"/>
      </rPr>
      <t>窗口层设有深槽，深槽中垂直生长着氧化锌纳米阵列，氧化锌纳米阵列与金属电极层之间接触形成应变敏感的肖特基势垒；金属电极层设有两个电极。本发明采用了垂直结构的氧化锌纳米阵列，利用氧化锌纳米阵列与金电极形成的肖特基异质结的巨压电效应极大地提升了传感器的灵敏度，实现了更高灵敏度与精确度的应变检测。</t>
    </r>
  </si>
  <si>
    <r>
      <rPr>
        <sz val="11"/>
        <rFont val="宋体"/>
        <family val="3"/>
        <charset val="134"/>
      </rPr>
      <t>一种基于时间相关性的分布式视频压缩感知采样方法</t>
    </r>
  </si>
  <si>
    <r>
      <rPr>
        <sz val="11"/>
        <rFont val="宋体"/>
        <family val="3"/>
        <charset val="134"/>
      </rPr>
      <t>本发明公开了一种基于时间相关性的分布式视频压缩感知采样方法，该方法在建立无反馈的分布式视频压缩感知模型的基础上，充分利用视频帧之间的时间相关性，通过每个图像块信息占视频图像组信息的大小来初步分配每块的采样率，按照帧间残差进行模式判别，计算出各个小块实际的采样率，从而实现自适应采样分配。该方法在相同总采样率下能提高视频的重构质量，且减少采样次数带来的能量节省远远超过了动态采样率算法引起的额外能量消耗，没有使用反馈信道，时延较小。该方法解决了现有分布式视频压缩感知采样过程中未充分考虑时间相关性的问题，具有很好地实用价值。</t>
    </r>
  </si>
  <si>
    <r>
      <rPr>
        <sz val="11"/>
        <color theme="1"/>
        <rFont val="宋体"/>
        <family val="3"/>
        <charset val="134"/>
      </rPr>
      <t>一种酵素皂及其制作方法</t>
    </r>
  </si>
  <si>
    <r>
      <rPr>
        <sz val="11"/>
        <color theme="1"/>
        <rFont val="宋体"/>
        <family val="3"/>
        <charset val="134"/>
      </rPr>
      <t>本发明公开了一种酵素皂，包括基础油、酵素粉和基质；所述基础油包括椰子油、棕榈油、橄榄油和乳木果油；所述酵素粉包括橙花酵素粉和柠檬酵素粉；所述基质包括氢氧化钠和水。本发明有明显的美白保湿效果，滋润度高，且皂体不易受到高温影响，美容效果持续有效直至皂使用完毕，且适合各种肤质，抗过敏且有修复受损皮肤的功效。</t>
    </r>
  </si>
  <si>
    <r>
      <rPr>
        <sz val="11"/>
        <color theme="1"/>
        <rFont val="宋体"/>
        <family val="3"/>
        <charset val="134"/>
      </rPr>
      <t>一种通过电话业务实现的家庭网关设备注册方法</t>
    </r>
  </si>
  <si>
    <r>
      <rPr>
        <sz val="11"/>
        <rFont val="宋体"/>
        <family val="3"/>
        <charset val="134"/>
      </rPr>
      <t>苏州工业园区服务外包职业学院</t>
    </r>
  </si>
  <si>
    <r>
      <rPr>
        <sz val="11"/>
        <color theme="1"/>
        <rFont val="宋体"/>
        <family val="3"/>
        <charset val="134"/>
      </rPr>
      <t>本发明揭示了一种通过电话业务实现的家庭网关设备注册方法，预先在家庭网关设备的数据库系统中，设置满足各种操作设备注册认证码的业务键所对应的号码表，采用支持语音业务，具有</t>
    </r>
    <r>
      <rPr>
        <sz val="11"/>
        <color theme="1"/>
        <rFont val="Times New Roman"/>
        <family val="1"/>
      </rPr>
      <t>POTS</t>
    </r>
    <r>
      <rPr>
        <sz val="11"/>
        <color theme="1"/>
        <rFont val="宋体"/>
        <family val="3"/>
        <charset val="134"/>
      </rPr>
      <t>端口的家庭网关设备，包括以下步骤：</t>
    </r>
    <r>
      <rPr>
        <sz val="11"/>
        <color theme="1"/>
        <rFont val="Times New Roman"/>
        <family val="1"/>
      </rPr>
      <t>S101</t>
    </r>
    <r>
      <rPr>
        <sz val="11"/>
        <color theme="1"/>
        <rFont val="宋体"/>
        <family val="3"/>
        <charset val="134"/>
      </rPr>
      <t>、将电话通过家庭网关设备的</t>
    </r>
    <r>
      <rPr>
        <sz val="11"/>
        <color theme="1"/>
        <rFont val="Times New Roman"/>
        <family val="1"/>
      </rPr>
      <t>POTS</t>
    </r>
    <r>
      <rPr>
        <sz val="11"/>
        <color theme="1"/>
        <rFont val="宋体"/>
        <family val="3"/>
        <charset val="134"/>
      </rPr>
      <t>口与家庭网关设备连接；</t>
    </r>
    <r>
      <rPr>
        <sz val="11"/>
        <color theme="1"/>
        <rFont val="Times New Roman"/>
        <family val="1"/>
      </rPr>
      <t>S102</t>
    </r>
    <r>
      <rPr>
        <sz val="11"/>
        <color theme="1"/>
        <rFont val="宋体"/>
        <family val="3"/>
        <charset val="134"/>
      </rPr>
      <t>、使用者摘机拨打操作设备注册认证码的业务键；</t>
    </r>
    <r>
      <rPr>
        <sz val="11"/>
        <color theme="1"/>
        <rFont val="Times New Roman"/>
        <family val="1"/>
      </rPr>
      <t>S103</t>
    </r>
    <r>
      <rPr>
        <sz val="11"/>
        <color theme="1"/>
        <rFont val="宋体"/>
        <family val="3"/>
        <charset val="134"/>
      </rPr>
      <t>、使用者拨打操作设备注册认证码；</t>
    </r>
    <r>
      <rPr>
        <sz val="11"/>
        <color theme="1"/>
        <rFont val="Times New Roman"/>
        <family val="1"/>
      </rPr>
      <t>S104</t>
    </r>
    <r>
      <rPr>
        <sz val="11"/>
        <color theme="1"/>
        <rFont val="宋体"/>
        <family val="3"/>
        <charset val="134"/>
      </rPr>
      <t>、家庭网关设备向上级网元发起操作设备注册认证码的请求；以及</t>
    </r>
    <r>
      <rPr>
        <sz val="11"/>
        <color theme="1"/>
        <rFont val="Times New Roman"/>
        <family val="1"/>
      </rPr>
      <t>S105</t>
    </r>
    <r>
      <rPr>
        <sz val="11"/>
        <color theme="1"/>
        <rFont val="宋体"/>
        <family val="3"/>
        <charset val="134"/>
      </rPr>
      <t>、挂机，结束操作设备注册认证码的流程；操作设备注册认证码包括设置设备注册认证码、查询设备注册认证码和删除设备注册认证码中的一种。本发明让业务使用者可以即时高效地完成家庭网关设备的注册流程，而无需辅助设备。</t>
    </r>
  </si>
  <si>
    <r>
      <rPr>
        <sz val="11"/>
        <rFont val="宋体"/>
        <family val="3"/>
        <charset val="134"/>
      </rPr>
      <t>一种具有抗菌属性的仿真花及其制备方法</t>
    </r>
  </si>
  <si>
    <r>
      <rPr>
        <sz val="11"/>
        <rFont val="宋体"/>
        <family val="3"/>
        <charset val="134"/>
      </rPr>
      <t>本发明属于精细化工领域，涉及一种具有抗菌属性的仿真花及其制备方法，所述仿真花是采用如下原料制备而成：阴离子表面活性剂、非离子表面活性剂、聚乙烯醇、淀粉、高岭土、甘油、白油、赋形剂、对羟基苯甲酸甲酯、色素、香精、杀菌剂和水。其通过改变仿真花的制备原料配方，并改善其制备工艺，实现既降低仿真花的成本，又提高仿真花的柔软度和抗菌性能。</t>
    </r>
  </si>
  <si>
    <r>
      <rPr>
        <sz val="11"/>
        <color theme="1"/>
        <rFont val="宋体"/>
        <family val="3"/>
        <charset val="134"/>
      </rPr>
      <t>印制交流电机</t>
    </r>
  </si>
  <si>
    <r>
      <rPr>
        <sz val="11"/>
        <rFont val="宋体"/>
        <family val="3"/>
        <charset val="134"/>
      </rPr>
      <t>中国矿业大学</t>
    </r>
  </si>
  <si>
    <r>
      <rPr>
        <sz val="11"/>
        <color theme="1"/>
        <rFont val="宋体"/>
        <family val="3"/>
        <charset val="134"/>
      </rPr>
      <t>一种印制交流电机，适用于工业中微型设备领域中使用。包括定子铁芯、绝缘纸、定子印制板、转子、轴承、转轴等，其中转子既可以是永磁同步机转子又可以是异步机转子。永磁同步机转子为永磁体贴在转子铁芯上，异步机转子为定子印制板固定在转子铁芯上。所述的定子印制板、转子印制板均为印制电路板，其中多层定子印制板采用波形绕组，转子印制板采用鼠笼绕组，转子铁芯与定子铁芯均采用硅钢片叠压而成。由于该印制交流电机定子采用印制板，大大缩小了电机的体积，使得电机更加轻薄，并且减少了普通电机绕线的麻烦，便于大规模生产。且此印制交流电机定子印制板上集成有霍尔传感器，便于与控制器一起使用。</t>
    </r>
  </si>
  <si>
    <r>
      <rPr>
        <sz val="11"/>
        <rFont val="宋体"/>
        <family val="3"/>
        <charset val="134"/>
      </rPr>
      <t>一种双极化大规模</t>
    </r>
    <r>
      <rPr>
        <sz val="11"/>
        <rFont val="Times New Roman"/>
        <family val="1"/>
      </rPr>
      <t>MIMO</t>
    </r>
    <r>
      <rPr>
        <sz val="11"/>
        <rFont val="宋体"/>
        <family val="3"/>
        <charset val="134"/>
      </rPr>
      <t>贴片阵列天线</t>
    </r>
  </si>
  <si>
    <r>
      <rPr>
        <sz val="11"/>
        <rFont val="宋体"/>
        <family val="3"/>
        <charset val="134"/>
      </rPr>
      <t>本发明公开了一种双极化大规模</t>
    </r>
    <r>
      <rPr>
        <sz val="11"/>
        <rFont val="Times New Roman"/>
        <family val="1"/>
      </rPr>
      <t>MIMO</t>
    </r>
    <r>
      <rPr>
        <sz val="11"/>
        <rFont val="宋体"/>
        <family val="3"/>
        <charset val="134"/>
      </rPr>
      <t>贴片阵列天线，在介电常数为</t>
    </r>
    <r>
      <rPr>
        <sz val="11"/>
        <rFont val="Times New Roman"/>
        <family val="1"/>
      </rPr>
      <t>2-20</t>
    </r>
    <r>
      <rPr>
        <sz val="11"/>
        <rFont val="宋体"/>
        <family val="3"/>
        <charset val="134"/>
      </rPr>
      <t>范围内的介质基板制作反射底板，然后在反射底板上安装数目多于</t>
    </r>
    <r>
      <rPr>
        <sz val="11"/>
        <rFont val="Times New Roman"/>
        <family val="1"/>
      </rPr>
      <t>8</t>
    </r>
    <r>
      <rPr>
        <sz val="11"/>
        <rFont val="宋体"/>
        <family val="3"/>
        <charset val="134"/>
      </rPr>
      <t>根的双极化贴片天线。本发明中采用低厚度的介质基板降低贴片天线的制作工艺难度，同时利用同轴连接器自带的内部介质柱支撑贴片天线的辐射单元，既简化天线阵面的安装，又减少了贴片单元与反射底板之间的垂直机械固件，还可以保证天线具有足够的工作带宽，从而大幅降低双极化大规模贴片天线阵列的加工复杂度、制作成本和整体重量。</t>
    </r>
  </si>
  <si>
    <r>
      <rPr>
        <sz val="11"/>
        <rFont val="宋体"/>
        <family val="3"/>
        <charset val="134"/>
      </rPr>
      <t>可编程窄频</t>
    </r>
    <r>
      <rPr>
        <sz val="11"/>
        <rFont val="Times New Roman"/>
        <family val="1"/>
      </rPr>
      <t>/</t>
    </r>
    <r>
      <rPr>
        <sz val="11"/>
        <rFont val="宋体"/>
        <family val="3"/>
        <charset val="134"/>
      </rPr>
      <t>宽频等离子体介质天线转换器</t>
    </r>
  </si>
  <si>
    <r>
      <rPr>
        <sz val="11"/>
        <rFont val="宋体"/>
        <family val="3"/>
        <charset val="134"/>
      </rPr>
      <t>本发明公开了一种可编程窄频</t>
    </r>
    <r>
      <rPr>
        <sz val="11"/>
        <rFont val="Times New Roman"/>
        <family val="1"/>
      </rPr>
      <t>/</t>
    </r>
    <r>
      <rPr>
        <sz val="11"/>
        <rFont val="宋体"/>
        <family val="3"/>
        <charset val="134"/>
      </rPr>
      <t>宽频等离子体介质天线转换器，其结构包括底层贴片天线与其上的介质谐振器。其中，介质谐振器包括高介电参数介质层及其内部开槽内的等离子体，且等离子体被可编程逻辑阵列控制的激励源所激励。采用上述的结构，用对等离子体激励源进行编程控制的方式实现等离子体介质天线的窄频</t>
    </r>
    <r>
      <rPr>
        <sz val="11"/>
        <rFont val="Times New Roman"/>
        <family val="1"/>
      </rPr>
      <t>/</t>
    </r>
    <r>
      <rPr>
        <sz val="11"/>
        <rFont val="宋体"/>
        <family val="3"/>
        <charset val="134"/>
      </rPr>
      <t>宽带间相互转换。该种基于可编程介质谐振器的天线窄频</t>
    </r>
    <r>
      <rPr>
        <sz val="11"/>
        <rFont val="Times New Roman"/>
        <family val="1"/>
      </rPr>
      <t>/</t>
    </r>
    <r>
      <rPr>
        <sz val="11"/>
        <rFont val="宋体"/>
        <family val="3"/>
        <charset val="134"/>
      </rPr>
      <t>宽频转换器具有结构简单性能好的优点。</t>
    </r>
  </si>
  <si>
    <r>
      <rPr>
        <sz val="11"/>
        <color theme="1"/>
        <rFont val="宋体"/>
        <family val="3"/>
        <charset val="134"/>
      </rPr>
      <t>一种防划痕插座</t>
    </r>
  </si>
  <si>
    <r>
      <rPr>
        <sz val="11"/>
        <color theme="1"/>
        <rFont val="宋体"/>
        <family val="3"/>
        <charset val="134"/>
      </rPr>
      <t>本发明公开了一种防划痕插座，包括插座外壳、设置在插座外壳上的插孔、内部的横向绝缘板以及纵向绝缘板；在每个插孔单元的插孔处的两侧横向绝缘板上均竖直设有两条平行的导向条，四条导向条构成插入通道；在插入通道的一侧通过弹性导电机构水平且转动式设有导电滚轮，在插入通道的另一侧通过弹性压紧机构水平且转动式设有压紧滚轮；导电滚轮和压紧滚轮的轴心线相平行；位于纵向绝缘板左右两侧的插孔单元相对于纵向绝缘板左右对称。该防划痕插座能够有效防止插头的插条出现划痕，且在插入和拔出时具备阻尼作用，具有较好的应用前景。</t>
    </r>
  </si>
  <si>
    <r>
      <rPr>
        <sz val="11"/>
        <color theme="1"/>
        <rFont val="宋体"/>
        <family val="3"/>
        <charset val="134"/>
      </rPr>
      <t>一种紧凑高隔离度三频八单元</t>
    </r>
    <r>
      <rPr>
        <sz val="11"/>
        <color theme="1"/>
        <rFont val="Times New Roman"/>
        <family val="1"/>
      </rPr>
      <t>MIMO</t>
    </r>
    <r>
      <rPr>
        <sz val="11"/>
        <color theme="1"/>
        <rFont val="宋体"/>
        <family val="3"/>
        <charset val="134"/>
      </rPr>
      <t>手机天线</t>
    </r>
  </si>
  <si>
    <r>
      <rPr>
        <sz val="11"/>
        <color theme="1"/>
        <rFont val="宋体"/>
        <family val="3"/>
        <charset val="134"/>
      </rPr>
      <t>本发明公开了一种紧凑高隔离度三频八单元</t>
    </r>
    <r>
      <rPr>
        <sz val="11"/>
        <color theme="1"/>
        <rFont val="Times New Roman"/>
        <family val="1"/>
      </rPr>
      <t>MIMO</t>
    </r>
    <r>
      <rPr>
        <sz val="11"/>
        <color theme="1"/>
        <rFont val="宋体"/>
        <family val="3"/>
        <charset val="134"/>
      </rPr>
      <t>手机天线，其特征在于，包括：长方形的地板（</t>
    </r>
    <r>
      <rPr>
        <sz val="11"/>
        <color theme="1"/>
        <rFont val="Times New Roman"/>
        <family val="1"/>
      </rPr>
      <t>1</t>
    </r>
    <r>
      <rPr>
        <sz val="11"/>
        <color theme="1"/>
        <rFont val="宋体"/>
        <family val="3"/>
        <charset val="134"/>
      </rPr>
      <t>），所述地板（</t>
    </r>
    <r>
      <rPr>
        <sz val="11"/>
        <color theme="1"/>
        <rFont val="Times New Roman"/>
        <family val="1"/>
      </rPr>
      <t>1</t>
    </r>
    <r>
      <rPr>
        <sz val="11"/>
        <color theme="1"/>
        <rFont val="宋体"/>
        <family val="3"/>
        <charset val="134"/>
      </rPr>
      <t>）的两个短边上对称式开有</t>
    </r>
    <r>
      <rPr>
        <sz val="11"/>
        <color theme="1"/>
        <rFont val="Times New Roman"/>
        <family val="1"/>
      </rPr>
      <t>8</t>
    </r>
    <r>
      <rPr>
        <sz val="11"/>
        <color theme="1"/>
        <rFont val="宋体"/>
        <family val="3"/>
        <charset val="134"/>
      </rPr>
      <t>个方形孔，相邻所述方形孔之间均设置有缝隙（</t>
    </r>
    <r>
      <rPr>
        <sz val="11"/>
        <color theme="1"/>
        <rFont val="Times New Roman"/>
        <family val="1"/>
      </rPr>
      <t>4</t>
    </r>
    <r>
      <rPr>
        <sz val="11"/>
        <color theme="1"/>
        <rFont val="宋体"/>
        <family val="3"/>
        <charset val="134"/>
      </rPr>
      <t>）；所述地板（</t>
    </r>
    <r>
      <rPr>
        <sz val="11"/>
        <color theme="1"/>
        <rFont val="Times New Roman"/>
        <family val="1"/>
      </rPr>
      <t>1</t>
    </r>
    <r>
      <rPr>
        <sz val="11"/>
        <color theme="1"/>
        <rFont val="宋体"/>
        <family val="3"/>
        <charset val="134"/>
      </rPr>
      <t>）上覆盖有长方形的基板（</t>
    </r>
    <r>
      <rPr>
        <sz val="11"/>
        <color theme="1"/>
        <rFont val="Times New Roman"/>
        <family val="1"/>
      </rPr>
      <t>2</t>
    </r>
    <r>
      <rPr>
        <sz val="11"/>
        <color theme="1"/>
        <rFont val="宋体"/>
        <family val="3"/>
        <charset val="134"/>
      </rPr>
      <t>），正对所述方形孔上面的所述基板（</t>
    </r>
    <r>
      <rPr>
        <sz val="11"/>
        <color theme="1"/>
        <rFont val="Times New Roman"/>
        <family val="1"/>
      </rPr>
      <t>2</t>
    </r>
    <r>
      <rPr>
        <sz val="11"/>
        <color theme="1"/>
        <rFont val="宋体"/>
        <family val="3"/>
        <charset val="134"/>
      </rPr>
      <t>）上设置有方块（</t>
    </r>
    <r>
      <rPr>
        <sz val="11"/>
        <color theme="1"/>
        <rFont val="Times New Roman"/>
        <family val="1"/>
      </rPr>
      <t>3</t>
    </r>
    <r>
      <rPr>
        <sz val="11"/>
        <color theme="1"/>
        <rFont val="宋体"/>
        <family val="3"/>
        <charset val="134"/>
      </rPr>
      <t>）；所述方块（</t>
    </r>
    <r>
      <rPr>
        <sz val="11"/>
        <color theme="1"/>
        <rFont val="Times New Roman"/>
        <family val="1"/>
      </rPr>
      <t>3</t>
    </r>
    <r>
      <rPr>
        <sz val="11"/>
        <color theme="1"/>
        <rFont val="宋体"/>
        <family val="3"/>
        <charset val="134"/>
      </rPr>
      <t>）上均蚀刻有天线单元贴片；本发明提供的一种紧凑高隔离度三频八单元</t>
    </r>
    <r>
      <rPr>
        <sz val="11"/>
        <color theme="1"/>
        <rFont val="Times New Roman"/>
        <family val="1"/>
      </rPr>
      <t>MIMO</t>
    </r>
    <r>
      <rPr>
        <sz val="11"/>
        <color theme="1"/>
        <rFont val="宋体"/>
        <family val="3"/>
        <charset val="134"/>
      </rPr>
      <t>手机天线，天线单元贴片间隔离度好、通信质量高、体积小，适用于手机</t>
    </r>
    <r>
      <rPr>
        <sz val="11"/>
        <color theme="1"/>
        <rFont val="Times New Roman"/>
        <family val="1"/>
      </rPr>
      <t>4G</t>
    </r>
    <r>
      <rPr>
        <sz val="11"/>
        <color theme="1"/>
        <rFont val="宋体"/>
        <family val="3"/>
        <charset val="134"/>
      </rPr>
      <t>通信网络。</t>
    </r>
  </si>
  <si>
    <r>
      <rPr>
        <sz val="11"/>
        <rFont val="宋体"/>
        <family val="3"/>
        <charset val="134"/>
      </rPr>
      <t>一种面向云存储的数据副本初始放置方法</t>
    </r>
  </si>
  <si>
    <r>
      <rPr>
        <sz val="11"/>
        <rFont val="宋体"/>
        <family val="3"/>
        <charset val="134"/>
      </rPr>
      <t>本发明涉及一种面向云存储的数据副本初始放置方法</t>
    </r>
    <r>
      <rPr>
        <sz val="11"/>
        <rFont val="Times New Roman"/>
        <family val="1"/>
      </rPr>
      <t>,</t>
    </r>
    <r>
      <rPr>
        <sz val="11"/>
        <rFont val="宋体"/>
        <family val="3"/>
        <charset val="134"/>
      </rPr>
      <t>基于传统数据副本放置方法做出改进，利用统计学上的方法计算出数据节点的性能值，基于数据节点的性能值来选择放置数据副本的数据节点，并且分别考虑数据副本的放置，既提高了数据存储与读取可靠性，又保证了系统的性能。</t>
    </r>
  </si>
  <si>
    <r>
      <rPr>
        <sz val="11"/>
        <color theme="1"/>
        <rFont val="宋体"/>
        <family val="3"/>
        <charset val="134"/>
      </rPr>
      <t>一种用于无机粉体化学沉淀反应的装置</t>
    </r>
  </si>
  <si>
    <r>
      <rPr>
        <sz val="11"/>
        <color theme="1"/>
        <rFont val="宋体"/>
        <family val="3"/>
        <charset val="134"/>
      </rPr>
      <t>本发明公开了一种用于无机粉体化学沉淀反应的装置，包括：反应器、传动装置、原料供应装置、反应产物收集装置、保护气进气装置、排气装置及加热装置。反应器包括一可转动的壳体；反应器的反应腔内装有磨料；反应器通过传动齿环与传动装置连接。原料供应装置通过管道与反应腔相通；反应产物收集装置通过管道与反应腔相通；保护气进气装置通过管道与反应腔相通；排气装置通过管道与反应腔相通；加热装置包括壳体，壳体与反应器壳体间设有间隙，间隙内通有热源。本发明在反应过程中不易出现团聚现象，生成的沉淀物组分均匀；本发明适用于连续化生产及易水解、易氧化的液体反应原料的化学沉淀反应。</t>
    </r>
  </si>
  <si>
    <r>
      <rPr>
        <sz val="11"/>
        <rFont val="宋体"/>
        <family val="3"/>
        <charset val="134"/>
      </rPr>
      <t>一种基于时间相关性的分布式视频压缩感知重构方法</t>
    </r>
  </si>
  <si>
    <r>
      <rPr>
        <sz val="11"/>
        <rFont val="宋体"/>
        <family val="3"/>
        <charset val="134"/>
      </rPr>
      <t>本发明公开了一种基于时间相关性的分布式视频压缩感知重构方法。该方法在建立无反馈的分布式视频压缩感知模型的基础上，充分利用视频帧非关键帧之间的时间相关性，对非关键帧的每个块进行模式判别，将非关键帧与前一帧的残差编码传输；在重构时，按照模式判别的结果自适应地选择有无边信息的重构方式，重构每个非关键帧的块，避免了部分不必要的边信息计算。该方法利用了当前帧的前一帧进行重构，而不只是单纯地使用关键帧作为参考帧进行重构，使得视频帧之间的时间相关性能够得到有效利用。该方法在相同总采样率下能保证视频的重构质量，同时减少系统重构时间，且没有使用反馈信道。</t>
    </r>
  </si>
  <si>
    <r>
      <rPr>
        <sz val="11"/>
        <rFont val="宋体"/>
        <family val="3"/>
        <charset val="134"/>
      </rPr>
      <t>一种多功能两亲性共轭分子材料及其制备方法与应用</t>
    </r>
  </si>
  <si>
    <r>
      <rPr>
        <sz val="11"/>
        <rFont val="宋体"/>
        <family val="3"/>
        <charset val="134"/>
      </rPr>
      <t>本发明公开了一种多功能两亲性共轭分子材料及其制备方法与应用，该材料是由高效发光的芴和芘类物质组成，膦酸酯作为极性侧基，选用不同烷基链的线性分子化合物，其结构通式如下式所示：</t>
    </r>
    <r>
      <rPr>
        <sz val="11"/>
        <rFont val="Times New Roman"/>
        <family val="1"/>
      </rPr>
      <t>&lt;Image file="DDA0001307477180000011.GIF" he="322" imgContent="drawing" imgFormat="GIF" inline="no" orientation="portrait" wi="700"/&gt;</t>
    </r>
    <r>
      <rPr>
        <sz val="11"/>
        <rFont val="宋体"/>
        <family val="3"/>
        <charset val="134"/>
      </rPr>
      <t>其中，</t>
    </r>
    <r>
      <rPr>
        <sz val="11"/>
        <rFont val="Times New Roman"/>
        <family val="1"/>
      </rPr>
      <t>R</t>
    </r>
    <r>
      <rPr>
        <sz val="11"/>
        <rFont val="宋体"/>
        <family val="3"/>
        <charset val="134"/>
      </rPr>
      <t>为</t>
    </r>
    <r>
      <rPr>
        <sz val="11"/>
        <rFont val="Times New Roman"/>
        <family val="1"/>
      </rPr>
      <t>C1‑C30</t>
    </r>
    <r>
      <rPr>
        <sz val="11"/>
        <rFont val="宋体"/>
        <family val="3"/>
        <charset val="134"/>
      </rPr>
      <t>烷基、烷氧基、烷苯基、烷苯氧基、芳基中的一种。该材料具有化学结构简单、合成成本低廉等优势，同时具有良好的溶液加工性能、成膜性能和多功能光电特性，可作为多功能材料同时实现高亮度的蓝光发射和高效的阴极界面修饰。以该材料同时作为发光层和界面层的有机发光二极管，可以采用简化的器件结构通过溶液过程或喷墨打印方式实现优异的光电特性，克服了常规多层器件中的制作障碍。</t>
    </r>
  </si>
  <si>
    <r>
      <rPr>
        <sz val="11"/>
        <color theme="1"/>
        <rFont val="宋体"/>
        <family val="3"/>
        <charset val="134"/>
      </rPr>
      <t>呼叫流程控制方法及所适用的接入网关</t>
    </r>
  </si>
  <si>
    <r>
      <rPr>
        <sz val="11"/>
        <color theme="1"/>
        <rFont val="宋体"/>
        <family val="3"/>
        <charset val="134"/>
      </rPr>
      <t>本发明公开了一种呼叫流程控制方法及所适用的接入网关。其中，所述方法包括以下步骤：基于预设的用于切换呼叫流程的配置文件，确定多种呼叫流程之间的流程控制方式；在呼叫流程持续期间，当获取到与所述配置文件中相匹配的用户操作时，按照所确定的流程控制方式，将当前的呼叫流程切换至另一种呼叫流程。本发明将流程控制方式设置在配置文件中，能够便于用户对多种呼叫流程的流程控制方式的灵活调整，更适合不同地区、不同使用习惯的用户对多种呼叫流程切换方式的设置。</t>
    </r>
  </si>
  <si>
    <r>
      <rPr>
        <sz val="11"/>
        <rFont val="宋体"/>
        <family val="3"/>
        <charset val="134"/>
      </rPr>
      <t>用于应急搜救的手机自组网位置信息收集方法</t>
    </r>
  </si>
  <si>
    <r>
      <rPr>
        <sz val="11"/>
        <rFont val="宋体"/>
        <family val="3"/>
        <charset val="134"/>
      </rPr>
      <t>本发明提供一种用于应急搜救的手机自组网位置信息收集方法，针对被搜救人员手机的非移动性及低能耗需求的特点，采用层次路由和手机剩余电量相结合的路由方式，以自组网的方式将各被搜救者手机的位置信息收集到组网手机中。能够简化消息格式，并控制网络内手机发送消息的次数，使得平均路由跳数和全网消息传送总能耗较小，减轻了低电量手机的消息发送负担，提高了消息的到达成功率。相对于传统的路由算法有以下显著的优点：在路由维护能耗以及平均跳数方面有明显改善；依据路由跳数与电量划分优先级选择目的地址，减小了低电量手机的转发信息时的能耗负担，增大了信息收集成功率。</t>
    </r>
  </si>
  <si>
    <r>
      <rPr>
        <sz val="11"/>
        <rFont val="宋体"/>
        <family val="3"/>
        <charset val="134"/>
      </rPr>
      <t>面向应急搜救的移动智能终端机会通信方法</t>
    </r>
  </si>
  <si>
    <r>
      <rPr>
        <sz val="11"/>
        <rFont val="宋体"/>
        <family val="3"/>
        <charset val="134"/>
      </rPr>
      <t>本发明提供一种面向应急搜救的移动智能终端机会通信方法，采用热点组网或无线便携式路由器组网相结合的方式，在没有任何通信基础设施的条件下以透明的方式实现幸存者信息的快速收集以及搜救者信息的共享。该方法提供了统一的网络命名规则，避免无关网络干扰带来的能量消耗和安全隐患。通过定义网络接入优先级优先收集幸存者信息，为快速定位营救幸存者提供了条件。本发明可同时对多种类型的数据进行传输和分发，满足了复杂搜救场景下各种数据收集和共享的需要。本方法可应用于地震、泥石流、洪水、飓风、生产事故等自然和人为灾害中的幸存者搜救和现场数据共享中，对目前应急救援有重要的实际意义。</t>
    </r>
  </si>
  <si>
    <r>
      <rPr>
        <sz val="11"/>
        <rFont val="宋体"/>
        <family val="3"/>
        <charset val="134"/>
      </rPr>
      <t>一种云存储中支持多用户的可搜索加密方法</t>
    </r>
  </si>
  <si>
    <r>
      <rPr>
        <sz val="11"/>
        <rFont val="宋体"/>
        <family val="3"/>
        <charset val="134"/>
      </rPr>
      <t>本发明公开了一种云存储中基于多用户的可搜索加密方法，利用对称加密算法加密和解密文件；同时利用对称可搜索加密方案加密关键字并生成陷门；利用给用户添加访问权限的方法，从而解决传统多用户可搜索加密技术中动态管理授权用户和文件访问控制的问题。实现了对密文的直接检索，效率和安全性都得到了提高；提高了文件检索效率；实现了对文件的访问权限控制；实现了对用户的动态添加和删除。</t>
    </r>
  </si>
  <si>
    <r>
      <rPr>
        <sz val="11"/>
        <rFont val="宋体"/>
        <family val="3"/>
        <charset val="134"/>
      </rPr>
      <t>一种电控变焦透镜变焦时间的自动检测装置和检测方法</t>
    </r>
  </si>
  <si>
    <r>
      <rPr>
        <sz val="11"/>
        <rFont val="宋体"/>
        <family val="3"/>
        <charset val="134"/>
      </rPr>
      <t>本发明提出的一种电控变焦透镜变焦时间的自动检测装置，包括变焦透镜、电控变焦透镜驱动模块、激光器、空间滤波和扩束模块、分光模块、光电探测器、差分放大器、数据采集与处理模块；其中：所述电控变焦透镜驱动模块用于驱动变焦透镜，所述激光器、空间滤波和扩束模块、分光模块、变焦透镜以及光电探测器前后依次设置，其中变焦透镜设置在分光模块的探测光出射端，光电探测器与差分放大器相连接，差分放大器和电控变焦透镜驱动模块均与数据采集与处理模块相连接。本发明还提出一种基于该检测装置进行电控变焦透镜变焦时间的检测方法，能够自动检测变焦透镜的变焦时间，且一次性测量正变焦和逆变焦的时间，具有操作简单、测试精度和效率高等优点。</t>
    </r>
  </si>
  <si>
    <r>
      <rPr>
        <sz val="11"/>
        <rFont val="宋体"/>
        <family val="3"/>
        <charset val="134"/>
      </rPr>
      <t>一种用于超级电容器的垂直孔碳复合薄膜及其制备方法</t>
    </r>
  </si>
  <si>
    <r>
      <rPr>
        <sz val="11"/>
        <rFont val="宋体"/>
        <family val="3"/>
        <charset val="134"/>
      </rPr>
      <t>本发明属于纳米材料制备技术领域，特别涉及一种用于超级电容器的垂直介孔碳复合薄膜的制备方法。该复合薄膜采用低聚水溶的酚醛树脂为碳源，嵌段共聚物为模板，通过将前驱体溶液在泡沫镍、碳纤维等多种基底上多次滴加、加热挥发自组装，在</t>
    </r>
    <r>
      <rPr>
        <sz val="11"/>
        <rFont val="Times New Roman"/>
        <family val="1"/>
      </rPr>
      <t>100</t>
    </r>
    <r>
      <rPr>
        <sz val="11"/>
        <rFont val="宋体"/>
        <family val="3"/>
        <charset val="134"/>
      </rPr>
      <t>℃～</t>
    </r>
    <r>
      <rPr>
        <sz val="11"/>
        <rFont val="Times New Roman"/>
        <family val="1"/>
      </rPr>
      <t>150</t>
    </r>
    <r>
      <rPr>
        <sz val="11"/>
        <rFont val="宋体"/>
        <family val="3"/>
        <charset val="134"/>
      </rPr>
      <t>℃条件下水热反应</t>
    </r>
    <r>
      <rPr>
        <sz val="11"/>
        <rFont val="Times New Roman"/>
        <family val="1"/>
      </rPr>
      <t>6‑48h</t>
    </r>
    <r>
      <rPr>
        <sz val="11"/>
        <rFont val="宋体"/>
        <family val="3"/>
        <charset val="134"/>
      </rPr>
      <t>后，并且在惰性气氛中，用</t>
    </r>
    <r>
      <rPr>
        <sz val="11"/>
        <rFont val="Times New Roman"/>
        <family val="1"/>
      </rPr>
      <t>400</t>
    </r>
    <r>
      <rPr>
        <sz val="11"/>
        <rFont val="宋体"/>
        <family val="3"/>
        <charset val="134"/>
      </rPr>
      <t>℃～</t>
    </r>
    <r>
      <rPr>
        <sz val="11"/>
        <rFont val="Times New Roman"/>
        <family val="1"/>
      </rPr>
      <t>700</t>
    </r>
    <r>
      <rPr>
        <sz val="11"/>
        <rFont val="宋体"/>
        <family val="3"/>
        <charset val="134"/>
      </rPr>
      <t>℃的温度碳化得到。所述的复合薄膜是具有垂直孔道结构的碳薄膜，其垂直孔道结构提供高的比表面积，并且为电解质离子充分进入电极材料提供通道，同时多孔碳提升碳复合材料的导电性能。本发明所制备的垂直介孔碳复合薄膜作为超级电容器电极获得了大的比电容以及优良的稳定性。</t>
    </r>
  </si>
  <si>
    <r>
      <rPr>
        <sz val="11"/>
        <rFont val="宋体"/>
        <family val="3"/>
        <charset val="134"/>
      </rPr>
      <t>一种应用于光</t>
    </r>
    <r>
      <rPr>
        <sz val="11"/>
        <rFont val="Times New Roman"/>
        <family val="1"/>
      </rPr>
      <t>/</t>
    </r>
    <r>
      <rPr>
        <sz val="11"/>
        <rFont val="宋体"/>
        <family val="3"/>
        <charset val="134"/>
      </rPr>
      <t>电双控有机场效应晶体管的本体异质结</t>
    </r>
  </si>
  <si>
    <r>
      <rPr>
        <sz val="11"/>
        <rFont val="宋体"/>
        <family val="3"/>
        <charset val="134"/>
      </rPr>
      <t>本发明涉及一种应用于光</t>
    </r>
    <r>
      <rPr>
        <sz val="11"/>
        <rFont val="Times New Roman"/>
        <family val="1"/>
      </rPr>
      <t>/</t>
    </r>
    <r>
      <rPr>
        <sz val="11"/>
        <rFont val="宋体"/>
        <family val="3"/>
        <charset val="134"/>
      </rPr>
      <t>电双控有机场效应晶体管的本体异质结，属于有机固体电子器件领域。该本体异质结是将一种光致变色材料与电荷传输型半导体材料共蒸或旋涂到有机场效应晶体管半导体层。基于光致变色材料的光响应特性，其在光的作用下能够发生物理性质的变化，在与电荷传输型半导体材料掺杂后，内部载流子浓度发生变化，从而能够通过光调制有机场效应晶体管电流特性。同时，在避光时，该本体异质结也能在电场的作用下改变内部的载流子浓度，并体现在有机场效应晶体管的电流变化上。因此，将光致变色材料，与电荷传输型半导体材料采用共蒸或者旋涂方式制膜，作为有机场效应晶体管的本体异质结，能够实现光</t>
    </r>
    <r>
      <rPr>
        <sz val="11"/>
        <rFont val="Times New Roman"/>
        <family val="1"/>
      </rPr>
      <t>/</t>
    </r>
    <r>
      <rPr>
        <sz val="11"/>
        <rFont val="宋体"/>
        <family val="3"/>
        <charset val="134"/>
      </rPr>
      <t>电双控晶体管特性。</t>
    </r>
  </si>
  <si>
    <r>
      <rPr>
        <sz val="11"/>
        <rFont val="宋体"/>
        <family val="3"/>
        <charset val="134"/>
      </rPr>
      <t>一种暖白光</t>
    </r>
    <r>
      <rPr>
        <sz val="11"/>
        <rFont val="Times New Roman"/>
        <family val="1"/>
      </rPr>
      <t>OLED</t>
    </r>
    <r>
      <rPr>
        <sz val="11"/>
        <rFont val="宋体"/>
        <family val="3"/>
        <charset val="134"/>
      </rPr>
      <t>器件及其制备方法</t>
    </r>
  </si>
  <si>
    <r>
      <rPr>
        <sz val="11"/>
        <rFont val="宋体"/>
        <family val="3"/>
        <charset val="134"/>
      </rPr>
      <t>本发明公开了一种暖白色</t>
    </r>
    <r>
      <rPr>
        <sz val="11"/>
        <rFont val="Times New Roman"/>
        <family val="1"/>
      </rPr>
      <t>OLED</t>
    </r>
    <r>
      <rPr>
        <sz val="11"/>
        <rFont val="宋体"/>
        <family val="3"/>
        <charset val="134"/>
      </rPr>
      <t>器件及其制备方法，其器件的结构特征在于发光层由主体材料</t>
    </r>
    <r>
      <rPr>
        <sz val="11"/>
        <rFont val="Times New Roman"/>
        <family val="1"/>
      </rPr>
      <t>DTCPFB</t>
    </r>
    <r>
      <rPr>
        <sz val="11"/>
        <rFont val="宋体"/>
        <family val="3"/>
        <charset val="134"/>
      </rPr>
      <t>和</t>
    </r>
    <r>
      <rPr>
        <sz val="11"/>
        <rFont val="Times New Roman"/>
        <family val="1"/>
      </rPr>
      <t>OXD-7</t>
    </r>
    <r>
      <rPr>
        <sz val="11"/>
        <rFont val="宋体"/>
        <family val="3"/>
        <charset val="134"/>
      </rPr>
      <t>，客体材料</t>
    </r>
    <r>
      <rPr>
        <sz val="11"/>
        <rFont val="Times New Roman"/>
        <family val="1"/>
      </rPr>
      <t>FIrpic</t>
    </r>
    <r>
      <rPr>
        <sz val="11"/>
        <rFont val="宋体"/>
        <family val="3"/>
        <charset val="134"/>
      </rPr>
      <t>、</t>
    </r>
    <r>
      <rPr>
        <sz val="11"/>
        <rFont val="Times New Roman"/>
        <family val="1"/>
      </rPr>
      <t>Ir(bt)&lt;Sub&gt;2&lt;/Sub&gt;(acac)</t>
    </r>
    <r>
      <rPr>
        <sz val="11"/>
        <rFont val="宋体"/>
        <family val="3"/>
        <charset val="134"/>
      </rPr>
      <t>、</t>
    </r>
    <r>
      <rPr>
        <sz val="11"/>
        <rFont val="Times New Roman"/>
        <family val="1"/>
      </rPr>
      <t>Ir(ppy)&lt;Sub&gt;2&lt;/Sub&gt;(acac)</t>
    </r>
    <r>
      <rPr>
        <sz val="11"/>
        <rFont val="宋体"/>
        <family val="3"/>
        <charset val="134"/>
      </rPr>
      <t>、</t>
    </r>
    <r>
      <rPr>
        <sz val="11"/>
        <rFont val="Times New Roman"/>
        <family val="1"/>
      </rPr>
      <t>Ir(MPCPPZ)&lt;Sub&gt;3&lt;/Sub&gt;</t>
    </r>
    <r>
      <rPr>
        <sz val="11"/>
        <rFont val="宋体"/>
        <family val="3"/>
        <charset val="134"/>
      </rPr>
      <t>构成；其制备方法是通过合称上述主客体材料而综合运用的溶液加工法，采用四基色掺杂的方式制备了高</t>
    </r>
    <r>
      <rPr>
        <sz val="11"/>
        <rFont val="Times New Roman"/>
        <family val="1"/>
      </rPr>
      <t>CRI</t>
    </r>
    <r>
      <rPr>
        <sz val="11"/>
        <rFont val="宋体"/>
        <family val="3"/>
        <charset val="134"/>
      </rPr>
      <t>暖白光器件，完全能够满足理想照明光源</t>
    </r>
    <r>
      <rPr>
        <sz val="11"/>
        <rFont val="Times New Roman"/>
        <family val="1"/>
      </rPr>
      <t>CRI</t>
    </r>
    <r>
      <rPr>
        <sz val="11"/>
        <rFont val="宋体"/>
        <family val="3"/>
        <charset val="134"/>
      </rPr>
      <t>需达到</t>
    </r>
    <r>
      <rPr>
        <sz val="11"/>
        <rFont val="Times New Roman"/>
        <family val="1"/>
      </rPr>
      <t>80</t>
    </r>
    <r>
      <rPr>
        <sz val="11"/>
        <rFont val="宋体"/>
        <family val="3"/>
        <charset val="134"/>
      </rPr>
      <t>以上的要求。并从能级匹配和载流子传输平衡方面考虑采用了本体系独有的器件结构类型，有效地提高了器件的光谱稳定性。</t>
    </r>
  </si>
  <si>
    <r>
      <rPr>
        <sz val="11"/>
        <rFont val="宋体"/>
        <family val="3"/>
        <charset val="134"/>
      </rPr>
      <t>一种白光</t>
    </r>
    <r>
      <rPr>
        <sz val="11"/>
        <rFont val="Times New Roman"/>
        <family val="1"/>
      </rPr>
      <t>OLED</t>
    </r>
    <r>
      <rPr>
        <sz val="11"/>
        <rFont val="宋体"/>
        <family val="3"/>
        <charset val="134"/>
      </rPr>
      <t>器件及其制备方法</t>
    </r>
  </si>
  <si>
    <r>
      <rPr>
        <sz val="11"/>
        <rFont val="宋体"/>
        <family val="3"/>
        <charset val="134"/>
      </rPr>
      <t>本发明公开了一种白光</t>
    </r>
    <r>
      <rPr>
        <sz val="11"/>
        <rFont val="Times New Roman"/>
        <family val="1"/>
      </rPr>
      <t>OLED</t>
    </r>
    <r>
      <rPr>
        <sz val="11"/>
        <rFont val="宋体"/>
        <family val="3"/>
        <charset val="134"/>
      </rPr>
      <t>器件及其制备方法。一种白光</t>
    </r>
    <r>
      <rPr>
        <sz val="11"/>
        <rFont val="Times New Roman"/>
        <family val="1"/>
      </rPr>
      <t>OLED</t>
    </r>
    <r>
      <rPr>
        <sz val="11"/>
        <rFont val="宋体"/>
        <family val="3"/>
        <charset val="134"/>
      </rPr>
      <t>器件，由下到上分别为</t>
    </r>
    <r>
      <rPr>
        <sz val="11"/>
        <rFont val="Times New Roman"/>
        <family val="1"/>
      </rPr>
      <t>ITO</t>
    </r>
    <r>
      <rPr>
        <sz val="11"/>
        <rFont val="宋体"/>
        <family val="3"/>
        <charset val="134"/>
      </rPr>
      <t>玻璃基底层、空穴传输层、发光层、电子传输层，金属阴极层；</t>
    </r>
    <r>
      <rPr>
        <sz val="11"/>
        <rFont val="Times New Roman"/>
        <family val="1"/>
      </rPr>
      <t>ITO</t>
    </r>
    <r>
      <rPr>
        <sz val="11"/>
        <rFont val="宋体"/>
        <family val="3"/>
        <charset val="134"/>
      </rPr>
      <t>玻璃基底层是以</t>
    </r>
    <r>
      <rPr>
        <sz val="11"/>
        <rFont val="Times New Roman"/>
        <family val="1"/>
      </rPr>
      <t>ITO</t>
    </r>
    <r>
      <rPr>
        <sz val="11"/>
        <rFont val="宋体"/>
        <family val="3"/>
        <charset val="134"/>
      </rPr>
      <t>导电玻璃作为器件的衬底和阳极，</t>
    </r>
    <r>
      <rPr>
        <sz val="11"/>
        <rFont val="Times New Roman"/>
        <family val="1"/>
      </rPr>
      <t>PEDOT:PSS</t>
    </r>
    <r>
      <rPr>
        <sz val="11"/>
        <rFont val="宋体"/>
        <family val="3"/>
        <charset val="134"/>
      </rPr>
      <t>作为空穴注入层和电极修饰层进一步形成空穴传输层，</t>
    </r>
    <r>
      <rPr>
        <sz val="11"/>
        <rFont val="Times New Roman"/>
        <family val="1"/>
      </rPr>
      <t>TPBI</t>
    </r>
    <r>
      <rPr>
        <sz val="11"/>
        <rFont val="宋体"/>
        <family val="3"/>
        <charset val="134"/>
      </rPr>
      <t>为器件的电子传输层，钙和银构成金属阴极层，其特征在于发光层由主体材料</t>
    </r>
    <r>
      <rPr>
        <sz val="11"/>
        <rFont val="Times New Roman"/>
        <family val="1"/>
      </rPr>
      <t>DTCPFB</t>
    </r>
    <r>
      <rPr>
        <sz val="11"/>
        <rFont val="宋体"/>
        <family val="3"/>
        <charset val="134"/>
      </rPr>
      <t>和</t>
    </r>
    <r>
      <rPr>
        <sz val="11"/>
        <rFont val="Times New Roman"/>
        <family val="1"/>
      </rPr>
      <t>OXD-7</t>
    </r>
    <r>
      <rPr>
        <sz val="11"/>
        <rFont val="宋体"/>
        <family val="3"/>
        <charset val="134"/>
      </rPr>
      <t>，客体材料</t>
    </r>
    <r>
      <rPr>
        <sz val="11"/>
        <rFont val="Times New Roman"/>
        <family val="1"/>
      </rPr>
      <t>FIrpic</t>
    </r>
    <r>
      <rPr>
        <sz val="11"/>
        <rFont val="宋体"/>
        <family val="3"/>
        <charset val="134"/>
      </rPr>
      <t>、</t>
    </r>
    <r>
      <rPr>
        <sz val="11"/>
        <rFont val="Times New Roman"/>
        <family val="1"/>
      </rPr>
      <t>Ir(bt)&lt;Sub&gt;2&lt;/Sub&gt;(acac)</t>
    </r>
    <r>
      <rPr>
        <sz val="11"/>
        <rFont val="宋体"/>
        <family val="3"/>
        <charset val="134"/>
      </rPr>
      <t>构成；其制备方法主要是在溶液法的基础上进行了改进。本发明有效实现了发光层分组分的均匀掺杂，保证了发光光谱的稳定性。而且从能级匹配、载流子传输平衡以及所选用材料自身所具有的优良性能等方面考虑采用了本体系独有的器件结构类型，使器件达到了与常用白炽灯相当的高效率。</t>
    </r>
  </si>
  <si>
    <r>
      <rPr>
        <sz val="11"/>
        <rFont val="宋体"/>
        <family val="3"/>
        <charset val="134"/>
      </rPr>
      <t>一种多输入多输出的光通信系统及其信号复原方法</t>
    </r>
  </si>
  <si>
    <r>
      <rPr>
        <sz val="11"/>
        <rFont val="宋体"/>
        <family val="3"/>
        <charset val="134"/>
      </rPr>
      <t>本发明公开了一种多输入多输出的光通信系统及其信号复原方法。包括光信号发射端和光信号接收端；光信号发射端包括相互连接的光强调制单元、光信号发送单元，光信号发送单元包括相互之间频谱互有重叠但又不完全相同的</t>
    </r>
    <r>
      <rPr>
        <sz val="11"/>
        <rFont val="Times New Roman"/>
        <family val="1"/>
      </rPr>
      <t>n</t>
    </r>
    <r>
      <rPr>
        <sz val="11"/>
        <rFont val="宋体"/>
        <family val="3"/>
        <charset val="134"/>
      </rPr>
      <t>个宽带光源，光强调制单元将</t>
    </r>
    <r>
      <rPr>
        <sz val="11"/>
        <rFont val="Times New Roman"/>
        <family val="1"/>
      </rPr>
      <t>n</t>
    </r>
    <r>
      <rPr>
        <sz val="11"/>
        <rFont val="宋体"/>
        <family val="3"/>
        <charset val="134"/>
      </rPr>
      <t>路信号分别调制至</t>
    </r>
    <r>
      <rPr>
        <sz val="11"/>
        <rFont val="Times New Roman"/>
        <family val="1"/>
      </rPr>
      <t>n</t>
    </r>
    <r>
      <rPr>
        <sz val="11"/>
        <rFont val="宋体"/>
        <family val="3"/>
        <charset val="134"/>
      </rPr>
      <t>个宽带光源生成相应的光调制信号；光信号接收端包括分光器件、光信号接收器、信号处理单元；所述分光器件可令不同频率的入射光经过后形成不同的光强分布，且相同频率的入射光经过分光器件的不同部位所产生的光强角分布也不同；光信号接收器为具有相同频谱响应的</t>
    </r>
    <r>
      <rPr>
        <sz val="11"/>
        <rFont val="Times New Roman"/>
        <family val="1"/>
      </rPr>
      <t>n</t>
    </r>
    <r>
      <rPr>
        <sz val="11"/>
        <rFont val="宋体"/>
        <family val="3"/>
        <charset val="134"/>
      </rPr>
      <t>个光探测器所组成的光探测器阵列。本发明能在照明的同时实现大容量信号的传输，且结构简单、实现容易。</t>
    </r>
  </si>
  <si>
    <r>
      <rPr>
        <sz val="11"/>
        <color theme="1"/>
        <rFont val="宋体"/>
        <family val="3"/>
        <charset val="134"/>
      </rPr>
      <t>微波光子宽带移相方法及微波光子宽带移相芯片</t>
    </r>
  </si>
  <si>
    <r>
      <rPr>
        <sz val="11"/>
        <rFont val="宋体"/>
        <family val="3"/>
        <charset val="134"/>
      </rPr>
      <t>南京航空航天大学</t>
    </r>
  </si>
  <si>
    <r>
      <rPr>
        <sz val="11"/>
        <color theme="1"/>
        <rFont val="宋体"/>
        <family val="3"/>
        <charset val="134"/>
      </rPr>
      <t>本发明公开了一种微波光子宽带移相方法。该方法首先将光载波等分为两路；然后用反相但其余参数相同的两路微波信号分别对所述两路光载波进行相位调制，得到两路相位调制光信号；为所述两路相位调制光信号引入</t>
    </r>
    <r>
      <rPr>
        <sz val="11"/>
        <color theme="1"/>
        <rFont val="Times New Roman"/>
        <family val="1"/>
      </rPr>
      <t>π/2</t>
    </r>
    <r>
      <rPr>
        <sz val="11"/>
        <color theme="1"/>
        <rFont val="宋体"/>
        <family val="3"/>
        <charset val="134"/>
      </rPr>
      <t>的相位差后，用耦合比可调的光耦合器将其耦合为一路；用光滤波器滤除耦合后光信号中的其中一侧一阶边带后对其进行光电探测，得到移相后微波信号，并通过调节所述光耦合器的耦合比实现移相后微波信号的相位在大范围内的连续调节。本发明还公开了一种微波光子宽带移相芯片。本发明采用两个相位调制器来实现光子辅助的微波相移，其结构更为简单，更易于实现系统的片上集成</t>
    </r>
    <r>
      <rPr>
        <sz val="11"/>
        <color theme="1"/>
        <rFont val="Times New Roman"/>
        <family val="1"/>
      </rPr>
      <t>,</t>
    </r>
    <r>
      <rPr>
        <sz val="11"/>
        <color theme="1"/>
        <rFont val="宋体"/>
        <family val="3"/>
        <charset val="134"/>
      </rPr>
      <t>进而减小装置体积、提高系统稳定性并且大幅降低制造成本。</t>
    </r>
  </si>
  <si>
    <r>
      <rPr>
        <sz val="11"/>
        <color theme="1"/>
        <rFont val="宋体"/>
        <family val="3"/>
        <charset val="134"/>
      </rPr>
      <t>基于改进全卷积网络的多尺度感知行人检测方法</t>
    </r>
  </si>
  <si>
    <r>
      <rPr>
        <sz val="11"/>
        <rFont val="宋体"/>
        <family val="3"/>
        <charset val="134"/>
      </rPr>
      <t>江南大学</t>
    </r>
  </si>
  <si>
    <r>
      <rPr>
        <sz val="11"/>
        <color theme="1"/>
        <rFont val="宋体"/>
        <family val="3"/>
        <charset val="134"/>
      </rPr>
      <t>本发明涉及一种基于改进全卷积网络的多尺度感知行人检测方法，属于行人检测领域。首先，通过在全卷积网络结构中引进可形变卷积层，扩大特征图的感受野；其次，通过级联</t>
    </r>
    <r>
      <rPr>
        <sz val="11"/>
        <color theme="1"/>
        <rFont val="Times New Roman"/>
        <family val="1"/>
      </rPr>
      <t>RPN</t>
    </r>
    <r>
      <rPr>
        <sz val="11"/>
        <color theme="1"/>
        <rFont val="宋体"/>
        <family val="3"/>
        <charset val="134"/>
      </rPr>
      <t>提取多尺度行人建议区域，引入多尺度判别策略，定义尺度判别层，判别行人建议区域的尺度类别；最后构建一个多尺度感知网络，引进</t>
    </r>
    <r>
      <rPr>
        <sz val="11"/>
        <color theme="1"/>
        <rFont val="Times New Roman"/>
        <family val="1"/>
      </rPr>
      <t>Soft‑NMS</t>
    </r>
    <r>
      <rPr>
        <sz val="11"/>
        <color theme="1"/>
        <rFont val="宋体"/>
        <family val="3"/>
        <charset val="134"/>
      </rPr>
      <t>检测算法，融合每个网络输出的分类值和回归值，获取最终的行人检测结果。实验表明，本发明的检测算法在基准行人检测数据集</t>
    </r>
    <r>
      <rPr>
        <sz val="11"/>
        <color theme="1"/>
        <rFont val="Times New Roman"/>
        <family val="1"/>
      </rPr>
      <t>Caltech</t>
    </r>
    <r>
      <rPr>
        <sz val="11"/>
        <color theme="1"/>
        <rFont val="宋体"/>
        <family val="3"/>
        <charset val="134"/>
      </rPr>
      <t>和</t>
    </r>
    <r>
      <rPr>
        <sz val="11"/>
        <color theme="1"/>
        <rFont val="Times New Roman"/>
        <family val="1"/>
      </rPr>
      <t>ETH</t>
    </r>
    <r>
      <rPr>
        <sz val="11"/>
        <color theme="1"/>
        <rFont val="宋体"/>
        <family val="3"/>
        <charset val="134"/>
      </rPr>
      <t>上产生较低的检测误差，优于当前数据集中所有检测算法的精度，并适用于检测远尺度的行人。</t>
    </r>
  </si>
  <si>
    <r>
      <rPr>
        <sz val="11"/>
        <color theme="1"/>
        <rFont val="宋体"/>
        <family val="3"/>
        <charset val="134"/>
      </rPr>
      <t>一种接入网关设备及在其内部环回实现基本呼叫的方法</t>
    </r>
  </si>
  <si>
    <r>
      <rPr>
        <sz val="11"/>
        <color theme="1"/>
        <rFont val="宋体"/>
        <family val="3"/>
        <charset val="134"/>
      </rPr>
      <t>本发明涉及一种在接入网关设备内部环回实现基本呼叫的方法，接入网关设备包括依次通信连接的</t>
    </r>
    <r>
      <rPr>
        <sz val="11"/>
        <color theme="1"/>
        <rFont val="Times New Roman"/>
        <family val="1"/>
      </rPr>
      <t>SLC/DSP</t>
    </r>
    <r>
      <rPr>
        <sz val="11"/>
        <color theme="1"/>
        <rFont val="宋体"/>
        <family val="3"/>
        <charset val="134"/>
      </rPr>
      <t>资源模块、</t>
    </r>
    <r>
      <rPr>
        <sz val="11"/>
        <color theme="1"/>
        <rFont val="Times New Roman"/>
        <family val="1"/>
      </rPr>
      <t>RCM</t>
    </r>
    <r>
      <rPr>
        <sz val="11"/>
        <color theme="1"/>
        <rFont val="宋体"/>
        <family val="3"/>
        <charset val="134"/>
      </rPr>
      <t>资源控制模块和</t>
    </r>
    <r>
      <rPr>
        <sz val="11"/>
        <color theme="1"/>
        <rFont val="Times New Roman"/>
        <family val="1"/>
      </rPr>
      <t>BICC</t>
    </r>
    <r>
      <rPr>
        <sz val="11"/>
        <color theme="1"/>
        <rFont val="宋体"/>
        <family val="3"/>
        <charset val="134"/>
      </rPr>
      <t>基本呼叫控制模块，</t>
    </r>
    <r>
      <rPr>
        <sz val="11"/>
        <color theme="1"/>
        <rFont val="Times New Roman"/>
        <family val="1"/>
      </rPr>
      <t>SLC/DSP</t>
    </r>
    <r>
      <rPr>
        <sz val="11"/>
        <color theme="1"/>
        <rFont val="宋体"/>
        <family val="3"/>
        <charset val="134"/>
      </rPr>
      <t>资源模块中的</t>
    </r>
    <r>
      <rPr>
        <sz val="11"/>
        <color theme="1"/>
        <rFont val="Times New Roman"/>
        <family val="1"/>
      </rPr>
      <t>SLC</t>
    </r>
    <r>
      <rPr>
        <sz val="11"/>
        <color theme="1"/>
        <rFont val="宋体"/>
        <family val="3"/>
        <charset val="134"/>
      </rPr>
      <t>模块检测用户摘机、挂机电流、电压变化，并将摘机、挂机事件上报给</t>
    </r>
    <r>
      <rPr>
        <sz val="11"/>
        <color theme="1"/>
        <rFont val="Times New Roman"/>
        <family val="1"/>
      </rPr>
      <t>RCM</t>
    </r>
    <r>
      <rPr>
        <sz val="11"/>
        <color theme="1"/>
        <rFont val="宋体"/>
        <family val="3"/>
        <charset val="134"/>
      </rPr>
      <t>资源控制模块，</t>
    </r>
    <r>
      <rPr>
        <sz val="11"/>
        <color theme="1"/>
        <rFont val="Times New Roman"/>
        <family val="1"/>
      </rPr>
      <t>SLC/DSP</t>
    </r>
    <r>
      <rPr>
        <sz val="11"/>
        <color theme="1"/>
        <rFont val="宋体"/>
        <family val="3"/>
        <charset val="134"/>
      </rPr>
      <t>资源模块中的</t>
    </r>
    <r>
      <rPr>
        <sz val="11"/>
        <color theme="1"/>
        <rFont val="Times New Roman"/>
        <family val="1"/>
      </rPr>
      <t>DSP</t>
    </r>
    <r>
      <rPr>
        <sz val="11"/>
        <color theme="1"/>
        <rFont val="宋体"/>
        <family val="3"/>
        <charset val="134"/>
      </rPr>
      <t>模块控制语音媒体流的环回、铃音；</t>
    </r>
    <r>
      <rPr>
        <sz val="11"/>
        <color theme="1"/>
        <rFont val="Times New Roman"/>
        <family val="1"/>
      </rPr>
      <t>RCM</t>
    </r>
    <r>
      <rPr>
        <sz val="11"/>
        <color theme="1"/>
        <rFont val="宋体"/>
        <family val="3"/>
        <charset val="134"/>
      </rPr>
      <t>资源控制模块控制与管理基本呼叫过程中涉及的</t>
    </r>
    <r>
      <rPr>
        <sz val="11"/>
        <color theme="1"/>
        <rFont val="Times New Roman"/>
        <family val="1"/>
      </rPr>
      <t>SLC/DSP</t>
    </r>
    <r>
      <rPr>
        <sz val="11"/>
        <color theme="1"/>
        <rFont val="宋体"/>
        <family val="3"/>
        <charset val="134"/>
      </rPr>
      <t>资源；</t>
    </r>
    <r>
      <rPr>
        <sz val="11"/>
        <color theme="1"/>
        <rFont val="Times New Roman"/>
        <family val="1"/>
      </rPr>
      <t>BICC</t>
    </r>
    <r>
      <rPr>
        <sz val="11"/>
        <color theme="1"/>
        <rFont val="宋体"/>
        <family val="3"/>
        <charset val="134"/>
      </rPr>
      <t>基本呼叫控制模块控制与所述</t>
    </r>
    <r>
      <rPr>
        <sz val="11"/>
        <color theme="1"/>
        <rFont val="Times New Roman"/>
        <family val="1"/>
      </rPr>
      <t>RCM</t>
    </r>
    <r>
      <rPr>
        <sz val="11"/>
        <color theme="1"/>
        <rFont val="宋体"/>
        <family val="3"/>
        <charset val="134"/>
      </rPr>
      <t>资源控制模块的消息交互。本发明通过在接入网关设备内部环回的方法，无需借助软交换或者</t>
    </r>
    <r>
      <rPr>
        <sz val="11"/>
        <color theme="1"/>
        <rFont val="Times New Roman"/>
        <family val="1"/>
      </rPr>
      <t>IMS</t>
    </r>
    <r>
      <rPr>
        <sz val="11"/>
        <color theme="1"/>
        <rFont val="宋体"/>
        <family val="3"/>
        <charset val="134"/>
      </rPr>
      <t>设备，便可在离线状态下进行基本呼叫业务的测试，自测与产测高效、便捷。</t>
    </r>
  </si>
  <si>
    <r>
      <rPr>
        <sz val="11"/>
        <color theme="1"/>
        <rFont val="宋体"/>
        <family val="3"/>
        <charset val="134"/>
      </rPr>
      <t>一种光动能感温</t>
    </r>
    <r>
      <rPr>
        <sz val="11"/>
        <color theme="1"/>
        <rFont val="Times New Roman"/>
        <family val="1"/>
      </rPr>
      <t>LED</t>
    </r>
    <r>
      <rPr>
        <sz val="11"/>
        <color theme="1"/>
        <rFont val="宋体"/>
        <family val="3"/>
        <charset val="134"/>
      </rPr>
      <t>电磁弹跳式下水器</t>
    </r>
  </si>
  <si>
    <r>
      <rPr>
        <sz val="11"/>
        <color theme="1"/>
        <rFont val="宋体"/>
        <family val="3"/>
        <charset val="134"/>
      </rPr>
      <t>本发明公开了一种光动能感温</t>
    </r>
    <r>
      <rPr>
        <sz val="11"/>
        <color theme="1"/>
        <rFont val="Times New Roman"/>
        <family val="1"/>
      </rPr>
      <t>LED</t>
    </r>
    <r>
      <rPr>
        <sz val="11"/>
        <color theme="1"/>
        <rFont val="宋体"/>
        <family val="3"/>
        <charset val="134"/>
      </rPr>
      <t>电磁弹跳式下水器，包括流通水的管体，管体的上部安装有面板，面板的底部安装有电磁式的弹跳开关装置，电磁式弹跳开关装置由带铁芯的螺线管，绕扎在铁芯上的铜线，导电弹簧，定位弹簧，可伸缩的连接体构成；面板通过可伸缩的连接体与下部导电弹簧及螺线管相连接，与管体底部相连接的是下水头，下水管通过六角螺母与下水头相连。本发明将</t>
    </r>
    <r>
      <rPr>
        <sz val="11"/>
        <color theme="1"/>
        <rFont val="Times New Roman"/>
        <family val="1"/>
      </rPr>
      <t>LED</t>
    </r>
    <r>
      <rPr>
        <sz val="11"/>
        <color theme="1"/>
        <rFont val="宋体"/>
        <family val="3"/>
        <charset val="134"/>
      </rPr>
      <t>显示放到下水器面板上，通过涂覆在面板圆周外部的感温材料，直接感知水龙头中流出水的温度并通过</t>
    </r>
    <r>
      <rPr>
        <sz val="11"/>
        <color theme="1"/>
        <rFont val="Times New Roman"/>
        <family val="1"/>
      </rPr>
      <t>LED</t>
    </r>
    <r>
      <rPr>
        <sz val="11"/>
        <color theme="1"/>
        <rFont val="宋体"/>
        <family val="3"/>
        <charset val="134"/>
      </rPr>
      <t>指示，减少直接触碰烫水的机会，降低烫伤风险；使用单片机温控螺线管通电，产生磁性吸附面板达到下水器面板闭合蓄水的目的，实现特定环境下自动控制的特性。</t>
    </r>
  </si>
  <si>
    <r>
      <rPr>
        <sz val="11"/>
        <color theme="1"/>
        <rFont val="宋体"/>
        <family val="3"/>
        <charset val="134"/>
      </rPr>
      <t>异或运算实现方法及基于高非线性光纤的通信方法</t>
    </r>
  </si>
  <si>
    <r>
      <rPr>
        <sz val="11"/>
        <color theme="1"/>
        <rFont val="宋体"/>
        <family val="3"/>
        <charset val="134"/>
      </rPr>
      <t>本发明涉及一种异或运算实现方法，包括：第一路信号注入高非线性光纤环路；同时，第二路信号注入高非线性光纤环路；同时，探测信号注入高非线性光纤环路；从接收端接收所述探测信号，则所述探测信号作为第一路信号和所述第二路信号的异或运算结果；其中，所述第一路信号与所述第二路信号具有相同的光波长；所述第一路信号与所述第二路信号注入所述高非线性光纤环路时具有不同的传输方向。上述基于高非线性光纤的通信方法，基于非线性光环路镜</t>
    </r>
    <r>
      <rPr>
        <sz val="11"/>
        <color theme="1"/>
        <rFont val="Times New Roman"/>
        <family val="1"/>
      </rPr>
      <t>(nonlinear optical loop mirror)</t>
    </r>
    <r>
      <rPr>
        <sz val="11"/>
        <color theme="1"/>
        <rFont val="宋体"/>
        <family val="3"/>
        <charset val="134"/>
      </rPr>
      <t>结构和高非线性光纤的交叉相位调制</t>
    </r>
    <r>
      <rPr>
        <sz val="11"/>
        <color theme="1"/>
        <rFont val="Times New Roman"/>
        <family val="1"/>
      </rPr>
      <t>(XPM)</t>
    </r>
    <r>
      <rPr>
        <sz val="11"/>
        <color theme="1"/>
        <rFont val="宋体"/>
        <family val="3"/>
        <charset val="134"/>
      </rPr>
      <t>效应实现异或运算，编码和解码计算效率高，节约大量时间，高非线性光纤响应速度快，可用于处理高速</t>
    </r>
    <r>
      <rPr>
        <sz val="11"/>
        <color theme="1"/>
        <rFont val="Times New Roman"/>
        <family val="1"/>
      </rPr>
      <t>Tb/s</t>
    </r>
    <r>
      <rPr>
        <sz val="11"/>
        <color theme="1"/>
        <rFont val="宋体"/>
        <family val="3"/>
        <charset val="134"/>
      </rPr>
      <t>光信号。还涉及一种基于高非线性光纤的通信方法。</t>
    </r>
  </si>
  <si>
    <r>
      <rPr>
        <sz val="11"/>
        <rFont val="宋体"/>
        <family val="3"/>
        <charset val="134"/>
      </rPr>
      <t>一种降低边信息生成计算复杂度的方法</t>
    </r>
  </si>
  <si>
    <r>
      <rPr>
        <sz val="11"/>
        <rFont val="宋体"/>
        <family val="3"/>
        <charset val="134"/>
      </rPr>
      <t>本发明公开了一种降低边信息生成计算复杂度的方法，该方法首先采用改进的前向运动估计方法，获得预测块的最小</t>
    </r>
    <r>
      <rPr>
        <sz val="11"/>
        <rFont val="Times New Roman"/>
        <family val="1"/>
      </rPr>
      <t>CF</t>
    </r>
    <r>
      <rPr>
        <sz val="11"/>
        <rFont val="宋体"/>
        <family val="3"/>
        <charset val="134"/>
      </rPr>
      <t>值和运动矢量</t>
    </r>
    <r>
      <rPr>
        <sz val="11"/>
        <rFont val="Times New Roman"/>
        <family val="1"/>
      </rPr>
      <t>mv&lt;Sub&gt;1&lt;/Sub&gt;,</t>
    </r>
    <r>
      <rPr>
        <sz val="11"/>
        <rFont val="宋体"/>
        <family val="3"/>
        <charset val="134"/>
      </rPr>
      <t>然后将</t>
    </r>
    <r>
      <rPr>
        <sz val="11"/>
        <rFont val="Times New Roman"/>
        <family val="1"/>
      </rPr>
      <t>CF</t>
    </r>
    <r>
      <rPr>
        <sz val="11"/>
        <rFont val="宋体"/>
        <family val="3"/>
        <charset val="134"/>
      </rPr>
      <t>值与预定的阀值</t>
    </r>
    <r>
      <rPr>
        <sz val="11"/>
        <rFont val="Times New Roman"/>
        <family val="1"/>
      </rPr>
      <t>Th</t>
    </r>
    <r>
      <rPr>
        <sz val="11"/>
        <rFont val="宋体"/>
        <family val="3"/>
        <charset val="134"/>
      </rPr>
      <t>比较，若</t>
    </r>
    <r>
      <rPr>
        <sz val="11"/>
        <rFont val="Times New Roman"/>
        <family val="1"/>
      </rPr>
      <t>CF</t>
    </r>
    <r>
      <rPr>
        <sz val="11"/>
        <rFont val="宋体"/>
        <family val="3"/>
        <charset val="134"/>
      </rPr>
      <t>大于</t>
    </r>
    <r>
      <rPr>
        <sz val="11"/>
        <rFont val="Times New Roman"/>
        <family val="1"/>
      </rPr>
      <t>Th</t>
    </r>
    <r>
      <rPr>
        <sz val="11"/>
        <rFont val="宋体"/>
        <family val="3"/>
        <charset val="134"/>
      </rPr>
      <t>，则利用传统的前向运动估计方法获得运动矢量</t>
    </r>
    <r>
      <rPr>
        <sz val="11"/>
        <rFont val="Times New Roman"/>
        <family val="1"/>
      </rPr>
      <t>mv&lt;Sub&gt;2&lt;/Sub&gt;</t>
    </r>
    <r>
      <rPr>
        <sz val="11"/>
        <rFont val="宋体"/>
        <family val="3"/>
        <charset val="134"/>
      </rPr>
      <t>并将其作为初始运动矢量，反之直接将</t>
    </r>
    <r>
      <rPr>
        <sz val="11"/>
        <rFont val="Times New Roman"/>
        <family val="1"/>
      </rPr>
      <t>mv&lt;Sub&gt;1&lt;/Sub&gt;</t>
    </r>
    <r>
      <rPr>
        <sz val="11"/>
        <rFont val="宋体"/>
        <family val="3"/>
        <charset val="134"/>
      </rPr>
      <t>作为初始运动矢量；最后对确定的初始运动矢量进一步优化，并通过运动补偿生成边信息。改进的前向运动估计方法，是在初始条件中加入前一已解码</t>
    </r>
    <r>
      <rPr>
        <sz val="11"/>
        <rFont val="Times New Roman"/>
        <family val="1"/>
      </rPr>
      <t>WZ</t>
    </r>
    <r>
      <rPr>
        <sz val="11"/>
        <rFont val="宋体"/>
        <family val="3"/>
        <charset val="134"/>
      </rPr>
      <t>帧的运动矢量</t>
    </r>
    <r>
      <rPr>
        <sz val="11"/>
        <rFont val="Times New Roman"/>
        <family val="1"/>
      </rPr>
      <t>mv&lt;Sub&gt;f&lt;/Sub&gt;</t>
    </r>
    <r>
      <rPr>
        <sz val="11"/>
        <rFont val="宋体"/>
        <family val="3"/>
        <charset val="134"/>
      </rPr>
      <t>，这样可以缩小预测块的搜索范围，进而减少前向运动估计的时间。由于相邻帧的运动矢量具有很大的相关性，大部分</t>
    </r>
    <r>
      <rPr>
        <sz val="11"/>
        <rFont val="Times New Roman"/>
        <family val="1"/>
      </rPr>
      <t>mv&lt;Sub&gt;1&lt;/Sub&gt;</t>
    </r>
    <r>
      <rPr>
        <sz val="11"/>
        <rFont val="宋体"/>
        <family val="3"/>
        <charset val="134"/>
      </rPr>
      <t>都能满足初始运动矢量要求，所以本发明中边信息的总体生成时间比传统的边信息的生成时间少，降低了边信息生成的计算复杂度。</t>
    </r>
  </si>
  <si>
    <r>
      <rPr>
        <sz val="11"/>
        <color theme="1"/>
        <rFont val="宋体"/>
        <family val="3"/>
        <charset val="134"/>
      </rPr>
      <t>一种方便多人观看的计算机显示屏</t>
    </r>
  </si>
  <si>
    <r>
      <rPr>
        <sz val="11"/>
        <rFont val="宋体"/>
        <family val="3"/>
        <charset val="134"/>
      </rPr>
      <t>盐城工业职业技术学院</t>
    </r>
  </si>
  <si>
    <r>
      <rPr>
        <sz val="11"/>
        <color theme="1"/>
        <rFont val="宋体"/>
        <family val="3"/>
        <charset val="134"/>
      </rPr>
      <t>本发明公开了一种方便多人观看的计算机显示屏，包括第一框架，所述第一框架的内侧固定嵌入有主屏幕，所述第一框架的外侧两端均固定连接有把手，所述主屏幕的背部两端均固定连接有轴座，所述轴座的内侧固定套接有转轴，所述转轴的表面转动连接有轴套，所述轴套的内部设有通孔，所述转轴的内部设有凹槽，所述凹槽的内侧固定连接有第一弹簧，所述第一弹簧的另一端固定连接有卡销，所述卡销的表面滑动套接通孔的内侧。该方便多人观看的计算机显示屏，能够方便多人观看，保证观看的质量，同时副屏幕便于打开和收回，操作方便，减少占用空间，并且主屏幕能够根据实际需要进行角度调整。</t>
    </r>
  </si>
  <si>
    <r>
      <rPr>
        <sz val="11"/>
        <color theme="1"/>
        <rFont val="宋体"/>
        <family val="3"/>
        <charset val="134"/>
      </rPr>
      <t>一种对接入网关设备号码表规则进行自适应校准的方法</t>
    </r>
  </si>
  <si>
    <r>
      <rPr>
        <sz val="11"/>
        <color theme="1"/>
        <rFont val="宋体"/>
        <family val="3"/>
        <charset val="134"/>
      </rPr>
      <t>本发明揭示了一种对接入网关设备号码表规则进行自适应校准的方法，预先根据用户需求在接入网关设备的存储系统中进行配置，包括以下步骤：</t>
    </r>
    <r>
      <rPr>
        <sz val="11"/>
        <color theme="1"/>
        <rFont val="Times New Roman"/>
        <family val="1"/>
      </rPr>
      <t>S102</t>
    </r>
    <r>
      <rPr>
        <sz val="11"/>
        <color theme="1"/>
        <rFont val="宋体"/>
        <family val="3"/>
        <charset val="134"/>
      </rPr>
      <t>、网关服务器下发号码表规则给接入网关设备；</t>
    </r>
    <r>
      <rPr>
        <sz val="11"/>
        <color theme="1"/>
        <rFont val="Times New Roman"/>
        <family val="1"/>
      </rPr>
      <t>S104</t>
    </r>
    <r>
      <rPr>
        <sz val="11"/>
        <color theme="1"/>
        <rFont val="宋体"/>
        <family val="3"/>
        <charset val="134"/>
      </rPr>
      <t>、网关设备对号码表规则进行解析；</t>
    </r>
    <r>
      <rPr>
        <sz val="11"/>
        <color theme="1"/>
        <rFont val="Times New Roman"/>
        <family val="1"/>
      </rPr>
      <t>S106</t>
    </r>
    <r>
      <rPr>
        <sz val="11"/>
        <color theme="1"/>
        <rFont val="宋体"/>
        <family val="3"/>
        <charset val="134"/>
      </rPr>
      <t>、网关设备将解析结果与本地存储系统中的配置进行比较，从而判断网关服务器下发的号码表规则是否符合用户需求，如果不符合用户需求，则至</t>
    </r>
    <r>
      <rPr>
        <sz val="11"/>
        <color theme="1"/>
        <rFont val="Times New Roman"/>
        <family val="1"/>
      </rPr>
      <t>S108</t>
    </r>
    <r>
      <rPr>
        <sz val="11"/>
        <color theme="1"/>
        <rFont val="宋体"/>
        <family val="3"/>
        <charset val="134"/>
      </rPr>
      <t>；</t>
    </r>
    <r>
      <rPr>
        <sz val="11"/>
        <color theme="1"/>
        <rFont val="Times New Roman"/>
        <family val="1"/>
      </rPr>
      <t>S108</t>
    </r>
    <r>
      <rPr>
        <sz val="11"/>
        <color theme="1"/>
        <rFont val="宋体"/>
        <family val="3"/>
        <charset val="134"/>
      </rPr>
      <t>、网关设备校准号码表规则。本发明接入网关设备可以适配不同的网关服务器，从而解决了现网应用中网关服务器因下发错误的号码表规则导致用户拨号体验差的问题。</t>
    </r>
  </si>
  <si>
    <r>
      <rPr>
        <sz val="11"/>
        <rFont val="宋体"/>
        <family val="3"/>
        <charset val="134"/>
      </rPr>
      <t>基于用户行为分析的移动</t>
    </r>
    <r>
      <rPr>
        <sz val="11"/>
        <rFont val="Times New Roman"/>
        <family val="1"/>
      </rPr>
      <t>Web</t>
    </r>
    <r>
      <rPr>
        <sz val="11"/>
        <rFont val="宋体"/>
        <family val="3"/>
        <charset val="134"/>
      </rPr>
      <t>业务推荐方法及协同推荐系统</t>
    </r>
  </si>
  <si>
    <r>
      <rPr>
        <sz val="11"/>
        <rFont val="宋体"/>
        <family val="3"/>
        <charset val="134"/>
      </rPr>
      <t>本发明公开了一种基于用户行为分析的移动</t>
    </r>
    <r>
      <rPr>
        <sz val="11"/>
        <rFont val="Times New Roman"/>
        <family val="1"/>
      </rPr>
      <t>Web</t>
    </r>
    <r>
      <rPr>
        <sz val="11"/>
        <rFont val="宋体"/>
        <family val="3"/>
        <charset val="134"/>
      </rPr>
      <t>业务推荐方法及协同推荐系统，首先构建了</t>
    </r>
    <r>
      <rPr>
        <sz val="11"/>
        <rFont val="Times New Roman"/>
        <family val="1"/>
      </rPr>
      <t>Web</t>
    </r>
    <r>
      <rPr>
        <sz val="11"/>
        <rFont val="宋体"/>
        <family val="3"/>
        <charset val="134"/>
      </rPr>
      <t>业务预测模型，并通过智能终端侧用户浏览数据和可穿戴设备侧用户生理数据，寻找与目标用户长期习惯最相似及短期情绪最相似的两个最优关联用户。进而，利用两个最优关联用户数据丰富目标用户预测模型样本库，实现引入噪声最小化的样本丰富机制。设计基于特征向量的</t>
    </r>
    <r>
      <rPr>
        <sz val="11"/>
        <rFont val="Times New Roman"/>
        <family val="1"/>
      </rPr>
      <t>Web</t>
    </r>
    <r>
      <rPr>
        <sz val="11"/>
        <rFont val="宋体"/>
        <family val="3"/>
        <charset val="134"/>
      </rPr>
      <t>资源存储机制，根据模型预测结果，实现移动</t>
    </r>
    <r>
      <rPr>
        <sz val="11"/>
        <rFont val="Times New Roman"/>
        <family val="1"/>
      </rPr>
      <t>Web</t>
    </r>
    <r>
      <rPr>
        <sz val="11"/>
        <rFont val="宋体"/>
        <family val="3"/>
        <charset val="134"/>
      </rPr>
      <t>业务的准确推荐。该方案通过智能终端和可穿戴设备间交互合作，将可穿戴设备侧生理数据进行应用重构，从多视角、多维度分析用户行为，实现业务的准确预测与推荐，进而提升用户的使用体验。</t>
    </r>
  </si>
  <si>
    <r>
      <rPr>
        <sz val="11"/>
        <rFont val="宋体"/>
        <family val="3"/>
        <charset val="134"/>
      </rPr>
      <t>一种基于移动</t>
    </r>
    <r>
      <rPr>
        <sz val="11"/>
        <rFont val="Times New Roman"/>
        <family val="1"/>
      </rPr>
      <t>Sink</t>
    </r>
    <r>
      <rPr>
        <sz val="11"/>
        <rFont val="宋体"/>
        <family val="3"/>
        <charset val="134"/>
      </rPr>
      <t>数据收集的低能耗路由树枝剪方法</t>
    </r>
  </si>
  <si>
    <r>
      <rPr>
        <sz val="11"/>
        <rFont val="宋体"/>
        <family val="3"/>
        <charset val="134"/>
      </rPr>
      <t>本发明提供一种基于移动</t>
    </r>
    <r>
      <rPr>
        <sz val="11"/>
        <rFont val="Times New Roman"/>
        <family val="1"/>
      </rPr>
      <t xml:space="preserve">Sink </t>
    </r>
    <r>
      <rPr>
        <sz val="11"/>
        <rFont val="宋体"/>
        <family val="3"/>
        <charset val="134"/>
      </rPr>
      <t>数据收集的低能耗路由树枝剪方法，首先建立能耗模型</t>
    </r>
    <r>
      <rPr>
        <sz val="11"/>
        <rFont val="Times New Roman"/>
        <family val="1"/>
      </rPr>
      <t>,</t>
    </r>
    <r>
      <rPr>
        <sz val="11"/>
        <rFont val="宋体"/>
        <family val="3"/>
        <charset val="134"/>
      </rPr>
      <t>然后建立基于路由树的移动</t>
    </r>
    <r>
      <rPr>
        <sz val="11"/>
        <rFont val="Times New Roman"/>
        <family val="1"/>
      </rPr>
      <t>Sink</t>
    </r>
    <r>
      <rPr>
        <sz val="11"/>
        <rFont val="宋体"/>
        <family val="3"/>
        <charset val="134"/>
      </rPr>
      <t>数据收集网络模型，在此基础上提出一种基于贪心策略的低能耗路由树枝剪方法。该方法将整个网络划分成若干个路由树</t>
    </r>
    <r>
      <rPr>
        <sz val="11"/>
        <rFont val="Times New Roman"/>
        <family val="1"/>
      </rPr>
      <t>,</t>
    </r>
    <r>
      <rPr>
        <sz val="11"/>
        <rFont val="宋体"/>
        <family val="3"/>
        <charset val="134"/>
      </rPr>
      <t>树根为汇聚节点</t>
    </r>
    <r>
      <rPr>
        <sz val="11"/>
        <rFont val="Times New Roman"/>
        <family val="1"/>
      </rPr>
      <t>,</t>
    </r>
    <r>
      <rPr>
        <sz val="11"/>
        <rFont val="宋体"/>
        <family val="3"/>
        <charset val="134"/>
      </rPr>
      <t>其余节点将数据转发至其汇聚节点</t>
    </r>
    <r>
      <rPr>
        <sz val="11"/>
        <rFont val="Times New Roman"/>
        <family val="1"/>
      </rPr>
      <t>,</t>
    </r>
    <r>
      <rPr>
        <sz val="11"/>
        <rFont val="宋体"/>
        <family val="3"/>
        <charset val="134"/>
      </rPr>
      <t>初始时默认移动</t>
    </r>
    <r>
      <rPr>
        <sz val="11"/>
        <rFont val="Times New Roman"/>
        <family val="1"/>
      </rPr>
      <t xml:space="preserve">Sink </t>
    </r>
    <r>
      <rPr>
        <sz val="11"/>
        <rFont val="宋体"/>
        <family val="3"/>
        <charset val="134"/>
      </rPr>
      <t>通信半径范围内的节点为汇聚节点，通过广播消息建立路由树，此时移动</t>
    </r>
    <r>
      <rPr>
        <sz val="11"/>
        <rFont val="Times New Roman"/>
        <family val="1"/>
      </rPr>
      <t xml:space="preserve">Sink </t>
    </r>
    <r>
      <rPr>
        <sz val="11"/>
        <rFont val="宋体"/>
        <family val="3"/>
        <charset val="134"/>
      </rPr>
      <t>的时延达到最优，而传感器网络的整体能耗最大。本发明通过贪心策略寻求当前最佳枝剪位置，枝剪初始路由树，使其枝剪节点成为新的汇聚节点，降低传感器网络的整体能耗。相对于传统的经典基于分层拓扑的移动</t>
    </r>
    <r>
      <rPr>
        <sz val="11"/>
        <rFont val="Times New Roman"/>
        <family val="1"/>
      </rPr>
      <t xml:space="preserve">Sink </t>
    </r>
    <r>
      <rPr>
        <sz val="11"/>
        <rFont val="宋体"/>
        <family val="3"/>
        <charset val="134"/>
      </rPr>
      <t>数据收集方法，该方法在</t>
    </r>
    <r>
      <rPr>
        <sz val="11"/>
        <rFont val="Times New Roman"/>
        <family val="1"/>
      </rPr>
      <t>Sink</t>
    </r>
    <r>
      <rPr>
        <sz val="11"/>
        <rFont val="宋体"/>
        <family val="3"/>
        <charset val="134"/>
      </rPr>
      <t>收集数据移动路径长度受限情况下，能有效降低全网能耗。</t>
    </r>
  </si>
  <si>
    <r>
      <rPr>
        <sz val="11"/>
        <rFont val="宋体"/>
        <family val="3"/>
        <charset val="134"/>
      </rPr>
      <t>一种公交车智能运营方法及系统</t>
    </r>
  </si>
  <si>
    <r>
      <rPr>
        <sz val="11"/>
        <rFont val="宋体"/>
        <family val="3"/>
        <charset val="134"/>
      </rPr>
      <t>江苏科技大学</t>
    </r>
  </si>
  <si>
    <r>
      <rPr>
        <sz val="11"/>
        <rFont val="宋体"/>
        <family val="3"/>
        <charset val="134"/>
      </rPr>
      <t>本发明提供一种公交车智能运营方法及系统，利用上下客门台阶处的压力传感器能够监测包含乘客体重以及携带物品重量在内的乘客负载重量，公交车内负载检测更准确，避免了仅仅统计人数而造成的超载隐患，提高公交运行安全系数；同时利用被动式红外传感器检测人体高度，实现儿童与成人乘客的区分及给儿童让座的语音提示，并利用安装在公交车扶手上的让座呼叫按钮实现给老弱病残孕妇让座的语音提示，增强了乘客文明让座的意识，提高了公交车内的乘车文明；同时利用红外测距传感器检测人体厚度，并结合压力传感器采集的重量，实现了更佳准确地客流量的监控以及人数统计，为下一步的公交车运行优化提供了依据。</t>
    </r>
  </si>
  <si>
    <r>
      <rPr>
        <sz val="11"/>
        <rFont val="宋体"/>
        <family val="3"/>
        <charset val="134"/>
      </rPr>
      <t>一种船舶引航排班问题模型与求解方法</t>
    </r>
  </si>
  <si>
    <r>
      <rPr>
        <sz val="11"/>
        <rFont val="宋体"/>
        <family val="3"/>
        <charset val="134"/>
      </rPr>
      <t>河海大学常州校区</t>
    </r>
  </si>
  <si>
    <r>
      <rPr>
        <sz val="11"/>
        <rFont val="宋体"/>
        <family val="3"/>
        <charset val="134"/>
      </rPr>
      <t>本发明公开了一种船舶引航排班问题模型与求解方法，在分析引航排班各种成文的排班规则及不成文的排班习惯的基础上，针对常规求解方法存在大量不可行解的困难，提出了将该模型转化为伪旅行商问题的方法；该方法依次包括以下步骤：步骤</t>
    </r>
    <r>
      <rPr>
        <sz val="11"/>
        <rFont val="Times New Roman"/>
        <family val="1"/>
      </rPr>
      <t>(1)</t>
    </r>
    <r>
      <rPr>
        <sz val="11"/>
        <rFont val="宋体"/>
        <family val="3"/>
        <charset val="134"/>
      </rPr>
      <t>：建立本地数据库，进行合同收池；步骤</t>
    </r>
    <r>
      <rPr>
        <sz val="11"/>
        <rFont val="Times New Roman"/>
        <family val="1"/>
      </rPr>
      <t>(2)</t>
    </r>
    <r>
      <rPr>
        <sz val="11"/>
        <rFont val="宋体"/>
        <family val="3"/>
        <charset val="134"/>
      </rPr>
      <t>：从池中选出待引航排班船舶，建立引航排班问题模型；步骤</t>
    </r>
    <r>
      <rPr>
        <sz val="11"/>
        <rFont val="Times New Roman"/>
        <family val="1"/>
      </rPr>
      <t>(3)</t>
    </r>
    <r>
      <rPr>
        <sz val="11"/>
        <rFont val="宋体"/>
        <family val="3"/>
        <charset val="134"/>
      </rPr>
      <t>：基于分布估计改进离散粒子群算法对引航排班问题模型进行求解，找出最优引航排班计划；步骤</t>
    </r>
    <r>
      <rPr>
        <sz val="11"/>
        <rFont val="Times New Roman"/>
        <family val="1"/>
      </rPr>
      <t>(4)</t>
    </r>
    <r>
      <rPr>
        <sz val="11"/>
        <rFont val="宋体"/>
        <family val="3"/>
        <charset val="134"/>
      </rPr>
      <t>：根据确定的最优引航排班计划进行引航排班。本发明为提高算法效率，通过引入最优粒子子群，其具有搜索速度快，搜索精度高的特点。本发明所提引航排班问题模型是有效的，求解方法是高效的。</t>
    </r>
  </si>
  <si>
    <r>
      <rPr>
        <sz val="11"/>
        <rFont val="宋体"/>
        <family val="3"/>
        <charset val="134"/>
      </rPr>
      <t>一种引航员指派模型建立及其求解方法</t>
    </r>
  </si>
  <si>
    <r>
      <rPr>
        <sz val="11"/>
        <rFont val="宋体"/>
        <family val="3"/>
        <charset val="134"/>
      </rPr>
      <t>本发明公开了一种引航员指派模型建立及其求解方法，分别对船舶、引航员及引航员疲劳程度进行等级划分，根据引航员指派过程中等级分配情况，建立引航员等级分配过高费用函数与等级分配过低费用函数；根据引航员指派过程中引航员的疲劳程度，建立引航员的疲劳程度费用函数；根据引航员指派过程中引航员工作时间差异，建立引航员工作时间均衡程度费用函数；最后建立引航员指派模型的费用函数。本发明较好地解决了引航员指派问题，具有求解精度高、求解时间短、资源分配合理、利用率高的优点；在求解最优引航员指派模型的算法选择上采用了基于动态子种群改进遗传算法，在引航任务数较多，引航员情况较复杂的情况下，相比一般算法具有更优的寻优能力。</t>
    </r>
  </si>
  <si>
    <r>
      <rPr>
        <sz val="11"/>
        <color theme="1"/>
        <rFont val="宋体"/>
        <family val="3"/>
        <charset val="134"/>
      </rPr>
      <t>文献信息共享辅助管理系统</t>
    </r>
  </si>
  <si>
    <r>
      <rPr>
        <sz val="11"/>
        <rFont val="宋体"/>
        <family val="3"/>
        <charset val="134"/>
      </rPr>
      <t>河海大学</t>
    </r>
  </si>
  <si>
    <r>
      <rPr>
        <sz val="11"/>
        <color theme="1"/>
        <rFont val="宋体"/>
        <family val="3"/>
        <charset val="134"/>
      </rPr>
      <t>本发明提供一种文献信息共享辅助管理系统，包括：辅助编目数据库，其设置在网络服务器中；查重模块，其设置在所述网络服务器中，并且连接在所述编目模块和所述辅助编目数据库之间；编目模块，其设置在成员文献馆中，用于采集文献编目信息，并根据所述查重模块返回的判断结果记录和更新文献编目信息或套录文献编目信息。本发明提供的文献信息共享辅助管理系统能够极大减少手工编目，提升信息系统的效率。</t>
    </r>
  </si>
  <si>
    <r>
      <rPr>
        <sz val="11"/>
        <rFont val="宋体"/>
        <family val="3"/>
        <charset val="134"/>
      </rPr>
      <t>基于进化多目标优化和蚁群算法的交通控制与诱导系统和方法</t>
    </r>
  </si>
  <si>
    <r>
      <rPr>
        <sz val="11"/>
        <rFont val="宋体"/>
        <family val="3"/>
        <charset val="134"/>
      </rPr>
      <t>本发明公开了基于进化多目标优化和蚁群算法的交通控制与诱导系统和方法，该方法将基于进化多目标优化的交通控制与基于蚁群算法优化的诱导技术相结合，控制系统构建了单路口多目标优化控制模型及路口间的协调机制，采用改进的进化多目标优化算法实现交通信号优化。诱导系统采用构建等效路径的方法，结合改进的蚁群算法获得最优等效路径，实现对交通流的主动引导。整个系统包括交通状态感知模块、单路口优化控制模块、路口间协调控制模块、配时方案输出模块、车辆诱导模块、诱导路径输出模块、受控车流。</t>
    </r>
  </si>
  <si>
    <r>
      <rPr>
        <sz val="11"/>
        <rFont val="宋体"/>
        <family val="3"/>
        <charset val="134"/>
      </rPr>
      <t>一种环</t>
    </r>
    <r>
      <rPr>
        <sz val="11"/>
        <rFont val="Times New Roman"/>
        <family val="1"/>
      </rPr>
      <t>-</t>
    </r>
    <r>
      <rPr>
        <sz val="11"/>
        <rFont val="宋体"/>
        <family val="3"/>
        <charset val="134"/>
      </rPr>
      <t>振子组合天线</t>
    </r>
  </si>
  <si>
    <r>
      <rPr>
        <sz val="11"/>
        <rFont val="宋体"/>
        <family val="3"/>
        <charset val="134"/>
      </rPr>
      <t>本发明公开了一种环</t>
    </r>
    <r>
      <rPr>
        <sz val="11"/>
        <rFont val="Times New Roman"/>
        <family val="1"/>
      </rPr>
      <t>-</t>
    </r>
    <r>
      <rPr>
        <sz val="11"/>
        <rFont val="宋体"/>
        <family val="3"/>
        <charset val="134"/>
      </rPr>
      <t>振子组合天线，属于微波技术领域。本发明是在介电常数为</t>
    </r>
    <r>
      <rPr>
        <sz val="11"/>
        <rFont val="Times New Roman"/>
        <family val="1"/>
      </rPr>
      <t>2-20</t>
    </r>
    <r>
      <rPr>
        <sz val="11"/>
        <rFont val="宋体"/>
        <family val="3"/>
        <charset val="134"/>
      </rPr>
      <t>范围内的介质基板上设计周长接近一个波长的矩形环结构辐射单元，在该矩形环结构辐射单元内缘的中间位置，引入两段长度为八分之一波长的长条形枝节结构，并且通过在其共址位置处垂直跨接一对半波振子辐射单元形成完整的天线结构。使得环路与半波振子经过一定时间空间相位差得到了天线在不加反射背腔和反射板的情况下，实现了在</t>
    </r>
    <r>
      <rPr>
        <sz val="11"/>
        <rFont val="Times New Roman"/>
        <family val="1"/>
      </rPr>
      <t>2.23-2.46GHz</t>
    </r>
    <r>
      <rPr>
        <sz val="11"/>
        <rFont val="宋体"/>
        <family val="3"/>
        <charset val="134"/>
      </rPr>
      <t>的工作频段内获得较平稳的增益和较好的定向辐射特性。该天线具有结构简单、体积小巧、制作成本低廉等优点，适用于室内定向天线和</t>
    </r>
    <r>
      <rPr>
        <sz val="11"/>
        <rFont val="Times New Roman"/>
        <family val="1"/>
      </rPr>
      <t>4G</t>
    </r>
    <r>
      <rPr>
        <sz val="11"/>
        <rFont val="宋体"/>
        <family val="3"/>
        <charset val="134"/>
      </rPr>
      <t>基站天线。</t>
    </r>
  </si>
  <si>
    <r>
      <rPr>
        <sz val="11"/>
        <rFont val="宋体"/>
        <family val="3"/>
        <charset val="134"/>
      </rPr>
      <t>一种基于</t>
    </r>
    <r>
      <rPr>
        <sz val="11"/>
        <rFont val="Times New Roman"/>
        <family val="1"/>
      </rPr>
      <t xml:space="preserve">iBeacon </t>
    </r>
    <r>
      <rPr>
        <sz val="11"/>
        <rFont val="宋体"/>
        <family val="3"/>
        <charset val="134"/>
      </rPr>
      <t>移动轨迹的车辆解锁方法</t>
    </r>
  </si>
  <si>
    <r>
      <rPr>
        <sz val="11"/>
        <rFont val="宋体"/>
        <family val="3"/>
        <charset val="134"/>
      </rPr>
      <t>本发明公开了一种基于</t>
    </r>
    <r>
      <rPr>
        <sz val="11"/>
        <rFont val="Times New Roman"/>
        <family val="1"/>
      </rPr>
      <t>iBeacon</t>
    </r>
    <r>
      <rPr>
        <sz val="11"/>
        <rFont val="宋体"/>
        <family val="3"/>
        <charset val="134"/>
      </rPr>
      <t>技术实现的车辆解锁方法，该方法解决了针对汽车驾驶人在忘记携带钥匙的情况下无法打开车门或者在钥匙被盗的情况下，窃贼可以轻易发动车辆的问题。该方法包括离线信号收集，建立区域的信号强度空间生成指纹库，设置原始轨迹，绘制轨迹图，并存入数据库；随之进行在线位置定位，包括精确点判断、匹配定位和惯性点的判断与选择；最后，根据定位信息生成解锁过程的轨迹向量，绘制轨迹图，并与预先设置的轨迹图比较，如果图形一致，则解锁成功；反之，解锁失败。该方法实现了车辆的智能解锁，提高了汽车使用的安全性。</t>
    </r>
  </si>
  <si>
    <r>
      <rPr>
        <sz val="11"/>
        <rFont val="宋体"/>
        <family val="3"/>
        <charset val="134"/>
      </rPr>
      <t>一种多径无线传感器网络编码流量分配方法</t>
    </r>
  </si>
  <si>
    <r>
      <rPr>
        <sz val="11"/>
        <rFont val="宋体"/>
        <family val="3"/>
        <charset val="134"/>
      </rPr>
      <t>本发明公开了一种多径无线传感器网络编码流量分配方法，属于无线网络通信技术领域。该方法的源节点将数据流量分配到不同路径上，中间节点利用逆向网络编码进行编码并利用组播方式进行流量传输。在给定网络传输流量时，源节点根据流量分配方法将数据流量分配到不同的路径上进行传输，以减少传输给定流量所需的传输次数。本发明能够增加网络中的网络编码机会，并且能够减少无线传感器网络中的传输次数，提高吞吐量。</t>
    </r>
  </si>
  <si>
    <r>
      <rPr>
        <sz val="11"/>
        <rFont val="宋体"/>
        <family val="3"/>
        <charset val="134"/>
      </rPr>
      <t>基于位置隐私的</t>
    </r>
    <r>
      <rPr>
        <sz val="11"/>
        <rFont val="Times New Roman"/>
        <family val="1"/>
      </rPr>
      <t>IPV6</t>
    </r>
    <r>
      <rPr>
        <sz val="11"/>
        <rFont val="宋体"/>
        <family val="3"/>
        <charset val="134"/>
      </rPr>
      <t>延迟容忍传感网的数据传输方法</t>
    </r>
  </si>
  <si>
    <r>
      <rPr>
        <sz val="11"/>
        <rFont val="宋体"/>
        <family val="3"/>
        <charset val="134"/>
      </rPr>
      <t>本发明提供一种基于位置隐私的</t>
    </r>
    <r>
      <rPr>
        <sz val="11"/>
        <rFont val="Times New Roman"/>
        <family val="1"/>
      </rPr>
      <t>IPV6</t>
    </r>
    <r>
      <rPr>
        <sz val="11"/>
        <rFont val="宋体"/>
        <family val="3"/>
        <charset val="134"/>
      </rPr>
      <t>延迟容忍传感网的数据传输方法，不同于传统的将隐私保护技术聚焦于传输数据的机制，利用传感节点所在的应用空间扇区子区域信息替代具体的位置信息，并采用</t>
    </r>
    <r>
      <rPr>
        <sz val="11"/>
        <rFont val="Times New Roman"/>
        <family val="1"/>
      </rPr>
      <t>IPV6</t>
    </r>
    <r>
      <rPr>
        <sz val="11"/>
        <rFont val="宋体"/>
        <family val="3"/>
        <charset val="134"/>
      </rPr>
      <t>地址来标识节点的身份。通过位置隐藏来保护发送源，并基于延迟容忍等网络特征和</t>
    </r>
    <r>
      <rPr>
        <sz val="11"/>
        <rFont val="Times New Roman"/>
        <family val="1"/>
      </rPr>
      <t>“</t>
    </r>
    <r>
      <rPr>
        <sz val="11"/>
        <rFont val="宋体"/>
        <family val="3"/>
        <charset val="134"/>
      </rPr>
      <t>采集</t>
    </r>
    <r>
      <rPr>
        <sz val="11"/>
        <rFont val="Times New Roman"/>
        <family val="1"/>
      </rPr>
      <t>-</t>
    </r>
    <r>
      <rPr>
        <sz val="11"/>
        <rFont val="宋体"/>
        <family val="3"/>
        <charset val="134"/>
      </rPr>
      <t>比较</t>
    </r>
    <r>
      <rPr>
        <sz val="11"/>
        <rFont val="Times New Roman"/>
        <family val="1"/>
      </rPr>
      <t>-</t>
    </r>
    <r>
      <rPr>
        <sz val="11"/>
        <rFont val="宋体"/>
        <family val="3"/>
        <charset val="134"/>
      </rPr>
      <t>传输</t>
    </r>
    <r>
      <rPr>
        <sz val="11"/>
        <rFont val="Times New Roman"/>
        <family val="1"/>
      </rPr>
      <t>”</t>
    </r>
    <r>
      <rPr>
        <sz val="11"/>
        <rFont val="宋体"/>
        <family val="3"/>
        <charset val="134"/>
      </rPr>
      <t>的方法。从而实现传感器位置隐私信息的保护，由于采用了区域划分的方法，把传感器节点的地理位置信息转换为子区域信息，实现了位置信息和发送源身份的隐藏。</t>
    </r>
  </si>
  <si>
    <r>
      <rPr>
        <sz val="11"/>
        <color theme="1"/>
        <rFont val="宋体"/>
        <family val="3"/>
        <charset val="134"/>
      </rPr>
      <t>一种基于混合方式的非合作目标定位方法</t>
    </r>
  </si>
  <si>
    <r>
      <rPr>
        <sz val="11"/>
        <color theme="1"/>
        <rFont val="宋体"/>
        <family val="3"/>
        <charset val="134"/>
      </rPr>
      <t>本发明公开了一种基于混合方式的非合作目标定位方法，测量链路中</t>
    </r>
    <r>
      <rPr>
        <sz val="11"/>
        <color theme="1"/>
        <rFont val="Times New Roman"/>
        <family val="1"/>
      </rPr>
      <t>RSSI</t>
    </r>
    <r>
      <rPr>
        <sz val="11"/>
        <color theme="1"/>
        <rFont val="宋体"/>
        <family val="3"/>
        <charset val="134"/>
      </rPr>
      <t>变化量；根据目标移动的最大速度，计算出当前目标存在的有效区域；选取通过有效区域的有效链路；利用有效链路的几何关系进行粗定位；利用无线节点坐标对粗定位结果进行修正，得到精确定位结果。本发明的方法综合利用几何方式和约束优化方式的优点来实现非合作目标定位，既保持了现有射频类</t>
    </r>
    <r>
      <rPr>
        <sz val="11"/>
        <color theme="1"/>
        <rFont val="Times New Roman"/>
        <family val="1"/>
      </rPr>
      <t>DFL</t>
    </r>
    <r>
      <rPr>
        <sz val="11"/>
        <color theme="1"/>
        <rFont val="宋体"/>
        <family val="3"/>
        <charset val="134"/>
      </rPr>
      <t>方法成本低、布置简单，适应暗场环境等特点，又没有模型基</t>
    </r>
    <r>
      <rPr>
        <sz val="11"/>
        <color theme="1"/>
        <rFont val="Times New Roman"/>
        <family val="1"/>
      </rPr>
      <t>DFL</t>
    </r>
    <r>
      <rPr>
        <sz val="11"/>
        <color theme="1"/>
        <rFont val="宋体"/>
        <family val="3"/>
        <charset val="134"/>
      </rPr>
      <t>方法需要链路阴影模型的约束，可以避免模型误差对定位精度的影响。同时利用先验空间关系去除野值链路的影响，并利用精确的节点位置信息来修正粗定位的结果，可以有效提高非合作目标定位性能。</t>
    </r>
  </si>
  <si>
    <r>
      <rPr>
        <sz val="11"/>
        <rFont val="宋体"/>
        <family val="3"/>
        <charset val="134"/>
      </rPr>
      <t>一种动态的移动</t>
    </r>
    <r>
      <rPr>
        <sz val="11"/>
        <rFont val="Times New Roman"/>
        <family val="1"/>
      </rPr>
      <t>P2P</t>
    </r>
    <r>
      <rPr>
        <sz val="11"/>
        <rFont val="宋体"/>
        <family val="3"/>
        <charset val="134"/>
      </rPr>
      <t>信任管理模型系统和方法</t>
    </r>
  </si>
  <si>
    <r>
      <rPr>
        <sz val="11"/>
        <rFont val="宋体"/>
        <family val="3"/>
        <charset val="134"/>
      </rPr>
      <t>本发明公开了一种动态的移动</t>
    </r>
    <r>
      <rPr>
        <sz val="11"/>
        <rFont val="Times New Roman"/>
        <family val="1"/>
      </rPr>
      <t>P2P</t>
    </r>
    <r>
      <rPr>
        <sz val="11"/>
        <rFont val="宋体"/>
        <family val="3"/>
        <charset val="134"/>
      </rPr>
      <t>信任管理模型系统，该系统的每个节点是由局部信任值计算和存储模块、间接名誉值度量模块、交易管理模块组成；局部信任值计算模块和存储模块是综合节点的历史交易信息计算出节点的整体信任值，存储与本节点有过交易的节点的交易信息以及信任值，把节点的信任值送给交易管理模块；间接名誉值度量模块是搜集邻居节点反馈的信任值，对收到的反馈回的信任值进行有效性验证，排除不可信的反馈值，有选择地汇聚后计算节点的名誉值并把计算出的节点的名誉值送到交易管理模块；交易管理模块是根据节点名誉值或信任值的高低来选择交易节点，执行交易，把本次交易的节点的信息送到信任值计算、存储模块存储。</t>
    </r>
  </si>
  <si>
    <r>
      <rPr>
        <sz val="11"/>
        <color theme="1"/>
        <rFont val="宋体"/>
        <family val="3"/>
        <charset val="134"/>
      </rPr>
      <t>一种智能路障系统及其控制方法</t>
    </r>
  </si>
  <si>
    <r>
      <rPr>
        <sz val="11"/>
        <color theme="1"/>
        <rFont val="宋体"/>
        <family val="3"/>
        <charset val="134"/>
      </rPr>
      <t>本发明提供了一种智能路障系统及其控制方法，其中系统包括：智能移动主控和智能路障个体；移动主控包括：电源模块、通信模块、显示模块、人机交互模块；路障个体包括路障三角反光锥体、移动控制模块、伺服电机模块、通信模块、电源模块、人机交互模块。其智能跟随保护主要体现在能根据移动主控、从控路障个体的位置信息，控制所有路障保持队形移动并确保移动主控位于保护边界内。控制方法包括：开机、列队、进入工作模式、选择两个最近的从控路障个体、智能跟随、聚集、进入待机省电模式等环节。该智能路障系统及其控制方法能够使得各个路障个体跟随施工人员实时移动，及时保护工人。</t>
    </r>
  </si>
  <si>
    <r>
      <rPr>
        <sz val="11"/>
        <rFont val="宋体"/>
        <family val="3"/>
        <charset val="134"/>
      </rPr>
      <t>一种金属卟啉框架</t>
    </r>
    <r>
      <rPr>
        <sz val="11"/>
        <rFont val="Times New Roman"/>
        <family val="1"/>
      </rPr>
      <t>/</t>
    </r>
    <r>
      <rPr>
        <sz val="11"/>
        <rFont val="宋体"/>
        <family val="3"/>
        <charset val="134"/>
      </rPr>
      <t>碳化钛复合柔性电极的制备方法和应用</t>
    </r>
  </si>
  <si>
    <r>
      <rPr>
        <sz val="11"/>
        <rFont val="宋体"/>
        <family val="3"/>
        <charset val="134"/>
      </rPr>
      <t>本发明公开了一种</t>
    </r>
    <r>
      <rPr>
        <sz val="11"/>
        <rFont val="Times New Roman"/>
        <family val="1"/>
      </rPr>
      <t>5,10,15,20‑</t>
    </r>
    <r>
      <rPr>
        <sz val="11"/>
        <rFont val="宋体"/>
        <family val="3"/>
        <charset val="134"/>
      </rPr>
      <t>四羧基苯基铜卟啉</t>
    </r>
    <r>
      <rPr>
        <sz val="11"/>
        <rFont val="Times New Roman"/>
        <family val="1"/>
      </rPr>
      <t>(Cu‑TCPP)</t>
    </r>
    <r>
      <rPr>
        <sz val="11"/>
        <rFont val="宋体"/>
        <family val="3"/>
        <charset val="134"/>
      </rPr>
      <t>超薄纳米片与碳化钛</t>
    </r>
    <r>
      <rPr>
        <sz val="11"/>
        <rFont val="Times New Roman"/>
        <family val="1"/>
      </rPr>
      <t>(Ti&lt;Sub&gt;3&lt;/Sub&gt;C&lt;Sub&gt;2&lt;/Sub&gt;)</t>
    </r>
    <r>
      <rPr>
        <sz val="11"/>
        <rFont val="宋体"/>
        <family val="3"/>
        <charset val="134"/>
      </rPr>
      <t>超薄纳米片通过真空抽滤技术制备柔性电极的方法。本发明所述的金属卟啉框架</t>
    </r>
    <r>
      <rPr>
        <sz val="11"/>
        <rFont val="Times New Roman"/>
        <family val="1"/>
      </rPr>
      <t>/</t>
    </r>
    <r>
      <rPr>
        <sz val="11"/>
        <rFont val="宋体"/>
        <family val="3"/>
        <charset val="134"/>
      </rPr>
      <t>碳化钛的制备方法操作简单，常温常压条件下即可完成；复合柔性电极具有良好的机械性能，经多角度卷曲后仍可以恢复原状；储能性质优于碳化钛柔性电极的性质。</t>
    </r>
  </si>
  <si>
    <r>
      <rPr>
        <sz val="11"/>
        <rFont val="宋体"/>
        <family val="3"/>
        <charset val="134"/>
      </rPr>
      <t>根据人眼状态调节色温和亮度的手术无影灯</t>
    </r>
  </si>
  <si>
    <r>
      <rPr>
        <sz val="11"/>
        <rFont val="宋体"/>
        <family val="3"/>
        <charset val="134"/>
      </rPr>
      <t>本发明公开了一种根据人眼状态调节色温和亮度的手术无影灯，包括：</t>
    </r>
    <r>
      <rPr>
        <sz val="11"/>
        <rFont val="Times New Roman"/>
        <family val="1"/>
      </rPr>
      <t>LED</t>
    </r>
    <r>
      <rPr>
        <sz val="11"/>
        <rFont val="宋体"/>
        <family val="3"/>
        <charset val="134"/>
      </rPr>
      <t>灯组，包括主</t>
    </r>
    <r>
      <rPr>
        <sz val="11"/>
        <rFont val="Times New Roman"/>
        <family val="1"/>
      </rPr>
      <t>LED</t>
    </r>
    <r>
      <rPr>
        <sz val="11"/>
        <rFont val="宋体"/>
        <family val="3"/>
        <charset val="134"/>
      </rPr>
      <t>、第一校正</t>
    </r>
    <r>
      <rPr>
        <sz val="11"/>
        <rFont val="Times New Roman"/>
        <family val="1"/>
      </rPr>
      <t>LED</t>
    </r>
    <r>
      <rPr>
        <sz val="11"/>
        <rFont val="宋体"/>
        <family val="3"/>
        <charset val="134"/>
      </rPr>
      <t>和第二校正</t>
    </r>
    <r>
      <rPr>
        <sz val="11"/>
        <rFont val="Times New Roman"/>
        <family val="1"/>
      </rPr>
      <t>LED</t>
    </r>
    <r>
      <rPr>
        <sz val="11"/>
        <rFont val="宋体"/>
        <family val="3"/>
        <charset val="134"/>
      </rPr>
      <t>，主</t>
    </r>
    <r>
      <rPr>
        <sz val="11"/>
        <rFont val="Times New Roman"/>
        <family val="1"/>
      </rPr>
      <t>LED</t>
    </r>
    <r>
      <rPr>
        <sz val="11"/>
        <rFont val="宋体"/>
        <family val="3"/>
        <charset val="134"/>
      </rPr>
      <t>为白色</t>
    </r>
    <r>
      <rPr>
        <sz val="11"/>
        <rFont val="Times New Roman"/>
        <family val="1"/>
      </rPr>
      <t>LED</t>
    </r>
    <r>
      <rPr>
        <sz val="11"/>
        <rFont val="宋体"/>
        <family val="3"/>
        <charset val="134"/>
      </rPr>
      <t>光源，第一校正</t>
    </r>
    <r>
      <rPr>
        <sz val="11"/>
        <rFont val="Times New Roman"/>
        <family val="1"/>
      </rPr>
      <t>LED</t>
    </r>
    <r>
      <rPr>
        <sz val="11"/>
        <rFont val="宋体"/>
        <family val="3"/>
        <charset val="134"/>
      </rPr>
      <t>为橙色</t>
    </r>
    <r>
      <rPr>
        <sz val="11"/>
        <rFont val="Times New Roman"/>
        <family val="1"/>
      </rPr>
      <t>LED</t>
    </r>
    <r>
      <rPr>
        <sz val="11"/>
        <rFont val="宋体"/>
        <family val="3"/>
        <charset val="134"/>
      </rPr>
      <t>光源，第二校正</t>
    </r>
    <r>
      <rPr>
        <sz val="11"/>
        <rFont val="Times New Roman"/>
        <family val="1"/>
      </rPr>
      <t>LED</t>
    </r>
    <r>
      <rPr>
        <sz val="11"/>
        <rFont val="宋体"/>
        <family val="3"/>
        <charset val="134"/>
      </rPr>
      <t>为蓝色</t>
    </r>
    <r>
      <rPr>
        <sz val="11"/>
        <rFont val="Times New Roman"/>
        <family val="1"/>
      </rPr>
      <t>LED</t>
    </r>
    <r>
      <rPr>
        <sz val="11"/>
        <rFont val="宋体"/>
        <family val="3"/>
        <charset val="134"/>
      </rPr>
      <t>光源；亮度和色温调整模块，亮度和色温调整模块与</t>
    </r>
    <r>
      <rPr>
        <sz val="11"/>
        <rFont val="Times New Roman"/>
        <family val="1"/>
      </rPr>
      <t>LED</t>
    </r>
    <r>
      <rPr>
        <sz val="11"/>
        <rFont val="宋体"/>
        <family val="3"/>
        <charset val="134"/>
      </rPr>
      <t>灯组电连接，亮度和色温调整模块包括亮度调节电路和色温调节电路，色温调节电路用于调整主</t>
    </r>
    <r>
      <rPr>
        <sz val="11"/>
        <rFont val="Times New Roman"/>
        <family val="1"/>
      </rPr>
      <t>LED</t>
    </r>
    <r>
      <rPr>
        <sz val="11"/>
        <rFont val="宋体"/>
        <family val="3"/>
        <charset val="134"/>
      </rPr>
      <t>、第一校正</t>
    </r>
    <r>
      <rPr>
        <sz val="11"/>
        <rFont val="Times New Roman"/>
        <family val="1"/>
      </rPr>
      <t>LED</t>
    </r>
    <r>
      <rPr>
        <sz val="11"/>
        <rFont val="宋体"/>
        <family val="3"/>
        <charset val="134"/>
      </rPr>
      <t>和第二校正</t>
    </r>
    <r>
      <rPr>
        <sz val="11"/>
        <rFont val="Times New Roman"/>
        <family val="1"/>
      </rPr>
      <t>LED</t>
    </r>
    <r>
      <rPr>
        <sz val="11"/>
        <rFont val="宋体"/>
        <family val="3"/>
        <charset val="134"/>
      </rPr>
      <t>的混色比例达到调整从而整个无影灯的色温；所述亮度调节电路用于调节</t>
    </r>
    <r>
      <rPr>
        <sz val="11"/>
        <rFont val="Times New Roman"/>
        <family val="1"/>
      </rPr>
      <t>LED</t>
    </r>
    <r>
      <rPr>
        <sz val="11"/>
        <rFont val="宋体"/>
        <family val="3"/>
        <charset val="134"/>
      </rPr>
      <t>灯组的亮度；图像采集分析模块，用于获取医生脸部图像并判断医生疲劳程度，并发信息给亮度和色温调整模块。本发明能根据医生的疲劳程度自动调节无影灯的色温和亮度，以适合医生的需求。</t>
    </r>
  </si>
  <si>
    <r>
      <rPr>
        <sz val="11"/>
        <rFont val="宋体"/>
        <family val="3"/>
        <charset val="134"/>
      </rPr>
      <t>一种无线传感器网络安全数据融合方法</t>
    </r>
  </si>
  <si>
    <r>
      <rPr>
        <sz val="11"/>
        <rFont val="宋体"/>
        <family val="3"/>
        <charset val="134"/>
      </rPr>
      <t>本发明公开了一种无线传感器网络安全数据融合方法。数据融合技术可以达到降低网络能耗，延长网络生命周期和提高数据收集效率的目的。然而传统的数据融合方法虽然提供了较好的安全性，但能量消耗和通信开销较大，不适合能量有限的无线传感器网络。本发明设计了一类特殊的节点：可信第三方节点，这类节点拥有较大的存储空间和计算能力，它用来处理普通节点的隐私数据并提供完整性验证。该方法简单实用，易于部署，具有较好的通用性。和传统的安全数据融合相比，本发明通过矩阵分解和数据分片等轻量级方案既能提供很好的数据隐私性和完整性保护，又具有能耗低、计算复杂度低和通信开销小的特点。</t>
    </r>
  </si>
  <si>
    <r>
      <rPr>
        <sz val="11"/>
        <rFont val="宋体"/>
        <family val="3"/>
        <charset val="134"/>
      </rPr>
      <t>基于信誉值的拓扑构造激励方法</t>
    </r>
  </si>
  <si>
    <r>
      <rPr>
        <sz val="11"/>
        <rFont val="宋体"/>
        <family val="3"/>
        <charset val="134"/>
      </rPr>
      <t>本发明公开了基于信誉值的拓扑构造激励方法，该方法设定无线泛在网络通信场景，假定该场景中拥塞网络区域</t>
    </r>
    <r>
      <rPr>
        <sz val="11"/>
        <rFont val="Times New Roman"/>
        <family val="1"/>
      </rPr>
      <t>A</t>
    </r>
    <r>
      <rPr>
        <sz val="11"/>
        <rFont val="宋体"/>
        <family val="3"/>
        <charset val="134"/>
      </rPr>
      <t>内存在业务需求节点</t>
    </r>
    <r>
      <rPr>
        <sz val="11"/>
        <rFont val="Times New Roman"/>
        <family val="1"/>
      </rPr>
      <t>s</t>
    </r>
    <r>
      <rPr>
        <sz val="11"/>
        <rFont val="宋体"/>
        <family val="3"/>
        <charset val="134"/>
      </rPr>
      <t>、周围空闲网络区域集</t>
    </r>
    <r>
      <rPr>
        <sz val="11"/>
        <rFont val="Times New Roman"/>
        <family val="1"/>
      </rPr>
      <t>Κ</t>
    </r>
    <r>
      <rPr>
        <sz val="11"/>
        <rFont val="宋体"/>
        <family val="3"/>
        <charset val="134"/>
      </rPr>
      <t>＝</t>
    </r>
    <r>
      <rPr>
        <sz val="11"/>
        <rFont val="Times New Roman"/>
        <family val="1"/>
      </rPr>
      <t>{k&lt;Sub&gt;1&lt;/Sub&gt;,k&lt;Sub&gt;2&lt;/Sub&gt;,…k&lt;Sub&gt;n&lt;/Sub&gt;}</t>
    </r>
    <r>
      <rPr>
        <sz val="11"/>
        <rFont val="宋体"/>
        <family val="3"/>
        <charset val="134"/>
      </rPr>
      <t>以及</t>
    </r>
    <r>
      <rPr>
        <sz val="11"/>
        <rFont val="Times New Roman"/>
        <family val="1"/>
      </rPr>
      <t>Κ</t>
    </r>
    <r>
      <rPr>
        <sz val="11"/>
        <rFont val="宋体"/>
        <family val="3"/>
        <charset val="134"/>
      </rPr>
      <t>中各个空闲网络区域对应的中继节点集</t>
    </r>
    <r>
      <rPr>
        <sz val="11"/>
        <rFont val="Times New Roman"/>
        <family val="1"/>
      </rPr>
      <t>Γ</t>
    </r>
    <r>
      <rPr>
        <sz val="11"/>
        <rFont val="宋体"/>
        <family val="3"/>
        <charset val="134"/>
      </rPr>
      <t>＝</t>
    </r>
    <r>
      <rPr>
        <sz val="11"/>
        <rFont val="Times New Roman"/>
        <family val="1"/>
      </rPr>
      <t>{R&lt;Sub&gt;1&lt;/Sub&gt;,R&lt;Sub&gt;2&lt;/Sub&gt;,…R&lt;Sub&gt;n&lt;/Sub&gt;}</t>
    </r>
    <r>
      <rPr>
        <sz val="11"/>
        <rFont val="宋体"/>
        <family val="3"/>
        <charset val="134"/>
      </rPr>
      <t>。该方法应用于无线泛在环境中，利用网络性能指标选择最优空闲网络区域，基于历史交互信息，通过构建有效的数学模型计算对节点评价的直接信誉值与间接信誉值，从而得出节点的综合信誉值，然后通过周期性的拓扑构造激励算法调整节点连接的拓扑结构，使得合作节点相互连接而自私节点被排斥到网络边缘，进而极大地促进低信誉值节点协作转发的积极性。</t>
    </r>
  </si>
  <si>
    <r>
      <rPr>
        <sz val="11"/>
        <rFont val="宋体"/>
        <family val="3"/>
        <charset val="134"/>
      </rPr>
      <t>异构网络中用户端基于</t>
    </r>
    <r>
      <rPr>
        <sz val="11"/>
        <rFont val="Times New Roman"/>
        <family val="1"/>
      </rPr>
      <t>D2D</t>
    </r>
    <r>
      <rPr>
        <sz val="11"/>
        <rFont val="宋体"/>
        <family val="3"/>
        <charset val="134"/>
      </rPr>
      <t>中继的节能转移路径选择方法</t>
    </r>
  </si>
  <si>
    <r>
      <rPr>
        <sz val="11"/>
        <rFont val="宋体"/>
        <family val="3"/>
        <charset val="134"/>
      </rPr>
      <t>本发明公开了一种异构网络中用户端基于</t>
    </r>
    <r>
      <rPr>
        <sz val="11"/>
        <rFont val="Times New Roman"/>
        <family val="1"/>
      </rPr>
      <t>D2D</t>
    </r>
    <r>
      <rPr>
        <sz val="11"/>
        <rFont val="宋体"/>
        <family val="3"/>
        <charset val="134"/>
      </rPr>
      <t>中继的节能转移路径选择方法，通过区分中继用户所属网络类型，分类选择中继链路。选择宏基站用户作为中继时，在保证中继链路总功耗最低的情况下，采用最小中继功耗比例的方法，控制宏中继用户的功耗比例；选择小基站用户作为中继时，在保证满足链路正常通信所需最低能耗的情况下，采用最小中继功耗比例的方法，降低中继用户的功耗，同时调整小基站中继用户上行链路的有效速率，均衡中继用户接入周边小基站的负载情况。本发明在满足用户正常通信的情况下，控制中继链路的总功耗，降低用户终端功耗同时均衡周边接收基站的负载，适用于实时通信系统。</t>
    </r>
  </si>
  <si>
    <r>
      <rPr>
        <sz val="11"/>
        <rFont val="宋体"/>
        <family val="3"/>
        <charset val="134"/>
      </rPr>
      <t>一种具有双禁带的混合等离激元波导布拉格光栅的设计方法</t>
    </r>
  </si>
  <si>
    <r>
      <rPr>
        <sz val="11"/>
        <rFont val="宋体"/>
        <family val="3"/>
        <charset val="134"/>
      </rPr>
      <t>本发明揭示了一种具有双禁带的混合等离激元波导布拉格光栅的设计方法，该方法包括以下步骤：</t>
    </r>
    <r>
      <rPr>
        <sz val="11"/>
        <rFont val="Times New Roman"/>
        <family val="1"/>
      </rPr>
      <t>S1</t>
    </r>
    <r>
      <rPr>
        <sz val="11"/>
        <rFont val="宋体"/>
        <family val="3"/>
        <charset val="134"/>
      </rPr>
      <t>：构建混合等离激元波导结构；选择两种低折射率材料，通过调整混合等离激元波导的结构参数使混合等离激元模式被激发并局限在低折射率层内；</t>
    </r>
    <r>
      <rPr>
        <sz val="11"/>
        <rFont val="Times New Roman"/>
        <family val="1"/>
      </rPr>
      <t>S2</t>
    </r>
    <r>
      <rPr>
        <sz val="11"/>
        <rFont val="宋体"/>
        <family val="3"/>
        <charset val="134"/>
      </rPr>
      <t>：计算有效折射率；以入射光垂直入射进布拉格光栅为入射方向条件，根据确定的光波频带和结构参数获得波导的有效折射率；</t>
    </r>
    <r>
      <rPr>
        <sz val="11"/>
        <rFont val="Times New Roman"/>
        <family val="1"/>
      </rPr>
      <t>S3</t>
    </r>
    <r>
      <rPr>
        <sz val="11"/>
        <rFont val="宋体"/>
        <family val="3"/>
        <charset val="134"/>
      </rPr>
      <t>：构建布拉格光栅结构；</t>
    </r>
    <r>
      <rPr>
        <sz val="11"/>
        <rFont val="Times New Roman"/>
        <family val="1"/>
      </rPr>
      <t>S4</t>
    </r>
    <r>
      <rPr>
        <sz val="11"/>
        <rFont val="宋体"/>
        <family val="3"/>
        <charset val="134"/>
      </rPr>
      <t>：布拉格光栅串联；将两组不同周期结构的混合等离激元波导布拉格光栅串联相接；</t>
    </r>
    <r>
      <rPr>
        <sz val="11"/>
        <rFont val="Times New Roman"/>
        <family val="1"/>
      </rPr>
      <t>S5</t>
    </r>
    <r>
      <rPr>
        <sz val="11"/>
        <rFont val="宋体"/>
        <family val="3"/>
        <charset val="134"/>
      </rPr>
      <t>：导纳匹配。本发明采用了可调节双禁带的混合等离激元波导布拉格光栅的设计方法，特别适用于实现对指定波长激光的精准选择以及实现动态宽波段的模式选频。</t>
    </r>
  </si>
  <si>
    <r>
      <rPr>
        <sz val="11"/>
        <rFont val="宋体"/>
        <family val="3"/>
        <charset val="134"/>
      </rPr>
      <t>基于</t>
    </r>
    <r>
      <rPr>
        <sz val="11"/>
        <rFont val="Times New Roman"/>
        <family val="1"/>
      </rPr>
      <t>ZnO</t>
    </r>
    <r>
      <rPr>
        <sz val="11"/>
        <rFont val="宋体"/>
        <family val="3"/>
        <charset val="134"/>
      </rPr>
      <t>纳米管的电致变色器件及其制备方法</t>
    </r>
  </si>
  <si>
    <r>
      <rPr>
        <sz val="11"/>
        <rFont val="宋体"/>
        <family val="3"/>
        <charset val="134"/>
      </rPr>
      <t>本发明公开了一种基于</t>
    </r>
    <r>
      <rPr>
        <sz val="11"/>
        <rFont val="Times New Roman"/>
        <family val="1"/>
      </rPr>
      <t>ZnO</t>
    </r>
    <r>
      <rPr>
        <sz val="11"/>
        <rFont val="宋体"/>
        <family val="3"/>
        <charset val="134"/>
      </rPr>
      <t>纳米管的电致变色器件及其制备方法。所述电致变色器件包括工作电极、对电极和电解液，其中，工作电极为</t>
    </r>
    <r>
      <rPr>
        <sz val="11"/>
        <rFont val="Times New Roman"/>
        <family val="1"/>
      </rPr>
      <t>ITO</t>
    </r>
    <r>
      <rPr>
        <sz val="11"/>
        <rFont val="宋体"/>
        <family val="3"/>
        <charset val="134"/>
      </rPr>
      <t>玻璃，其表面覆有经甲基紫精修饰的</t>
    </r>
    <r>
      <rPr>
        <sz val="11"/>
        <rFont val="Times New Roman"/>
        <family val="1"/>
      </rPr>
      <t>ZnO</t>
    </r>
    <r>
      <rPr>
        <sz val="11"/>
        <rFont val="宋体"/>
        <family val="3"/>
        <charset val="134"/>
      </rPr>
      <t>纳米管阵列；对电极为</t>
    </r>
    <r>
      <rPr>
        <sz val="11"/>
        <rFont val="Times New Roman"/>
        <family val="1"/>
      </rPr>
      <t>ITO</t>
    </r>
    <r>
      <rPr>
        <sz val="11"/>
        <rFont val="宋体"/>
        <family val="3"/>
        <charset val="134"/>
      </rPr>
      <t>玻璃或表面覆有</t>
    </r>
    <r>
      <rPr>
        <sz val="11"/>
        <rFont val="Times New Roman"/>
        <family val="1"/>
      </rPr>
      <t>NiO</t>
    </r>
    <r>
      <rPr>
        <sz val="11"/>
        <rFont val="宋体"/>
        <family val="3"/>
        <charset val="134"/>
      </rPr>
      <t>薄膜的</t>
    </r>
    <r>
      <rPr>
        <sz val="11"/>
        <rFont val="Times New Roman"/>
        <family val="1"/>
      </rPr>
      <t>ITO</t>
    </r>
    <r>
      <rPr>
        <sz val="11"/>
        <rFont val="宋体"/>
        <family val="3"/>
        <charset val="134"/>
      </rPr>
      <t>玻璃。其制备方法包括工作电极制备、对电极制备、电解液配制和电致变色器件封装。其中，工作电极的制备是先用水热法制备出</t>
    </r>
    <r>
      <rPr>
        <sz val="11"/>
        <rFont val="Times New Roman"/>
        <family val="1"/>
      </rPr>
      <t>ZnO</t>
    </r>
    <r>
      <rPr>
        <sz val="11"/>
        <rFont val="宋体"/>
        <family val="3"/>
        <charset val="134"/>
      </rPr>
      <t>纳米棒阵列，再用</t>
    </r>
    <r>
      <rPr>
        <sz val="11"/>
        <rFont val="Times New Roman"/>
        <family val="1"/>
      </rPr>
      <t>KOH</t>
    </r>
    <r>
      <rPr>
        <sz val="11"/>
        <rFont val="宋体"/>
        <family val="3"/>
        <charset val="134"/>
      </rPr>
      <t>溶液将纳米管阵列侵蚀成纳米管阵列，最后经甲基紫精小分子进行修饰。本发明的电致变色器件具有较好的稳定性及明显的颜色变化，在制造智能变色窗，显示器，电子纸等方面有着很大的优势。</t>
    </r>
  </si>
  <si>
    <r>
      <rPr>
        <sz val="11"/>
        <rFont val="宋体"/>
        <family val="3"/>
        <charset val="134"/>
      </rPr>
      <t>多用户干扰对齐网络绿色保密通信方法</t>
    </r>
  </si>
  <si>
    <r>
      <rPr>
        <sz val="11"/>
        <rFont val="宋体"/>
        <family val="3"/>
        <charset val="134"/>
      </rPr>
      <t>本发明公开了一种多用户干扰对齐网络绿色保密通信方法，在干扰对齐网络中利用全双工接收端发送人工噪声实现保密通信，在接收端利用功率分割法完成信息能量同时传输，并通过带约束的凸优化算法最优化信息和能量的分配比例，以克服现有技术的不足。本发明的有益效果是在接收端充分利用人工噪声，不仅能够在保证网络传输速率的同时显著降低窃听端的窃听速率，而且可以使得信息能量同时传输技术达到更高效的能量采集，实现了保密通信和绿色通信的有效结合。</t>
    </r>
  </si>
  <si>
    <r>
      <rPr>
        <sz val="11"/>
        <rFont val="宋体"/>
        <family val="3"/>
        <charset val="134"/>
      </rPr>
      <t>一种基于贝塞尔曲线的双芯片</t>
    </r>
    <r>
      <rPr>
        <sz val="11"/>
        <rFont val="Times New Roman"/>
        <family val="1"/>
      </rPr>
      <t>3D</t>
    </r>
    <r>
      <rPr>
        <sz val="11"/>
        <rFont val="宋体"/>
        <family val="3"/>
        <charset val="134"/>
      </rPr>
      <t>打印机系统</t>
    </r>
  </si>
  <si>
    <r>
      <rPr>
        <sz val="11"/>
        <rFont val="宋体"/>
        <family val="3"/>
        <charset val="134"/>
      </rPr>
      <t>本发明公开了一种基于贝塞尔曲线的双芯片</t>
    </r>
    <r>
      <rPr>
        <sz val="11"/>
        <rFont val="Times New Roman"/>
        <family val="1"/>
      </rPr>
      <t>3D</t>
    </r>
    <r>
      <rPr>
        <sz val="11"/>
        <rFont val="宋体"/>
        <family val="3"/>
        <charset val="134"/>
      </rPr>
      <t>打印机系统，涉及</t>
    </r>
    <r>
      <rPr>
        <sz val="11"/>
        <rFont val="Times New Roman"/>
        <family val="1"/>
      </rPr>
      <t>3D</t>
    </r>
    <r>
      <rPr>
        <sz val="11"/>
        <rFont val="宋体"/>
        <family val="3"/>
        <charset val="134"/>
      </rPr>
      <t>打印领域，包括采用中央控制模块和</t>
    </r>
    <r>
      <rPr>
        <sz val="11"/>
        <rFont val="Times New Roman"/>
        <family val="1"/>
      </rPr>
      <t>3D</t>
    </r>
    <r>
      <rPr>
        <sz val="11"/>
        <rFont val="宋体"/>
        <family val="3"/>
        <charset val="134"/>
      </rPr>
      <t>打印模块，其中，中央控制模块采用贝塞尔曲线模拟打印路径上坐标点之间运动轨迹控制</t>
    </r>
    <r>
      <rPr>
        <sz val="11"/>
        <rFont val="Times New Roman"/>
        <family val="1"/>
      </rPr>
      <t>3D</t>
    </r>
    <r>
      <rPr>
        <sz val="11"/>
        <rFont val="宋体"/>
        <family val="3"/>
        <charset val="134"/>
      </rPr>
      <t>打印模块执行打印任务，实现路径打印时点到点的连贯处理，</t>
    </r>
    <r>
      <rPr>
        <sz val="11"/>
        <rFont val="Times New Roman"/>
        <family val="1"/>
      </rPr>
      <t>3D</t>
    </r>
    <r>
      <rPr>
        <sz val="11"/>
        <rFont val="宋体"/>
        <family val="3"/>
        <charset val="134"/>
      </rPr>
      <t>打印模块根据中央控制模块的指令处理打印任务。中央控制模块采用贝塞尔曲线模拟得到某坐标点的速度矢量后，打印单元根据该速度矢量确定打印频率和从该坐标点到下一坐标点运动轨迹。中央控制模块包括第一芯片、第二芯片两片中央控制芯片，分别管理</t>
    </r>
    <r>
      <rPr>
        <sz val="11"/>
        <rFont val="Times New Roman"/>
        <family val="1"/>
      </rPr>
      <t>3D</t>
    </r>
    <r>
      <rPr>
        <sz val="11"/>
        <rFont val="宋体"/>
        <family val="3"/>
        <charset val="134"/>
      </rPr>
      <t>打印模块中的不同单元。本发明通过点与点之间的连贯处理大幅提升打印精度与产品表面的光滑度，同时通过双芯片对系统资源合理调配且简化了编程结构。</t>
    </r>
  </si>
  <si>
    <r>
      <rPr>
        <sz val="11"/>
        <color theme="1"/>
        <rFont val="宋体"/>
        <family val="3"/>
        <charset val="134"/>
      </rPr>
      <t>一种预防与矫正青少年脊椎轻度弯曲的装置与方法</t>
    </r>
  </si>
  <si>
    <r>
      <rPr>
        <sz val="11"/>
        <color theme="1"/>
        <rFont val="宋体"/>
        <family val="3"/>
        <charset val="134"/>
      </rPr>
      <t>本发明公开了一种预防与矫正青少年脊椎轻度弯曲的装置与方法，其中所述装置包括：检测单元主要包括安装在椅背上的多个超声波测距仪，对用户的后背进行测距，并将测量数据传给控制单元；控制单元接收测量数据后，与预设值进行比较，判断用户脊椎是否处于竖直状态，并将竖直状态与非竖直状态以及各自对应的时间分类存储，若连续处于非竖直状态的时间大于设定时间</t>
    </r>
    <r>
      <rPr>
        <sz val="11"/>
        <color theme="1"/>
        <rFont val="Times New Roman"/>
        <family val="1"/>
      </rPr>
      <t>δ</t>
    </r>
    <r>
      <rPr>
        <sz val="11"/>
        <color theme="1"/>
        <rFont val="宋体"/>
        <family val="3"/>
        <charset val="134"/>
      </rPr>
      <t>，则提醒单元提醒用户强制纠正坐姿；终端单元与通信单元连接，通信单元将控制单元存储的数据发送给终端单元；终端单元处理接收的数据，显示用户每天脊椎的情况。本发明能够准确测量脊椎的状态，及时提醒用户纠正坐姿，可帮助用户预防及矫正脊椎弯曲。</t>
    </r>
  </si>
  <si>
    <r>
      <rPr>
        <sz val="11"/>
        <rFont val="宋体"/>
        <family val="3"/>
        <charset val="134"/>
      </rPr>
      <t>一种基于改进大气散射模型的单幅图像快速去雾方法</t>
    </r>
  </si>
  <si>
    <r>
      <rPr>
        <sz val="11"/>
        <rFont val="宋体"/>
        <family val="3"/>
        <charset val="134"/>
      </rPr>
      <t>本发明公开了一种基于改进大气散射模型的单幅图像快速去雾方法，该方法针对大气散射模型的缺陷，将原散射模型中的大气光与透射率分别重新定义，并以改进模型为基础，首先依据雾气浓度特征对有雾图像进行场景分割；然后，借鉴</t>
    </r>
    <r>
      <rPr>
        <sz val="11"/>
        <rFont val="Times New Roman"/>
        <family val="1"/>
      </rPr>
      <t>He</t>
    </r>
    <r>
      <rPr>
        <sz val="11"/>
        <rFont val="宋体"/>
        <family val="3"/>
        <charset val="134"/>
      </rPr>
      <t>方法所提的腐蚀法，采用平均策略估计出场景入射光</t>
    </r>
    <r>
      <rPr>
        <sz val="11"/>
        <rFont val="Times New Roman"/>
        <family val="1"/>
      </rPr>
      <t>L</t>
    </r>
    <r>
      <rPr>
        <sz val="11"/>
        <rFont val="宋体"/>
        <family val="3"/>
        <charset val="134"/>
      </rPr>
      <t>；其次，通过最大化每个场景的对比度信息粗略估计出场景透射率</t>
    </r>
    <r>
      <rPr>
        <sz val="11"/>
        <rFont val="Times New Roman"/>
        <family val="1"/>
      </rPr>
      <t>T</t>
    </r>
    <r>
      <rPr>
        <sz val="11"/>
        <rFont val="宋体"/>
        <family val="3"/>
        <charset val="134"/>
      </rPr>
      <t>，并提出一种基于环境特征的透射率自适应调节机制，以实现柔性去雾；最后，提出一种导向全变分模型对初始估计结果进行边缘优化，将优化结果导入改进的散射模型，复原出清晰图像。该方法能有效解决光照不均匀、过增强和过饱和等问题，且在去雾能力，其普适性和去雾速度都优于现有的主流去雾方法。</t>
    </r>
  </si>
  <si>
    <r>
      <rPr>
        <sz val="11"/>
        <rFont val="宋体"/>
        <family val="3"/>
        <charset val="134"/>
      </rPr>
      <t>一种多业务大规模</t>
    </r>
    <r>
      <rPr>
        <sz val="11"/>
        <rFont val="Times New Roman"/>
        <family val="1"/>
      </rPr>
      <t>MIMO</t>
    </r>
    <r>
      <rPr>
        <sz val="11"/>
        <rFont val="宋体"/>
        <family val="3"/>
        <charset val="134"/>
      </rPr>
      <t>系统的用户容量的估计方法</t>
    </r>
  </si>
  <si>
    <r>
      <rPr>
        <sz val="11"/>
        <rFont val="宋体"/>
        <family val="3"/>
        <charset val="134"/>
      </rPr>
      <t>本发明公开了一种在给定业务速率条件下多业务大规模</t>
    </r>
    <r>
      <rPr>
        <sz val="11"/>
        <rFont val="Times New Roman"/>
        <family val="1"/>
      </rPr>
      <t>MIMO</t>
    </r>
    <r>
      <rPr>
        <sz val="11"/>
        <rFont val="宋体"/>
        <family val="3"/>
        <charset val="134"/>
      </rPr>
      <t>系统的用户容量的估计方法，该方法的用户容量指的是系统承载的用户数，根据基站的天线数、系统中的用户数、系统中所有用户的信道状态信息、用户的传输速率、用户的天线数、发射功率和噪声功率等，获取每个用户的等效频谱带宽，从而找到用户容量与系统频谱带宽的关系。本发明中的用户容量都可以通过基站的天线数、用户的天线数和发射功率等进行调整，这就有利于运营商进行频率优化，以提高频谱利用率。本发明解决了现有技术基于吞吐量最大而造成的资源分配不公平的问题和资源浪费的问题。</t>
    </r>
  </si>
  <si>
    <r>
      <rPr>
        <sz val="11"/>
        <rFont val="宋体"/>
        <family val="3"/>
        <charset val="134"/>
      </rPr>
      <t>多波长叠层荧光数据存储器及其器件制作与读取方法</t>
    </r>
  </si>
  <si>
    <r>
      <rPr>
        <sz val="11"/>
        <rFont val="宋体"/>
        <family val="3"/>
        <charset val="134"/>
      </rPr>
      <t>本发明公开了多波长叠层荧光数据存储器及其器件制作与读取方法，属于光信息存储技术。本发明的思路是利用入射激光照射在荧光存储器的待读的信息层上，当所述信息层上信息位的凹槽中的荧光介质吸收能量时产生荧光信号。该荧光信号，由于其不同于其他波长，最后在</t>
    </r>
    <r>
      <rPr>
        <sz val="11"/>
        <rFont val="Times New Roman"/>
        <family val="1"/>
      </rPr>
      <t>CCD</t>
    </r>
    <r>
      <rPr>
        <sz val="11"/>
        <rFont val="宋体"/>
        <family val="3"/>
        <charset val="134"/>
      </rPr>
      <t>探测器利用一个滤波片滤出除所待读的信息层激发的荧光波长以外的波长，确保</t>
    </r>
    <r>
      <rPr>
        <sz val="11"/>
        <rFont val="Times New Roman"/>
        <family val="1"/>
      </rPr>
      <t>CCD</t>
    </r>
    <r>
      <rPr>
        <sz val="11"/>
        <rFont val="宋体"/>
        <family val="3"/>
        <charset val="134"/>
      </rPr>
      <t>接收到只有待读信息层的荧光信号；在读完一层信息后，利用计算机控制滤波器切换至待读的信息层相对应滤波片。确保</t>
    </r>
    <r>
      <rPr>
        <sz val="11"/>
        <rFont val="Times New Roman"/>
        <family val="1"/>
      </rPr>
      <t>CCD</t>
    </r>
    <r>
      <rPr>
        <sz val="11"/>
        <rFont val="宋体"/>
        <family val="3"/>
        <charset val="134"/>
      </rPr>
      <t>接收到的荧光信号只有待读信息层的信号，从而达到选层的目的。</t>
    </r>
  </si>
  <si>
    <r>
      <rPr>
        <sz val="11"/>
        <color theme="1"/>
        <rFont val="宋体"/>
        <family val="3"/>
        <charset val="134"/>
      </rPr>
      <t>对地运动目标光电检测系统及其数据处理方法和图像处理方法</t>
    </r>
  </si>
  <si>
    <r>
      <rPr>
        <sz val="11"/>
        <color theme="1"/>
        <rFont val="宋体"/>
        <family val="3"/>
        <charset val="134"/>
      </rPr>
      <t>本发明提供了对地运动目标光电检测系统及其数据处理方法和图像处理方法，该系统包括依次连接的摄像机、图像采集卡、工控机和主控计算机，其中工控机和主控计算机分别开有控制与数据信号端口和视频信号端口，工控机和主控计算机两端口之间通过交换机连接。本发明能实现对地光电检测图像的实时采集，能利用图像处理的方法实时检测出图像中的运动目标，计算量较小，能将目标检测结果通过局域网从工控机传输至主控计算机，并实时显示结果图像，实现了运动背景条件下的运动目标检测，并且支持多运动目标检测。</t>
    </r>
  </si>
  <si>
    <r>
      <rPr>
        <sz val="11"/>
        <rFont val="宋体"/>
        <family val="3"/>
        <charset val="134"/>
      </rPr>
      <t>一种基于信息熵的视频自适应采样率设定方法</t>
    </r>
  </si>
  <si>
    <r>
      <rPr>
        <sz val="11"/>
        <rFont val="宋体"/>
        <family val="3"/>
        <charset val="134"/>
      </rPr>
      <t>本发明公开了一种基于图像信息熵的视频自适应采样率设定方法。在分块压缩感知</t>
    </r>
    <r>
      <rPr>
        <sz val="11"/>
        <rFont val="Times New Roman"/>
        <family val="1"/>
      </rPr>
      <t>(BCS</t>
    </r>
    <r>
      <rPr>
        <sz val="11"/>
        <rFont val="宋体"/>
        <family val="3"/>
        <charset val="134"/>
      </rPr>
      <t>，</t>
    </r>
    <r>
      <rPr>
        <sz val="11"/>
        <rFont val="Times New Roman"/>
        <family val="1"/>
      </rPr>
      <t>block CS)</t>
    </r>
    <r>
      <rPr>
        <sz val="11"/>
        <rFont val="宋体"/>
        <family val="3"/>
        <charset val="134"/>
      </rPr>
      <t>框架下，视频关键帧采用运用固定采样率进行分块</t>
    </r>
    <r>
      <rPr>
        <sz val="11"/>
        <rFont val="Times New Roman"/>
        <family val="1"/>
      </rPr>
      <t>CS</t>
    </r>
    <r>
      <rPr>
        <sz val="11"/>
        <rFont val="宋体"/>
        <family val="3"/>
        <charset val="134"/>
      </rPr>
      <t>采样压缩，并独立进行重构，将重构的关键数据再次反馈到采集端。非关键帧利用采集端预采样可得的测量值，同时结合关键帧的反馈信息计算各视频图像块的图像二维信息熵，再根据各块信息熵的比例自适应地调整采样率，为了满足预设的视频帧总采样值，采样率采用了动态设定块采样率的方案。本发明能够充分考虑帧内由于分块采样带来的块效应和时空相关性，在相同的采样率下，能够提高重构视频序列帧质量，并且重构时间没有增加。该方法解决了现有基于方差进行自适应采样过程中未充分考虑视频帧内空时相关性的问题。</t>
    </r>
  </si>
  <si>
    <r>
      <rPr>
        <sz val="11"/>
        <rFont val="宋体"/>
        <family val="3"/>
        <charset val="134"/>
      </rPr>
      <t>基于广义</t>
    </r>
    <r>
      <rPr>
        <sz val="11"/>
        <rFont val="Times New Roman"/>
        <family val="1"/>
      </rPr>
      <t>PID</t>
    </r>
    <r>
      <rPr>
        <sz val="11"/>
        <rFont val="宋体"/>
        <family val="3"/>
        <charset val="134"/>
      </rPr>
      <t>的随机早期检测算法的</t>
    </r>
    <r>
      <rPr>
        <sz val="11"/>
        <rFont val="Times New Roman"/>
        <family val="1"/>
      </rPr>
      <t>AQM</t>
    </r>
    <r>
      <rPr>
        <sz val="11"/>
        <rFont val="宋体"/>
        <family val="3"/>
        <charset val="134"/>
      </rPr>
      <t>系统和方法</t>
    </r>
  </si>
  <si>
    <r>
      <rPr>
        <sz val="11"/>
        <rFont val="宋体"/>
        <family val="3"/>
        <charset val="134"/>
      </rPr>
      <t>本发明公开了基于广义</t>
    </r>
    <r>
      <rPr>
        <sz val="11"/>
        <rFont val="Times New Roman"/>
        <family val="1"/>
      </rPr>
      <t>PID</t>
    </r>
    <r>
      <rPr>
        <sz val="11"/>
        <rFont val="宋体"/>
        <family val="3"/>
        <charset val="134"/>
      </rPr>
      <t>的随机早期检测算法的</t>
    </r>
    <r>
      <rPr>
        <sz val="11"/>
        <rFont val="Times New Roman"/>
        <family val="1"/>
      </rPr>
      <t>AQM</t>
    </r>
    <r>
      <rPr>
        <sz val="11"/>
        <rFont val="宋体"/>
        <family val="3"/>
        <charset val="134"/>
      </rPr>
      <t>系统和方法，该系统包括</t>
    </r>
    <r>
      <rPr>
        <sz val="11"/>
        <rFont val="Times New Roman"/>
        <family val="1"/>
      </rPr>
      <t>BP</t>
    </r>
    <r>
      <rPr>
        <sz val="11"/>
        <rFont val="宋体"/>
        <family val="3"/>
        <charset val="134"/>
      </rPr>
      <t>神经网络模块、广义</t>
    </r>
    <r>
      <rPr>
        <sz val="11"/>
        <rFont val="Times New Roman"/>
        <family val="1"/>
      </rPr>
      <t>PID</t>
    </r>
    <r>
      <rPr>
        <sz val="11"/>
        <rFont val="宋体"/>
        <family val="3"/>
        <charset val="134"/>
      </rPr>
      <t>控制模块和随机早期检测模块；</t>
    </r>
    <r>
      <rPr>
        <sz val="11"/>
        <rFont val="Times New Roman"/>
        <family val="1"/>
      </rPr>
      <t>BP</t>
    </r>
    <r>
      <rPr>
        <sz val="11"/>
        <rFont val="宋体"/>
        <family val="3"/>
        <charset val="134"/>
      </rPr>
      <t>神经网络通过自身的学习，可以找到某一最优控制规律下的参数。广义</t>
    </r>
    <r>
      <rPr>
        <sz val="11"/>
        <rFont val="Times New Roman"/>
        <family val="1"/>
      </rPr>
      <t>PID</t>
    </r>
    <r>
      <rPr>
        <sz val="11"/>
        <rFont val="宋体"/>
        <family val="3"/>
        <charset val="134"/>
      </rPr>
      <t>控制模块对调整好的自身参数做比例、积分、微分运算并将不同网络负载下队列长度稳定在对应的固定值，随机早期检测模块获取该固定值作为最大丢弃概率，经自身调节产生一个适用于当前负载的丢弃概率，被控对象依据该丢弃概率做出相应反应，使路由器中的队列长度能稳定到一个预期值。以此来达到提高网络资源的利用率，降低网络的平均时延的目的。</t>
    </r>
  </si>
  <si>
    <r>
      <rPr>
        <sz val="11"/>
        <rFont val="宋体"/>
        <family val="3"/>
        <charset val="134"/>
      </rPr>
      <t>基于分类管理的多线程网络爬虫方法和信息实时更新系统</t>
    </r>
  </si>
  <si>
    <r>
      <rPr>
        <sz val="11"/>
        <rFont val="宋体"/>
        <family val="3"/>
        <charset val="134"/>
      </rPr>
      <t>本发明公开了基于分类管理的多线程网络爬虫方法的信息实时更新系统，该系统包括页面获取模块，页面处理模块，模块化机制模块，多线程循环模块，标记队列管理模块，存储模块。系统采用多线程网络爬虫并加以改进，引入标记思想，对已经爬取结束的线程使用队列方式进行标记，解决一般多线程方法中循环爬虫时产生的相互干扰的问题。系统采用模块化机制实现各个不同信息的采集，以便于动态的增加、减少目标文件，方便整个系统的维护修改。本发明方法很好地利用了网络带宽资源，提高了网络信息采集的效率，并减少了多线程爬虫时的干扰，特别适用于信息实时更新系统的网络爬虫问题。</t>
    </r>
  </si>
  <si>
    <r>
      <rPr>
        <sz val="11"/>
        <color theme="1"/>
        <rFont val="宋体"/>
        <family val="3"/>
        <charset val="134"/>
      </rPr>
      <t>一种面向移动应用透明的数据安全保护便携式终端</t>
    </r>
  </si>
  <si>
    <r>
      <rPr>
        <sz val="11"/>
        <color theme="1"/>
        <rFont val="宋体"/>
        <family val="3"/>
        <charset val="134"/>
      </rPr>
      <t>本发明提供一种面向移动应用透明的数据安全保护便携式终端，该终端主要分为二个部分：数据加解密模块部分，该部分使用</t>
    </r>
    <r>
      <rPr>
        <sz val="11"/>
        <color theme="1"/>
        <rFont val="Times New Roman"/>
        <family val="1"/>
      </rPr>
      <t>TPM(</t>
    </r>
    <r>
      <rPr>
        <sz val="11"/>
        <color theme="1"/>
        <rFont val="宋体"/>
        <family val="3"/>
        <charset val="134"/>
      </rPr>
      <t>可信赖平台模块</t>
    </r>
    <r>
      <rPr>
        <sz val="11"/>
        <color theme="1"/>
        <rFont val="Times New Roman"/>
        <family val="1"/>
      </rPr>
      <t>)</t>
    </r>
    <r>
      <rPr>
        <sz val="11"/>
        <color theme="1"/>
        <rFont val="宋体"/>
        <family val="3"/>
        <charset val="134"/>
      </rPr>
      <t>和支持国际标准加密算法的芯片，实现了高速硬件数据加解密运算，通过蓝牙或无线网络向外提供文件加解密服务，同时该部分基于可信计算架构，实现了用户、本发明终端、移动设备的三方可信认证；移动设备客户端部分，该部分基于蓝牙或无线网络调用本发明加解密模块提供的数据加解密服务，同时实现了一个本地的远程文件系统服务，向移动应用提供数据文件存取服务，存储的数据由该部分调用加解密服务予以加密，取出的数据则由该部分予以解密，从而实现了面向移动应用的透明加解密。</t>
    </r>
  </si>
  <si>
    <r>
      <rPr>
        <sz val="11"/>
        <rFont val="宋体"/>
        <family val="3"/>
        <charset val="134"/>
      </rPr>
      <t>一种非对称结构穿戴式宽带天线</t>
    </r>
  </si>
  <si>
    <r>
      <rPr>
        <sz val="11"/>
        <rFont val="宋体"/>
        <family val="3"/>
        <charset val="134"/>
      </rPr>
      <t>本发明公开了一种非对称结构穿戴式宽带天线，属于微波技术领域。本发明是在介电常数为</t>
    </r>
    <r>
      <rPr>
        <sz val="11"/>
        <rFont val="Times New Roman"/>
        <family val="1"/>
      </rPr>
      <t>2-20</t>
    </r>
    <r>
      <rPr>
        <sz val="11"/>
        <rFont val="宋体"/>
        <family val="3"/>
        <charset val="134"/>
      </rPr>
      <t>范围内的介质基板上分别设计结构不同、非对称布置的顶层辐射单元与底层辐射单元，顶层辐射单元由圆形振子和矩形馈线单元组成、底层辐射单元则是矩形振子；通过一可穿戴结构将顶层圆形振子辐射单元和底层矩形振子辐射单元连通起来，形成一对对称环从而组合成完整的天线单元。本发明采用同轴线贴敷式馈电；通过调节顶层圆形振子半径、顶层矩形馈线高度、环路高度和环路长度可以得到宽带、单向性良好的天线，可用于穿戴式无线通信系统中，并具有结构新颖、体积小巧、制作成本低廉等优点。</t>
    </r>
  </si>
  <si>
    <r>
      <rPr>
        <sz val="11"/>
        <color theme="1"/>
        <rFont val="宋体"/>
        <family val="3"/>
        <charset val="134"/>
      </rPr>
      <t>基于巨压阻特性的硅纳米线压力传感器及其封装结构</t>
    </r>
  </si>
  <si>
    <r>
      <rPr>
        <sz val="11"/>
        <color theme="1"/>
        <rFont val="宋体"/>
        <family val="3"/>
        <charset val="134"/>
      </rPr>
      <t>本发明公开了一种基于巨压阻特性的硅纳米线压力传感器及其封装结构，包括：壳体、传感器芯片，所述传感器芯片包括：硅纳米线巨压阻敏感结构、硅底层、绝缘二氧化硅层、硅顶层；所述硅纳米线巨压阻敏感结构包括多根硅纳米线、受力应变薄膜层、多块电极，所述多根硅纳米线包括四对平行设置的两根硅纳米线，所述四对平行设置的两根硅纳米线分别连接在四块电极与受力应变薄膜层之间；所述硅纳米线在绝缘二氧化硅层对应位置处设置有通槽。本发明提供的基于巨压阻特性的硅纳米线压力传感器及其封装结构，通过外部环境气压引起传感器芯片形成机械应力改变硅纳米线导电沟道的空穴浓度巨减，甚至夹断来实现巨压阻效应。</t>
    </r>
  </si>
  <si>
    <r>
      <rPr>
        <sz val="11"/>
        <color theme="1"/>
        <rFont val="宋体"/>
        <family val="3"/>
        <charset val="134"/>
      </rPr>
      <t>基于非注入激光器和</t>
    </r>
    <r>
      <rPr>
        <sz val="11"/>
        <color theme="1"/>
        <rFont val="Times New Roman"/>
        <family val="1"/>
      </rPr>
      <t>Etalon</t>
    </r>
    <r>
      <rPr>
        <sz val="11"/>
        <color theme="1"/>
        <rFont val="宋体"/>
        <family val="3"/>
        <charset val="134"/>
      </rPr>
      <t>的激光测速系统和方法</t>
    </r>
  </si>
  <si>
    <r>
      <rPr>
        <sz val="11"/>
        <color theme="1"/>
        <rFont val="宋体"/>
        <family val="3"/>
        <charset val="134"/>
      </rPr>
      <t>本发明公开了一种基于非注入激光器和</t>
    </r>
    <r>
      <rPr>
        <sz val="11"/>
        <color theme="1"/>
        <rFont val="Times New Roman"/>
        <family val="1"/>
      </rPr>
      <t>Etalon</t>
    </r>
    <r>
      <rPr>
        <sz val="11"/>
        <color theme="1"/>
        <rFont val="宋体"/>
        <family val="3"/>
        <charset val="134"/>
      </rPr>
      <t>的激光测速系统和方法，利用</t>
    </r>
    <r>
      <rPr>
        <sz val="11"/>
        <color theme="1"/>
        <rFont val="Times New Roman"/>
        <family val="1"/>
      </rPr>
      <t>Etalon</t>
    </r>
    <r>
      <rPr>
        <sz val="11"/>
        <color theme="1"/>
        <rFont val="宋体"/>
        <family val="3"/>
        <charset val="134"/>
      </rPr>
      <t>的透过光谱特征，让宽频的非注入激光脉冲通过</t>
    </r>
    <r>
      <rPr>
        <sz val="11"/>
        <color theme="1"/>
        <rFont val="Times New Roman"/>
        <family val="1"/>
      </rPr>
      <t>Etalon</t>
    </r>
    <r>
      <rPr>
        <sz val="11"/>
        <color theme="1"/>
        <rFont val="宋体"/>
        <family val="3"/>
        <charset val="134"/>
      </rPr>
      <t>，产生一系列在频率独立的窄带激光，通过光学发射系统将该窄带激光发出。激光测速系统接收待测目标的后向散射回波，经准直后使用偏振光学系统将后向散射光以一定的入射角再次进入</t>
    </r>
    <r>
      <rPr>
        <sz val="11"/>
        <color theme="1"/>
        <rFont val="Times New Roman"/>
        <family val="1"/>
      </rPr>
      <t>Etalon</t>
    </r>
    <r>
      <rPr>
        <sz val="11"/>
        <color theme="1"/>
        <rFont val="宋体"/>
        <family val="3"/>
        <charset val="134"/>
      </rPr>
      <t>，在</t>
    </r>
    <r>
      <rPr>
        <sz val="11"/>
        <color theme="1"/>
        <rFont val="Times New Roman"/>
        <family val="1"/>
      </rPr>
      <t>Etalon</t>
    </r>
    <r>
      <rPr>
        <sz val="11"/>
        <color theme="1"/>
        <rFont val="宋体"/>
        <family val="3"/>
        <charset val="134"/>
      </rPr>
      <t>的前面和后面各设置一个光电倍增管，分别称为参考通道和信号通道，两通道的比值与待测目标的速度成正比关系，通过实测两通道的比值，结合测速系统的标定结果，可以获得待测目标的运动速度。该系统相比于现有的系统，具有成本低、工作稳定等优点。</t>
    </r>
  </si>
  <si>
    <r>
      <rPr>
        <sz val="11"/>
        <rFont val="宋体"/>
        <family val="3"/>
        <charset val="134"/>
      </rPr>
      <t>一种三元全聚合物太阳能电池</t>
    </r>
  </si>
  <si>
    <r>
      <rPr>
        <sz val="11"/>
        <rFont val="宋体"/>
        <family val="3"/>
        <charset val="134"/>
      </rPr>
      <t>本发明公开一种三元全聚合物太阳能电池，属于光伏技术领域。将强结晶性的非富勒烯小分子受体作为第三组分加入到二元全聚合物太阳能电池的光活性层中，该电池采用反型结构，光活性层的重量百分比组成为：电子给体</t>
    </r>
    <r>
      <rPr>
        <sz val="11"/>
        <rFont val="Times New Roman"/>
        <family val="1"/>
      </rPr>
      <t>41.6</t>
    </r>
    <r>
      <rPr>
        <sz val="11"/>
        <rFont val="宋体"/>
        <family val="3"/>
        <charset val="134"/>
      </rPr>
      <t>～</t>
    </r>
    <r>
      <rPr>
        <sz val="11"/>
        <rFont val="Times New Roman"/>
        <family val="1"/>
      </rPr>
      <t>50</t>
    </r>
    <r>
      <rPr>
        <sz val="11"/>
        <rFont val="宋体"/>
        <family val="3"/>
        <charset val="134"/>
      </rPr>
      <t>％，电子受体</t>
    </r>
    <r>
      <rPr>
        <sz val="11"/>
        <rFont val="Times New Roman"/>
        <family val="1"/>
      </rPr>
      <t>41.6</t>
    </r>
    <r>
      <rPr>
        <sz val="11"/>
        <rFont val="宋体"/>
        <family val="3"/>
        <charset val="134"/>
      </rPr>
      <t>～</t>
    </r>
    <r>
      <rPr>
        <sz val="11"/>
        <rFont val="Times New Roman"/>
        <family val="1"/>
      </rPr>
      <t>50</t>
    </r>
    <r>
      <rPr>
        <sz val="11"/>
        <rFont val="宋体"/>
        <family val="3"/>
        <charset val="134"/>
      </rPr>
      <t>％，强结晶性非富勒烯小分子受体</t>
    </r>
    <r>
      <rPr>
        <sz val="11"/>
        <rFont val="Times New Roman"/>
        <family val="1"/>
      </rPr>
      <t>0</t>
    </r>
    <r>
      <rPr>
        <sz val="11"/>
        <rFont val="宋体"/>
        <family val="3"/>
        <charset val="134"/>
      </rPr>
      <t>～</t>
    </r>
    <r>
      <rPr>
        <sz val="11"/>
        <rFont val="Times New Roman"/>
        <family val="1"/>
      </rPr>
      <t>16.6</t>
    </r>
    <r>
      <rPr>
        <sz val="11"/>
        <rFont val="宋体"/>
        <family val="3"/>
        <charset val="134"/>
      </rPr>
      <t>％。在光活性层中加入强结晶性的非富勒烯小分子受体材料，拓宽光谱吸收，改善相分离，可以抑制双分子电荷重组，从而导致更有效的电荷产生和传输，提高器件的短路电流密度，最终提升器件的光电转换性能。本发明的三元全聚合物太阳能电池具有光电转换性能高、制备工艺简单、制程短、成本低等优点。</t>
    </r>
  </si>
  <si>
    <r>
      <rPr>
        <sz val="11"/>
        <rFont val="宋体"/>
        <family val="3"/>
        <charset val="134"/>
      </rPr>
      <t>基于光致变色化合物的双向异性有机二极管电存储器及其制备方法</t>
    </r>
  </si>
  <si>
    <r>
      <rPr>
        <sz val="11"/>
        <rFont val="宋体"/>
        <family val="3"/>
        <charset val="134"/>
      </rPr>
      <t>本发明公开了基于光致变色化合物的双向异性的有机二极管电存储器，属于有机半导体电子器件领域。该器件是将一种光致变色化合物蒸镀在</t>
    </r>
    <r>
      <rPr>
        <sz val="11"/>
        <rFont val="Times New Roman"/>
        <family val="1"/>
      </rPr>
      <t>ITO</t>
    </r>
    <r>
      <rPr>
        <sz val="11"/>
        <rFont val="宋体"/>
        <family val="3"/>
        <charset val="134"/>
      </rPr>
      <t>的底电极上，光致变色化合物在不同波长的光照条件下能够发生可逆环合反应，并改变化合物的物理性质，从而改变其器件的存储特性。在紫外线或可见光等不同波长的光照射下，有机二极管的存储性质表现为不同的存储类型，其存储性质可以可逆的转换。本发明还公开了基于光致变色化合物的双向异性的有机二极管电存储器的制备方法。</t>
    </r>
  </si>
  <si>
    <r>
      <t>CIS</t>
    </r>
    <r>
      <rPr>
        <sz val="11"/>
        <rFont val="宋体"/>
        <family val="3"/>
        <charset val="134"/>
      </rPr>
      <t>及</t>
    </r>
    <r>
      <rPr>
        <sz val="11"/>
        <rFont val="Times New Roman"/>
        <family val="1"/>
      </rPr>
      <t>CIGS</t>
    </r>
    <r>
      <rPr>
        <sz val="11"/>
        <rFont val="宋体"/>
        <family val="3"/>
        <charset val="134"/>
      </rPr>
      <t>薄膜太阳能电池吸光层的制备及新溶剂在其中的应用</t>
    </r>
  </si>
  <si>
    <r>
      <rPr>
        <sz val="11"/>
        <rFont val="宋体"/>
        <family val="3"/>
        <charset val="134"/>
      </rPr>
      <t>本发明属于半导体材料技术领域，提供</t>
    </r>
    <r>
      <rPr>
        <sz val="11"/>
        <rFont val="Times New Roman"/>
        <family val="1"/>
      </rPr>
      <t>CIS</t>
    </r>
    <r>
      <rPr>
        <sz val="11"/>
        <rFont val="宋体"/>
        <family val="3"/>
        <charset val="134"/>
      </rPr>
      <t>及</t>
    </r>
    <r>
      <rPr>
        <sz val="11"/>
        <rFont val="Times New Roman"/>
        <family val="1"/>
      </rPr>
      <t>CIGS</t>
    </r>
    <r>
      <rPr>
        <sz val="11"/>
        <rFont val="宋体"/>
        <family val="3"/>
        <charset val="134"/>
      </rPr>
      <t>薄膜太阳能电池吸光层的制备方法。所述方法经过：步骤一：制备前驱体溶液；将铜的无机盐和硫脲以一定的比例溶解在酰胺及其衍生物中的一种溶剂中，生成溶液</t>
    </r>
    <r>
      <rPr>
        <sz val="11"/>
        <rFont val="Times New Roman"/>
        <family val="1"/>
      </rPr>
      <t>1</t>
    </r>
    <r>
      <rPr>
        <sz val="11"/>
        <rFont val="宋体"/>
        <family val="3"/>
        <charset val="134"/>
      </rPr>
      <t>，将铟的无机盐和</t>
    </r>
    <r>
      <rPr>
        <sz val="11"/>
        <rFont val="Times New Roman"/>
        <family val="1"/>
      </rPr>
      <t>/</t>
    </r>
    <r>
      <rPr>
        <sz val="11"/>
        <rFont val="宋体"/>
        <family val="3"/>
        <charset val="134"/>
      </rPr>
      <t>或镓的无机盐以及硫脲按一定比例溶解到相同的溶剂中，此为溶液</t>
    </r>
    <r>
      <rPr>
        <sz val="11"/>
        <rFont val="Times New Roman"/>
        <family val="1"/>
      </rPr>
      <t>2</t>
    </r>
    <r>
      <rPr>
        <sz val="11"/>
        <rFont val="宋体"/>
        <family val="3"/>
        <charset val="134"/>
      </rPr>
      <t>，将溶液</t>
    </r>
    <r>
      <rPr>
        <sz val="11"/>
        <rFont val="Times New Roman"/>
        <family val="1"/>
      </rPr>
      <t>1</t>
    </r>
    <r>
      <rPr>
        <sz val="11"/>
        <rFont val="宋体"/>
        <family val="3"/>
        <charset val="134"/>
      </rPr>
      <t>和</t>
    </r>
    <r>
      <rPr>
        <sz val="11"/>
        <rFont val="Times New Roman"/>
        <family val="1"/>
      </rPr>
      <t>2</t>
    </r>
    <r>
      <rPr>
        <sz val="11"/>
        <rFont val="宋体"/>
        <family val="3"/>
        <charset val="134"/>
      </rPr>
      <t>混合在一起，搅拌生成澄清透明的前驱体溶液；或者直接将铜、铟和</t>
    </r>
    <r>
      <rPr>
        <sz val="11"/>
        <rFont val="Times New Roman"/>
        <family val="1"/>
      </rPr>
      <t>/</t>
    </r>
    <r>
      <rPr>
        <sz val="11"/>
        <rFont val="宋体"/>
        <family val="3"/>
        <charset val="134"/>
      </rPr>
      <t>或镓的无机盐与硫脲按一定比例直接一起溶解到</t>
    </r>
    <r>
      <rPr>
        <sz val="11"/>
        <rFont val="Times New Roman"/>
        <family val="1"/>
      </rPr>
      <t>2‑</t>
    </r>
    <r>
      <rPr>
        <sz val="11"/>
        <rFont val="宋体"/>
        <family val="3"/>
        <charset val="134"/>
      </rPr>
      <t>吡咯烷酮及其衍生物中的一种溶剂中，搅拌使其完全溶解生成前驱体溶液；步骤二：旋涂与热处理；步骤三：硒化反应。本发明制备前驱体溶液的溶剂，来源广，稳定，毒性小，能够完全溶解原料，并不产生沉淀，有利于可进行大规模生产。</t>
    </r>
  </si>
  <si>
    <r>
      <rPr>
        <sz val="11"/>
        <rFont val="宋体"/>
        <family val="3"/>
        <charset val="134"/>
      </rPr>
      <t>一种十开关箝位型三相非隔离光伏逆变器拓扑结构</t>
    </r>
  </si>
  <si>
    <r>
      <rPr>
        <sz val="11"/>
        <rFont val="宋体"/>
        <family val="3"/>
        <charset val="134"/>
      </rPr>
      <t>本发明涉及一种十开关箝位型三相非隔离光伏逆变器拓扑结构，包括三相六开关管、三相输出滤波器、三相负载和三相箝位电路，三相箝位电路包括第一、第二、第三直流电容以及上、下直流开关管和上、下箝位开关管，第一直流电容的正极、上直流开关管的漏极分别与太阳能电池的正极相连，第三直流电容的负极、下直流开关管的源极分别与太阳能电池的负极相连，上箝位开关管的源极分别与第一直流电容的负极、第二直流电容的正极相连，下箝位开关管的漏极分别与第二直流电容的负极、第三直流电容的正极相连，上直流开关管的源极与上箝位开关管的漏极相连，下直流开关管的漏极与下箝位开关管的源极相连。本发明的优点是有效抑制共模漏电流和对地漏电流。</t>
    </r>
  </si>
  <si>
    <r>
      <rPr>
        <sz val="11"/>
        <rFont val="宋体"/>
        <family val="3"/>
        <charset val="134"/>
      </rPr>
      <t>基于</t>
    </r>
    <r>
      <rPr>
        <sz val="11"/>
        <rFont val="Times New Roman"/>
        <family val="1"/>
      </rPr>
      <t>Zigbee</t>
    </r>
    <r>
      <rPr>
        <sz val="11"/>
        <rFont val="宋体"/>
        <family val="3"/>
        <charset val="134"/>
      </rPr>
      <t>和串口的通用传感器收发方法</t>
    </r>
  </si>
  <si>
    <r>
      <rPr>
        <sz val="11"/>
        <rFont val="宋体"/>
        <family val="3"/>
        <charset val="134"/>
      </rPr>
      <t>本发明提供一种基于</t>
    </r>
    <r>
      <rPr>
        <sz val="11"/>
        <rFont val="Times New Roman"/>
        <family val="1"/>
      </rPr>
      <t>Zigbee</t>
    </r>
    <r>
      <rPr>
        <sz val="11"/>
        <rFont val="宋体"/>
        <family val="3"/>
        <charset val="134"/>
      </rPr>
      <t>和串口的通用传感器收发方法，采用</t>
    </r>
    <r>
      <rPr>
        <sz val="11"/>
        <rFont val="Times New Roman"/>
        <family val="1"/>
      </rPr>
      <t>Zigbee</t>
    </r>
    <r>
      <rPr>
        <sz val="11"/>
        <rFont val="宋体"/>
        <family val="3"/>
        <charset val="134"/>
      </rPr>
      <t>传输机制，在没有通信设施基础的情况下，</t>
    </r>
    <r>
      <rPr>
        <sz val="11"/>
        <rFont val="Times New Roman"/>
        <family val="1"/>
      </rPr>
      <t>Zigbee</t>
    </r>
    <r>
      <rPr>
        <sz val="11"/>
        <rFont val="宋体"/>
        <family val="3"/>
        <charset val="134"/>
      </rPr>
      <t>通过自组织网络，通过多跳传输，将传感器数据发送到</t>
    </r>
    <r>
      <rPr>
        <sz val="11"/>
        <rFont val="Times New Roman"/>
        <family val="1"/>
      </rPr>
      <t>Sink</t>
    </r>
    <r>
      <rPr>
        <sz val="11"/>
        <rFont val="宋体"/>
        <family val="3"/>
        <charset val="134"/>
      </rPr>
      <t>节点；包括数据采集过程、数据发送过程、控制管理过程；相对于传统的单点采集传感器数据，该方法能够支持多种传感器，具有自组织网络、电源管理、稳定性好、无需依赖既有的通信网络、支持网络管理、数据截取等特点，可广泛应用于远程医疗，野外作战，突发灾害，军事训练，个人保健以及其他没有通信设施支持的监测场景中。</t>
    </r>
  </si>
  <si>
    <r>
      <rPr>
        <sz val="11"/>
        <rFont val="宋体"/>
        <family val="3"/>
        <charset val="134"/>
      </rPr>
      <t>一种光谱测量装置及测量方法</t>
    </r>
  </si>
  <si>
    <r>
      <rPr>
        <sz val="11"/>
        <rFont val="宋体"/>
        <family val="3"/>
        <charset val="134"/>
      </rPr>
      <t>本发明公开了一种光谱测量装置，属于光学测量技术领域。本发明的光谱测量装置，包括光学准直装置、光散射器件、阵列式探测芯片，以及与所述阵列式探测芯片连接的数据采集与分析系统；经由光学准直装置准直后的入射光经由光散射器件形成散射光，并被阵列式探测芯片接收；所述光散射器件可令不同频率的入射光形成不同的散射光强角分布，且相同频率的入射光在光散射器件的不同部位所产生的散射光强分布也不同。本发明还公开了一种采用上述装置的光谱测量方法。相比现有技术，本发明具有体积更小、结构复杂度及制作成本更低的优点，并提出了一种新的光谱测量技术途径。</t>
    </r>
  </si>
  <si>
    <r>
      <rPr>
        <sz val="11"/>
        <color theme="1"/>
        <rFont val="宋体"/>
        <family val="3"/>
        <charset val="134"/>
      </rPr>
      <t>一种可消除太阳辐射误差的探空湿度测量装置及方法</t>
    </r>
  </si>
  <si>
    <r>
      <rPr>
        <sz val="11"/>
        <color theme="1"/>
        <rFont val="宋体"/>
        <family val="3"/>
        <charset val="134"/>
      </rPr>
      <t>本发明公开了一种可消除太阳辐射误差的探空湿度测量装置及方法，包括环境检测单元、数据采集单元、第一数据处理单元、第一无线通信单元和地面终端单元；所述环境检测单元包括湿度传感器，湿度传感器的上表面设有第一温度传感器，其四周至少设有一个第二温度传感器；所述数据采集单元的输入端分别与湿度传感器、第一温度传感器和第二温度传感器的输出端相连；所述第一数据处理单元设于数据采集单元和第一无线通信单元之间；所述地面终端单元包括相互连接的第二无线通信单元和第二数据处理单元，第二无线通信单元与第一无线通信单元之间无线连接。本发明提高了湿度测量的精确度和稳定性，并且极大的降低了成本。</t>
    </r>
  </si>
  <si>
    <r>
      <rPr>
        <sz val="11"/>
        <rFont val="宋体"/>
        <family val="3"/>
        <charset val="134"/>
      </rPr>
      <t>基于机器视觉的布匹疵点自动检测识别装置及方法</t>
    </r>
  </si>
  <si>
    <r>
      <rPr>
        <sz val="11"/>
        <rFont val="宋体"/>
        <family val="3"/>
        <charset val="134"/>
      </rPr>
      <t>本发明公开了一种基于机器视觉的布匹疵点自动检测识别装置及方法，利用摄像机拍摄无疵点的布匹作为标准图像存入计算机，采用基于小波变换和投影法结合的图像处理方法提取标准图像的特征参数；利用摄像机实时拍摄待测布匹图像并提取特征参数，根据需要设定精度范围，将待测图像与标准图像进行对比分析，由待测图像特征参数是否在精度范围内来判断是否存在疵点；如有则保存含疵点图像。对含疵点图像采用基于最优阈值分割的图像处理方法进行疵点识别，完成疵点分类及打分</t>
    </r>
    <r>
      <rPr>
        <sz val="11"/>
        <rFont val="Times New Roman"/>
        <family val="1"/>
      </rPr>
      <t>,</t>
    </r>
    <r>
      <rPr>
        <sz val="11"/>
        <rFont val="宋体"/>
        <family val="3"/>
        <charset val="134"/>
      </rPr>
      <t>对整匹布进行等级评估。本发明克服了传统人工目测检测速度慢、精度低、漏检率高、误检率高的缺陷，降低了人工疵点分类的劳动强度，且具有评分精确的优点。</t>
    </r>
  </si>
  <si>
    <r>
      <rPr>
        <sz val="11"/>
        <rFont val="宋体"/>
        <family val="3"/>
        <charset val="134"/>
      </rPr>
      <t>双层异构场景下基于遗传理论的多跳无线回程方法</t>
    </r>
  </si>
  <si>
    <r>
      <rPr>
        <sz val="11"/>
        <rFont val="宋体"/>
        <family val="3"/>
        <charset val="134"/>
      </rPr>
      <t>本发明公开了一种双层异构场景下基于遗传理论的多跳无线回程方法，包括：获取无线多跳网络中的网络信息；生成若干个初始回程路径，形成初始回程路径树；计算无线接入点服务的用户可获得的速率；计算所有无线接入点的传输能量，并选取</t>
    </r>
    <r>
      <rPr>
        <sz val="11"/>
        <rFont val="Times New Roman"/>
        <family val="1"/>
      </rPr>
      <t>T</t>
    </r>
    <r>
      <rPr>
        <sz val="11"/>
        <rFont val="宋体"/>
        <family val="3"/>
        <charset val="134"/>
      </rPr>
      <t>个初始回程路径树，进行</t>
    </r>
    <r>
      <rPr>
        <sz val="11"/>
        <rFont val="Times New Roman"/>
        <family val="1"/>
      </rPr>
      <t>Prufer</t>
    </r>
    <r>
      <rPr>
        <sz val="11"/>
        <rFont val="宋体"/>
        <family val="3"/>
        <charset val="134"/>
      </rPr>
      <t>编码获得父代染色体，并将交配、交叉和变异后所得的子代染色体翻译，得到对应的子代路径树；根据符合约束条件的子代路径树与父代路径树均计算目标函数，及选取新一代回程路径树；选取所计算的目标函数最大的路径树作为最终无线回程路径。本发明的方法既能得到最大总回程速率又能照顾用户公平性，能兼顾功率和速率的要求，充分利用网络资源。</t>
    </r>
  </si>
  <si>
    <r>
      <rPr>
        <sz val="11"/>
        <rFont val="宋体"/>
        <family val="3"/>
        <charset val="134"/>
      </rPr>
      <t>一种多中继节点合作博弈的激励方法</t>
    </r>
  </si>
  <si>
    <r>
      <rPr>
        <sz val="11"/>
        <rFont val="宋体"/>
        <family val="3"/>
        <charset val="134"/>
      </rPr>
      <t>本发明公开了一种多中继节点合作博弈的激励方法，该方法应用于无线泛在环境，解决了无线泛在环境的复杂通信问题，利用博弈论对多中继转发节点进行建模，设立转发节点联盟的效用函数和代价函数，针对需要数据传输服务的源节点选择出最优的中继节点转发联盟，极大地促进中继节点转发的积极性。同时该方法非常简单而易于实现，具有很好的应用前景，并且能够很好地避免单一机制的问题。</t>
    </r>
  </si>
  <si>
    <r>
      <rPr>
        <sz val="11"/>
        <rFont val="宋体"/>
        <family val="3"/>
        <charset val="134"/>
      </rPr>
      <t>一种稠环芳烃化合物及其制备方法与应用</t>
    </r>
  </si>
  <si>
    <r>
      <rPr>
        <sz val="11"/>
        <rFont val="宋体"/>
        <family val="3"/>
        <charset val="134"/>
      </rPr>
      <t>本发明提出了一种稠环芳烃化合物及其制备方法与应用，更具体的是六溴三并茚衍生物</t>
    </r>
    <r>
      <rPr>
        <sz val="11"/>
        <rFont val="Times New Roman"/>
        <family val="1"/>
      </rPr>
      <t>(TrBr)</t>
    </r>
    <r>
      <rPr>
        <sz val="11"/>
        <rFont val="宋体"/>
        <family val="3"/>
        <charset val="134"/>
      </rPr>
      <t>与</t>
    </r>
    <r>
      <rPr>
        <sz val="11"/>
        <rFont val="Times New Roman"/>
        <family val="1"/>
      </rPr>
      <t>2‑</t>
    </r>
    <r>
      <rPr>
        <sz val="11"/>
        <rFont val="宋体"/>
        <family val="3"/>
        <charset val="134"/>
      </rPr>
      <t>芳基硼酸通过微波辅助的</t>
    </r>
    <r>
      <rPr>
        <sz val="11"/>
        <rFont val="Times New Roman"/>
        <family val="1"/>
      </rPr>
      <t>Suzuki</t>
    </r>
    <r>
      <rPr>
        <sz val="11"/>
        <rFont val="宋体"/>
        <family val="3"/>
        <charset val="134"/>
      </rPr>
      <t>偶联反应得到六芳基三并茚衍生物；接着，使用三氯化铁</t>
    </r>
    <r>
      <rPr>
        <sz val="11"/>
        <rFont val="Times New Roman"/>
        <family val="1"/>
      </rPr>
      <t>/</t>
    </r>
    <r>
      <rPr>
        <sz val="11"/>
        <rFont val="宋体"/>
        <family val="3"/>
        <charset val="134"/>
      </rPr>
      <t>硝基甲烷作为氧化剂的氧化脱氢环化反应得到逐步脱氢得到的一种基于三并茚为核的稠环芳烃化合物。该化合物具体结构通式如下式所示：</t>
    </r>
    <r>
      <rPr>
        <sz val="11"/>
        <rFont val="Times New Roman"/>
        <family val="1"/>
      </rPr>
      <t>&lt;Image file="DDA0000987259880000011.GIF" he="486" imgContent="drawing" imgFormat="GIF" inline="no" orientation="portrait" wi="700"/&gt;</t>
    </r>
    <r>
      <rPr>
        <sz val="11"/>
        <rFont val="宋体"/>
        <family val="3"/>
        <charset val="134"/>
      </rPr>
      <t>其中，</t>
    </r>
    <r>
      <rPr>
        <sz val="11"/>
        <rFont val="Times New Roman"/>
        <family val="1"/>
      </rPr>
      <t>Ar</t>
    </r>
    <r>
      <rPr>
        <sz val="11"/>
        <rFont val="宋体"/>
        <family val="3"/>
        <charset val="134"/>
      </rPr>
      <t>选自以下基团之一：</t>
    </r>
    <r>
      <rPr>
        <sz val="11"/>
        <rFont val="Times New Roman"/>
        <family val="1"/>
      </rPr>
      <t>&lt;Image file="DDA0000987259880000012.GIF" he="119" imgContent="drawing" imgFormat="GIF" inline="no" orientation="portrait" wi="700"/&gt;R</t>
    </r>
    <r>
      <rPr>
        <sz val="11"/>
        <rFont val="宋体"/>
        <family val="3"/>
        <charset val="134"/>
      </rPr>
      <t>为</t>
    </r>
    <r>
      <rPr>
        <sz val="11"/>
        <rFont val="Times New Roman"/>
        <family val="1"/>
      </rPr>
      <t>C1‑C20</t>
    </r>
    <r>
      <rPr>
        <sz val="11"/>
        <rFont val="宋体"/>
        <family val="3"/>
        <charset val="134"/>
      </rPr>
      <t>的直链或支链烷基，</t>
    </r>
    <r>
      <rPr>
        <sz val="11"/>
        <rFont val="Times New Roman"/>
        <family val="1"/>
      </rPr>
      <t>*</t>
    </r>
    <r>
      <rPr>
        <sz val="11"/>
        <rFont val="宋体"/>
        <family val="3"/>
        <charset val="134"/>
      </rPr>
      <t>表示链接位点。该化合物具有易于纯化、良好的溶解性、易在溶液中形成自组装结构、可通过简易的柱层析方法得到高的化学纯度等特点，可广泛应用于有机光电器件中。</t>
    </r>
  </si>
  <si>
    <r>
      <rPr>
        <sz val="11"/>
        <rFont val="宋体"/>
        <family val="3"/>
        <charset val="134"/>
      </rPr>
      <t>一种贵金属</t>
    </r>
    <r>
      <rPr>
        <sz val="11"/>
        <rFont val="Times New Roman"/>
        <family val="1"/>
      </rPr>
      <t>/</t>
    </r>
    <r>
      <rPr>
        <sz val="11"/>
        <rFont val="宋体"/>
        <family val="3"/>
        <charset val="134"/>
      </rPr>
      <t>二氧化钛纳米复合物的制备方法</t>
    </r>
  </si>
  <si>
    <r>
      <rPr>
        <sz val="11"/>
        <rFont val="宋体"/>
        <family val="3"/>
        <charset val="134"/>
      </rPr>
      <t>本发明公开了一种贵金属</t>
    </r>
    <r>
      <rPr>
        <sz val="11"/>
        <rFont val="Times New Roman"/>
        <family val="1"/>
      </rPr>
      <t>/</t>
    </r>
    <r>
      <rPr>
        <sz val="11"/>
        <rFont val="宋体"/>
        <family val="3"/>
        <charset val="134"/>
      </rPr>
      <t>二氧化钛纳米复合物的制备方法，首先将表面活性剂溶解至碳原子数为</t>
    </r>
    <r>
      <rPr>
        <sz val="11"/>
        <rFont val="Times New Roman"/>
        <family val="1"/>
      </rPr>
      <t>1-4</t>
    </r>
    <r>
      <rPr>
        <sz val="11"/>
        <rFont val="宋体"/>
        <family val="3"/>
        <charset val="134"/>
      </rPr>
      <t>的醇中，再加入低价钛盐，搅拌均匀，随后将贵金属盐溶液加到上述混合液后，逐滴加入氢氧化钠溶液，反应后制得贵金属</t>
    </r>
    <r>
      <rPr>
        <sz val="11"/>
        <rFont val="Times New Roman"/>
        <family val="1"/>
      </rPr>
      <t>/</t>
    </r>
    <r>
      <rPr>
        <sz val="11"/>
        <rFont val="宋体"/>
        <family val="3"/>
        <charset val="134"/>
      </rPr>
      <t>二氧化钛纳米复合物；本发明原料来源丰富，成本低，采用简单的方法即可制得所需的产物，制得的贵金属</t>
    </r>
    <r>
      <rPr>
        <sz val="11"/>
        <rFont val="Times New Roman"/>
        <family val="1"/>
      </rPr>
      <t>/</t>
    </r>
    <r>
      <rPr>
        <sz val="11"/>
        <rFont val="宋体"/>
        <family val="3"/>
        <charset val="134"/>
      </rPr>
      <t>二氧化钛纳米复合物，颗粒粒径小，分散均匀，贵金属纳米颗粒负载量较大，可用于光催化和化学催化领域。</t>
    </r>
  </si>
  <si>
    <r>
      <rPr>
        <sz val="11"/>
        <color theme="1"/>
        <rFont val="宋体"/>
        <family val="3"/>
        <charset val="134"/>
      </rPr>
      <t>一种动态解析气象数据转发装置</t>
    </r>
  </si>
  <si>
    <r>
      <rPr>
        <sz val="11"/>
        <color theme="1"/>
        <rFont val="宋体"/>
        <family val="3"/>
        <charset val="134"/>
      </rPr>
      <t>本发明涉及一种动态解析气象数据转发装置，包括电源模块、状态显示模块、存储模块、数据收集解析模块、多网口传输模块和转发规则配置模块；上述动态解析气象数据转发装置将气象数据的转发设备和解码设备合二为一，根据用户需要动态判断解析</t>
    </r>
    <r>
      <rPr>
        <sz val="11"/>
        <color theme="1"/>
        <rFont val="Times New Roman"/>
        <family val="1"/>
      </rPr>
      <t>CPU</t>
    </r>
    <r>
      <rPr>
        <sz val="11"/>
        <color theme="1"/>
        <rFont val="宋体"/>
        <family val="3"/>
        <charset val="134"/>
      </rPr>
      <t>的个数，具有效率高、成本低、体积小、操作简单等特点；同时减少人工干预，提高了自动化水平，降低资料保障人员的工作量。</t>
    </r>
  </si>
  <si>
    <r>
      <rPr>
        <sz val="11"/>
        <color theme="1"/>
        <rFont val="宋体"/>
        <family val="3"/>
        <charset val="134"/>
      </rPr>
      <t>基于充电曲线的智能充电方法及智能充电系统</t>
    </r>
  </si>
  <si>
    <r>
      <rPr>
        <sz val="11"/>
        <color theme="1"/>
        <rFont val="宋体"/>
        <family val="3"/>
        <charset val="134"/>
      </rPr>
      <t>本发明公开了一种应用于不同设备、不同充电要求的基于充电曲线的智能充电方法及应用该充电方法的充电系统，与蓄电池相匹配的充电曲线内置在被充电设备中，被充电设备接入充电设备后，将充电曲线通讯给充电设备，充电设备按照给出的充电曲线进行充电，并实时通过自己的通讯总线监控蓄电池的充电状态等情况，直至充电完成，这样就解决充电器无法通用和设备淘汰后充电器不能继续使用的情况，所述智能充电系统可实现基于充电曲线的智能充电方法，甚至，充电状态获取模块可以实时获取蓄电池温度，然后通讯给充电设备，充电设备可以微调充电电压和电流来缓解蓄电池温度。</t>
    </r>
  </si>
  <si>
    <r>
      <rPr>
        <sz val="11"/>
        <color theme="1"/>
        <rFont val="宋体"/>
        <family val="3"/>
        <charset val="134"/>
      </rPr>
      <t>双极光电子光离子成像仪的离子透镜装置</t>
    </r>
  </si>
  <si>
    <r>
      <rPr>
        <sz val="11"/>
        <color theme="1"/>
        <rFont val="宋体"/>
        <family val="3"/>
        <charset val="134"/>
      </rPr>
      <t>本发明公开了一种双极光电子光离子成像仪的离子透镜装置，其特征在于，包括：激光作用区、第一类极板区、第二类极板区、电子端自由飞行管、离子端自由飞行管，第一类极板区、第二类极板区并排设置，激光作用区位于第一类极板区的一侧和第二类极板区的一侧之间；电子端自由飞行管一侧与第一类极板区的另一侧相接，电子端自由飞行管另一侧设置有电子端</t>
    </r>
    <r>
      <rPr>
        <sz val="11"/>
        <color theme="1"/>
        <rFont val="Times New Roman"/>
        <family val="1"/>
      </rPr>
      <t>MCP&amp;amp;PS</t>
    </r>
    <r>
      <rPr>
        <sz val="11"/>
        <color theme="1"/>
        <rFont val="宋体"/>
        <family val="3"/>
        <charset val="134"/>
      </rPr>
      <t>成像探测器；离子端自由飞行管一侧与第二类极板区的另一侧相接，离子端自由飞行管另一侧设置有离子端</t>
    </r>
    <r>
      <rPr>
        <sz val="11"/>
        <color theme="1"/>
        <rFont val="Times New Roman"/>
        <family val="1"/>
      </rPr>
      <t>MCP&amp;amp;PS</t>
    </r>
    <r>
      <rPr>
        <sz val="11"/>
        <color theme="1"/>
        <rFont val="宋体"/>
        <family val="3"/>
        <charset val="134"/>
      </rPr>
      <t>成像探测器。本发明设计了一种双极光电子光离子成像仪的离子透镜装置，可以同时实现对光与物质作用产生的电子和离子进行成像，操作非常方便。</t>
    </r>
  </si>
  <si>
    <r>
      <rPr>
        <sz val="11"/>
        <rFont val="宋体"/>
        <family val="3"/>
        <charset val="134"/>
      </rPr>
      <t>基于</t>
    </r>
    <r>
      <rPr>
        <sz val="11"/>
        <rFont val="Times New Roman"/>
        <family val="1"/>
      </rPr>
      <t>IPv6</t>
    </r>
    <r>
      <rPr>
        <sz val="11"/>
        <rFont val="宋体"/>
        <family val="3"/>
        <charset val="134"/>
      </rPr>
      <t>编址的无线传感器网络安全路由方法</t>
    </r>
  </si>
  <si>
    <r>
      <rPr>
        <sz val="11"/>
        <rFont val="宋体"/>
        <family val="3"/>
        <charset val="134"/>
      </rPr>
      <t>本发明公开了一种基于</t>
    </r>
    <r>
      <rPr>
        <sz val="11"/>
        <rFont val="Times New Roman"/>
        <family val="1"/>
      </rPr>
      <t>IPv6</t>
    </r>
    <r>
      <rPr>
        <sz val="11"/>
        <rFont val="宋体"/>
        <family val="3"/>
        <charset val="134"/>
      </rPr>
      <t>编址的无线传感器网络安全路由方法，针对数据在无线传感器网络中需要进行安全传输的实际需求，提出了基于树拓扑结构的网络</t>
    </r>
    <r>
      <rPr>
        <sz val="11"/>
        <rFont val="Times New Roman"/>
        <family val="1"/>
      </rPr>
      <t>IP</t>
    </r>
    <r>
      <rPr>
        <sz val="11"/>
        <rFont val="宋体"/>
        <family val="3"/>
        <charset val="134"/>
      </rPr>
      <t>编址以及节点加入和离开网络的规则，大量地节约了</t>
    </r>
    <r>
      <rPr>
        <sz val="11"/>
        <rFont val="Times New Roman"/>
        <family val="1"/>
      </rPr>
      <t>IP</t>
    </r>
    <r>
      <rPr>
        <sz val="11"/>
        <rFont val="宋体"/>
        <family val="3"/>
        <charset val="134"/>
      </rPr>
      <t>地址、路由表的存放空间，提高了时间、空间利用效率；同时设计了基于单播和组播的消息安全路由传输策略，其中加解密、散列运算与时间戳相结合的特点可以使得网络能够抵御重放、俘获等攻击手段。</t>
    </r>
  </si>
  <si>
    <r>
      <rPr>
        <sz val="11"/>
        <rFont val="宋体"/>
        <family val="3"/>
        <charset val="134"/>
      </rPr>
      <t>吞吐量最大化的串行能量采集方法</t>
    </r>
  </si>
  <si>
    <r>
      <rPr>
        <sz val="11"/>
        <rFont val="宋体"/>
        <family val="3"/>
        <charset val="134"/>
      </rPr>
      <t>本发明公开了一种吞吐量最大化的串行能量采集方法，该方法包括以下步骤：</t>
    </r>
    <r>
      <rPr>
        <sz val="11"/>
        <rFont val="Times New Roman"/>
        <family val="1"/>
      </rPr>
      <t>1.</t>
    </r>
    <r>
      <rPr>
        <sz val="11"/>
        <rFont val="宋体"/>
        <family val="3"/>
        <charset val="134"/>
      </rPr>
      <t>网络初始化；</t>
    </r>
    <r>
      <rPr>
        <sz val="11"/>
        <rFont val="Times New Roman"/>
        <family val="1"/>
      </rPr>
      <t>2.</t>
    </r>
    <r>
      <rPr>
        <sz val="11"/>
        <rFont val="宋体"/>
        <family val="3"/>
        <charset val="134"/>
      </rPr>
      <t>网络初始传输；</t>
    </r>
    <r>
      <rPr>
        <sz val="11"/>
        <rFont val="Times New Roman"/>
        <family val="1"/>
      </rPr>
      <t>3.</t>
    </r>
    <r>
      <rPr>
        <sz val="11"/>
        <rFont val="宋体"/>
        <family val="3"/>
        <charset val="134"/>
      </rPr>
      <t>网络时间优化分配；</t>
    </r>
    <r>
      <rPr>
        <sz val="11"/>
        <rFont val="Times New Roman"/>
        <family val="1"/>
      </rPr>
      <t>4.</t>
    </r>
    <r>
      <rPr>
        <sz val="11"/>
        <rFont val="宋体"/>
        <family val="3"/>
        <charset val="134"/>
      </rPr>
      <t>网络传输阶段。本发明合理采集用户节点的上下行链路信号能量，有效优化用户节点间信息传输与能量采集的时间分配方案，提高网络用户节点能量采集效率，达到网络吞吐量最大化的目的。</t>
    </r>
  </si>
  <si>
    <r>
      <rPr>
        <sz val="11"/>
        <rFont val="宋体"/>
        <family val="3"/>
        <charset val="134"/>
      </rPr>
      <t>基于能耗最小化的串行能量采集方法</t>
    </r>
  </si>
  <si>
    <r>
      <rPr>
        <sz val="11"/>
        <rFont val="宋体"/>
        <family val="3"/>
        <charset val="134"/>
      </rPr>
      <t>本发明公开了一种基于能耗最小化的串行能量采集方法，包括步骤一、网络初始化；步骤二、网络初始能量采集与信息传输；步骤三、网络时间优化分配；步骤四、网络传输阶段。以能量消耗最小化为准则，设计一种新的无线供电通信网络模型，并对该网络的信息传输与能量采集时间分配方案进行优化，使得该网络无线通信节点可以在能量消耗最小的条件下实施可靠的信息传输，有效减少无线通信节点电能存储容量需要，合理降低硬件成本，达到提高网络用户节点能量采集效率与能量利用率的目的。</t>
    </r>
  </si>
  <si>
    <r>
      <rPr>
        <sz val="11"/>
        <rFont val="宋体"/>
        <family val="3"/>
        <charset val="134"/>
      </rPr>
      <t>一种新型的可传输多个</t>
    </r>
    <r>
      <rPr>
        <sz val="11"/>
        <rFont val="Times New Roman"/>
        <family val="1"/>
      </rPr>
      <t>OAM</t>
    </r>
    <r>
      <rPr>
        <sz val="11"/>
        <rFont val="宋体"/>
        <family val="3"/>
        <charset val="134"/>
      </rPr>
      <t>模式的光子晶体光纤</t>
    </r>
  </si>
  <si>
    <r>
      <rPr>
        <sz val="11"/>
        <rFont val="宋体"/>
        <family val="3"/>
        <charset val="134"/>
      </rPr>
      <t>本发明公开了一种新型的可传输多个</t>
    </r>
    <r>
      <rPr>
        <sz val="11"/>
        <rFont val="Times New Roman"/>
        <family val="1"/>
      </rPr>
      <t>OAM</t>
    </r>
    <r>
      <rPr>
        <sz val="11"/>
        <rFont val="宋体"/>
        <family val="3"/>
        <charset val="134"/>
      </rPr>
      <t>模式的光子晶体光纤，包括采用圆形空气孔的中心纤芯、包覆在中心纤芯上环形高折射率层，及包层一、包层二、包层三、包层四，其中所述包层一由</t>
    </r>
    <r>
      <rPr>
        <sz val="11"/>
        <rFont val="Times New Roman"/>
        <family val="1"/>
      </rPr>
      <t>36</t>
    </r>
    <r>
      <rPr>
        <sz val="11"/>
        <rFont val="宋体"/>
        <family val="3"/>
        <charset val="134"/>
      </rPr>
      <t>个方形空气孔组成，且相邻空气孔绕圆心旋转角度</t>
    </r>
    <r>
      <rPr>
        <sz val="11"/>
        <rFont val="Times New Roman"/>
        <family val="1"/>
      </rPr>
      <t>θ&lt;Sub&gt;1&lt;/Sub&gt;</t>
    </r>
    <r>
      <rPr>
        <sz val="11"/>
        <rFont val="宋体"/>
        <family val="3"/>
        <charset val="134"/>
      </rPr>
      <t>；所述包层二由</t>
    </r>
    <r>
      <rPr>
        <sz val="11"/>
        <rFont val="Times New Roman"/>
        <family val="1"/>
      </rPr>
      <t>40</t>
    </r>
    <r>
      <rPr>
        <sz val="11"/>
        <rFont val="宋体"/>
        <family val="3"/>
        <charset val="134"/>
      </rPr>
      <t>个方形空气孔组成，且相邻空气孔绕圆心旋转角度</t>
    </r>
    <r>
      <rPr>
        <sz val="11"/>
        <rFont val="Times New Roman"/>
        <family val="1"/>
      </rPr>
      <t>θ&lt;Sub&gt;2&lt;/Sub&gt;</t>
    </r>
    <r>
      <rPr>
        <sz val="11"/>
        <rFont val="宋体"/>
        <family val="3"/>
        <charset val="134"/>
      </rPr>
      <t>；所述包层三由</t>
    </r>
    <r>
      <rPr>
        <sz val="11"/>
        <rFont val="Times New Roman"/>
        <family val="1"/>
      </rPr>
      <t>45</t>
    </r>
    <r>
      <rPr>
        <sz val="11"/>
        <rFont val="宋体"/>
        <family val="3"/>
        <charset val="134"/>
      </rPr>
      <t>个方形空气孔组成，且相邻空气孔绕圆心旋转角度</t>
    </r>
    <r>
      <rPr>
        <sz val="11"/>
        <rFont val="Times New Roman"/>
        <family val="1"/>
      </rPr>
      <t>θ&lt;Sub&gt;3&lt;/Sub&gt;</t>
    </r>
    <r>
      <rPr>
        <sz val="11"/>
        <rFont val="宋体"/>
        <family val="3"/>
        <charset val="134"/>
      </rPr>
      <t>；所述包层四由</t>
    </r>
    <r>
      <rPr>
        <sz val="11"/>
        <rFont val="Times New Roman"/>
        <family val="1"/>
      </rPr>
      <t>50</t>
    </r>
    <r>
      <rPr>
        <sz val="11"/>
        <rFont val="宋体"/>
        <family val="3"/>
        <charset val="134"/>
      </rPr>
      <t>个方形空气孔组成，且相邻空气孔绕圆心旋转角度</t>
    </r>
    <r>
      <rPr>
        <sz val="11"/>
        <rFont val="Times New Roman"/>
        <family val="1"/>
      </rPr>
      <t>θ&lt;Sub&gt;4&lt;/Sub&gt;</t>
    </r>
    <r>
      <rPr>
        <sz val="11"/>
        <rFont val="宋体"/>
        <family val="3"/>
        <charset val="134"/>
      </rPr>
      <t>；所述每个包层的基底材料为石英且每层包层的方形空气孔大小相同，以及相邻包层的间距相同，并且每层围绕中心纤芯成圆形对称分布。本发明可支持多达</t>
    </r>
    <r>
      <rPr>
        <sz val="11"/>
        <rFont val="Times New Roman"/>
        <family val="1"/>
      </rPr>
      <t>58</t>
    </r>
    <r>
      <rPr>
        <sz val="11"/>
        <rFont val="宋体"/>
        <family val="3"/>
        <charset val="134"/>
      </rPr>
      <t>个</t>
    </r>
    <r>
      <rPr>
        <sz val="11"/>
        <rFont val="Times New Roman"/>
        <family val="1"/>
      </rPr>
      <t>OAM</t>
    </r>
    <r>
      <rPr>
        <sz val="11"/>
        <rFont val="宋体"/>
        <family val="3"/>
        <charset val="134"/>
      </rPr>
      <t>模式，可传输多个</t>
    </r>
    <r>
      <rPr>
        <sz val="11"/>
        <rFont val="Times New Roman"/>
        <family val="1"/>
      </rPr>
      <t>HE</t>
    </r>
    <r>
      <rPr>
        <sz val="11"/>
        <rFont val="宋体"/>
        <family val="3"/>
        <charset val="134"/>
      </rPr>
      <t>和</t>
    </r>
    <r>
      <rPr>
        <sz val="11"/>
        <rFont val="Times New Roman"/>
        <family val="1"/>
      </rPr>
      <t>EH</t>
    </r>
    <r>
      <rPr>
        <sz val="11"/>
        <rFont val="宋体"/>
        <family val="3"/>
        <charset val="134"/>
      </rPr>
      <t>模式，可以大幅度提升光通信容量。</t>
    </r>
  </si>
  <si>
    <r>
      <rPr>
        <sz val="11"/>
        <color theme="1"/>
        <rFont val="宋体"/>
        <family val="3"/>
        <charset val="134"/>
      </rPr>
      <t>空气质量预测方法及装置</t>
    </r>
  </si>
  <si>
    <r>
      <rPr>
        <sz val="11"/>
        <rFont val="宋体"/>
        <family val="3"/>
        <charset val="134"/>
      </rPr>
      <t>盐城工学院</t>
    </r>
  </si>
  <si>
    <r>
      <rPr>
        <sz val="11"/>
        <color theme="1"/>
        <rFont val="宋体"/>
        <family val="3"/>
        <charset val="134"/>
      </rPr>
      <t>本发明实施例提供一种空气质量预测方法及装置。该方法通过获取目标日期之前一预设时间范围内的空气质量变化规律，然后根据目标日期之前一预设时间范围内的空气质量变化规律获取与目标日期相关联的空气质量历史数据，接着计算在目标日期出现每种空气质量状况的先验概率和对应的预测可靠度，再根据每种空气质量状况的先验概率和对应的预测可靠度计算出现每种空气质量状况且被正确预测的后验概率，最后根据计算出的后验概率生成空气质量预测结果，并将空气质量预测结果发送给用户终端。上述方案不必布置空气质量监测点就可以实现对未来一段时间内的空气质量进行预测，为空气质量数值预测预报提供了新的方向。</t>
    </r>
  </si>
  <si>
    <r>
      <rPr>
        <sz val="11"/>
        <rFont val="宋体"/>
        <family val="3"/>
        <charset val="134"/>
      </rPr>
      <t>一种混合智能优化方法</t>
    </r>
  </si>
  <si>
    <r>
      <rPr>
        <sz val="11"/>
        <rFont val="宋体"/>
        <family val="3"/>
        <charset val="134"/>
      </rPr>
      <t>本发明公开了一种混合智能优化方法，属于人工智能与数据挖掘技术领域。本发明将遗传优化算法与细菌觅食优化算法有机结合，首先利用遗传优化算法的广度搜索性得到初步的较优解，并将其作为后期细菌觅食算法中的初始细菌种群，充分利用细菌觅食算法的趋化、复制和驱散操作，不断产生优秀个体，最终逐渐向最优解收敛。本发明进一步在上述技术方案基础上，从遗传选择算子、最佳结合点、细菌趋化和复制操作四个方面分别进行了改进。相比现有技术，本发明能够提高最优解集的收敛速度和精度，且具有更广泛的适用性。</t>
    </r>
  </si>
  <si>
    <r>
      <rPr>
        <sz val="11"/>
        <rFont val="宋体"/>
        <family val="3"/>
        <charset val="134"/>
      </rPr>
      <t>频谱信息去冗优化的软件缺陷定位方法</t>
    </r>
  </si>
  <si>
    <r>
      <rPr>
        <sz val="11"/>
        <rFont val="宋体"/>
        <family val="3"/>
        <charset val="134"/>
      </rPr>
      <t>本发明提供一种频谱信息去冗优化的软件缺陷定位方法，通过运行测试用例，收集程序运行结果信息即频谱信息；对所得频谱信息进行去冗优化处理，利用频谱信息计算可疑度；根据可疑度值的大小对语句进行降序排列，根据已排序的语句序列逐个进行排错，直至找到引发程序异常的语句。本发明在基于频谱的错误定位方法中，在利用覆盖信息表进行可疑度计算之前，对频谱信息进行去冗余处理，利用有效的频谱信息进行可疑度计算，提高根据可疑度进行缺陷定位的可靠性，进而提高软件缺陷定位的效率。</t>
    </r>
  </si>
  <si>
    <r>
      <rPr>
        <sz val="11"/>
        <rFont val="宋体"/>
        <family val="3"/>
        <charset val="134"/>
      </rPr>
      <t>基于组合测试的错误定位方法</t>
    </r>
  </si>
  <si>
    <r>
      <rPr>
        <sz val="11"/>
        <rFont val="宋体"/>
        <family val="3"/>
        <charset val="134"/>
      </rPr>
      <t>本发明提供一种基于组合测试的错误定位方法，该方法从输出端的结果入手，分析输出端的故障模式，结合</t>
    </r>
    <r>
      <rPr>
        <sz val="11"/>
        <rFont val="Times New Roman"/>
        <family val="1"/>
      </rPr>
      <t>apriori</t>
    </r>
    <r>
      <rPr>
        <sz val="11"/>
        <rFont val="宋体"/>
        <family val="3"/>
        <charset val="134"/>
      </rPr>
      <t>算法定位错误，提高了错误定位的定全率和定准率。作为软件测试中定位故障的方法，本发明保证了错误定位结果的准确性。比对已有技术具有以下一些特点和创新之处：在基于组合测试的错误定位方法中，对输出的故障模式进行扫描，找出出现最频繁的项集，经过重复扫描，生成可疑的故障模式集，提高软件错误定位的效率。</t>
    </r>
  </si>
  <si>
    <r>
      <rPr>
        <sz val="11"/>
        <rFont val="宋体"/>
        <family val="3"/>
        <charset val="134"/>
      </rPr>
      <t>基于</t>
    </r>
    <r>
      <rPr>
        <sz val="11"/>
        <rFont val="Times New Roman"/>
        <family val="1"/>
      </rPr>
      <t>FOLFM</t>
    </r>
    <r>
      <rPr>
        <sz val="11"/>
        <rFont val="宋体"/>
        <family val="3"/>
        <charset val="134"/>
      </rPr>
      <t>模型的新闻推荐系统及方法</t>
    </r>
  </si>
  <si>
    <r>
      <rPr>
        <sz val="11"/>
        <rFont val="宋体"/>
        <family val="3"/>
        <charset val="134"/>
      </rPr>
      <t>本发明提供一种基于</t>
    </r>
    <r>
      <rPr>
        <sz val="11"/>
        <rFont val="Times New Roman"/>
        <family val="1"/>
      </rPr>
      <t>FOLFM</t>
    </r>
    <r>
      <rPr>
        <sz val="11"/>
        <rFont val="宋体"/>
        <family val="3"/>
        <charset val="134"/>
      </rPr>
      <t>模型的新闻推荐系统及方法，在基于内容推荐方法的基础上，利用隐类模型和内容特征对新闻内容模型进行抽象表达，为每个用户构建其个性化的隐类偏好模型。通过对用户的实时行为记录进行实时训练得到用户对于某个隐类新闻的偏好，计算决定新闻是否推荐给用户，并经过一系列的处理过程得到最终的新闻推荐列表，本发明深入挖掘用户兴趣，提高推荐准确率及用户满意度，避免新闻的冷启动问题，在尽可能提高推荐效果的情况下保证性能。经实验表明，本发明既保证了高精度和高速度要求，又实现了用户视觉上的实时推荐。</t>
    </r>
  </si>
  <si>
    <r>
      <rPr>
        <sz val="11"/>
        <rFont val="宋体"/>
        <family val="3"/>
        <charset val="134"/>
      </rPr>
      <t>一种基于隐马尔可夫模型的手势查询意图预测方法</t>
    </r>
  </si>
  <si>
    <r>
      <rPr>
        <sz val="11"/>
        <rFont val="宋体"/>
        <family val="3"/>
        <charset val="134"/>
      </rPr>
      <t>本发明涉及一种基于隐马尔可夫模型的手势查询意图预测方法，从用户手势交互过程入手，分析手势搜索中常用的手势类别及其对应的特征属性，然后基于隐马尔可夫特性构建手势查询意图模型，在此基础上利用手势交互特征计算出手势查询意图模型的参数，并利用维特比理论预测出手势交互事件对应的最优查询意图。本发明基于手势交互过程符合隐马尔可夫过程的特性，利用手势操作特征捕获用户的查询意图，为用户手势交互过程提供一定的引导。本发明可应用于面向手势交互的探索式搜索场景下，使得用户在手势交互过程中获取符合意图的信息，提高手势交互的流畅性和满意度。</t>
    </r>
  </si>
  <si>
    <r>
      <rPr>
        <sz val="11"/>
        <rFont val="宋体"/>
        <family val="3"/>
        <charset val="134"/>
      </rPr>
      <t>基于分布估计改进离散粒子群算法的引航员指派方法</t>
    </r>
  </si>
  <si>
    <r>
      <rPr>
        <sz val="11"/>
        <rFont val="宋体"/>
        <family val="3"/>
        <charset val="134"/>
      </rPr>
      <t>本发明公开了一种基于分布估计改进离散粒子群算法的引航员指派方法，从安全、公平、效益三个角度出发首先对引航员指派问题建立切实的数学建模，可扩展性强，可作为求解引航员指派的通用模型，在求解最优引航员指派模型的算法选择上采用了基于分布估计的改进离散粒子群算法，通过对种群的评估，构造最优粒子子群，并基于最优粒子子群中引航员的分布信息建立引航员指派概率分布模型，依据概率分布模型通过轮盘赌方法进行粒子采样学习，求解引航员指派问题，求解精度高，建立的引航员指派问题模型是有效的、所提求解方法是高效的，避免资源配置浪费，效率高，降低成本，具有良好的应用前景。</t>
    </r>
  </si>
  <si>
    <r>
      <rPr>
        <sz val="11"/>
        <rFont val="宋体"/>
        <family val="3"/>
        <charset val="134"/>
      </rPr>
      <t>基于改进离散粒子群算法的船舶引航排班方法</t>
    </r>
  </si>
  <si>
    <r>
      <rPr>
        <sz val="11"/>
        <rFont val="宋体"/>
        <family val="3"/>
        <charset val="134"/>
      </rPr>
      <t>本发明公开了一种基于改进离散粒子群算法的船舶引航排班方法。本发明在分析引航排班各种规则和习惯的基础上，提出了船舶引航排班问题的数学模型；为求解该模型，提出了基于动态粒子子群的改进离散粒子群算法；针对常规求解方法存在大量不可行解的困难，提出了采用伪旅行商问题方法进行粒子适应度计算的方法。所提模型是可行的，所提算法具有搜索速度快，搜索精度高，稳定性强的特点，是适于求解复杂的引航排班问题的。</t>
    </r>
  </si>
  <si>
    <r>
      <rPr>
        <sz val="11"/>
        <rFont val="宋体"/>
        <family val="3"/>
        <charset val="134"/>
      </rPr>
      <t>一种基于</t>
    </r>
    <r>
      <rPr>
        <sz val="11"/>
        <rFont val="Times New Roman"/>
        <family val="1"/>
      </rPr>
      <t>RealSense</t>
    </r>
    <r>
      <rPr>
        <sz val="11"/>
        <rFont val="宋体"/>
        <family val="3"/>
        <charset val="134"/>
      </rPr>
      <t>的陪伴机器人的多模式交互方法</t>
    </r>
  </si>
  <si>
    <r>
      <rPr>
        <sz val="11"/>
        <rFont val="宋体"/>
        <family val="3"/>
        <charset val="134"/>
      </rPr>
      <t>本发明公开了一种基于</t>
    </r>
    <r>
      <rPr>
        <sz val="11"/>
        <rFont val="Times New Roman"/>
        <family val="1"/>
      </rPr>
      <t>RealSense</t>
    </r>
    <r>
      <rPr>
        <sz val="11"/>
        <rFont val="宋体"/>
        <family val="3"/>
        <charset val="134"/>
      </rPr>
      <t>的陪伴机器人的多模式交互方法，包括三大功能模块和六种工作模式，多模式交互方法具体包括如下步骤：步骤</t>
    </r>
    <r>
      <rPr>
        <sz val="11"/>
        <rFont val="Times New Roman"/>
        <family val="1"/>
      </rPr>
      <t>1</t>
    </r>
    <r>
      <rPr>
        <sz val="11"/>
        <rFont val="宋体"/>
        <family val="3"/>
        <charset val="134"/>
      </rPr>
      <t>、初次使用时，设置机器人系统默认的操作性模式和默认的非操作性模式，并对每个功能模块设置默认的操作性模式和默认的非操作性模式，对于每个功能模块，操作性模式输入的优先权高于非操作性模式输入；步骤</t>
    </r>
    <r>
      <rPr>
        <sz val="11"/>
        <rFont val="Times New Roman"/>
        <family val="1"/>
      </rPr>
      <t>2</t>
    </r>
    <r>
      <rPr>
        <sz val="11"/>
        <rFont val="宋体"/>
        <family val="3"/>
        <charset val="134"/>
      </rPr>
      <t>、机器人系统启动后通过操作性模式选择并进入一个功能模块；步骤</t>
    </r>
    <r>
      <rPr>
        <sz val="11"/>
        <rFont val="Times New Roman"/>
        <family val="1"/>
      </rPr>
      <t>3</t>
    </r>
    <r>
      <rPr>
        <sz val="11"/>
        <rFont val="宋体"/>
        <family val="3"/>
        <charset val="134"/>
      </rPr>
      <t>、在各功能模块中根据设置的操作性模式和非操作性模式，利用</t>
    </r>
    <r>
      <rPr>
        <sz val="11"/>
        <rFont val="Times New Roman"/>
        <family val="1"/>
      </rPr>
      <t>RealSense</t>
    </r>
    <r>
      <rPr>
        <sz val="11"/>
        <rFont val="宋体"/>
        <family val="3"/>
        <charset val="134"/>
      </rPr>
      <t>传感器进行识别并进行对应的分析和处理。采用手势、人脸及语音的多模式交互方法，方便用户与机器人交互。</t>
    </r>
  </si>
  <si>
    <r>
      <rPr>
        <sz val="11"/>
        <rFont val="宋体"/>
        <family val="3"/>
        <charset val="134"/>
      </rPr>
      <t>一种引航员指派方法</t>
    </r>
  </si>
  <si>
    <r>
      <rPr>
        <sz val="11"/>
        <rFont val="宋体"/>
        <family val="3"/>
        <charset val="134"/>
      </rPr>
      <t>本发明公开了一种引航员指派方法，包括如下步骤：建立本地数据库，进行合同收池；从池中选出待指派引航员和待引航船舶，建立引航员指派模型；基于动态子种群改进遗传算法对引航员指派模型进行求解，找出最优引航员指派计划；根据确定的最优引航员指派计划进行引航员指派。本发明对引航员指派建立了数学建模，具有较强的扩展性，可作为求解引航员指派的通用模型，较好地解决了引航员指派问题，具有求解精度高、求解时间短、资源分配合理、利用率高的优点；在求解最优引航员指派模型的算法选择上采用了基于动态子种群改进遗传算法，该改进算法具有交叉概率随动态子种群变化的特点。</t>
    </r>
  </si>
  <si>
    <r>
      <rPr>
        <sz val="11"/>
        <rFont val="宋体"/>
        <family val="3"/>
        <charset val="134"/>
      </rPr>
      <t>一种双玻光伏组件热电耦合分析方法</t>
    </r>
  </si>
  <si>
    <r>
      <rPr>
        <sz val="11"/>
        <rFont val="宋体"/>
        <family val="3"/>
        <charset val="134"/>
      </rPr>
      <t>本发明公开一种双玻光伏组件热电耦合分析方法，首先，从光伏电池的单二极管等效物理模型出发，得出光伏组件的简化工程数学模型，并搭建其仿真模型。其次，根据双玻光伏组件的结构特点、物理特征和光学特性，分析其热交换方式，并根据能量平衡方程建立了组件温度、功率、对流及热辐射的关系方程，得出组件温度物理方程。最后，结合组件工程数学模型和温度物理方程，建立热电耦合仿真模型，实现双玻光伏组件性能的热电偶合分析。本发明提弥补了现有模型在双玻组件性能研究过程中对温度影响的考虑不足，有效的弥补了该领域的空缺，有利于双玻光伏组件性能研究，也有利于双玻光伏组件进一步市场化。</t>
    </r>
  </si>
  <si>
    <r>
      <rPr>
        <sz val="11"/>
        <color theme="1"/>
        <rFont val="宋体"/>
        <family val="3"/>
        <charset val="134"/>
      </rPr>
      <t>期刊信息管理系统</t>
    </r>
  </si>
  <si>
    <r>
      <rPr>
        <sz val="11"/>
        <color theme="1"/>
        <rFont val="宋体"/>
        <family val="3"/>
        <charset val="134"/>
      </rPr>
      <t>本发明提供一种期刊信息管理系统，包括：统一期刊题录模块，其设置在中心服务器中，供各成员图书馆共享使用，并且包括统一期刊库、原创题录库和引用题录库；成员图书馆期刊模块，其设置在各成员图书馆中并连接所述统一期刊题录模块，用于检索或采集期刊题录信息，并根据所述统一期刊题录模块返回的判断结果编著和更新期刊题录信息或引用期刊题录信息。本发明提供的期刊信息管理系统能够极大减少手工题录，提升信息系统的效率。</t>
    </r>
  </si>
  <si>
    <r>
      <rPr>
        <sz val="11"/>
        <color theme="1"/>
        <rFont val="宋体"/>
        <family val="3"/>
        <charset val="134"/>
      </rPr>
      <t>智能货架测试系统</t>
    </r>
  </si>
  <si>
    <r>
      <rPr>
        <sz val="11"/>
        <color theme="1"/>
        <rFont val="宋体"/>
        <family val="3"/>
        <charset val="134"/>
      </rPr>
      <t>本发明智能货架测试系统涉及的是一种可实时自动化查看货架库存和识别出商品离开货架的装置，尤其适用于大型仓储和超市货柜使用。包括按灯拣选货架、</t>
    </r>
    <r>
      <rPr>
        <sz val="11"/>
        <color theme="1"/>
        <rFont val="Times New Roman"/>
        <family val="1"/>
      </rPr>
      <t>RFID</t>
    </r>
    <r>
      <rPr>
        <sz val="11"/>
        <color theme="1"/>
        <rFont val="宋体"/>
        <family val="3"/>
        <charset val="134"/>
      </rPr>
      <t>专用货柜和智能货架测试主机；</t>
    </r>
    <r>
      <rPr>
        <sz val="11"/>
        <color theme="1"/>
        <rFont val="Times New Roman"/>
        <family val="1"/>
      </rPr>
      <t>RFID</t>
    </r>
    <r>
      <rPr>
        <sz val="11"/>
        <color theme="1"/>
        <rFont val="宋体"/>
        <family val="3"/>
        <charset val="134"/>
      </rPr>
      <t>专用货柜包括柜体、读写器和天线；</t>
    </r>
    <r>
      <rPr>
        <sz val="11"/>
        <color theme="1"/>
        <rFont val="Times New Roman"/>
        <family val="1"/>
      </rPr>
      <t>RFID</t>
    </r>
    <r>
      <rPr>
        <sz val="11"/>
        <color theme="1"/>
        <rFont val="宋体"/>
        <family val="3"/>
        <charset val="134"/>
      </rPr>
      <t>专用货柜内安装的读写器通过网线与智能货架测试主机连接；按灯拣选货架通过</t>
    </r>
    <r>
      <rPr>
        <sz val="11"/>
        <color theme="1"/>
        <rFont val="Times New Roman"/>
        <family val="1"/>
      </rPr>
      <t>USB</t>
    </r>
    <r>
      <rPr>
        <sz val="11"/>
        <color theme="1"/>
        <rFont val="宋体"/>
        <family val="3"/>
        <charset val="134"/>
      </rPr>
      <t>串行通信与智能货架测试主机连接；智能货架测试主机内装有智能货架测试控制系统。利用无线非接触可同时读取多标签的基本原理，实现实时自动化查看货架库存：从而帮助后台针对性的进行补货、理货动作，提高作业效率。</t>
    </r>
  </si>
  <si>
    <r>
      <rPr>
        <sz val="11"/>
        <color theme="1"/>
        <rFont val="宋体"/>
        <family val="3"/>
        <charset val="134"/>
      </rPr>
      <t>变压器的机箱加工系统和变压器的自动加工系统</t>
    </r>
  </si>
  <si>
    <r>
      <rPr>
        <sz val="11"/>
        <color theme="1"/>
        <rFont val="宋体"/>
        <family val="3"/>
        <charset val="134"/>
      </rPr>
      <t>本发明提供了一种变压器的机箱加工系统和变压器的自动加工系统，属于变压器的加工领域。变压器的机箱加工系统包括箱沿加工设备、底板加工设备、侧立柱加工设备以及第一组装设备，第一组装设备分别与箱沿加工设备、底板加工设备以及侧立柱加工设备连接；第一组装设备包括侧立柱抓取机构、箱沿抓取机构、组装焊接机构以及用于安装侧立柱抓取机构、箱沿抓取机构以及组装焊接机构的组装支撑机构。其能够将不同工序的原件进行拼接和焊接，在同一个工作台上实现机箱的流水化和机械化的加工，极大地提升了工作效率。一种变压器的自动加工系统，其包括上述变压器的机箱加工系统。其能够机械化、流水化的实现变压器的加工。</t>
    </r>
  </si>
  <si>
    <r>
      <rPr>
        <sz val="11"/>
        <color theme="1"/>
        <rFont val="宋体"/>
        <family val="3"/>
        <charset val="134"/>
      </rPr>
      <t>一种紧耦合的物联网教育实训系统及其实训方法</t>
    </r>
  </si>
  <si>
    <r>
      <rPr>
        <sz val="11"/>
        <color theme="1"/>
        <rFont val="宋体"/>
        <family val="3"/>
        <charset val="134"/>
      </rPr>
      <t>本发明一种紧耦合的物联网教育实训系统及其实训方法涉及一种物联网产品开发与综合培训的实践系统，特别适用于企业、科研院所和高校使用。包括目标对象模块、感知控制模块、服务提供模块、运维管控模块、资源交换模块和用户模块；所述服务提供模块分别与感知控制模块、运维管控模块、资源交换模块和用户模块相联；感知控制模块分别与运维管控模块以及资源交换模块相联；服务提供模块通过感知控制模块采集目标对象模块的信息；用户模块分别与资源交换模块、运维管控模块以及目标对象模块相联；资源交换模块与运维管控模块相联。从实战角度训练学生实际开发能力，也可作为物联网从业人员技能培训教学工具和物联网小微企业产品原型快速开发测试工具。</t>
    </r>
  </si>
  <si>
    <r>
      <rPr>
        <sz val="11"/>
        <color theme="1"/>
        <rFont val="宋体"/>
        <family val="3"/>
        <charset val="134"/>
      </rPr>
      <t>一种移动监控签到系统及工作方法</t>
    </r>
  </si>
  <si>
    <r>
      <rPr>
        <sz val="11"/>
        <color theme="1"/>
        <rFont val="宋体"/>
        <family val="3"/>
        <charset val="134"/>
      </rPr>
      <t>本发明公开了一种移动监控签到系统，包括服务器端和多个智能终端，智能终端内设置有准考证签到子模块、学生</t>
    </r>
    <r>
      <rPr>
        <sz val="11"/>
        <color theme="1"/>
        <rFont val="Times New Roman"/>
        <family val="1"/>
      </rPr>
      <t>IC</t>
    </r>
    <r>
      <rPr>
        <sz val="11"/>
        <color theme="1"/>
        <rFont val="宋体"/>
        <family val="3"/>
        <charset val="134"/>
      </rPr>
      <t>卡签到子模块、人脸识别签到子模块、手写签名签到子模块。在云端或本地设置服务器端，在考场内分别设置智能终端，使用</t>
    </r>
    <r>
      <rPr>
        <sz val="11"/>
        <color theme="1"/>
        <rFont val="Times New Roman"/>
        <family val="1"/>
      </rPr>
      <t>C/S</t>
    </r>
    <r>
      <rPr>
        <sz val="11"/>
        <color theme="1"/>
        <rFont val="宋体"/>
        <family val="3"/>
        <charset val="134"/>
      </rPr>
      <t>架构借助网络实现了签到系统的可移动化管理；在智能终端内设置多个签到子模块，根据实际需求选择其中一种或多种组合，确保签到系统同人工监考相互配合，能够最大的保证考试的公平、公正，保障每个考生的权益，有效防止替考现象；服务器端实时生成考生到场信息，能迅速实现考生到场率、缺考率的统计，并将签到情况实时显示给管理者，及时通知未到人员。本发明能实现自动化管理、设备成本较低，适用范围广。</t>
    </r>
  </si>
  <si>
    <r>
      <rPr>
        <sz val="11"/>
        <rFont val="宋体"/>
        <family val="3"/>
        <charset val="134"/>
      </rPr>
      <t>一种电动机</t>
    </r>
  </si>
  <si>
    <r>
      <rPr>
        <sz val="11"/>
        <rFont val="宋体"/>
        <family val="3"/>
        <charset val="134"/>
      </rPr>
      <t>本发明公开了一种电动机，包括电机转子、电机定子和固定架，电机转子和电机定子之间通过前轴承和后轴承相铰接；电机定子和固定架之间设有至少一个弹性组件，每个弹性组件包括若干个悬挂组件和对称布置在相邻两个悬挂组件之间的第一扭转组件和第二扭转组件。每个悬挂组件均包括若干组沿径向布置的第一柔性元件。第一扭转组件和第二扭转组件均包括若干组呈顺时针或逆时针排列的第二柔性元件。采用上述结构后，能吸收负载轴端与伺服电机输出轴之间的同轴度偏差和平行度偏差，无过约束；且轴向尺寸紧凑，机构的负载惯量小，能实现高速加工；无过约束，无机构内力，电机转子与电机定子间的气隙恒定，且能够适用于高速，重载的应用场合。</t>
    </r>
  </si>
  <si>
    <r>
      <rPr>
        <sz val="11"/>
        <color theme="1"/>
        <rFont val="宋体"/>
        <family val="3"/>
        <charset val="134"/>
      </rPr>
      <t>半模基片集成波导天线宽频带范围内频率磁可调的装置</t>
    </r>
  </si>
  <si>
    <r>
      <rPr>
        <sz val="11"/>
        <color theme="1"/>
        <rFont val="宋体"/>
        <family val="3"/>
        <charset val="134"/>
      </rPr>
      <t>本发明提供了半模基片集成波导天线宽频带范围内频率磁可调的装置，包括两块长方体形的弹性介质、两块长方体形的磁铁、两块长方体形的铁板、两根螺栓、两个锁紧螺母以及一块长方体形的铁氧体；铁氧体嵌在半模基片集成波导天线的天线基板上，并位于半模基片集成波导天线的谐振腔内；两块弹性介质、两块磁铁和两块铁板由内向外依次对称设置在铁氧体的上下两侧，两根螺栓依次穿过上下两侧的两块铁板的两端，并通过锁紧螺母锁紧；两块弹性介质的厚度相同，两块磁铁互相吸引且在同一位置产生的磁场强度相同。本发明的装置可调范围大、实现简单，且不需要偏置电源和电子器件，适合用在微波频段、成本要求低以及偏置电源困难的地方。</t>
    </r>
  </si>
  <si>
    <r>
      <rPr>
        <sz val="11"/>
        <color theme="1"/>
        <rFont val="宋体"/>
        <family val="3"/>
        <charset val="134"/>
      </rPr>
      <t>一种主动散热式稳定控制装置</t>
    </r>
  </si>
  <si>
    <r>
      <rPr>
        <sz val="11"/>
        <color theme="1"/>
        <rFont val="宋体"/>
        <family val="3"/>
        <charset val="134"/>
      </rPr>
      <t>本发明公开了一种主动散热式稳定控制装置，包括装置主体、底座，所述装置主体安装在所述底座上，所述装置主体正面铰接有箱门，所述装置主体内安装有交流励磁器、温度传感器、双馈电机、变频器、交流励磁电源、风机、第一防护网、电压检测器、电流检测器和微机励磁控制系统，所述装置主体侧面上端镶嵌有显示屏，所述装置主体背面上端还设置有发电箱、下端还设置有控制箱，所述发电箱内安装有风力发电机。有益效果在于：该主动散热式稳定控制装置加装了所述风机，可以主动对所述装置主体进行降温，以保证其正常工作，同时，还加装有所述风力发电机，可以利用所述风机排出的风发电，节能环保，实用性好。</t>
    </r>
  </si>
  <si>
    <r>
      <rPr>
        <sz val="11"/>
        <color theme="1"/>
        <rFont val="宋体"/>
        <family val="3"/>
        <charset val="134"/>
      </rPr>
      <t>一种半电波暗室场均匀性测试装置及其方法</t>
    </r>
  </si>
  <si>
    <r>
      <rPr>
        <sz val="11"/>
        <color theme="1"/>
        <rFont val="宋体"/>
        <family val="3"/>
        <charset val="134"/>
      </rPr>
      <t>本发明公开了一种半电波暗室场均匀性测试装置，包括半电波暗室和控制室，控制室位于半电波暗室外，且半电波暗室和控制室互为独立空间，半电波暗室内设置有发射天线和全向场探头，且发射天线和全向场探头之间的地上铺设有吸波材料；控制室内设置有信号发生器，信号发生器依次连接有功率放大器和定向耦合器，定向耦合器通过射频电缆连接位于半电波暗室内的发射天线。本发明能够对不同尺寸的半电波暗室进行场均匀性的测试，能够根据不同的半电波暗室尺寸，寻找到在电磁辐射抗扰度试验中</t>
    </r>
    <r>
      <rPr>
        <sz val="11"/>
        <color theme="1"/>
        <rFont val="Times New Roman"/>
        <family val="1"/>
      </rPr>
      <t>EUT</t>
    </r>
    <r>
      <rPr>
        <sz val="11"/>
        <color theme="1"/>
        <rFont val="宋体"/>
        <family val="3"/>
        <charset val="134"/>
      </rPr>
      <t>的最佳位置，从而能够更加准确的评估</t>
    </r>
    <r>
      <rPr>
        <sz val="11"/>
        <color theme="1"/>
        <rFont val="Times New Roman"/>
        <family val="1"/>
      </rPr>
      <t>EUT</t>
    </r>
    <r>
      <rPr>
        <sz val="11"/>
        <color theme="1"/>
        <rFont val="宋体"/>
        <family val="3"/>
        <charset val="134"/>
      </rPr>
      <t>的抗干扰性能，使结果更加的准确可靠，提高了测试效率，有效降低了测试成本和生产成本。</t>
    </r>
  </si>
  <si>
    <r>
      <rPr>
        <sz val="11"/>
        <rFont val="宋体"/>
        <family val="3"/>
        <charset val="134"/>
      </rPr>
      <t>一种风电并网测试装置及测试方法</t>
    </r>
  </si>
  <si>
    <r>
      <rPr>
        <sz val="11"/>
        <rFont val="宋体"/>
        <family val="3"/>
        <charset val="134"/>
      </rPr>
      <t>本发明涉及一种风电并网测试装置及测试方法，所述装置包括：三绕组升压变压器、整流器、延时闭合继电器、平波电容、逆变器、滤波器、输入断路器、输出断路器和检测准备开关、</t>
    </r>
    <r>
      <rPr>
        <sz val="11"/>
        <rFont val="Times New Roman"/>
        <family val="1"/>
      </rPr>
      <t>DSP</t>
    </r>
    <r>
      <rPr>
        <sz val="11"/>
        <rFont val="宋体"/>
        <family val="3"/>
        <charset val="134"/>
      </rPr>
      <t>控制单元以及计算机。所述方法如下：由</t>
    </r>
    <r>
      <rPr>
        <sz val="11"/>
        <rFont val="Times New Roman"/>
        <family val="1"/>
      </rPr>
      <t>DSP</t>
    </r>
    <r>
      <rPr>
        <sz val="11"/>
        <rFont val="宋体"/>
        <family val="3"/>
        <charset val="134"/>
      </rPr>
      <t>控制单元控制并网测试装置产生满足电网适应性测试要求的电网模拟电压，再根据风电机组电网适应性测试相关规定进行测试。本发明的优点在于减小了测试装置尤其是</t>
    </r>
    <r>
      <rPr>
        <sz val="11"/>
        <rFont val="Times New Roman"/>
        <family val="1"/>
      </rPr>
      <t>LC</t>
    </r>
    <r>
      <rPr>
        <sz val="11"/>
        <rFont val="宋体"/>
        <family val="3"/>
        <charset val="134"/>
      </rPr>
      <t>滤波电感上的电能损耗；加快了逆变器输出电压的动态响应速度，使滤波器输出电压与电压设定值基本一致；该并网检测装置采用普通的电力电子器件，集成度高，成本低且测试方法直观简单，能满足风电并网测试要求。</t>
    </r>
  </si>
  <si>
    <r>
      <rPr>
        <sz val="11"/>
        <rFont val="宋体"/>
        <family val="3"/>
        <charset val="134"/>
      </rPr>
      <t>三轴风摆运动控制的实验教学装置及其使用方法</t>
    </r>
  </si>
  <si>
    <r>
      <rPr>
        <sz val="11"/>
        <rFont val="宋体"/>
        <family val="3"/>
        <charset val="134"/>
      </rPr>
      <t>本发明公开了一种三轴风摆运动控制的实验教学装置，包括三轴风摆和上位机，所述三轴风摆包括支架，所述支架上设置有电源、控制装置和驱动装置，所述支架悬臂的自由端通过万向节与摆杆相连，所述摆杆与托架相连，所述托架上设置有角度传感器和三轴电机，所述三轴电机上安装有正反桨；所述控制装置与上位机通讯连接，所述上位机通过多种交互模式控制三轴风摆的运动或调节其状态。因此，本发明提供了一种三轴风摆运动控制的实验教学平台及其使用方法，该平台涉及了运动检测、控制算法、机器学习等多方面的训练，适合自动化、计算机、电子信息技术等多专业学生进行实践训练。</t>
    </r>
  </si>
  <si>
    <r>
      <rPr>
        <sz val="11"/>
        <rFont val="宋体"/>
        <family val="3"/>
        <charset val="134"/>
      </rPr>
      <t>一种双层部分</t>
    </r>
    <r>
      <rPr>
        <sz val="11"/>
        <rFont val="Times New Roman"/>
        <family val="1"/>
      </rPr>
      <t>SOI LIGBT</t>
    </r>
    <r>
      <rPr>
        <sz val="11"/>
        <rFont val="宋体"/>
        <family val="3"/>
        <charset val="134"/>
      </rPr>
      <t>器件及其制造方法</t>
    </r>
  </si>
  <si>
    <r>
      <rPr>
        <sz val="11"/>
        <rFont val="宋体"/>
        <family val="3"/>
        <charset val="134"/>
      </rPr>
      <t>本发明公开了一种双层部分</t>
    </r>
    <r>
      <rPr>
        <sz val="11"/>
        <rFont val="Times New Roman"/>
        <family val="1"/>
      </rPr>
      <t>SOI</t>
    </r>
    <r>
      <rPr>
        <sz val="11"/>
        <rFont val="宋体"/>
        <family val="3"/>
        <charset val="134"/>
      </rPr>
      <t>？</t>
    </r>
    <r>
      <rPr>
        <sz val="11"/>
        <rFont val="Times New Roman"/>
        <family val="1"/>
      </rPr>
      <t>LIGBT</t>
    </r>
    <r>
      <rPr>
        <sz val="11"/>
        <rFont val="宋体"/>
        <family val="3"/>
        <charset val="134"/>
      </rPr>
      <t>器件，包括硅衬底，硅衬底上从左到右依次设有第一埋氧层和</t>
    </r>
    <r>
      <rPr>
        <sz val="11"/>
        <rFont val="Times New Roman"/>
        <family val="1"/>
      </rPr>
      <t>N</t>
    </r>
    <r>
      <rPr>
        <sz val="11"/>
        <rFont val="宋体"/>
        <family val="3"/>
        <charset val="134"/>
      </rPr>
      <t>埋层，</t>
    </r>
    <r>
      <rPr>
        <sz val="11"/>
        <rFont val="Times New Roman"/>
        <family val="1"/>
      </rPr>
      <t>N</t>
    </r>
    <r>
      <rPr>
        <sz val="11"/>
        <rFont val="宋体"/>
        <family val="3"/>
        <charset val="134"/>
      </rPr>
      <t>埋层的上表面高于第一埋氧层的上表面，第一埋氧层上设有</t>
    </r>
    <r>
      <rPr>
        <sz val="11"/>
        <rFont val="Times New Roman"/>
        <family val="1"/>
      </rPr>
      <t>P</t>
    </r>
    <r>
      <rPr>
        <sz val="11"/>
        <rFont val="宋体"/>
        <family val="3"/>
        <charset val="134"/>
      </rPr>
      <t>埋层，</t>
    </r>
    <r>
      <rPr>
        <sz val="11"/>
        <rFont val="Times New Roman"/>
        <family val="1"/>
      </rPr>
      <t>N</t>
    </r>
    <r>
      <rPr>
        <sz val="11"/>
        <rFont val="宋体"/>
        <family val="3"/>
        <charset val="134"/>
      </rPr>
      <t>埋层上设有第二埋氧层，</t>
    </r>
    <r>
      <rPr>
        <sz val="11"/>
        <rFont val="Times New Roman"/>
        <family val="1"/>
      </rPr>
      <t>P</t>
    </r>
    <r>
      <rPr>
        <sz val="11"/>
        <rFont val="宋体"/>
        <family val="3"/>
        <charset val="134"/>
      </rPr>
      <t>埋层的上表面和第二埋氧层的上表面在同一高度，</t>
    </r>
    <r>
      <rPr>
        <sz val="11"/>
        <rFont val="Times New Roman"/>
        <family val="1"/>
      </rPr>
      <t>P</t>
    </r>
    <r>
      <rPr>
        <sz val="11"/>
        <rFont val="宋体"/>
        <family val="3"/>
        <charset val="134"/>
      </rPr>
      <t>埋层和第二埋氧层上设有</t>
    </r>
    <r>
      <rPr>
        <sz val="11"/>
        <rFont val="Times New Roman"/>
        <family val="1"/>
      </rPr>
      <t>N</t>
    </r>
    <r>
      <rPr>
        <sz val="11"/>
        <rFont val="宋体"/>
        <family val="3"/>
        <charset val="134"/>
      </rPr>
      <t>型漂移区；本发明还公开了一种双层部分</t>
    </r>
    <r>
      <rPr>
        <sz val="11"/>
        <rFont val="Times New Roman"/>
        <family val="1"/>
      </rPr>
      <t>SOI</t>
    </r>
    <r>
      <rPr>
        <sz val="11"/>
        <rFont val="宋体"/>
        <family val="3"/>
        <charset val="134"/>
      </rPr>
      <t>？</t>
    </r>
    <r>
      <rPr>
        <sz val="11"/>
        <rFont val="Times New Roman"/>
        <family val="1"/>
      </rPr>
      <t>LIGBT</t>
    </r>
    <r>
      <rPr>
        <sz val="11"/>
        <rFont val="宋体"/>
        <family val="3"/>
        <charset val="134"/>
      </rPr>
      <t>器件的制造方法，将常规</t>
    </r>
    <r>
      <rPr>
        <sz val="11"/>
        <rFont val="Times New Roman"/>
        <family val="1"/>
      </rPr>
      <t>SOI</t>
    </r>
    <r>
      <rPr>
        <sz val="11"/>
        <rFont val="宋体"/>
        <family val="3"/>
        <charset val="134"/>
      </rPr>
      <t>？</t>
    </r>
    <r>
      <rPr>
        <sz val="11"/>
        <rFont val="Times New Roman"/>
        <family val="1"/>
      </rPr>
      <t>LIGBT</t>
    </r>
    <r>
      <rPr>
        <sz val="11"/>
        <rFont val="宋体"/>
        <family val="3"/>
        <charset val="134"/>
      </rPr>
      <t>的氧化层分成两层，并且在夹层之间使用反向</t>
    </r>
    <r>
      <rPr>
        <sz val="11"/>
        <rFont val="Times New Roman"/>
        <family val="1"/>
      </rPr>
      <t>PN</t>
    </r>
    <r>
      <rPr>
        <sz val="11"/>
        <rFont val="宋体"/>
        <family val="3"/>
        <charset val="134"/>
      </rPr>
      <t>结隔离。这种新型的分段隔离的结构一方面在保证器件良好的隔离衬底漏电流的情况下，提高了散热能力，降低了工作温度，同时也提高了击穿电压。</t>
    </r>
  </si>
  <si>
    <r>
      <rPr>
        <sz val="11"/>
        <color theme="1"/>
        <rFont val="宋体"/>
        <family val="3"/>
        <charset val="134"/>
      </rPr>
      <t>一种减轻背景电磁波影响的射频层析成像定位方法</t>
    </r>
  </si>
  <si>
    <r>
      <rPr>
        <sz val="11"/>
        <color theme="1"/>
        <rFont val="宋体"/>
        <family val="3"/>
        <charset val="134"/>
      </rPr>
      <t>本发明公开了一种减轻背景电磁波影响的射频层析成像定位方法，将背景接收信号强度（</t>
    </r>
    <r>
      <rPr>
        <sz val="11"/>
        <color theme="1"/>
        <rFont val="Times New Roman"/>
        <family val="1"/>
      </rPr>
      <t>RSS</t>
    </r>
    <r>
      <rPr>
        <sz val="11"/>
        <color theme="1"/>
        <rFont val="宋体"/>
        <family val="3"/>
        <charset val="134"/>
      </rPr>
      <t>）测量结果通过奇异值分解方式分成本低背景噪声部分和环境固有影响部分，在成像时去除环境固有影响，将环境本身变化对成像质量的影响降到最小；同时根据受目标影响的无线链路上</t>
    </r>
    <r>
      <rPr>
        <sz val="11"/>
        <color theme="1"/>
        <rFont val="Times New Roman"/>
        <family val="1"/>
      </rPr>
      <t>RSS</t>
    </r>
    <r>
      <rPr>
        <sz val="11"/>
        <color theme="1"/>
        <rFont val="宋体"/>
        <family val="3"/>
        <charset val="134"/>
      </rPr>
      <t>变化比较显著，而未受目标影响的无线链路上</t>
    </r>
    <r>
      <rPr>
        <sz val="11"/>
        <color theme="1"/>
        <rFont val="Times New Roman"/>
        <family val="1"/>
      </rPr>
      <t>RSS</t>
    </r>
    <r>
      <rPr>
        <sz val="11"/>
        <color theme="1"/>
        <rFont val="宋体"/>
        <family val="3"/>
        <charset val="134"/>
      </rPr>
      <t>变化相对较小的特性，采用类间最大距离准则将测量的无线链路分成受到目标影响的有效链路和未受到目标影响的无效链路两类，在实现定位时，仅利用有效链路进行成像，这样不仅可以减少所需计算资源和存储资源，而且在求解过程中可以去除野值链路对定位结果的影响，提高定位结果的准确性和鲁棒性。</t>
    </r>
  </si>
  <si>
    <r>
      <rPr>
        <sz val="11"/>
        <color theme="1"/>
        <rFont val="宋体"/>
        <family val="3"/>
        <charset val="134"/>
      </rPr>
      <t>基于</t>
    </r>
    <r>
      <rPr>
        <sz val="11"/>
        <color theme="1"/>
        <rFont val="Times New Roman"/>
        <family val="1"/>
      </rPr>
      <t>DNA</t>
    </r>
    <r>
      <rPr>
        <sz val="11"/>
        <color theme="1"/>
        <rFont val="宋体"/>
        <family val="3"/>
        <charset val="134"/>
      </rPr>
      <t>编码和混沌的多图像加密方法</t>
    </r>
  </si>
  <si>
    <r>
      <rPr>
        <sz val="11"/>
        <color theme="1"/>
        <rFont val="宋体"/>
        <family val="3"/>
        <charset val="134"/>
      </rPr>
      <t>一种基于</t>
    </r>
    <r>
      <rPr>
        <sz val="11"/>
        <color theme="1"/>
        <rFont val="Times New Roman"/>
        <family val="1"/>
      </rPr>
      <t>DNA</t>
    </r>
    <r>
      <rPr>
        <sz val="11"/>
        <color theme="1"/>
        <rFont val="宋体"/>
        <family val="3"/>
        <charset val="134"/>
      </rPr>
      <t>编码和混沌的多图像加密方法，属于信息加密领域。大数据时代产生的海量数字图像，既要保证图像内容的安全性，又要有较高的加密效率。多图像加密作为一种新的多媒体安全技术，具有高效的特征。目前的一些多图像加密方法加密效率低，安全性弱，解密图像存在明显失真，难以令人满意。本发明将多幅原始图像编码成对应的</t>
    </r>
    <r>
      <rPr>
        <sz val="11"/>
        <color theme="1"/>
        <rFont val="Times New Roman"/>
        <family val="1"/>
      </rPr>
      <t>DNA</t>
    </r>
    <r>
      <rPr>
        <sz val="11"/>
        <color theme="1"/>
        <rFont val="宋体"/>
        <family val="3"/>
        <charset val="134"/>
      </rPr>
      <t>序列矩阵。利用混沌序列置乱</t>
    </r>
    <r>
      <rPr>
        <sz val="11"/>
        <color theme="1"/>
        <rFont val="Times New Roman"/>
        <family val="1"/>
      </rPr>
      <t>DNA</t>
    </r>
    <r>
      <rPr>
        <sz val="11"/>
        <color theme="1"/>
        <rFont val="宋体"/>
        <family val="3"/>
        <charset val="134"/>
      </rPr>
      <t>序列矩阵，并对置乱结果进行</t>
    </r>
    <r>
      <rPr>
        <sz val="11"/>
        <color theme="1"/>
        <rFont val="Times New Roman"/>
        <family val="1"/>
      </rPr>
      <t>DNA</t>
    </r>
    <r>
      <rPr>
        <sz val="11"/>
        <color theme="1"/>
        <rFont val="宋体"/>
        <family val="3"/>
        <charset val="134"/>
      </rPr>
      <t>序列的扩散操作。通过</t>
    </r>
    <r>
      <rPr>
        <sz val="11"/>
        <color theme="1"/>
        <rFont val="Times New Roman"/>
        <family val="1"/>
      </rPr>
      <t>DNA</t>
    </r>
    <r>
      <rPr>
        <sz val="11"/>
        <color theme="1"/>
        <rFont val="宋体"/>
        <family val="3"/>
        <charset val="134"/>
      </rPr>
      <t>解码操作得到加密图像。主要创新内容为：提出了一种基于</t>
    </r>
    <r>
      <rPr>
        <sz val="11"/>
        <color theme="1"/>
        <rFont val="Times New Roman"/>
        <family val="1"/>
      </rPr>
      <t>DNA</t>
    </r>
    <r>
      <rPr>
        <sz val="11"/>
        <color theme="1"/>
        <rFont val="宋体"/>
        <family val="3"/>
        <charset val="134"/>
      </rPr>
      <t>编码和混沌的多图像加密方法。实验结果表明：该方法具有优秀的加密效果且安全性高，适用于实际的图像加密应用中。</t>
    </r>
  </si>
  <si>
    <r>
      <rPr>
        <sz val="11"/>
        <rFont val="宋体"/>
        <family val="3"/>
        <charset val="134"/>
      </rPr>
      <t>一种基于特征优先级的</t>
    </r>
    <r>
      <rPr>
        <sz val="11"/>
        <rFont val="Times New Roman"/>
        <family val="1"/>
      </rPr>
      <t>P2P</t>
    </r>
    <r>
      <rPr>
        <sz val="11"/>
        <rFont val="宋体"/>
        <family val="3"/>
        <charset val="134"/>
      </rPr>
      <t>数据调度方法</t>
    </r>
  </si>
  <si>
    <r>
      <rPr>
        <sz val="11"/>
        <rFont val="宋体"/>
        <family val="3"/>
        <charset val="134"/>
      </rPr>
      <t>本发明公开了一种基于特征优先级的</t>
    </r>
    <r>
      <rPr>
        <sz val="11"/>
        <rFont val="Times New Roman"/>
        <family val="1"/>
      </rPr>
      <t>P2P</t>
    </r>
    <r>
      <rPr>
        <sz val="11"/>
        <rFont val="宋体"/>
        <family val="3"/>
        <charset val="134"/>
      </rPr>
      <t>数据调度方法，该方法解决了传统分片调度策略中存在的只关注部分类型分片，而忽略其它类型分片的问题。本发明根据分片特征将分片划分成紧急分片、锚点分片、稀有分片和普通分片等四种分片，并且锚点设置不再像传统的锚点策略那样简单地将视频等分，而是根据视频分片被请求的频率来设置锚点。每种分片的下载优先级由高到低设置，当高优先级的分片下载完毕，次优先级的分片就开始下载，直至四种分片都下载完成。本发明提出的分片调度方案，保障视频播放流畅性同时，提供良好的用户操作体验，并增加系统中稀有分片的副本数量。</t>
    </r>
  </si>
  <si>
    <r>
      <rPr>
        <sz val="11"/>
        <color theme="1"/>
        <rFont val="宋体"/>
        <family val="3"/>
        <charset val="134"/>
      </rPr>
      <t>一种</t>
    </r>
    <r>
      <rPr>
        <sz val="11"/>
        <color theme="1"/>
        <rFont val="Times New Roman"/>
        <family val="1"/>
      </rPr>
      <t>HEVC</t>
    </r>
    <r>
      <rPr>
        <sz val="11"/>
        <color theme="1"/>
        <rFont val="宋体"/>
        <family val="3"/>
        <charset val="134"/>
      </rPr>
      <t>帧内预测方法</t>
    </r>
  </si>
  <si>
    <r>
      <rPr>
        <sz val="11"/>
        <color theme="1"/>
        <rFont val="宋体"/>
        <family val="3"/>
        <charset val="134"/>
      </rPr>
      <t>本发明公开了一种</t>
    </r>
    <r>
      <rPr>
        <sz val="11"/>
        <color theme="1"/>
        <rFont val="Times New Roman"/>
        <family val="1"/>
      </rPr>
      <t>HEVC</t>
    </r>
    <r>
      <rPr>
        <sz val="11"/>
        <color theme="1"/>
        <rFont val="宋体"/>
        <family val="3"/>
        <charset val="134"/>
      </rPr>
      <t>帧内预测方法，包括以下步骤，步骤</t>
    </r>
    <r>
      <rPr>
        <sz val="11"/>
        <color theme="1"/>
        <rFont val="Times New Roman"/>
        <family val="1"/>
      </rPr>
      <t>1</t>
    </r>
    <r>
      <rPr>
        <sz val="11"/>
        <color theme="1"/>
        <rFont val="宋体"/>
        <family val="3"/>
        <charset val="134"/>
      </rPr>
      <t>，在编码单元层，计算出水平、垂直、</t>
    </r>
    <r>
      <rPr>
        <sz val="11"/>
        <color theme="1"/>
        <rFont val="Times New Roman"/>
        <family val="1"/>
      </rPr>
      <t>45°</t>
    </r>
    <r>
      <rPr>
        <sz val="11"/>
        <color theme="1"/>
        <rFont val="宋体"/>
        <family val="3"/>
        <charset val="134"/>
      </rPr>
      <t>、</t>
    </r>
    <r>
      <rPr>
        <sz val="11"/>
        <color theme="1"/>
        <rFont val="Times New Roman"/>
        <family val="1"/>
      </rPr>
      <t>135°</t>
    </r>
    <r>
      <rPr>
        <sz val="11"/>
        <color theme="1"/>
        <rFont val="宋体"/>
        <family val="3"/>
        <charset val="134"/>
      </rPr>
      <t>的全局边缘复杂度；步骤</t>
    </r>
    <r>
      <rPr>
        <sz val="11"/>
        <color theme="1"/>
        <rFont val="Times New Roman"/>
        <family val="1"/>
      </rPr>
      <t>2</t>
    </r>
    <r>
      <rPr>
        <sz val="11"/>
        <color theme="1"/>
        <rFont val="宋体"/>
        <family val="3"/>
        <charset val="134"/>
      </rPr>
      <t>，在编码单元层，判断各方向的全局边缘复杂度与阈值</t>
    </r>
    <r>
      <rPr>
        <sz val="11"/>
        <color theme="1"/>
        <rFont val="Times New Roman"/>
        <family val="1"/>
      </rPr>
      <t>TH</t>
    </r>
    <r>
      <rPr>
        <sz val="11"/>
        <color theme="1"/>
        <rFont val="宋体"/>
        <family val="3"/>
        <charset val="134"/>
      </rPr>
      <t>的关系，确定编码单元是否需要划分；步骤</t>
    </r>
    <r>
      <rPr>
        <sz val="11"/>
        <color theme="1"/>
        <rFont val="Times New Roman"/>
        <family val="1"/>
      </rPr>
      <t>3</t>
    </r>
    <r>
      <rPr>
        <sz val="11"/>
        <color theme="1"/>
        <rFont val="宋体"/>
        <family val="3"/>
        <charset val="134"/>
      </rPr>
      <t>，在预测单元层，判断编码单元在水平方向、垂直方向的全局边缘复杂度关系，确定选取的候选模式数。本发明从编码单元和预测单元两方面对帧内预测进行优化，有效地减少帧内预测的计算复杂度，节省编码时间，提高编码效率。</t>
    </r>
  </si>
  <si>
    <r>
      <rPr>
        <sz val="11"/>
        <rFont val="宋体"/>
        <family val="3"/>
        <charset val="134"/>
      </rPr>
      <t>一种无双线性对的多接收者混合签密算法</t>
    </r>
  </si>
  <si>
    <r>
      <rPr>
        <sz val="11"/>
        <rFont val="宋体"/>
        <family val="3"/>
        <charset val="134"/>
      </rPr>
      <t>本发明公开一种无双线性对的多接收者混合签密算法，包括密钥生成中心初始化、部分私钥提取、密钥提取、签密和解签密五个过程，实现了多接收者的双向通信签密，不使用双线性对实现方案中的签密算法，大大降低了计算开销，具有更好的普适性；与传统的方案相比可以抵御积极不诚实的密钥生成中心的伪造攻击，具有更高的安全性。</t>
    </r>
  </si>
  <si>
    <r>
      <rPr>
        <sz val="11"/>
        <color theme="1"/>
        <rFont val="宋体"/>
        <family val="3"/>
        <charset val="134"/>
      </rPr>
      <t>一种盲文汉字转换装置及其方法</t>
    </r>
  </si>
  <si>
    <r>
      <rPr>
        <sz val="11"/>
        <color theme="1"/>
        <rFont val="宋体"/>
        <family val="3"/>
        <charset val="134"/>
      </rPr>
      <t>本发明公开了一种盲文汉字转换装置及其方法。该装置由分别设置在壳体上的触摸屏和壳体内的语音合成模块、</t>
    </r>
    <r>
      <rPr>
        <sz val="11"/>
        <color theme="1"/>
        <rFont val="Times New Roman"/>
        <family val="1"/>
      </rPr>
      <t>USB</t>
    </r>
    <r>
      <rPr>
        <sz val="11"/>
        <color theme="1"/>
        <rFont val="宋体"/>
        <family val="3"/>
        <charset val="134"/>
      </rPr>
      <t>接口模块和微处理器构成，其中所述微处理器为包含盲文获取及盲文汉字转换程序模块的嵌入式微处理器，所述微处理器分别与触摸屏、语音合成模块和</t>
    </r>
    <r>
      <rPr>
        <sz val="11"/>
        <color theme="1"/>
        <rFont val="Times New Roman"/>
        <family val="1"/>
      </rPr>
      <t>USB</t>
    </r>
    <r>
      <rPr>
        <sz val="11"/>
        <color theme="1"/>
        <rFont val="宋体"/>
        <family val="3"/>
        <charset val="134"/>
      </rPr>
      <t>接口模块相连接。所述的转换方法，盲人只需按照日常书写盲文的习惯，无需记忆按键和预定义规则，在装置的触摸屏上击打盲文点字及简单操作，即可实现盲文到汉字的自然、快捷地转换，以及词语的录入。该装置可以与计算机、</t>
    </r>
    <r>
      <rPr>
        <sz val="11"/>
        <color theme="1"/>
        <rFont val="Times New Roman"/>
        <family val="1"/>
      </rPr>
      <t>PDA</t>
    </r>
    <r>
      <rPr>
        <sz val="11"/>
        <color theme="1"/>
        <rFont val="宋体"/>
        <family val="3"/>
        <charset val="134"/>
      </rPr>
      <t>、手机等数字装置连接，实现盲人与正常人间即时、便捷的文字沟通，极大地提高盲人的交流能力和生活质量。</t>
    </r>
  </si>
  <si>
    <r>
      <rPr>
        <sz val="11"/>
        <color theme="1"/>
        <rFont val="宋体"/>
        <family val="3"/>
        <charset val="134"/>
      </rPr>
      <t>对文本中鼠标操作进行语音注释并再现的方法及装置</t>
    </r>
  </si>
  <si>
    <r>
      <rPr>
        <sz val="11"/>
        <rFont val="宋体"/>
        <family val="3"/>
        <charset val="134"/>
      </rPr>
      <t>东南大学</t>
    </r>
  </si>
  <si>
    <r>
      <rPr>
        <sz val="11"/>
        <color theme="1"/>
        <rFont val="宋体"/>
        <family val="3"/>
        <charset val="134"/>
      </rPr>
      <t>本发明公开的一种对电子文本中鼠标操作进行语音注释并再现的方法及装置，评论生成时，录制音频获取语音注释音频和监听鼠标操作动作获取鼠标具体操作动作、动作起始时间和结束时间、该动作位于电子文本中的起始位置和结束位置，完成记录操作；获取以上评论和与该评论关联的语音注释音频、鼠标操作动作，播放语音注释音频并将监听到的鼠标操作动作的起始和结束时间按时间早晚进行排序，并根据鼠标具体操作动作位于电子文本中的位置进行视觉提示，完成再现操作。</t>
    </r>
  </si>
  <si>
    <r>
      <rPr>
        <sz val="11"/>
        <rFont val="宋体"/>
        <family val="3"/>
        <charset val="134"/>
      </rPr>
      <t>一种共轭多孔聚合物电容材料及其制备方法与应用</t>
    </r>
  </si>
  <si>
    <r>
      <rPr>
        <sz val="11"/>
        <rFont val="宋体"/>
        <family val="3"/>
        <charset val="134"/>
      </rPr>
      <t>本发明公开了一种共轭多孔聚合物电容材料及其制备方法与应用，该共轭多孔聚合物的化学结构通式含有三并咔唑结构单元。制备方法为将三并咔唑硝化反应得三硝基</t>
    </r>
    <r>
      <rPr>
        <sz val="11"/>
        <rFont val="Times New Roman"/>
        <family val="1"/>
      </rPr>
      <t>‑</t>
    </r>
    <r>
      <rPr>
        <sz val="11"/>
        <rFont val="宋体"/>
        <family val="3"/>
        <charset val="134"/>
      </rPr>
      <t>三并咔唑，用三硝基</t>
    </r>
    <r>
      <rPr>
        <sz val="11"/>
        <rFont val="Times New Roman"/>
        <family val="1"/>
      </rPr>
      <t>‑</t>
    </r>
    <r>
      <rPr>
        <sz val="11"/>
        <rFont val="宋体"/>
        <family val="3"/>
        <charset val="134"/>
      </rPr>
      <t>三并咔唑制备三氨基</t>
    </r>
    <r>
      <rPr>
        <sz val="11"/>
        <rFont val="Times New Roman"/>
        <family val="1"/>
      </rPr>
      <t>‑</t>
    </r>
    <r>
      <rPr>
        <sz val="11"/>
        <rFont val="宋体"/>
        <family val="3"/>
        <charset val="134"/>
      </rPr>
      <t>三并咔唑，最后将三并咔唑与醛基或者酸酐链接形成共轭多孔聚合物，即得电容材料。本发明共轭多孔聚合物电容材料在能源储存领域应用广泛，可实现多次循环充放电，比电容衰减率低，循环稳定定好，材料结构新颖，且制备方法简单、成本低廉，是一种极具应用潜力的电容材料。</t>
    </r>
  </si>
  <si>
    <r>
      <rPr>
        <sz val="11"/>
        <rFont val="宋体"/>
        <family val="3"/>
        <charset val="134"/>
      </rPr>
      <t>一种基于磁力作用的平行复合梁压电</t>
    </r>
    <r>
      <rPr>
        <sz val="11"/>
        <rFont val="Times New Roman"/>
        <family val="1"/>
      </rPr>
      <t>‑</t>
    </r>
    <r>
      <rPr>
        <sz val="11"/>
        <rFont val="宋体"/>
        <family val="3"/>
        <charset val="134"/>
      </rPr>
      <t>电磁俘能装置</t>
    </r>
  </si>
  <si>
    <r>
      <rPr>
        <sz val="11"/>
        <rFont val="宋体"/>
        <family val="3"/>
        <charset val="134"/>
      </rPr>
      <t>本发明公开了一种基于磁力作用的平行复合梁压电</t>
    </r>
    <r>
      <rPr>
        <sz val="11"/>
        <rFont val="Times New Roman"/>
        <family val="1"/>
      </rPr>
      <t>‑</t>
    </r>
    <r>
      <rPr>
        <sz val="11"/>
        <rFont val="宋体"/>
        <family val="3"/>
        <charset val="134"/>
      </rPr>
      <t>电磁俘能装置，包括壳体、两组相互平行的复合梁、两个永磁体和两个感应线圈；其中，两个感应线圈分别设置在相对的壳体内侧壁上，两组复合梁设置在两个感应线圈之间，每组复合梁包括多个悬臂梁及与该多个悬臂梁的一端所连接的一个基底，悬臂梁的另一端固定连接在壳体的内侧壁上，两个永磁体分别设置在两组复合梁中的基底上、且各自正对着一个感应线圈，悬臂梁的上下表面均设有压电片。本发明的压电发电装置能够更适应环境中随机、宽带、低频、大振幅以及高强度振动能量回收。</t>
    </r>
  </si>
  <si>
    <r>
      <rPr>
        <sz val="11"/>
        <rFont val="宋体"/>
        <family val="3"/>
        <charset val="134"/>
      </rPr>
      <t>一种金属外壳手持式多天线终端</t>
    </r>
  </si>
  <si>
    <r>
      <rPr>
        <sz val="11"/>
        <rFont val="宋体"/>
        <family val="3"/>
        <charset val="134"/>
      </rPr>
      <t>本发明公开了一种金属外壳手持式多天线终端，属于微波技术领域。该天线终端由金属外壳、介质基板和若干个磁偶极子三部分构成。在介质基板上设计若干个结构相同、尺寸相同对称分布的磁偶极子，再将介质基板嵌入金属外壳中。本发明</t>
    </r>
    <r>
      <rPr>
        <sz val="11"/>
        <rFont val="Times New Roman"/>
        <family val="1"/>
      </rPr>
      <t>MIMO</t>
    </r>
    <r>
      <rPr>
        <sz val="11"/>
        <rFont val="宋体"/>
        <family val="3"/>
        <charset val="134"/>
      </rPr>
      <t>天线的磁偶极子单元采用三面金属化过孔封闭的结构，使多个天线单元紧凑的放置在一起，仍可以保持天线单元之间的高隔离度。天线采用金属外框结构，切向金属边框对于磁偶极子产生的切向磁流形成正镜像，降低金属构件与手握对天线性能的影响，并且磁偶极子上下表面采用</t>
    </r>
    <r>
      <rPr>
        <sz val="11"/>
        <rFont val="Times New Roman"/>
        <family val="1"/>
      </rPr>
      <t>E</t>
    </r>
    <r>
      <rPr>
        <sz val="11"/>
        <rFont val="宋体"/>
        <family val="3"/>
        <charset val="134"/>
      </rPr>
      <t>形金属贴片结构，进一步提高了天线效率，具有结构简单、设计新颖、体积小、制作成本低廉等优点，在下一代移动通信手持终端拥有广泛的应用前景。</t>
    </r>
  </si>
  <si>
    <r>
      <rPr>
        <sz val="11"/>
        <color theme="1"/>
        <rFont val="宋体"/>
        <family val="3"/>
        <charset val="134"/>
      </rPr>
      <t>一种便捷式可测频率电磁辐射测量仪及其频率测量方法</t>
    </r>
  </si>
  <si>
    <r>
      <rPr>
        <sz val="11"/>
        <color theme="1"/>
        <rFont val="宋体"/>
        <family val="3"/>
        <charset val="134"/>
      </rPr>
      <t>一种便捷式可测频率电磁辐射测量仪及其频率测量方法，电磁辐射测量仪包括了辐射信号采集模块、频率测量及功率检测模块以及智能终端的显示处理模块。其功能是能够实现：电磁辐射测量仪硬件通过</t>
    </r>
    <r>
      <rPr>
        <sz val="11"/>
        <color theme="1"/>
        <rFont val="Times New Roman"/>
        <family val="1"/>
      </rPr>
      <t>USB</t>
    </r>
    <r>
      <rPr>
        <sz val="11"/>
        <color theme="1"/>
        <rFont val="宋体"/>
        <family val="3"/>
        <charset val="134"/>
      </rPr>
      <t>与手机的连接，通过智能终端的控制操作实现对信号的频率与功率密度的测量。其中，频率测量及功率检测模块是利用两路分别包含衰减匹配模块、具有不同</t>
    </r>
    <r>
      <rPr>
        <sz val="11"/>
        <color theme="1"/>
        <rFont val="Times New Roman"/>
        <family val="1"/>
      </rPr>
      <t>S&lt;Sub&gt;21&lt;/Sub&gt;</t>
    </r>
    <r>
      <rPr>
        <sz val="11"/>
        <color theme="1"/>
        <rFont val="宋体"/>
        <family val="3"/>
        <charset val="134"/>
      </rPr>
      <t>频率特性曲线的频率特性器件以及功率检测模块的电路构成，通过输出的两路电压的差值计算输入信号的频率。本发明方便普通用户的测量，不光可以获取电磁辐射强度，还可以得到电磁波频率信息，具有很大市场潜力。</t>
    </r>
  </si>
  <si>
    <r>
      <rPr>
        <sz val="11"/>
        <rFont val="宋体"/>
        <family val="3"/>
        <charset val="134"/>
      </rPr>
      <t>基于深度卷积神经网络的人脸遮挡检测方法</t>
    </r>
  </si>
  <si>
    <r>
      <rPr>
        <sz val="11"/>
        <rFont val="宋体"/>
        <family val="3"/>
        <charset val="134"/>
      </rPr>
      <t>西交利物浦大学</t>
    </r>
  </si>
  <si>
    <r>
      <rPr>
        <sz val="11"/>
        <rFont val="宋体"/>
        <family val="3"/>
        <charset val="134"/>
      </rPr>
      <t>本发明公开了一种基于深度卷积神经网络的人脸遮挡检测方法，包括：对输入图像进行分块，得到目标预选区域；构建第一深度卷积神经网络，通过训练包括第一深度卷积网络和与其连接的第一多层感知器的第一深度卷积神经网络得到所需参数，提取目标预选区域的特征并进行分类；根据提取的特征，通过第二多层感知器预测人头位置；将分类类别是人头的可信度和预测得到的人头位置通过非极大值抑制过滤去除重叠的重复检测框；联合原图分割得到人头块，构建基于多任务学习策略的第二深度卷积神经网络，判断该人头块的左眼、右眼、鼻子和嘴巴是否被遮挡。该方法能准确检测遮挡的人脸，并且判断其具体的遮挡部位，主要用于自动取款机前摄像机视频的犯罪预警。</t>
    </r>
  </si>
  <si>
    <r>
      <rPr>
        <sz val="11"/>
        <rFont val="宋体"/>
        <family val="3"/>
        <charset val="134"/>
      </rPr>
      <t>基于静态图片的自动套牌车检测方法</t>
    </r>
  </si>
  <si>
    <r>
      <rPr>
        <sz val="11"/>
        <rFont val="宋体"/>
        <family val="3"/>
        <charset val="134"/>
      </rPr>
      <t>本发明公开了一种基于静态图片的自动套牌车检测方法，包括以下步骤：（</t>
    </r>
    <r>
      <rPr>
        <sz val="11"/>
        <rFont val="Times New Roman"/>
        <family val="1"/>
      </rPr>
      <t>1</t>
    </r>
    <r>
      <rPr>
        <sz val="11"/>
        <rFont val="宋体"/>
        <family val="3"/>
        <charset val="134"/>
      </rPr>
      <t>）检测车辆品牌：提取静态图片中车辆前部图片，确定车头灯、散热器、品牌和保险杠区域；提取车辆图片的特征，并采用随机子空间分类器集成方法合并图片特征；根据车头灯、散热器、品牌和保险杠信息确定车辆品牌；（</t>
    </r>
    <r>
      <rPr>
        <sz val="11"/>
        <rFont val="Times New Roman"/>
        <family val="1"/>
      </rPr>
      <t>2</t>
    </r>
    <r>
      <rPr>
        <sz val="11"/>
        <rFont val="宋体"/>
        <family val="3"/>
        <charset val="134"/>
      </rPr>
      <t>）车型识别步骤：提取静态图片中整体车辆特征，确定车辆在静态图片中的位置，应用分类矢量量化（</t>
    </r>
    <r>
      <rPr>
        <sz val="11"/>
        <rFont val="Times New Roman"/>
        <family val="1"/>
      </rPr>
      <t>CVQ</t>
    </r>
    <r>
      <rPr>
        <sz val="11"/>
        <rFont val="宋体"/>
        <family val="3"/>
        <charset val="134"/>
      </rPr>
      <t>）模型判断车型；（</t>
    </r>
    <r>
      <rPr>
        <sz val="11"/>
        <rFont val="Times New Roman"/>
        <family val="1"/>
      </rPr>
      <t>3</t>
    </r>
    <r>
      <rPr>
        <sz val="11"/>
        <rFont val="宋体"/>
        <family val="3"/>
        <charset val="134"/>
      </rPr>
      <t>）车牌识别步骤：提取静态图片中车辆车牌，然后对车辆车牌上的字符进行分割，按照基于遗传算法的选择性集成方法进行字符识别；根据识别的结果判断是否为套牌车。三个方面获得的数据整合并同数据库中存在的注册时的信息进行比对以此来进行套牌车的检测。</t>
    </r>
  </si>
  <si>
    <r>
      <rPr>
        <sz val="11"/>
        <color theme="1"/>
        <rFont val="宋体"/>
        <family val="3"/>
        <charset val="134"/>
      </rPr>
      <t>一种近眼式视线跟踪方法及其系统</t>
    </r>
  </si>
  <si>
    <r>
      <rPr>
        <sz val="11"/>
        <color theme="1"/>
        <rFont val="宋体"/>
        <family val="3"/>
        <charset val="134"/>
      </rPr>
      <t>本发明公开一种近眼式视线跟踪方法，具体步骤如下：</t>
    </r>
    <r>
      <rPr>
        <sz val="11"/>
        <color theme="1"/>
        <rFont val="Times New Roman"/>
        <family val="1"/>
      </rPr>
      <t>1</t>
    </r>
    <r>
      <rPr>
        <sz val="11"/>
        <color theme="1"/>
        <rFont val="宋体"/>
        <family val="3"/>
        <charset val="134"/>
      </rPr>
      <t>）注视点标定：根据捕获的眼部图像和对应的场景图，确定眼图数据和标定点在场景图中的坐标，进而计算眼部图像和场景图的映射关系；</t>
    </r>
    <r>
      <rPr>
        <sz val="11"/>
        <color theme="1"/>
        <rFont val="Times New Roman"/>
        <family val="1"/>
      </rPr>
      <t>2</t>
    </r>
    <r>
      <rPr>
        <sz val="11"/>
        <color theme="1"/>
        <rFont val="宋体"/>
        <family val="3"/>
        <charset val="134"/>
      </rPr>
      <t>）注视点估计：根据实时获取的眼部图像参数和标定过程得到的映射方程，估计场景图中注视点的位置。本发明还公开了一种近眼式视线跟踪系统，只需要一个红外光源，两个普通摄像头，一个处理器及固定连接装置。本发明无需对图像进行预处理，计算复杂度低，对头部运动没有限制，实现过程自然舒适，易于实现，估计误差在视线跟踪应用的误差容许范围之内。</t>
    </r>
  </si>
  <si>
    <r>
      <rPr>
        <sz val="11"/>
        <rFont val="宋体"/>
        <family val="3"/>
        <charset val="134"/>
      </rPr>
      <t>基于压缩感知的</t>
    </r>
    <r>
      <rPr>
        <sz val="11"/>
        <rFont val="Times New Roman"/>
        <family val="1"/>
      </rPr>
      <t>CT</t>
    </r>
    <r>
      <rPr>
        <sz val="11"/>
        <rFont val="宋体"/>
        <family val="3"/>
        <charset val="134"/>
      </rPr>
      <t>图像迭代重建方法</t>
    </r>
  </si>
  <si>
    <r>
      <rPr>
        <sz val="11"/>
        <rFont val="宋体"/>
        <family val="3"/>
        <charset val="134"/>
      </rPr>
      <t>本发明公布一种基于压缩感知的</t>
    </r>
    <r>
      <rPr>
        <sz val="11"/>
        <rFont val="Times New Roman"/>
        <family val="1"/>
      </rPr>
      <t>CT</t>
    </r>
    <r>
      <rPr>
        <sz val="11"/>
        <rFont val="宋体"/>
        <family val="3"/>
        <charset val="134"/>
      </rPr>
      <t>图像迭代重建方法，具体是指一种在小波域进行总变差</t>
    </r>
    <r>
      <rPr>
        <sz val="11"/>
        <rFont val="Times New Roman"/>
        <family val="1"/>
      </rPr>
      <t>(Total Variation</t>
    </r>
    <r>
      <rPr>
        <sz val="11"/>
        <rFont val="宋体"/>
        <family val="3"/>
        <charset val="134"/>
      </rPr>
      <t>，</t>
    </r>
    <r>
      <rPr>
        <sz val="11"/>
        <rFont val="Times New Roman"/>
        <family val="1"/>
      </rPr>
      <t>TV)</t>
    </r>
    <r>
      <rPr>
        <sz val="11"/>
        <rFont val="宋体"/>
        <family val="3"/>
        <charset val="134"/>
      </rPr>
      <t>最小化代数迭代</t>
    </r>
    <r>
      <rPr>
        <sz val="11"/>
        <rFont val="Times New Roman"/>
        <family val="1"/>
      </rPr>
      <t>(Algebraic Reconstruction Technique,ART)</t>
    </r>
    <r>
      <rPr>
        <sz val="11"/>
        <rFont val="宋体"/>
        <family val="3"/>
        <charset val="134"/>
      </rPr>
      <t>的</t>
    </r>
    <r>
      <rPr>
        <sz val="11"/>
        <rFont val="Times New Roman"/>
        <family val="1"/>
      </rPr>
      <t>CT</t>
    </r>
    <r>
      <rPr>
        <sz val="11"/>
        <rFont val="宋体"/>
        <family val="3"/>
        <charset val="134"/>
      </rPr>
      <t>图像重建方法。该方法主要步骤为：</t>
    </r>
    <r>
      <rPr>
        <sz val="11"/>
        <rFont val="Times New Roman"/>
        <family val="1"/>
      </rPr>
      <t>(1)</t>
    </r>
    <r>
      <rPr>
        <sz val="11"/>
        <rFont val="宋体"/>
        <family val="3"/>
        <charset val="134"/>
      </rPr>
      <t>获取</t>
    </r>
    <r>
      <rPr>
        <sz val="11"/>
        <rFont val="Times New Roman"/>
        <family val="1"/>
      </rPr>
      <t>CT</t>
    </r>
    <r>
      <rPr>
        <sz val="11"/>
        <rFont val="宋体"/>
        <family val="3"/>
        <charset val="134"/>
      </rPr>
      <t>系统成像参数以及扫描系统采集的投影数据；</t>
    </r>
    <r>
      <rPr>
        <sz val="11"/>
        <rFont val="Times New Roman"/>
        <family val="1"/>
      </rPr>
      <t>(2)</t>
    </r>
    <r>
      <rPr>
        <sz val="11"/>
        <rFont val="宋体"/>
        <family val="3"/>
        <charset val="134"/>
      </rPr>
      <t>初始化投影数据，主要包括对投影数据进行维纳滤波降噪处理和小波稀疏变换；</t>
    </r>
    <r>
      <rPr>
        <sz val="11"/>
        <rFont val="Times New Roman"/>
        <family val="1"/>
      </rPr>
      <t>(3)</t>
    </r>
    <r>
      <rPr>
        <sz val="11"/>
        <rFont val="宋体"/>
        <family val="3"/>
        <charset val="134"/>
      </rPr>
      <t>基于图像总变差</t>
    </r>
    <r>
      <rPr>
        <sz val="11"/>
        <rFont val="Times New Roman"/>
        <family val="1"/>
      </rPr>
      <t>TV</t>
    </r>
    <r>
      <rPr>
        <sz val="11"/>
        <rFont val="宋体"/>
        <family val="3"/>
        <charset val="134"/>
      </rPr>
      <t>最小化对初始化后的投影数据进行代数迭代重建，并判断迭代结果是否满足收敛条件。若不满足，则将本轮迭代重建图像数据作为初始值继续迭代；若满足，则将重建图像作为最终输出图像。对比传统滤波反投影及代数迭代</t>
    </r>
    <r>
      <rPr>
        <sz val="11"/>
        <rFont val="Times New Roman"/>
        <family val="1"/>
      </rPr>
      <t>CT</t>
    </r>
    <r>
      <rPr>
        <sz val="11"/>
        <rFont val="宋体"/>
        <family val="3"/>
        <charset val="134"/>
      </rPr>
      <t>图像重建技术，该方法通过较少投影数据完成图像重建，不仅可以提高图像重建速度、降低辐射剂量还可以改善图像重建质量。</t>
    </r>
  </si>
  <si>
    <r>
      <rPr>
        <sz val="11"/>
        <rFont val="宋体"/>
        <family val="3"/>
        <charset val="134"/>
      </rPr>
      <t>一种利用节点信息传输能力进行流量分配的路由方法</t>
    </r>
  </si>
  <si>
    <r>
      <rPr>
        <sz val="11"/>
        <rFont val="宋体"/>
        <family val="3"/>
        <charset val="134"/>
      </rPr>
      <t>本发明公开一种利用节点信息传输能力进行流量分配的路由方法，涉及无线传感器网络技术领域，利用被广泛采用的节点能耗模型，将节点的剩余能量值转换成最大数据传输能力，用</t>
    </r>
    <r>
      <rPr>
        <sz val="11"/>
        <rFont val="Times New Roman"/>
        <family val="1"/>
      </rPr>
      <t>C</t>
    </r>
    <r>
      <rPr>
        <sz val="11"/>
        <rFont val="宋体"/>
        <family val="3"/>
        <charset val="134"/>
      </rPr>
      <t>来表示，并在数据包中将</t>
    </r>
    <r>
      <rPr>
        <sz val="11"/>
        <rFont val="Times New Roman"/>
        <family val="1"/>
      </rPr>
      <t>C</t>
    </r>
    <r>
      <rPr>
        <sz val="11"/>
        <rFont val="宋体"/>
        <family val="3"/>
        <charset val="134"/>
      </rPr>
      <t>的值传递给下一跳节点，源节点依据相邻节点的传输能力以及其所在路径的最大传输能力进行路由决策，保证源节点到目的节点多条路径的传输能力尽可能的接近，避免某条路径因承担过多的负载使路径上的节点过早死亡，以延长网络寿命，提高网络的整体性能。</t>
    </r>
  </si>
  <si>
    <r>
      <rPr>
        <sz val="11"/>
        <color theme="1"/>
        <rFont val="宋体"/>
        <family val="3"/>
        <charset val="134"/>
      </rPr>
      <t>基于超像素特征的运动目标检测方法</t>
    </r>
  </si>
  <si>
    <r>
      <rPr>
        <sz val="11"/>
        <color theme="1"/>
        <rFont val="宋体"/>
        <family val="3"/>
        <charset val="134"/>
      </rPr>
      <t>本发明公开了基于超像素特征的运动目标检测方法，包括：利用</t>
    </r>
    <r>
      <rPr>
        <sz val="11"/>
        <color theme="1"/>
        <rFont val="Times New Roman"/>
        <family val="1"/>
      </rPr>
      <t>SLIC0</t>
    </r>
    <r>
      <rPr>
        <sz val="11"/>
        <color theme="1"/>
        <rFont val="宋体"/>
        <family val="3"/>
        <charset val="134"/>
      </rPr>
      <t>分割法对每帧图像进行超像素分割，并提取各超像素块的像素均值作为其超像素特征值；以初始种子点位置上的超像素特征值为此超像素块样本值，根据前</t>
    </r>
    <r>
      <rPr>
        <sz val="11"/>
        <color theme="1"/>
        <rFont val="Times New Roman"/>
        <family val="1"/>
      </rPr>
      <t>N</t>
    </r>
    <r>
      <rPr>
        <sz val="11"/>
        <color theme="1"/>
        <rFont val="宋体"/>
        <family val="3"/>
        <charset val="134"/>
      </rPr>
      <t>帧超像素块样本值构建各初始种子点位置上的超像素块的样本模型；提取新的一帧图像，计算其每个初始种子点上的超像素块与该种子点上超像素块的样本模型中每个样本之间的欧氏距离，若某超像素块与样本之间欧式距离小于距离阈值的总数小于匹配阈值，则判断该超像素块为前景块；此帧图像中所有的前景超像素块便组成了运动目标检测结果。本发明方法引入了超像素特征，获得良好的目标边缘信息，保证运动目标外观的完整性。</t>
    </r>
  </si>
  <si>
    <r>
      <rPr>
        <sz val="11"/>
        <rFont val="宋体"/>
        <family val="3"/>
        <charset val="134"/>
      </rPr>
      <t>一种飞蜂窝网络干扰对齐优化方法</t>
    </r>
  </si>
  <si>
    <r>
      <rPr>
        <sz val="11"/>
        <rFont val="宋体"/>
        <family val="3"/>
        <charset val="134"/>
      </rPr>
      <t>本发明公开了一种飞蜂窝网络干扰对齐优化方法，包括以下步骤：一、初始化无线参数信息；收集各飞蜂窝基站与飞蜂窝用户间的无线空间信道状态信息；二、初始化飞蜂窝基站到飞蜂窝接收机的发射功率值；三、建立飞蜂窝网络下行链路信号接收模型；四、初始化预编码矩阵</t>
    </r>
    <r>
      <rPr>
        <sz val="11"/>
        <rFont val="Times New Roman"/>
        <family val="1"/>
      </rPr>
      <t>V&lt;Sub&gt;i&lt;/Sub&gt;</t>
    </r>
    <r>
      <rPr>
        <sz val="11"/>
        <rFont val="宋体"/>
        <family val="3"/>
        <charset val="134"/>
      </rPr>
      <t>和干扰抑制矩阵</t>
    </r>
    <r>
      <rPr>
        <sz val="11"/>
        <rFont val="Times New Roman"/>
        <family val="1"/>
      </rPr>
      <t>U&lt;Sub&gt;i&lt;/Sub&gt;</t>
    </r>
    <r>
      <rPr>
        <sz val="11"/>
        <rFont val="宋体"/>
        <family val="3"/>
        <charset val="134"/>
      </rPr>
      <t>；五、进行干扰迭代计算，计算飞蜂窝用户干扰泄漏功率是否消除，如果干扰消除则结束，如果干扰继续则进入第六步；六、评估信道质量与发送信号速率大小；七、计算并更新飞蜂窝基站发射功率，八、计算并更新预编码矩阵</t>
    </r>
    <r>
      <rPr>
        <sz val="11"/>
        <rFont val="Times New Roman"/>
        <family val="1"/>
      </rPr>
      <t>V&lt;Sub&gt;i&lt;/Sub&gt;</t>
    </r>
    <r>
      <rPr>
        <sz val="11"/>
        <rFont val="宋体"/>
        <family val="3"/>
        <charset val="134"/>
      </rPr>
      <t>和干扰抑制矩阵</t>
    </r>
    <r>
      <rPr>
        <sz val="11"/>
        <rFont val="Times New Roman"/>
        <family val="1"/>
      </rPr>
      <t>U&lt;Sub&gt;i&lt;/Sub&gt;</t>
    </r>
    <r>
      <rPr>
        <sz val="11"/>
        <rFont val="宋体"/>
        <family val="3"/>
        <charset val="134"/>
      </rPr>
      <t>；九、重复步骤五，继续迭代计算，直到收敛。本发明综合考量信道因素和信号向量发射速率，给出了一种新的下行动态功率控制方法。</t>
    </r>
  </si>
  <si>
    <r>
      <rPr>
        <sz val="11"/>
        <color theme="1"/>
        <rFont val="宋体"/>
        <family val="3"/>
        <charset val="134"/>
      </rPr>
      <t>基于光时域压缩的超高速数模转换方法及装置</t>
    </r>
  </si>
  <si>
    <r>
      <rPr>
        <sz val="11"/>
        <color theme="1"/>
        <rFont val="宋体"/>
        <family val="3"/>
        <charset val="134"/>
      </rPr>
      <t>本发明公开了一种基于光时域压缩的超高速数模转换方法。首先将超短光脉冲进行时域展宽，得到啁啾光脉冲；然后将电子数模转换器输出的模拟电信号通过电光强度调制器调制于所述啁啾光脉冲上；对调制后光脉冲信号进行时域压缩；最后将时域压缩后的光信号进行光电转换，得到在时域上被压缩的模拟电信号。本发明还公开了一种基于光时域压缩的超高速数模转换装置。相比现有技术，本发明无需高速电子开关即可获得更高采样速率的</t>
    </r>
    <r>
      <rPr>
        <sz val="11"/>
        <color theme="1"/>
        <rFont val="Times New Roman"/>
        <family val="1"/>
      </rPr>
      <t>DAC</t>
    </r>
    <r>
      <rPr>
        <sz val="11"/>
        <color theme="1"/>
        <rFont val="宋体"/>
        <family val="3"/>
        <charset val="134"/>
      </rPr>
      <t>输出，同时保持较大的有效比特位数。</t>
    </r>
  </si>
  <si>
    <r>
      <rPr>
        <sz val="11"/>
        <rFont val="宋体"/>
        <family val="3"/>
        <charset val="134"/>
      </rPr>
      <t>一种用于异形工件加工的曲线绘图器</t>
    </r>
  </si>
  <si>
    <r>
      <rPr>
        <sz val="11"/>
        <rFont val="宋体"/>
        <family val="3"/>
        <charset val="134"/>
      </rPr>
      <t>江苏农林职业技术学院</t>
    </r>
  </si>
  <si>
    <r>
      <rPr>
        <sz val="11"/>
        <rFont val="宋体"/>
        <family val="3"/>
        <charset val="134"/>
      </rPr>
      <t>本发明公开了一种用于异形工件加工的曲线绘图器，包括底板、定位拉丝以及穿设于定位拉丝的定位器，所述定位拉丝及其两端的移动块设有若干组相互垂直交叉排布，所述定位拉丝通过其两端的移动块张紧并活动连接于底板两端面，所述底板设有刻度网格，其位于刻度网格线交叉处设有用于描点的定位通孔。本发明的用于异形工件加工的曲线绘图器，将异形工件放置在底板的刻度网格上定位，再移动定位拉丝和定位器，定位器一一对应于异形工件的外轮廓上，通过定位通孔进行描点连线绘出轮廓线，底板可为中间插有纸张的双层透明板，可以根据刻度网格直接进行坐标点换算，通过定位通孔直接绘出放大或缩小后的轮廓线，效率高且快速准确。</t>
    </r>
  </si>
  <si>
    <r>
      <rPr>
        <sz val="11"/>
        <rFont val="宋体"/>
        <family val="3"/>
        <charset val="134"/>
      </rPr>
      <t>电子信息技术</t>
    </r>
    <phoneticPr fontId="8" type="noConversion"/>
  </si>
  <si>
    <r>
      <rPr>
        <sz val="11"/>
        <rFont val="宋体"/>
        <family val="3"/>
        <charset val="134"/>
      </rPr>
      <t>基于堵塞机理的变刚度软体驱动器、软体手臂和软体平台</t>
    </r>
  </si>
  <si>
    <r>
      <rPr>
        <sz val="11"/>
        <rFont val="宋体"/>
        <family val="3"/>
        <charset val="134"/>
      </rPr>
      <t>本发明公开了一种基于堵塞机理的变刚度软体驱动器、软体手臂和软体平台，包括真空泵和单元模块，单元模块包括内柔性骨架、气管、外柔性层、堵塞机构、形变堵头和堵塞堵头；内柔性骨架具有中心通孔和沿周向均布的形变孔；堵塞机构固定在中心通孔内，堵塞机构包括支撑骨架、弹性连接绳索，大球颗粒、小球颗粒、收紧弹簧和密封薄膜；弹性连接绳索依次从每个支撑骨架的对称中心穿过，相邻两个支撑骨架之间均具有容纳腔；大球颗粒和小球颗粒均填充在容纳腔内；堵塞机构和每个形变孔内均各设置有一根气管，每根气管的另一端均与真空泵相连接。本发明具有极好的环境适应能力，通过变刚度原理，既能具有较大柔性，又能具有较大刚性。</t>
    </r>
  </si>
  <si>
    <r>
      <rPr>
        <sz val="11"/>
        <rFont val="宋体"/>
        <family val="3"/>
        <charset val="134"/>
      </rPr>
      <t>一种便民式候车系统</t>
    </r>
  </si>
  <si>
    <r>
      <rPr>
        <sz val="11"/>
        <rFont val="宋体"/>
        <family val="3"/>
        <charset val="134"/>
      </rPr>
      <t>南京林业大学</t>
    </r>
  </si>
  <si>
    <r>
      <rPr>
        <sz val="11"/>
        <rFont val="宋体"/>
        <family val="3"/>
        <charset val="134"/>
      </rPr>
      <t>本发明涉及一种便民式候车系统，包括立体圆柱形的站亭，其吊顶装有空调系统。站亭设有两个门，前为自动感应门，公交车到达自动打开离开自动关闭，后为推拉门供乘客进出。进入门内，可看到一立体圆柱，圆柱分为三面，一面为该站触屏电子线路查询总图、实时路况显示屏和语音播报器，方便市民查询路线，一面为可移动式公交站牌，方便老人和小孩，另一面为常见公交站牌线路查询，三面线路查询可分散人流。站亭内部设有三块双面提醒即将到站公交距离和时间的显示屏，大大方便了乘客的出行。沿站亭内侧设计有座椅、垃圾箱、提供雨衣雨伞的装置、自助换币区、投币充电区以及广告区。</t>
    </r>
  </si>
  <si>
    <r>
      <rPr>
        <sz val="11"/>
        <color theme="1"/>
        <rFont val="宋体"/>
        <family val="3"/>
        <charset val="134"/>
      </rPr>
      <t>一种基于流量非对称的弹性光网络收发系统</t>
    </r>
  </si>
  <si>
    <r>
      <rPr>
        <sz val="11"/>
        <color theme="1"/>
        <rFont val="宋体"/>
        <family val="3"/>
        <charset val="134"/>
      </rPr>
      <t>本发明公开了一种基于流量非对称的弹性光网络收发系统，包括若干个网络节点，且网络节点间组成若干组节点对；每组节点对之间包含流量传输方向相反的上行链路和下行链路；依据上行链路和下行链路的流量需求分别在每组节点对中的源节点和目的节点上设置若干个发射机和接收机；同一个网络节点上设置的发射机和接收机之间相互独立。本发明采用相互独立的发射机和接收机进行流量传输，避免了一体化收发机导致的网络资源的浪费。</t>
    </r>
  </si>
  <si>
    <r>
      <rPr>
        <sz val="11"/>
        <color theme="1"/>
        <rFont val="宋体"/>
        <family val="3"/>
        <charset val="134"/>
      </rPr>
      <t>一种基于电磁场模拟复杂荷载的试验装置及其试验方法</t>
    </r>
  </si>
  <si>
    <r>
      <rPr>
        <sz val="11"/>
        <color theme="1"/>
        <rFont val="宋体"/>
        <family val="3"/>
        <charset val="134"/>
      </rPr>
      <t>本发明公开了一种基于电磁场模拟复杂荷载的试验装置及其试验方法，试验装置包括载荷模拟结构和电流控制器，所述载荷模拟结构包括框架结构、基板以及一组电磁线圈，所述基板可设在框架结构的各个面上，基板上设有用于固定电磁线圈的安装孔，一组电磁线圈均与电流控制器相连。对非铁磁性模型结构的试验方法，包括以下步骤：将磁感应材料黏贴在需要施加荷载的被测试的模型结构表面上；将待测模型结构放入框架结构中；接通电磁线圈的电流，通过电流控制器对通过电磁线圈的电流大小进行调节，模拟出荷载情况。利用电磁力可以准确地模拟各种复杂静荷载、动荷载，可以全方位的作用在模型结构上，可对各种复杂载荷进行模拟。</t>
    </r>
  </si>
  <si>
    <r>
      <rPr>
        <sz val="11"/>
        <color theme="1"/>
        <rFont val="宋体"/>
        <family val="3"/>
        <charset val="134"/>
      </rPr>
      <t>一种开关磁阻电机制动转矩闭环控制系统及方法</t>
    </r>
  </si>
  <si>
    <r>
      <rPr>
        <sz val="11"/>
        <color theme="1"/>
        <rFont val="宋体"/>
        <family val="3"/>
        <charset val="134"/>
      </rPr>
      <t>一种开关磁阻电机制动转矩闭环控制系统及方法，属于电机制动闭环控制系统及方法。该闭环控制系统由转矩调节器、模式选择器、电流调节器、角度优化控制器和转矩估计器组成；整个系统采用制动转矩闭环控制，模式选择器根据电机转速，在低转速区选择实现相电流软斩波控制，在高转速区选择实现角度位置控制，电流调节器实现软斩波滞环电流调节，角度优化控制器优化功率变换器主开关开通角和关断角以减小转矩脉动、提高制动能量回馈效率，转矩估计器由电机实际相电压和相电流在线估计开关磁阻电机实际制动转矩估计值，实现制动转矩信号反馈。该方法开关频率低、开关损耗小，制动转矩响应快、制动转矩控制精度高、制动转矩脉动小、能量回馈效率高。</t>
    </r>
  </si>
  <si>
    <r>
      <rPr>
        <sz val="11"/>
        <rFont val="宋体"/>
        <family val="3"/>
        <charset val="134"/>
      </rPr>
      <t>基于输入端串联电压切换的逆变器及其短路损耗抑制方法</t>
    </r>
  </si>
  <si>
    <r>
      <rPr>
        <sz val="11"/>
        <rFont val="宋体"/>
        <family val="3"/>
        <charset val="134"/>
      </rPr>
      <t>本发明公开了一种基于输入端串联电压切换的逆变器及其短路损耗抑制方法</t>
    </r>
    <r>
      <rPr>
        <sz val="11"/>
        <rFont val="Times New Roman"/>
        <family val="1"/>
      </rPr>
      <t>,</t>
    </r>
    <r>
      <rPr>
        <sz val="11"/>
        <rFont val="宋体"/>
        <family val="3"/>
        <charset val="134"/>
      </rPr>
      <t>方法包括：将前级直直变换器的输出直流电压作为后级逆变器的输入直流电压；利用后级逆变器电压外环反馈逆变器输出电压、电感电流信号双闭环控制，得到后级逆变器桥臂开关器件的脉冲控制信号，以实现逆变器输出短路限流；并且，将电感电流信号经过整流滤波变换为直流电压信号，并与比较参考信号经过比较，根据比较结果控制前级直直变换器的输出串联模块，调整直流电压大小。逆变器包括：前级直直变换器和后级逆变器、短路状态保持判断模块、输出串联电压切换模块。本发明能够更快速的在短路瞬间实现逆变器电压应力降低，在动态过程中更好的抑制逆变器短路时开关器件的损耗。</t>
    </r>
  </si>
  <si>
    <r>
      <rPr>
        <sz val="11"/>
        <color theme="1"/>
        <rFont val="宋体"/>
        <family val="3"/>
        <charset val="134"/>
      </rPr>
      <t>应用于非制冷红外焦平面的承载晶圆快速减薄方法</t>
    </r>
  </si>
  <si>
    <r>
      <rPr>
        <sz val="11"/>
        <rFont val="宋体"/>
        <family val="3"/>
        <charset val="134"/>
      </rPr>
      <t>南京理工大学</t>
    </r>
  </si>
  <si>
    <r>
      <rPr>
        <sz val="11"/>
        <color theme="1"/>
        <rFont val="宋体"/>
        <family val="3"/>
        <charset val="134"/>
      </rPr>
      <t>本发明公开了一种应用于非制冷红外焦平面的承载晶圆快速减薄方法，步骤如下：将晶圆粘附于托盘上；将托盘吸附在晶圆减薄机载片台上，将载片台固定在减薄机主轴，将磨刀固定在磨刀轴，将晶圆上的硅衬底层减薄至预定厚度；将托盘倒置于晶圆抛光机磨盘，硅衬底层与抛光机磨盘接触，将托盘与抛光机旋转轴相连，进行抛光处理；去除硅衬底层至</t>
    </r>
    <r>
      <rPr>
        <sz val="11"/>
        <color theme="1"/>
        <rFont val="Times New Roman"/>
        <family val="1"/>
      </rPr>
      <t>BOX</t>
    </r>
    <r>
      <rPr>
        <sz val="11"/>
        <color theme="1"/>
        <rFont val="宋体"/>
        <family val="3"/>
        <charset val="134"/>
      </rPr>
      <t>层的二氧化硅完全露出；去除</t>
    </r>
    <r>
      <rPr>
        <sz val="11"/>
        <color theme="1"/>
        <rFont val="Times New Roman"/>
        <family val="1"/>
      </rPr>
      <t>BOX</t>
    </r>
    <r>
      <rPr>
        <sz val="11"/>
        <color theme="1"/>
        <rFont val="宋体"/>
        <family val="3"/>
        <charset val="134"/>
      </rPr>
      <t>层至敏感材料薄膜层，完成晶圆减薄；本方法工艺时间更短，对工艺设备的要求较低、成本低，且不会引入额外的工艺热应力。</t>
    </r>
  </si>
  <si>
    <r>
      <rPr>
        <sz val="11"/>
        <rFont val="宋体"/>
        <family val="3"/>
        <charset val="134"/>
      </rPr>
      <t>基于光子晶体和纳米线波导的波分模分混合复用器</t>
    </r>
  </si>
  <si>
    <r>
      <rPr>
        <sz val="11"/>
        <rFont val="宋体"/>
        <family val="3"/>
        <charset val="134"/>
      </rPr>
      <t>本发明是一种基于光子晶体和纳米线波导的波分模分混合复用器。其中，二维三角晶格光子晶体滤波器</t>
    </r>
    <r>
      <rPr>
        <sz val="11"/>
        <rFont val="Times New Roman"/>
        <family val="1"/>
      </rPr>
      <t>(1)</t>
    </r>
    <r>
      <rPr>
        <sz val="11"/>
        <rFont val="宋体"/>
        <family val="3"/>
        <charset val="134"/>
      </rPr>
      <t>是沿</t>
    </r>
    <r>
      <rPr>
        <sz val="11"/>
        <rFont val="Times New Roman"/>
        <family val="1"/>
      </rPr>
      <t>X‑Y</t>
    </r>
    <r>
      <rPr>
        <sz val="11"/>
        <rFont val="宋体"/>
        <family val="3"/>
        <charset val="134"/>
      </rPr>
      <t>平面周期性分布的空气孔型光子晶体平板结构，其基质材料为硅；</t>
    </r>
    <r>
      <rPr>
        <sz val="11"/>
        <rFont val="Times New Roman"/>
        <family val="1"/>
      </rPr>
      <t>L3</t>
    </r>
    <r>
      <rPr>
        <sz val="11"/>
        <rFont val="宋体"/>
        <family val="3"/>
        <charset val="134"/>
      </rPr>
      <t>型谐振腔</t>
    </r>
    <r>
      <rPr>
        <sz val="11"/>
        <rFont val="Times New Roman"/>
        <family val="1"/>
      </rPr>
      <t>(2)</t>
    </r>
    <r>
      <rPr>
        <sz val="11"/>
        <rFont val="宋体"/>
        <family val="3"/>
        <charset val="134"/>
      </rPr>
      <t>是通过移除三个空气孔形成的；窄波导结构区Ⅰ和Ⅱ均是通过将光子晶体波导一侧的空气孔整体平移构成；纳米线模分复用器</t>
    </r>
    <r>
      <rPr>
        <sz val="11"/>
        <rFont val="Times New Roman"/>
        <family val="1"/>
      </rPr>
      <t>(5)</t>
    </r>
    <r>
      <rPr>
        <sz val="11"/>
        <rFont val="宋体"/>
        <family val="3"/>
        <charset val="134"/>
      </rPr>
      <t>的基质为硅，衬底材料为二氧化硅，其采用的是非对称定向耦合结构。利用微腔与波导的耦合效应，实现了对特定频率光波的下载滤波功能。并在此基础上结合了纳米线波导模分复用结构，组合构成混合复用结构。该波分模分混合复用器结构可进一步的级联扩展，能够应用于</t>
    </r>
    <r>
      <rPr>
        <sz val="11"/>
        <rFont val="Times New Roman"/>
        <family val="1"/>
      </rPr>
      <t>C+L</t>
    </r>
    <r>
      <rPr>
        <sz val="11"/>
        <rFont val="宋体"/>
        <family val="3"/>
        <charset val="134"/>
      </rPr>
      <t>波段的粗波分</t>
    </r>
    <r>
      <rPr>
        <sz val="11"/>
        <rFont val="Times New Roman"/>
        <family val="1"/>
      </rPr>
      <t>(</t>
    </r>
    <r>
      <rPr>
        <sz val="11"/>
        <rFont val="宋体"/>
        <family val="3"/>
        <charset val="134"/>
      </rPr>
      <t>信道间隔为</t>
    </r>
    <r>
      <rPr>
        <sz val="11"/>
        <rFont val="Times New Roman"/>
        <family val="1"/>
      </rPr>
      <t>20nm)</t>
    </r>
    <r>
      <rPr>
        <sz val="11"/>
        <rFont val="宋体"/>
        <family val="3"/>
        <charset val="134"/>
      </rPr>
      <t>多模式</t>
    </r>
    <r>
      <rPr>
        <sz val="11"/>
        <rFont val="Times New Roman"/>
        <family val="1"/>
      </rPr>
      <t>(&amp;gt;2)</t>
    </r>
    <r>
      <rPr>
        <sz val="11"/>
        <rFont val="宋体"/>
        <family val="3"/>
        <charset val="134"/>
      </rPr>
      <t>复用系统之中。</t>
    </r>
  </si>
  <si>
    <r>
      <rPr>
        <sz val="11"/>
        <rFont val="宋体"/>
        <family val="3"/>
        <charset val="134"/>
      </rPr>
      <t>一种高效</t>
    </r>
    <r>
      <rPr>
        <sz val="11"/>
        <rFont val="Times New Roman"/>
        <family val="1"/>
      </rPr>
      <t>CIS/CIGS</t>
    </r>
    <r>
      <rPr>
        <sz val="11"/>
        <rFont val="宋体"/>
        <family val="3"/>
        <charset val="134"/>
      </rPr>
      <t>太阳能电池的制备方法</t>
    </r>
  </si>
  <si>
    <r>
      <rPr>
        <sz val="11"/>
        <rFont val="宋体"/>
        <family val="3"/>
        <charset val="134"/>
      </rPr>
      <t>本发明公开了一种高效</t>
    </r>
    <r>
      <rPr>
        <sz val="11"/>
        <rFont val="Times New Roman"/>
        <family val="1"/>
      </rPr>
      <t>CIS/CIGS</t>
    </r>
    <r>
      <rPr>
        <sz val="11"/>
        <rFont val="宋体"/>
        <family val="3"/>
        <charset val="134"/>
      </rPr>
      <t>太阳能电池的制备方法，以二甲基甲酰胺为溶剂，依次将硫脲、铜的前驱体化合物、铟的化合物或铟与镓的前驱体化合物溶解在</t>
    </r>
    <r>
      <rPr>
        <sz val="11"/>
        <rFont val="Times New Roman"/>
        <family val="1"/>
      </rPr>
      <t>DMF</t>
    </r>
    <r>
      <rPr>
        <sz val="11"/>
        <rFont val="宋体"/>
        <family val="3"/>
        <charset val="134"/>
      </rPr>
      <t>中，得到澄清透明的前驱体溶液；将前驱体溶液旋涂在钼玻璃上，进行加热退火生成</t>
    </r>
    <r>
      <rPr>
        <sz val="11"/>
        <rFont val="Times New Roman"/>
        <family val="1"/>
      </rPr>
      <t>CuInS&lt;Sub&gt;2&lt;/Sub&gt;</t>
    </r>
    <r>
      <rPr>
        <sz val="11"/>
        <rFont val="宋体"/>
        <family val="3"/>
        <charset val="134"/>
      </rPr>
      <t>或</t>
    </r>
    <r>
      <rPr>
        <sz val="11"/>
        <rFont val="Times New Roman"/>
        <family val="1"/>
      </rPr>
      <t>Cu(In,Ga)S&lt;Sub&gt;2&lt;/Sub&gt;</t>
    </r>
    <r>
      <rPr>
        <sz val="11"/>
        <rFont val="宋体"/>
        <family val="3"/>
        <charset val="134"/>
      </rPr>
      <t>薄膜；</t>
    </r>
    <r>
      <rPr>
        <sz val="11"/>
        <rFont val="Times New Roman"/>
        <family val="1"/>
      </rPr>
      <t>CuInS&lt;Sub&gt;2&lt;/Sub&gt;</t>
    </r>
    <r>
      <rPr>
        <sz val="11"/>
        <rFont val="宋体"/>
        <family val="3"/>
        <charset val="134"/>
      </rPr>
      <t>或</t>
    </r>
    <r>
      <rPr>
        <sz val="11"/>
        <rFont val="Times New Roman"/>
        <family val="1"/>
      </rPr>
      <t>Cu(In,Ga)S&lt;Sub&gt;2&lt;/Sub&gt;</t>
    </r>
    <r>
      <rPr>
        <sz val="11"/>
        <rFont val="宋体"/>
        <family val="3"/>
        <charset val="134"/>
      </rPr>
      <t>薄膜通过在</t>
    </r>
    <r>
      <rPr>
        <sz val="11"/>
        <rFont val="Times New Roman"/>
        <family val="1"/>
      </rPr>
      <t>Se</t>
    </r>
    <r>
      <rPr>
        <sz val="11"/>
        <rFont val="宋体"/>
        <family val="3"/>
        <charset val="134"/>
      </rPr>
      <t>的气氛中加热硒化，然后通过化学浴沉积法沉积</t>
    </r>
    <r>
      <rPr>
        <sz val="11"/>
        <rFont val="Times New Roman"/>
        <family val="1"/>
      </rPr>
      <t>CdS</t>
    </r>
    <r>
      <rPr>
        <sz val="11"/>
        <rFont val="宋体"/>
        <family val="3"/>
        <charset val="134"/>
      </rPr>
      <t>、磁控溅射窗口层</t>
    </r>
    <r>
      <rPr>
        <sz val="11"/>
        <rFont val="Times New Roman"/>
        <family val="1"/>
      </rPr>
      <t>ZnO/ITO</t>
    </r>
    <r>
      <rPr>
        <sz val="11"/>
        <rFont val="宋体"/>
        <family val="3"/>
        <charset val="134"/>
      </rPr>
      <t>、蒸镀获得</t>
    </r>
    <r>
      <rPr>
        <sz val="11"/>
        <rFont val="Times New Roman"/>
        <family val="1"/>
      </rPr>
      <t>Ni/Al</t>
    </r>
    <r>
      <rPr>
        <sz val="11"/>
        <rFont val="宋体"/>
        <family val="3"/>
        <charset val="134"/>
      </rPr>
      <t>电极。本发明中加压硒化获得的样品无需在</t>
    </r>
    <r>
      <rPr>
        <sz val="11"/>
        <rFont val="Times New Roman"/>
        <family val="1"/>
      </rPr>
      <t>KCN</t>
    </r>
    <r>
      <rPr>
        <sz val="11"/>
        <rFont val="宋体"/>
        <family val="3"/>
        <charset val="134"/>
      </rPr>
      <t>、</t>
    </r>
    <r>
      <rPr>
        <sz val="11"/>
        <rFont val="Times New Roman"/>
        <family val="1"/>
      </rPr>
      <t>(NH&lt;Sub&gt;4&lt;/Sub&gt;)&lt;Sub&gt;2&lt;/Sub&gt;S</t>
    </r>
    <r>
      <rPr>
        <sz val="11"/>
        <rFont val="宋体"/>
        <family val="3"/>
        <charset val="134"/>
      </rPr>
      <t>等有毒溶液中浸泡，避免了</t>
    </r>
    <r>
      <rPr>
        <sz val="11"/>
        <rFont val="Times New Roman"/>
        <family val="1"/>
      </rPr>
      <t>Cu&lt;Sub&gt;2‑x&lt;/Sub&gt; Se</t>
    </r>
    <r>
      <rPr>
        <sz val="11"/>
        <rFont val="宋体"/>
        <family val="3"/>
        <charset val="134"/>
      </rPr>
      <t>的生成，避免了由其带来的安全和环境隐患，因此不需要</t>
    </r>
    <r>
      <rPr>
        <sz val="11"/>
        <rFont val="Times New Roman"/>
        <family val="1"/>
      </rPr>
      <t>KCN</t>
    </r>
    <r>
      <rPr>
        <sz val="11"/>
        <rFont val="宋体"/>
        <family val="3"/>
        <charset val="134"/>
      </rPr>
      <t>刻蚀即可制备成效率达到</t>
    </r>
    <r>
      <rPr>
        <sz val="11"/>
        <rFont val="Times New Roman"/>
        <family val="1"/>
      </rPr>
      <t>10.4</t>
    </r>
    <r>
      <rPr>
        <sz val="11"/>
        <rFont val="宋体"/>
        <family val="3"/>
        <charset val="134"/>
      </rPr>
      <t>％的电池器件，具有广泛的市场应用价值。</t>
    </r>
  </si>
  <si>
    <r>
      <rPr>
        <sz val="11"/>
        <color theme="1"/>
        <rFont val="宋体"/>
        <family val="3"/>
        <charset val="134"/>
      </rPr>
      <t>一种基于</t>
    </r>
    <r>
      <rPr>
        <sz val="11"/>
        <color theme="1"/>
        <rFont val="Times New Roman"/>
        <family val="1"/>
      </rPr>
      <t>DNA</t>
    </r>
    <r>
      <rPr>
        <sz val="11"/>
        <color theme="1"/>
        <rFont val="宋体"/>
        <family val="3"/>
        <charset val="134"/>
      </rPr>
      <t>编码和混沌的多图像加密方法，属于信息加密领域。</t>
    </r>
  </si>
  <si>
    <r>
      <rPr>
        <sz val="11"/>
        <color theme="1"/>
        <rFont val="宋体"/>
        <family val="3"/>
        <charset val="134"/>
      </rPr>
      <t>一种微型甲烷传感器及甲烷检测方法</t>
    </r>
  </si>
  <si>
    <r>
      <rPr>
        <sz val="11"/>
        <color theme="1"/>
        <rFont val="宋体"/>
        <family val="3"/>
        <charset val="134"/>
      </rPr>
      <t>一种微型甲烷传感器及甲烷检测方法，适用于甲烷检测、进一步的适用于煤矿井下的甲烷检测使用。该甲烷传感器包括一个加热元件、一个或多个测量元件，其加热元件单独加热到高温工作状态，与加热元件相独立的测量元件不施加外加电流或电压而直接测量电压用于检测瓦斯气体浓度。该甲烷传感器加工工艺与</t>
    </r>
    <r>
      <rPr>
        <sz val="11"/>
        <color theme="1"/>
        <rFont val="Times New Roman"/>
        <family val="1"/>
      </rPr>
      <t>CMOS</t>
    </r>
    <r>
      <rPr>
        <sz val="11"/>
        <color theme="1"/>
        <rFont val="宋体"/>
        <family val="3"/>
        <charset val="134"/>
      </rPr>
      <t>工艺兼容。其结构简单功耗低、灵敏度高、抗干扰性好、成本低。</t>
    </r>
  </si>
  <si>
    <r>
      <rPr>
        <sz val="11"/>
        <color theme="1"/>
        <rFont val="宋体"/>
        <family val="3"/>
        <charset val="134"/>
      </rPr>
      <t>一种胰岛素缓释口服制剂的制备方法</t>
    </r>
  </si>
  <si>
    <r>
      <rPr>
        <sz val="11"/>
        <rFont val="宋体"/>
        <family val="3"/>
        <charset val="134"/>
      </rPr>
      <t>扬州大学</t>
    </r>
  </si>
  <si>
    <r>
      <rPr>
        <sz val="11"/>
        <color theme="1"/>
        <rFont val="宋体"/>
        <family val="3"/>
        <charset val="134"/>
      </rPr>
      <t>一种胰岛素缓释口服制剂的制备方法，属于生物医药技术领域。本发明以聚乙二醇化壳聚糖（</t>
    </r>
    <r>
      <rPr>
        <sz val="11"/>
        <color theme="1"/>
        <rFont val="Times New Roman"/>
        <family val="1"/>
      </rPr>
      <t>PEG-CS</t>
    </r>
    <r>
      <rPr>
        <sz val="11"/>
        <color theme="1"/>
        <rFont val="宋体"/>
        <family val="3"/>
        <charset val="134"/>
      </rPr>
      <t>）作为包封材料，采用离子凝胶法制备载胰岛素聚乙二醇化壳聚糖微球，即先将一定浓度的</t>
    </r>
    <r>
      <rPr>
        <sz val="11"/>
        <color theme="1"/>
        <rFont val="Times New Roman"/>
        <family val="1"/>
      </rPr>
      <t>PEG-CS</t>
    </r>
    <r>
      <rPr>
        <sz val="11"/>
        <color theme="1"/>
        <rFont val="宋体"/>
        <family val="3"/>
        <charset val="134"/>
      </rPr>
      <t>溶液和胰岛素溶液混合，在磁力搅拌下滴加低浓度的三聚磷酸钠（</t>
    </r>
    <r>
      <rPr>
        <sz val="11"/>
        <color theme="1"/>
        <rFont val="Times New Roman"/>
        <family val="1"/>
      </rPr>
      <t>TPP</t>
    </r>
    <r>
      <rPr>
        <sz val="11"/>
        <color theme="1"/>
        <rFont val="宋体"/>
        <family val="3"/>
        <charset val="134"/>
      </rPr>
      <t>），用盐酸调节</t>
    </r>
    <r>
      <rPr>
        <sz val="11"/>
        <color theme="1"/>
        <rFont val="Times New Roman"/>
        <family val="1"/>
      </rPr>
      <t>pH</t>
    </r>
    <r>
      <rPr>
        <sz val="11"/>
        <color theme="1"/>
        <rFont val="宋体"/>
        <family val="3"/>
        <charset val="134"/>
      </rPr>
      <t>至</t>
    </r>
    <r>
      <rPr>
        <sz val="11"/>
        <color theme="1"/>
        <rFont val="Times New Roman"/>
        <family val="1"/>
      </rPr>
      <t>5.5</t>
    </r>
    <r>
      <rPr>
        <sz val="11"/>
        <color theme="1"/>
        <rFont val="宋体"/>
        <family val="3"/>
        <charset val="134"/>
      </rPr>
      <t>，反应完成后，将悬浊液离心，收集微球即可。本发明制备方法简单，条件温和，所得微球生物相容性好，可在模拟肠液中稳定释放</t>
    </r>
    <r>
      <rPr>
        <sz val="11"/>
        <color theme="1"/>
        <rFont val="Times New Roman"/>
        <family val="1"/>
      </rPr>
      <t>7</t>
    </r>
    <r>
      <rPr>
        <sz val="11"/>
        <color theme="1"/>
        <rFont val="宋体"/>
        <family val="3"/>
        <charset val="134"/>
      </rPr>
      <t>天，具有缓释功能，且可保证药物的生物活性，有望实现胰岛素的口服给药。</t>
    </r>
  </si>
  <si>
    <r>
      <rPr>
        <sz val="11"/>
        <color theme="1"/>
        <rFont val="宋体"/>
        <family val="3"/>
        <charset val="134"/>
      </rPr>
      <t>生物与新医药技术</t>
    </r>
  </si>
  <si>
    <r>
      <rPr>
        <sz val="11"/>
        <color theme="1"/>
        <rFont val="宋体"/>
        <family val="3"/>
        <charset val="134"/>
      </rPr>
      <t>一种载药缓释体系及药物</t>
    </r>
  </si>
  <si>
    <r>
      <rPr>
        <sz val="11"/>
        <color theme="1"/>
        <rFont val="宋体"/>
        <family val="3"/>
        <charset val="134"/>
      </rPr>
      <t>本发明公开了一种载药缓释体系及药物，涉及制药技术领域。该载药缓释体系由以下方法制备而得：将以细菌纤维素为原料，在酸性水溶液中进行化学降解后离心分离并透析至中性得到细菌纤维素纳米晶束，将纳米晶束进行羧基化反应和醛基化反应，最后以改性细菌纤维素纳米晶束为药物载体，以抗生素类药物为模型药物，以吸附载药的方式制备载药缓释体系。工艺过程中制备的细菌纤维素纳米晶束具有特殊的超精细纳米纤维束状结构，比表面积很大，化学改性使得细菌纤维素纳米晶束表面的活性基团更加丰富，反应活性更高，同时吸附载药性能更好。该药物包括将上述载药缓释体系进行成型处理，载药率高且具有良好的药物缓释性能。</t>
    </r>
  </si>
  <si>
    <r>
      <rPr>
        <sz val="11"/>
        <color theme="1"/>
        <rFont val="宋体"/>
        <family val="3"/>
        <charset val="134"/>
      </rPr>
      <t>一种载药缓释体系及药物的制备方法</t>
    </r>
  </si>
  <si>
    <r>
      <rPr>
        <sz val="11"/>
        <color theme="1"/>
        <rFont val="宋体"/>
        <family val="3"/>
        <charset val="134"/>
      </rPr>
      <t>本发明公开了一种载药缓释体系及药物的制备方法，涉及制药技术领域。该载药缓释体系的制备方法包括将以细菌纤维素为原料，在酸性水溶液中进行化学降解后离心分离并透析至中性得到细菌纤维素纳米晶束，将纳米晶束进行羧基化反应和醛基化反应，最后以改性细菌纤维素纳米晶束为药物载体，以抗生素类药物为模型药物，以吸附载药的方式制备载药缓释体系。工艺过程中制备的细菌纤维素纳米晶束具有特殊的超精细纳米纤维束状结构，比表面积很大，化学改性使得细菌纤维素纳米晶束表面的活性基团更加丰富，反应活性更高，同时吸附载药性能更好。该药物的制备方法包括应用上述方法制备载药缓释体系，载药率高且具有良好的药物缓释性能。</t>
    </r>
  </si>
  <si>
    <r>
      <rPr>
        <sz val="11"/>
        <rFont val="宋体"/>
        <family val="3"/>
        <charset val="134"/>
      </rPr>
      <t>一种载槲皮素和白藜芦醇的磁性脂质纳米粒及其制备方法</t>
    </r>
  </si>
  <si>
    <r>
      <rPr>
        <sz val="11"/>
        <rFont val="宋体"/>
        <family val="3"/>
        <charset val="134"/>
      </rPr>
      <t>徐州医科大学</t>
    </r>
  </si>
  <si>
    <r>
      <rPr>
        <sz val="11"/>
        <rFont val="宋体"/>
        <family val="3"/>
        <charset val="134"/>
      </rPr>
      <t>本发明涉及一种载槲皮素和白藜芦醇的磁性脂质纳米粒，其由以下重量份的组分组成：槲皮素</t>
    </r>
    <r>
      <rPr>
        <sz val="11"/>
        <rFont val="Times New Roman"/>
        <family val="1"/>
      </rPr>
      <t>1</t>
    </r>
    <r>
      <rPr>
        <sz val="11"/>
        <rFont val="宋体"/>
        <family val="3"/>
        <charset val="134"/>
      </rPr>
      <t>～</t>
    </r>
    <r>
      <rPr>
        <sz val="11"/>
        <rFont val="Times New Roman"/>
        <family val="1"/>
      </rPr>
      <t>4</t>
    </r>
    <r>
      <rPr>
        <sz val="11"/>
        <rFont val="宋体"/>
        <family val="3"/>
        <charset val="134"/>
      </rPr>
      <t>份、白藜芦醇</t>
    </r>
    <r>
      <rPr>
        <sz val="11"/>
        <rFont val="Times New Roman"/>
        <family val="1"/>
      </rPr>
      <t>1</t>
    </r>
    <r>
      <rPr>
        <sz val="11"/>
        <rFont val="宋体"/>
        <family val="3"/>
        <charset val="134"/>
      </rPr>
      <t>～</t>
    </r>
    <r>
      <rPr>
        <sz val="11"/>
        <rFont val="Times New Roman"/>
        <family val="1"/>
      </rPr>
      <t>4</t>
    </r>
    <r>
      <rPr>
        <sz val="11"/>
        <rFont val="宋体"/>
        <family val="3"/>
        <charset val="134"/>
      </rPr>
      <t>份、固体脂质</t>
    </r>
    <r>
      <rPr>
        <sz val="11"/>
        <rFont val="Times New Roman"/>
        <family val="1"/>
      </rPr>
      <t>20</t>
    </r>
    <r>
      <rPr>
        <sz val="11"/>
        <rFont val="宋体"/>
        <family val="3"/>
        <charset val="134"/>
      </rPr>
      <t>～</t>
    </r>
    <r>
      <rPr>
        <sz val="11"/>
        <rFont val="Times New Roman"/>
        <family val="1"/>
      </rPr>
      <t>100</t>
    </r>
    <r>
      <rPr>
        <sz val="11"/>
        <rFont val="宋体"/>
        <family val="3"/>
        <charset val="134"/>
      </rPr>
      <t>份、液态脂质</t>
    </r>
    <r>
      <rPr>
        <sz val="11"/>
        <rFont val="Times New Roman"/>
        <family val="1"/>
      </rPr>
      <t>40</t>
    </r>
    <r>
      <rPr>
        <sz val="11"/>
        <rFont val="宋体"/>
        <family val="3"/>
        <charset val="134"/>
      </rPr>
      <t>～</t>
    </r>
    <r>
      <rPr>
        <sz val="11"/>
        <rFont val="Times New Roman"/>
        <family val="1"/>
      </rPr>
      <t>100</t>
    </r>
    <r>
      <rPr>
        <sz val="11"/>
        <rFont val="宋体"/>
        <family val="3"/>
        <charset val="134"/>
      </rPr>
      <t>份、磷脂</t>
    </r>
    <r>
      <rPr>
        <sz val="11"/>
        <rFont val="Times New Roman"/>
        <family val="1"/>
      </rPr>
      <t>20</t>
    </r>
    <r>
      <rPr>
        <sz val="11"/>
        <rFont val="宋体"/>
        <family val="3"/>
        <charset val="134"/>
      </rPr>
      <t>～</t>
    </r>
    <r>
      <rPr>
        <sz val="11"/>
        <rFont val="Times New Roman"/>
        <family val="1"/>
      </rPr>
      <t>150</t>
    </r>
    <r>
      <rPr>
        <sz val="11"/>
        <rFont val="宋体"/>
        <family val="3"/>
        <charset val="134"/>
      </rPr>
      <t>份、水溶性乳化剂</t>
    </r>
    <r>
      <rPr>
        <sz val="11"/>
        <rFont val="Times New Roman"/>
        <family val="1"/>
      </rPr>
      <t>10</t>
    </r>
    <r>
      <rPr>
        <sz val="11"/>
        <rFont val="宋体"/>
        <family val="3"/>
        <charset val="134"/>
      </rPr>
      <t>～</t>
    </r>
    <r>
      <rPr>
        <sz val="11"/>
        <rFont val="Times New Roman"/>
        <family val="1"/>
      </rPr>
      <t>80</t>
    </r>
    <r>
      <rPr>
        <sz val="11"/>
        <rFont val="宋体"/>
        <family val="3"/>
        <charset val="134"/>
      </rPr>
      <t>份、磁性粒子</t>
    </r>
    <r>
      <rPr>
        <sz val="11"/>
        <rFont val="Times New Roman"/>
        <family val="1"/>
      </rPr>
      <t>4</t>
    </r>
    <r>
      <rPr>
        <sz val="11"/>
        <rFont val="宋体"/>
        <family val="3"/>
        <charset val="134"/>
      </rPr>
      <t>～</t>
    </r>
    <r>
      <rPr>
        <sz val="11"/>
        <rFont val="Times New Roman"/>
        <family val="1"/>
      </rPr>
      <t>15</t>
    </r>
    <r>
      <rPr>
        <sz val="11"/>
        <rFont val="宋体"/>
        <family val="3"/>
        <charset val="134"/>
      </rPr>
      <t>份、水</t>
    </r>
    <r>
      <rPr>
        <sz val="11"/>
        <rFont val="Times New Roman"/>
        <family val="1"/>
      </rPr>
      <t>2000</t>
    </r>
    <r>
      <rPr>
        <sz val="11"/>
        <rFont val="宋体"/>
        <family val="3"/>
        <charset val="134"/>
      </rPr>
      <t>～</t>
    </r>
    <r>
      <rPr>
        <sz val="11"/>
        <rFont val="Times New Roman"/>
        <family val="1"/>
      </rPr>
      <t>5000</t>
    </r>
    <r>
      <rPr>
        <sz val="11"/>
        <rFont val="宋体"/>
        <family val="3"/>
        <charset val="134"/>
      </rPr>
      <t>份。本发明还公开了该磁性脂质纳米粒的制备方法，可分别通过高温乳化</t>
    </r>
    <r>
      <rPr>
        <sz val="11"/>
        <rFont val="Times New Roman"/>
        <family val="1"/>
      </rPr>
      <t>‑</t>
    </r>
    <r>
      <rPr>
        <sz val="11"/>
        <rFont val="宋体"/>
        <family val="3"/>
        <charset val="134"/>
      </rPr>
      <t>低温固化、薄膜分散、乳化</t>
    </r>
    <r>
      <rPr>
        <sz val="11"/>
        <rFont val="Times New Roman"/>
        <family val="1"/>
      </rPr>
      <t>‑</t>
    </r>
    <r>
      <rPr>
        <sz val="11"/>
        <rFont val="宋体"/>
        <family val="3"/>
        <charset val="134"/>
      </rPr>
      <t>高压均质或微乳法制得。本发明的制备方法操作简便、清洁安全、无有毒有机溶剂残留，且可连续化生产，制得的磁性脂质纳米粒形态均一、粒径小、包封率高、稳定性好，实现了槲皮素和白藜芦醇的靶向载运与缓释，进一步增强了槲皮素和白藜芦醇两药合用的抗肿瘤作用。</t>
    </r>
  </si>
  <si>
    <r>
      <rPr>
        <sz val="11"/>
        <rFont val="宋体"/>
        <family val="3"/>
        <charset val="134"/>
      </rPr>
      <t>生物与新医药技术</t>
    </r>
  </si>
  <si>
    <r>
      <rPr>
        <sz val="11"/>
        <rFont val="宋体"/>
        <family val="3"/>
        <charset val="134"/>
      </rPr>
      <t>一种包载抗肿瘤药物的具放疗增敏作用脂质体</t>
    </r>
  </si>
  <si>
    <r>
      <rPr>
        <sz val="11"/>
        <rFont val="宋体"/>
        <family val="3"/>
        <charset val="134"/>
      </rPr>
      <t>徐州医学院</t>
    </r>
  </si>
  <si>
    <r>
      <rPr>
        <sz val="11"/>
        <rFont val="宋体"/>
        <family val="3"/>
        <charset val="134"/>
      </rPr>
      <t>本发明提供一种包载抗肿瘤药物的具放疗增敏作用的脂质体，它包括具放疗增敏作用脂质体和抗肿瘤药物；所述的具放疗增敏作用脂质体中各原料及其摩尔分数为：具放疗增敏功能的脂质分子</t>
    </r>
    <r>
      <rPr>
        <sz val="11"/>
        <rFont val="Times New Roman"/>
        <family val="1"/>
      </rPr>
      <t>40-60%</t>
    </r>
    <r>
      <rPr>
        <sz val="11"/>
        <rFont val="宋体"/>
        <family val="3"/>
        <charset val="134"/>
      </rPr>
      <t>，胆固醇</t>
    </r>
    <r>
      <rPr>
        <sz val="11"/>
        <rFont val="Times New Roman"/>
        <family val="1"/>
      </rPr>
      <t>30-50%</t>
    </r>
    <r>
      <rPr>
        <sz val="11"/>
        <rFont val="宋体"/>
        <family val="3"/>
        <charset val="134"/>
      </rPr>
      <t>，聚乙二醇磷脂</t>
    </r>
    <r>
      <rPr>
        <sz val="11"/>
        <rFont val="Times New Roman"/>
        <family val="1"/>
      </rPr>
      <t>5-15%</t>
    </r>
    <r>
      <rPr>
        <sz val="11"/>
        <rFont val="宋体"/>
        <family val="3"/>
        <charset val="134"/>
      </rPr>
      <t>；所述的抗肿瘤药物用量占具放疗增敏作用脂质体质量的</t>
    </r>
    <r>
      <rPr>
        <sz val="11"/>
        <rFont val="Times New Roman"/>
        <family val="1"/>
      </rPr>
      <t>2-20%</t>
    </r>
    <r>
      <rPr>
        <sz val="11"/>
        <rFont val="宋体"/>
        <family val="3"/>
        <charset val="134"/>
      </rPr>
      <t>；包载抗肿瘤药物的具放疗增敏作用的脂质体因其纳米级尺寸，可以通过肿瘤</t>
    </r>
    <r>
      <rPr>
        <sz val="11"/>
        <rFont val="Times New Roman"/>
        <family val="1"/>
      </rPr>
      <t>EPR</t>
    </r>
    <r>
      <rPr>
        <sz val="11"/>
        <rFont val="宋体"/>
        <family val="3"/>
        <charset val="134"/>
      </rPr>
      <t>效应被动靶向到肿瘤处，降低因药物全身分布带来的毒副作用；本发明实现了同步放疗增敏剂与药物分子的治疗作用，具备了临床应用性和现实的治疗意义。</t>
    </r>
  </si>
  <si>
    <r>
      <rPr>
        <sz val="11"/>
        <rFont val="宋体"/>
        <family val="3"/>
        <charset val="134"/>
      </rPr>
      <t>一种包载核酸药物的具缺氧响应能力和放疗增敏功能脂质体</t>
    </r>
  </si>
  <si>
    <r>
      <rPr>
        <sz val="11"/>
        <rFont val="宋体"/>
        <family val="3"/>
        <charset val="134"/>
      </rPr>
      <t>本发明公开了一种包载核酸药物的具缺氧响应能力和放疗增敏功能脂质体，它包括脂质体和核酸药物；所述的脂质体中各原料及其质量百分比为：具放疗增敏功能的脂质分子</t>
    </r>
    <r>
      <rPr>
        <sz val="11"/>
        <rFont val="Times New Roman"/>
        <family val="1"/>
      </rPr>
      <t>20~80%</t>
    </r>
    <r>
      <rPr>
        <sz val="11"/>
        <rFont val="宋体"/>
        <family val="3"/>
        <charset val="134"/>
      </rPr>
      <t>；胆固醇</t>
    </r>
    <r>
      <rPr>
        <sz val="11"/>
        <rFont val="Times New Roman"/>
        <family val="1"/>
      </rPr>
      <t>5~50%</t>
    </r>
    <r>
      <rPr>
        <sz val="11"/>
        <rFont val="宋体"/>
        <family val="3"/>
        <charset val="134"/>
      </rPr>
      <t>；聚乙二醇磷脂</t>
    </r>
    <r>
      <rPr>
        <sz val="11"/>
        <rFont val="Times New Roman"/>
        <family val="1"/>
      </rPr>
      <t>3~50%</t>
    </r>
    <r>
      <rPr>
        <sz val="11"/>
        <rFont val="宋体"/>
        <family val="3"/>
        <charset val="134"/>
      </rPr>
      <t>；</t>
    </r>
    <r>
      <rPr>
        <sz val="11"/>
        <rFont val="Times New Roman"/>
        <family val="1"/>
      </rPr>
      <t>DOPC</t>
    </r>
    <r>
      <rPr>
        <sz val="11"/>
        <rFont val="宋体"/>
        <family val="3"/>
        <charset val="134"/>
      </rPr>
      <t>脂质分子</t>
    </r>
    <r>
      <rPr>
        <sz val="11"/>
        <rFont val="Times New Roman"/>
        <family val="1"/>
      </rPr>
      <t>1~30%</t>
    </r>
    <r>
      <rPr>
        <sz val="11"/>
        <rFont val="宋体"/>
        <family val="3"/>
        <charset val="134"/>
      </rPr>
      <t>；所述的脂质体与核酸药物中核酸的</t>
    </r>
    <r>
      <rPr>
        <sz val="11"/>
        <rFont val="Times New Roman"/>
        <family val="1"/>
      </rPr>
      <t>N/P</t>
    </r>
    <r>
      <rPr>
        <sz val="11"/>
        <rFont val="宋体"/>
        <family val="3"/>
        <charset val="134"/>
      </rPr>
      <t>为</t>
    </r>
    <r>
      <rPr>
        <sz val="11"/>
        <rFont val="Times New Roman"/>
        <family val="1"/>
      </rPr>
      <t>1</t>
    </r>
    <r>
      <rPr>
        <sz val="11"/>
        <rFont val="宋体"/>
        <family val="3"/>
        <charset val="134"/>
      </rPr>
      <t>：（</t>
    </r>
    <r>
      <rPr>
        <sz val="11"/>
        <rFont val="Times New Roman"/>
        <family val="1"/>
      </rPr>
      <t>1~20</t>
    </r>
    <r>
      <rPr>
        <sz val="11"/>
        <rFont val="宋体"/>
        <family val="3"/>
        <charset val="134"/>
      </rPr>
      <t>）；本发明制备的脂质体克服了阳离子脂质体毒性高、血液稳定性差和转染效率低的缺点，有效地提高了核酸类药物的药效，同时由于该脂质体在缺氧环境下具有较强的内涵体逃逸能力，因此在转染基因药物方面具有显著优势。本发明的脂质体适于包裹各种核酸类药物，并且适用剂型范围广。</t>
    </r>
  </si>
  <si>
    <r>
      <rPr>
        <sz val="11"/>
        <rFont val="宋体"/>
        <family val="3"/>
        <charset val="134"/>
      </rPr>
      <t>一种包载疏水性药物的具靶向和放疗增敏双重功能脂质</t>
    </r>
    <r>
      <rPr>
        <sz val="11"/>
        <rFont val="Times New Roman"/>
        <family val="1"/>
      </rPr>
      <t>-</t>
    </r>
    <r>
      <rPr>
        <sz val="11"/>
        <rFont val="宋体"/>
        <family val="3"/>
        <charset val="134"/>
      </rPr>
      <t>聚合物、其制备方法及其应用</t>
    </r>
  </si>
  <si>
    <r>
      <rPr>
        <sz val="11"/>
        <rFont val="宋体"/>
        <family val="3"/>
        <charset val="134"/>
      </rPr>
      <t>本发明公开一种包载疏水性抗癌药物的具靶向和放疗增敏双重功能脂质</t>
    </r>
    <r>
      <rPr>
        <sz val="11"/>
        <rFont val="Times New Roman"/>
        <family val="1"/>
      </rPr>
      <t>‑</t>
    </r>
    <r>
      <rPr>
        <sz val="11"/>
        <rFont val="宋体"/>
        <family val="3"/>
        <charset val="134"/>
      </rPr>
      <t>聚合物，包括具靶向作用的脂质分子、放疗增敏作用聚硝基咪唑有机聚合物和疏水性抗癌药物：脂质分子中，将带有靶向作用的多肽、靶向分子通过化学反应制备成具靶向作用脂质分子</t>
    </r>
    <r>
      <rPr>
        <sz val="11"/>
        <rFont val="Times New Roman"/>
        <family val="1"/>
      </rPr>
      <t>(DSPE‑PEG‑</t>
    </r>
    <r>
      <rPr>
        <sz val="11"/>
        <rFont val="宋体"/>
        <family val="3"/>
        <charset val="134"/>
      </rPr>
      <t>靶头</t>
    </r>
    <r>
      <rPr>
        <sz val="11"/>
        <rFont val="Times New Roman"/>
        <family val="1"/>
      </rPr>
      <t>)</t>
    </r>
    <r>
      <rPr>
        <sz val="11"/>
        <rFont val="宋体"/>
        <family val="3"/>
        <charset val="134"/>
      </rPr>
      <t>、大豆卵磷脂、</t>
    </r>
    <r>
      <rPr>
        <sz val="11"/>
        <rFont val="Times New Roman"/>
        <family val="1"/>
      </rPr>
      <t>DSPE‑PEG</t>
    </r>
    <r>
      <rPr>
        <sz val="11"/>
        <rFont val="宋体"/>
        <family val="3"/>
        <charset val="134"/>
      </rPr>
      <t>，将具放疗增敏作用功能基团硝基咪唑通过聚合作用形成疏水聚硝基咪唑有机聚合物，将靶向脂质分子、大豆卵磷脂、聚硝基咪唑有机聚合物和疏水抗癌药物通过亲疏水组装的形式制备成上述聚合物。提高放疗敏感性，增强放疗和化疗对肿瘤协同治疗的疗效，降低毒副作用；实现同步放疗增敏剂与抗癌药物分子的治疗作用，具备临床应用性和现实治疗意义。</t>
    </r>
  </si>
  <si>
    <r>
      <rPr>
        <sz val="11"/>
        <rFont val="宋体"/>
        <family val="3"/>
        <charset val="134"/>
      </rPr>
      <t>复方组合物及其医药用途</t>
    </r>
  </si>
  <si>
    <r>
      <rPr>
        <sz val="11"/>
        <rFont val="宋体"/>
        <family val="3"/>
        <charset val="134"/>
      </rPr>
      <t>南通大学</t>
    </r>
  </si>
  <si>
    <r>
      <rPr>
        <sz val="11"/>
        <rFont val="宋体"/>
        <family val="3"/>
        <charset val="134"/>
      </rPr>
      <t>本发明公开了一种复方组合物，该复方组合物包括：利他林和脑益嗪。通过上述方式，本发明能够在防治眩晕方面起到有效的借鉴作用，进而可能进一步起到有效的药物作用，且药物副作用相对较少。</t>
    </r>
  </si>
  <si>
    <r>
      <rPr>
        <sz val="11"/>
        <rFont val="宋体"/>
        <family val="3"/>
        <charset val="134"/>
      </rPr>
      <t>一种低氧响应脂质体药物载体及其制备方法与应用</t>
    </r>
  </si>
  <si>
    <r>
      <rPr>
        <sz val="11"/>
        <rFont val="宋体"/>
        <family val="3"/>
        <charset val="134"/>
      </rPr>
      <t>本发明公开一种低氧响应脂质体药物载体，包括磷脂、胆固醇和低氧响应分子，胆固醇与磷脂的质量比为</t>
    </r>
    <r>
      <rPr>
        <sz val="11"/>
        <rFont val="Times New Roman"/>
        <family val="1"/>
      </rPr>
      <t>1:10‑1:2</t>
    </r>
    <r>
      <rPr>
        <sz val="11"/>
        <rFont val="宋体"/>
        <family val="3"/>
        <charset val="134"/>
      </rPr>
      <t>，低氧响应分子与磷脂的质量比为</t>
    </r>
    <r>
      <rPr>
        <sz val="11"/>
        <rFont val="Times New Roman"/>
        <family val="1"/>
      </rPr>
      <t>1:10‑1:4</t>
    </r>
    <r>
      <rPr>
        <sz val="11"/>
        <rFont val="宋体"/>
        <family val="3"/>
        <charset val="134"/>
      </rPr>
      <t>。其中，磷脂为二棕榈酰磷脂酰胆碱、二肉豆蔻酰磷脂酰胆碱和甲氧基</t>
    </r>
    <r>
      <rPr>
        <sz val="11"/>
        <rFont val="Times New Roman"/>
        <family val="1"/>
      </rPr>
      <t>‑</t>
    </r>
    <r>
      <rPr>
        <sz val="11"/>
        <rFont val="宋体"/>
        <family val="3"/>
        <charset val="134"/>
      </rPr>
      <t>聚乙二醇</t>
    </r>
    <r>
      <rPr>
        <sz val="11"/>
        <rFont val="Times New Roman"/>
        <family val="1"/>
      </rPr>
      <t>‑</t>
    </r>
    <r>
      <rPr>
        <sz val="11"/>
        <rFont val="宋体"/>
        <family val="3"/>
        <charset val="134"/>
      </rPr>
      <t>二硬脂酰基磷脂酰乙醇胺的混合物，低氧响应分子为疏水性芳香硝基化合物衍生物，低氧响应分子位于磷脂的双分子层之间。本发明制备的低氧响应脂质体药物载体用于装载抗肿瘤药物，在治疗抗肿瘤或者其他低氧相关的疾病药物的应用中效果明显。</t>
    </r>
  </si>
  <si>
    <r>
      <rPr>
        <sz val="11"/>
        <rFont val="宋体"/>
        <family val="3"/>
        <charset val="134"/>
      </rPr>
      <t>一种仿生</t>
    </r>
    <r>
      <rPr>
        <sz val="11"/>
        <rFont val="Times New Roman"/>
        <family val="1"/>
      </rPr>
      <t>siRNA</t>
    </r>
    <r>
      <rPr>
        <sz val="11"/>
        <rFont val="宋体"/>
        <family val="3"/>
        <charset val="134"/>
      </rPr>
      <t>胶束纳米复合物及应用</t>
    </r>
  </si>
  <si>
    <r>
      <rPr>
        <sz val="11"/>
        <rFont val="宋体"/>
        <family val="3"/>
        <charset val="134"/>
      </rPr>
      <t>本发明公开了一种仿生</t>
    </r>
    <r>
      <rPr>
        <sz val="11"/>
        <rFont val="Times New Roman"/>
        <family val="1"/>
      </rPr>
      <t>siRNA</t>
    </r>
    <r>
      <rPr>
        <sz val="11"/>
        <rFont val="宋体"/>
        <family val="3"/>
        <charset val="134"/>
      </rPr>
      <t>胶束纳米复合物及其制备方法，包括活性成分壳聚糖、阳离子材料、疏水长链烷烃、靶向配体和穿内涵体小肽，所述的复合物为以壳聚糖为骨架，阳离子材料和疏水长链烷烃为核心，靶向配体和穿内涵体小肽通过</t>
    </r>
    <r>
      <rPr>
        <sz val="11"/>
        <rFont val="Times New Roman"/>
        <family val="1"/>
      </rPr>
      <t>PEG</t>
    </r>
    <r>
      <rPr>
        <sz val="11"/>
        <rFont val="宋体"/>
        <family val="3"/>
        <charset val="134"/>
      </rPr>
      <t>、腙键共价修饰的仿生型</t>
    </r>
    <r>
      <rPr>
        <sz val="11"/>
        <rFont val="Times New Roman"/>
        <family val="1"/>
      </rPr>
      <t>siRNA</t>
    </r>
    <r>
      <rPr>
        <sz val="11"/>
        <rFont val="宋体"/>
        <family val="3"/>
        <charset val="134"/>
      </rPr>
      <t>胶束纳米载体。该</t>
    </r>
    <r>
      <rPr>
        <sz val="11"/>
        <rFont val="Times New Roman"/>
        <family val="1"/>
      </rPr>
      <t>siRNA</t>
    </r>
    <r>
      <rPr>
        <sz val="11"/>
        <rFont val="宋体"/>
        <family val="3"/>
        <charset val="134"/>
      </rPr>
      <t>胶束纳米载体充分利用阳离子聚合物易于修饰的优点，制备出具有肿瘤靶向、内涵体逃逸、胞内触发释放、长循环、高效稳定等多种性能的仿生型非病毒基因载体。</t>
    </r>
  </si>
  <si>
    <r>
      <rPr>
        <sz val="11"/>
        <color theme="1"/>
        <rFont val="宋体"/>
        <family val="3"/>
        <charset val="134"/>
      </rPr>
      <t>抗</t>
    </r>
    <r>
      <rPr>
        <sz val="11"/>
        <color theme="1"/>
        <rFont val="Times New Roman"/>
        <family val="1"/>
      </rPr>
      <t>GPC3</t>
    </r>
    <r>
      <rPr>
        <sz val="11"/>
        <color theme="1"/>
        <rFont val="宋体"/>
        <family val="3"/>
        <charset val="134"/>
      </rPr>
      <t>全人源化抗体、其嵌合抗原受体细胞及应用</t>
    </r>
  </si>
  <si>
    <r>
      <rPr>
        <sz val="11"/>
        <rFont val="宋体"/>
        <family val="3"/>
        <charset val="134"/>
      </rPr>
      <t>南京医科大学</t>
    </r>
  </si>
  <si>
    <r>
      <rPr>
        <sz val="11"/>
        <color theme="1"/>
        <rFont val="宋体"/>
        <family val="3"/>
        <charset val="134"/>
      </rPr>
      <t>本发明涉及抗</t>
    </r>
    <r>
      <rPr>
        <sz val="11"/>
        <color theme="1"/>
        <rFont val="Times New Roman"/>
        <family val="1"/>
      </rPr>
      <t>GPC3</t>
    </r>
    <r>
      <rPr>
        <sz val="11"/>
        <color theme="1"/>
        <rFont val="宋体"/>
        <family val="3"/>
        <charset val="134"/>
      </rPr>
      <t>全人源化抗体、其嵌合抗原受体细胞及应用。该抗体至少具有重链</t>
    </r>
    <r>
      <rPr>
        <sz val="11"/>
        <color theme="1"/>
        <rFont val="Times New Roman"/>
        <family val="1"/>
      </rPr>
      <t>CDR1</t>
    </r>
    <r>
      <rPr>
        <sz val="11"/>
        <color theme="1"/>
        <rFont val="宋体"/>
        <family val="3"/>
        <charset val="134"/>
      </rPr>
      <t>、重链</t>
    </r>
    <r>
      <rPr>
        <sz val="11"/>
        <color theme="1"/>
        <rFont val="Times New Roman"/>
        <family val="1"/>
      </rPr>
      <t>CDR2</t>
    </r>
    <r>
      <rPr>
        <sz val="11"/>
        <color theme="1"/>
        <rFont val="宋体"/>
        <family val="3"/>
        <charset val="134"/>
      </rPr>
      <t>、重链</t>
    </r>
    <r>
      <rPr>
        <sz val="11"/>
        <color theme="1"/>
        <rFont val="Times New Roman"/>
        <family val="1"/>
      </rPr>
      <t>CDR3</t>
    </r>
    <r>
      <rPr>
        <sz val="11"/>
        <color theme="1"/>
        <rFont val="宋体"/>
        <family val="3"/>
        <charset val="134"/>
      </rPr>
      <t>、轻链</t>
    </r>
    <r>
      <rPr>
        <sz val="11"/>
        <color theme="1"/>
        <rFont val="Times New Roman"/>
        <family val="1"/>
      </rPr>
      <t>CDR1</t>
    </r>
    <r>
      <rPr>
        <sz val="11"/>
        <color theme="1"/>
        <rFont val="宋体"/>
        <family val="3"/>
        <charset val="134"/>
      </rPr>
      <t>、轻链</t>
    </r>
    <r>
      <rPr>
        <sz val="11"/>
        <color theme="1"/>
        <rFont val="Times New Roman"/>
        <family val="1"/>
      </rPr>
      <t>CDR2</t>
    </r>
    <r>
      <rPr>
        <sz val="11"/>
        <color theme="1"/>
        <rFont val="宋体"/>
        <family val="3"/>
        <charset val="134"/>
      </rPr>
      <t>、轻链</t>
    </r>
    <r>
      <rPr>
        <sz val="11"/>
        <color theme="1"/>
        <rFont val="Times New Roman"/>
        <family val="1"/>
      </rPr>
      <t>CDR3</t>
    </r>
    <r>
      <rPr>
        <sz val="11"/>
        <color theme="1"/>
        <rFont val="宋体"/>
        <family val="3"/>
        <charset val="134"/>
      </rPr>
      <t>之一。该抗体可用于制备细胞或偶联物、诊断试剂盒、药物或药物组合物；该核酸用于制备抗</t>
    </r>
    <r>
      <rPr>
        <sz val="11"/>
        <color theme="1"/>
        <rFont val="Times New Roman"/>
        <family val="1"/>
      </rPr>
      <t>GPC3</t>
    </r>
    <r>
      <rPr>
        <sz val="11"/>
        <color theme="1"/>
        <rFont val="宋体"/>
        <family val="3"/>
        <charset val="134"/>
      </rPr>
      <t>全人源化抗体、药物或药物组合物；该细胞或偶联物用于制备药物或药物组合物；该药物或药物组合物具有针对</t>
    </r>
    <r>
      <rPr>
        <sz val="11"/>
        <color theme="1"/>
        <rFont val="Times New Roman"/>
        <family val="1"/>
      </rPr>
      <t>GPC3</t>
    </r>
    <r>
      <rPr>
        <sz val="11"/>
        <color theme="1"/>
        <rFont val="宋体"/>
        <family val="3"/>
        <charset val="134"/>
      </rPr>
      <t>阳性肿瘤的抗肿瘤作用。本发明通过噬菌体展示技术筛选出抗</t>
    </r>
    <r>
      <rPr>
        <sz val="11"/>
        <color theme="1"/>
        <rFont val="Times New Roman"/>
        <family val="1"/>
      </rPr>
      <t>GPC3</t>
    </r>
    <r>
      <rPr>
        <sz val="11"/>
        <color theme="1"/>
        <rFont val="宋体"/>
        <family val="3"/>
        <charset val="134"/>
      </rPr>
      <t>的全人源化抗体，该抗体特异性强，亲和力高；采用该抗体的细胞如嵌合抗原受体</t>
    </r>
    <r>
      <rPr>
        <sz val="11"/>
        <color theme="1"/>
        <rFont val="Times New Roman"/>
        <family val="1"/>
      </rPr>
      <t>T</t>
    </r>
    <r>
      <rPr>
        <sz val="11"/>
        <color theme="1"/>
        <rFont val="宋体"/>
        <family val="3"/>
        <charset val="134"/>
      </rPr>
      <t>细胞对</t>
    </r>
    <r>
      <rPr>
        <sz val="11"/>
        <color theme="1"/>
        <rFont val="Times New Roman"/>
        <family val="1"/>
      </rPr>
      <t>GPC3</t>
    </r>
    <r>
      <rPr>
        <sz val="11"/>
        <color theme="1"/>
        <rFont val="宋体"/>
        <family val="3"/>
        <charset val="134"/>
      </rPr>
      <t>阳性的肿瘤具有有效地杀伤作用。</t>
    </r>
  </si>
  <si>
    <r>
      <rPr>
        <sz val="11"/>
        <color theme="1"/>
        <rFont val="宋体"/>
        <family val="3"/>
        <charset val="134"/>
      </rPr>
      <t>羰基还原酶基因的应用、含该基因的工程菌及其催化还原反应的方法</t>
    </r>
  </si>
  <si>
    <r>
      <rPr>
        <sz val="11"/>
        <rFont val="宋体"/>
        <family val="3"/>
        <charset val="134"/>
      </rPr>
      <t>南京工业大学</t>
    </r>
  </si>
  <si>
    <r>
      <rPr>
        <sz val="11"/>
        <color theme="1"/>
        <rFont val="宋体"/>
        <family val="3"/>
        <charset val="134"/>
      </rPr>
      <t>本发明公开了一种来源于解脂耶氏酵母的重组羰基还原酶其编码基因、含有该基因的重组载体、该重组载体转化得到的重组基因工程菌以及该重组酶或重组工程菌作为催化剂在不对称还原羰基化合物以制备光学活性手性醇中的应用。以重组酶作为催化剂可以不对称还原多种羰基化合物以制备光学活性手性醇，其催化效率高、立体选择性强。以重组工程菌作为催化剂不对称还原</t>
    </r>
    <r>
      <rPr>
        <sz val="11"/>
        <color theme="1"/>
        <rFont val="Times New Roman"/>
        <family val="1"/>
      </rPr>
      <t>4-</t>
    </r>
    <r>
      <rPr>
        <sz val="11"/>
        <color theme="1"/>
        <rFont val="宋体"/>
        <family val="3"/>
        <charset val="134"/>
      </rPr>
      <t>氯乙酰乙酸乙酯</t>
    </r>
    <r>
      <rPr>
        <sz val="11"/>
        <color theme="1"/>
        <rFont val="Times New Roman"/>
        <family val="1"/>
      </rPr>
      <t>(COBE)</t>
    </r>
    <r>
      <rPr>
        <sz val="11"/>
        <color theme="1"/>
        <rFont val="宋体"/>
        <family val="3"/>
        <charset val="134"/>
      </rPr>
      <t>以高效制备</t>
    </r>
    <r>
      <rPr>
        <sz val="11"/>
        <color theme="1"/>
        <rFont val="Times New Roman"/>
        <family val="1"/>
      </rPr>
      <t>(S)-4-</t>
    </r>
    <r>
      <rPr>
        <sz val="11"/>
        <color theme="1"/>
        <rFont val="宋体"/>
        <family val="3"/>
        <charset val="134"/>
      </rPr>
      <t>氯</t>
    </r>
    <r>
      <rPr>
        <sz val="11"/>
        <color theme="1"/>
        <rFont val="Times New Roman"/>
        <family val="1"/>
      </rPr>
      <t>-3-</t>
    </r>
    <r>
      <rPr>
        <sz val="11"/>
        <color theme="1"/>
        <rFont val="宋体"/>
        <family val="3"/>
        <charset val="134"/>
      </rPr>
      <t>羟基丁酸乙酯，构建了底物耦联的反应体系。</t>
    </r>
  </si>
  <si>
    <r>
      <rPr>
        <sz val="11"/>
        <rFont val="宋体"/>
        <family val="3"/>
        <charset val="134"/>
      </rPr>
      <t>一种抗脑缺血的中药提取物、组合物及其制剂与用途</t>
    </r>
  </si>
  <si>
    <r>
      <rPr>
        <sz val="11"/>
        <rFont val="宋体"/>
        <family val="3"/>
        <charset val="134"/>
      </rPr>
      <t>江苏海洋大学</t>
    </r>
  </si>
  <si>
    <r>
      <rPr>
        <sz val="11"/>
        <rFont val="宋体"/>
        <family val="3"/>
        <charset val="134"/>
      </rPr>
      <t>本发明涉及一种抗脑缺血的中药提取物，该中药提取物以齿果酸模地下部分为原料，采用水提或者醇提方法提取得到。本发明还涉及一种抗脑缺血的组合物，提取方法是先将齿果酸模地下部分清洗，干燥，粉碎后，用水或者醇类溶剂浸提，浸提液合并后低温减压浓缩得浸膏，浸膏经水复溶后，以乙酸乙酯萃取，合并萃取相，得到萃取物；萃取物经</t>
    </r>
    <r>
      <rPr>
        <sz val="11"/>
        <rFont val="Times New Roman"/>
        <family val="1"/>
      </rPr>
      <t>MCI</t>
    </r>
    <r>
      <rPr>
        <sz val="11"/>
        <rFont val="宋体"/>
        <family val="3"/>
        <charset val="134"/>
      </rPr>
      <t>柱色谱处理，以乙醇水溶液洗脱，收集</t>
    </r>
    <r>
      <rPr>
        <sz val="11"/>
        <rFont val="Times New Roman"/>
        <family val="1"/>
      </rPr>
      <t>75%</t>
    </r>
    <r>
      <rPr>
        <sz val="11"/>
        <rFont val="宋体"/>
        <family val="3"/>
        <charset val="134"/>
      </rPr>
      <t>乙醇洗脱部分，即得到以</t>
    </r>
    <r>
      <rPr>
        <sz val="11"/>
        <rFont val="Times New Roman"/>
        <family val="1"/>
      </rPr>
      <t>15</t>
    </r>
    <r>
      <rPr>
        <sz val="11"/>
        <rFont val="宋体"/>
        <family val="3"/>
        <charset val="134"/>
      </rPr>
      <t>个单体化合物为主要成份的组合物。本发明还涉及中药提取物及组合物的用途。本发明提取物具有抗脑缺血作用，能有效改善因短暂性脑缺血或梗死导致的脑损伤。</t>
    </r>
  </si>
  <si>
    <r>
      <rPr>
        <sz val="11"/>
        <rFont val="宋体"/>
        <family val="3"/>
        <charset val="134"/>
      </rPr>
      <t>一株产人胃乙醇脱氢酶的工程菌及其酶的制备方法</t>
    </r>
  </si>
  <si>
    <r>
      <rPr>
        <sz val="11"/>
        <rFont val="宋体"/>
        <family val="3"/>
        <charset val="134"/>
      </rPr>
      <t>江南大学如皋食品生物技术研究所</t>
    </r>
  </si>
  <si>
    <r>
      <rPr>
        <sz val="11"/>
        <rFont val="宋体"/>
        <family val="3"/>
        <charset val="134"/>
      </rPr>
      <t>本发明公开了一株产人胃乙醇脱氢酶的工程菌及其酶的制备方法，属于生物技术领域。本发明根据</t>
    </r>
    <r>
      <rPr>
        <sz val="11"/>
        <rFont val="Times New Roman"/>
        <family val="1"/>
      </rPr>
      <t>GeneBank</t>
    </r>
    <r>
      <rPr>
        <sz val="11"/>
        <rFont val="宋体"/>
        <family val="3"/>
        <charset val="134"/>
      </rPr>
      <t>中人胃乙醇脱氢酶</t>
    </r>
    <r>
      <rPr>
        <sz val="11"/>
        <rFont val="Times New Roman"/>
        <family val="1"/>
      </rPr>
      <t>δδ‑ADH</t>
    </r>
    <r>
      <rPr>
        <sz val="11"/>
        <rFont val="宋体"/>
        <family val="3"/>
        <charset val="134"/>
      </rPr>
      <t>的基因序列合成目的基因，将其与表达载体</t>
    </r>
    <r>
      <rPr>
        <sz val="11"/>
        <rFont val="Times New Roman"/>
        <family val="1"/>
      </rPr>
      <t>pET‑32a(+)</t>
    </r>
    <r>
      <rPr>
        <sz val="11"/>
        <rFont val="宋体"/>
        <family val="3"/>
        <charset val="134"/>
      </rPr>
      <t>连接并转化</t>
    </r>
    <r>
      <rPr>
        <sz val="11"/>
        <rFont val="Times New Roman"/>
        <family val="1"/>
      </rPr>
      <t>E.coli BL21(DE3)</t>
    </r>
    <r>
      <rPr>
        <sz val="11"/>
        <rFont val="宋体"/>
        <family val="3"/>
        <charset val="134"/>
      </rPr>
      <t>。</t>
    </r>
    <r>
      <rPr>
        <sz val="11"/>
        <rFont val="Times New Roman"/>
        <family val="1"/>
      </rPr>
      <t>E.coli BL21(DE3)</t>
    </r>
    <r>
      <rPr>
        <sz val="11"/>
        <rFont val="宋体"/>
        <family val="3"/>
        <charset val="134"/>
      </rPr>
      <t>经异丙基硫化</t>
    </r>
    <r>
      <rPr>
        <sz val="11"/>
        <rFont val="Times New Roman"/>
        <family val="1"/>
      </rPr>
      <t>‑β‑D‑</t>
    </r>
    <r>
      <rPr>
        <sz val="11"/>
        <rFont val="宋体"/>
        <family val="3"/>
        <charset val="134"/>
      </rPr>
      <t>半乳糖苷</t>
    </r>
    <r>
      <rPr>
        <sz val="11"/>
        <rFont val="Times New Roman"/>
        <family val="1"/>
      </rPr>
      <t>(IPTG)</t>
    </r>
    <r>
      <rPr>
        <sz val="11"/>
        <rFont val="宋体"/>
        <family val="3"/>
        <charset val="134"/>
      </rPr>
      <t>诱导表达目的蛋白，目的蛋白以包涵体形式存在。收集并破碎菌体后离心，取沉淀获得包涵体，用低浓度尿素溶液或其缓冲液溶解包涵体获得有活性的</t>
    </r>
    <r>
      <rPr>
        <sz val="11"/>
        <rFont val="Times New Roman"/>
        <family val="1"/>
      </rPr>
      <t>δδ‑ADH</t>
    </r>
    <r>
      <rPr>
        <sz val="11"/>
        <rFont val="宋体"/>
        <family val="3"/>
        <charset val="134"/>
      </rPr>
      <t>粗酶液。经</t>
    </r>
    <r>
      <rPr>
        <sz val="11"/>
        <rFont val="Times New Roman"/>
        <family val="1"/>
      </rPr>
      <t>HisTrap&lt;Sup&gt;TM&lt;/Sup&gt; excel</t>
    </r>
    <r>
      <rPr>
        <sz val="11"/>
        <rFont val="宋体"/>
        <family val="3"/>
        <charset val="134"/>
      </rPr>
      <t>亲和层析柱纯化获得目的蛋白，活性在</t>
    </r>
    <r>
      <rPr>
        <sz val="11"/>
        <rFont val="Times New Roman"/>
        <family val="1"/>
      </rPr>
      <t>2.085U/mg</t>
    </r>
    <r>
      <rPr>
        <sz val="11"/>
        <rFont val="宋体"/>
        <family val="3"/>
        <charset val="134"/>
      </rPr>
      <t>以上。本发明提供的工程菌所产生的</t>
    </r>
    <r>
      <rPr>
        <sz val="11"/>
        <rFont val="Times New Roman"/>
        <family val="1"/>
      </rPr>
      <t>δδ‑ADH</t>
    </r>
    <r>
      <rPr>
        <sz val="11"/>
        <rFont val="宋体"/>
        <family val="3"/>
        <charset val="134"/>
      </rPr>
      <t>可氧化高浓度的乙醇，其在大肠杆菌中以包涵体形式存在；有活性的</t>
    </r>
    <r>
      <rPr>
        <sz val="11"/>
        <rFont val="Times New Roman"/>
        <family val="1"/>
      </rPr>
      <t>δδ‑ADH</t>
    </r>
    <r>
      <rPr>
        <sz val="11"/>
        <rFont val="宋体"/>
        <family val="3"/>
        <charset val="134"/>
      </rPr>
      <t>粗酶液只需经包涵体溶解液溶解即可获得，不需要复性操作，可节约成本、简化操作步骤，提高效率。</t>
    </r>
  </si>
  <si>
    <r>
      <rPr>
        <sz val="11"/>
        <color theme="1"/>
        <rFont val="宋体"/>
        <family val="3"/>
        <charset val="134"/>
      </rPr>
      <t>京尼平苷在缓解骨骼肌纤维化中的应用</t>
    </r>
  </si>
  <si>
    <r>
      <rPr>
        <sz val="11"/>
        <color theme="1"/>
        <rFont val="宋体"/>
        <family val="3"/>
        <charset val="134"/>
      </rPr>
      <t>本发明公开了京尼平苷在缓解骨骼肌纤维化中的应用，属于天然产物治疗领域。本发明用京尼平苷刺激</t>
    </r>
    <r>
      <rPr>
        <sz val="11"/>
        <color theme="1"/>
        <rFont val="Times New Roman"/>
        <family val="1"/>
      </rPr>
      <t>C2C12</t>
    </r>
    <r>
      <rPr>
        <sz val="11"/>
        <color theme="1"/>
        <rFont val="宋体"/>
        <family val="3"/>
        <charset val="134"/>
      </rPr>
      <t>成肌细胞，结果表明京尼平苷可以明显减轻成纤维细胞的纤维化程度。进一步通过建立挫伤导致骨骼肌损伤的小鼠模型，腹腔注射京尼平苷标品对小鼠进行治疗，证明了京尼平苷在受损骨骼肌中发挥抗纤维化作用。此外，本发明用</t>
    </r>
    <r>
      <rPr>
        <sz val="11"/>
        <color theme="1"/>
        <rFont val="Times New Roman"/>
        <family val="1"/>
      </rPr>
      <t>TGF‑β</t>
    </r>
    <r>
      <rPr>
        <sz val="11"/>
        <color theme="1"/>
        <rFont val="宋体"/>
        <family val="3"/>
        <charset val="134"/>
      </rPr>
      <t>和</t>
    </r>
    <r>
      <rPr>
        <sz val="11"/>
        <color theme="1"/>
        <rFont val="Times New Roman"/>
        <family val="1"/>
      </rPr>
      <t>Smad4</t>
    </r>
    <r>
      <rPr>
        <sz val="11"/>
        <color theme="1"/>
        <rFont val="宋体"/>
        <family val="3"/>
        <charset val="134"/>
      </rPr>
      <t>刺激过后的</t>
    </r>
    <r>
      <rPr>
        <sz val="11"/>
        <color theme="1"/>
        <rFont val="Times New Roman"/>
        <family val="1"/>
      </rPr>
      <t>C2C12</t>
    </r>
    <r>
      <rPr>
        <sz val="11"/>
        <color theme="1"/>
        <rFont val="宋体"/>
        <family val="3"/>
        <charset val="134"/>
      </rPr>
      <t>成肌细胞，纤维化程度明显增加，然而再用京尼平苷处理后，相较于没处理的，纤维化水平显著下降。可见，京尼平苷缓解骨骼肌纤维化的作用机制可能与</t>
    </r>
    <r>
      <rPr>
        <sz val="11"/>
        <color theme="1"/>
        <rFont val="Times New Roman"/>
        <family val="1"/>
      </rPr>
      <t>TGF‑β/Smad4</t>
    </r>
    <r>
      <rPr>
        <sz val="11"/>
        <color theme="1"/>
        <rFont val="宋体"/>
        <family val="3"/>
        <charset val="134"/>
      </rPr>
      <t>信号通路密切相关。</t>
    </r>
  </si>
  <si>
    <r>
      <rPr>
        <sz val="11"/>
        <color theme="1"/>
        <rFont val="宋体"/>
        <family val="3"/>
        <charset val="134"/>
      </rPr>
      <t>苹果酸酶重组菌及其构建方法和应用</t>
    </r>
  </si>
  <si>
    <r>
      <rPr>
        <sz val="11"/>
        <color theme="1"/>
        <rFont val="宋体"/>
        <family val="3"/>
        <charset val="134"/>
      </rPr>
      <t>本发明涉及一种苹果酸酶重组菌的构建方法，包括以下步骤：对</t>
    </r>
    <r>
      <rPr>
        <sz val="11"/>
        <color theme="1"/>
        <rFont val="Times New Roman"/>
        <family val="1"/>
      </rPr>
      <t>NADP</t>
    </r>
    <r>
      <rPr>
        <sz val="11"/>
        <color theme="1"/>
        <rFont val="宋体"/>
        <family val="3"/>
        <charset val="134"/>
      </rPr>
      <t>依赖型苹果酸酶基因进行突变，得到苹果酸酶突变基因；将苹果酸酶突变基因与载体连接，然后在宿主菌中重组表达，得到苹果酸酶重组菌；本发明同时还请求保护采用上述方法构建的苹果酸酶重组菌以及一种生产</t>
    </r>
    <r>
      <rPr>
        <sz val="11"/>
        <color theme="1"/>
        <rFont val="Times New Roman"/>
        <family val="1"/>
      </rPr>
      <t>L‑</t>
    </r>
    <r>
      <rPr>
        <sz val="11"/>
        <color theme="1"/>
        <rFont val="宋体"/>
        <family val="3"/>
        <charset val="134"/>
      </rPr>
      <t>苹果酸的方法，包括以下步骤：将上述苹果酸酶重组菌在发酵培养基中进行好氧发酵；当苹果酸酶重组菌生长至</t>
    </r>
    <r>
      <rPr>
        <sz val="11"/>
        <color theme="1"/>
        <rFont val="Times New Roman"/>
        <family val="1"/>
      </rPr>
      <t>OD&lt;Sub&gt;600&lt;/Sub&gt;</t>
    </r>
    <r>
      <rPr>
        <sz val="11"/>
        <color theme="1"/>
        <rFont val="宋体"/>
        <family val="3"/>
        <charset val="134"/>
      </rPr>
      <t>为</t>
    </r>
    <r>
      <rPr>
        <sz val="11"/>
        <color theme="1"/>
        <rFont val="Times New Roman"/>
        <family val="1"/>
      </rPr>
      <t>0.4‑0.8</t>
    </r>
    <r>
      <rPr>
        <sz val="11"/>
        <color theme="1"/>
        <rFont val="宋体"/>
        <family val="3"/>
        <charset val="134"/>
      </rPr>
      <t>时，进行诱导，然后再进行微好氧发酵。本发明所获得的苹果酸酶重组菌具有较高的催化丙酮酸羧化反应的能力，可显著提高菌体生产苹果酸的能力。</t>
    </r>
  </si>
  <si>
    <r>
      <rPr>
        <sz val="11"/>
        <color theme="1"/>
        <rFont val="宋体"/>
        <family val="3"/>
        <charset val="134"/>
      </rPr>
      <t>一种利用转录因子</t>
    </r>
    <r>
      <rPr>
        <sz val="11"/>
        <color theme="1"/>
        <rFont val="Times New Roman"/>
        <family val="1"/>
      </rPr>
      <t>Crz1p</t>
    </r>
    <r>
      <rPr>
        <sz val="11"/>
        <color theme="1"/>
        <rFont val="宋体"/>
        <family val="3"/>
        <charset val="134"/>
      </rPr>
      <t>调控光滑球拟酵母酸胁迫抗性的方法</t>
    </r>
  </si>
  <si>
    <r>
      <rPr>
        <sz val="11"/>
        <color theme="1"/>
        <rFont val="宋体"/>
        <family val="3"/>
        <charset val="134"/>
      </rPr>
      <t>本发明公开了一种利用转录因子</t>
    </r>
    <r>
      <rPr>
        <sz val="11"/>
        <color theme="1"/>
        <rFont val="Times New Roman"/>
        <family val="1"/>
      </rPr>
      <t>Crz1p</t>
    </r>
    <r>
      <rPr>
        <sz val="11"/>
        <color theme="1"/>
        <rFont val="宋体"/>
        <family val="3"/>
        <charset val="134"/>
      </rPr>
      <t>调控光滑球拟酵母酸胁迫抗性的方法，属于生物工程领域。本发明通过对光滑球拟酵母的</t>
    </r>
    <r>
      <rPr>
        <sz val="11"/>
        <color theme="1"/>
        <rFont val="Times New Roman"/>
        <family val="1"/>
      </rPr>
      <t>Cgcrz1</t>
    </r>
    <r>
      <rPr>
        <sz val="11"/>
        <color theme="1"/>
        <rFont val="宋体"/>
        <family val="3"/>
        <charset val="134"/>
      </rPr>
      <t>基因进行缺失或者过表达，相应降低或者提高了菌株的酸胁迫抗性。本发明还比较了缺失突变菌株</t>
    </r>
    <r>
      <rPr>
        <sz val="11"/>
        <color theme="1"/>
        <rFont val="Times New Roman"/>
        <family val="1"/>
      </rPr>
      <t>Cgcrz1Δ</t>
    </r>
    <r>
      <rPr>
        <sz val="11"/>
        <color theme="1"/>
        <rFont val="宋体"/>
        <family val="3"/>
        <charset val="134"/>
      </rPr>
      <t>在酸胁迫下细胞膜脂肪酸、甾醇成份及比例和通透性，结果发现</t>
    </r>
    <r>
      <rPr>
        <sz val="11"/>
        <color theme="1"/>
        <rFont val="Times New Roman"/>
        <family val="1"/>
      </rPr>
      <t>Crz1p</t>
    </r>
    <r>
      <rPr>
        <sz val="11"/>
        <color theme="1"/>
        <rFont val="宋体"/>
        <family val="3"/>
        <charset val="134"/>
      </rPr>
      <t>是光滑球拟酵母抵御酸胁迫的必需转录因子，过表达</t>
    </r>
    <r>
      <rPr>
        <sz val="11"/>
        <color theme="1"/>
        <rFont val="Times New Roman"/>
        <family val="1"/>
      </rPr>
      <t>Crz1p</t>
    </r>
    <r>
      <rPr>
        <sz val="11"/>
        <color theme="1"/>
        <rFont val="宋体"/>
        <family val="3"/>
        <charset val="134"/>
      </rPr>
      <t>可提高光滑球拟酵母酸胁迫抗性。</t>
    </r>
  </si>
  <si>
    <r>
      <rPr>
        <sz val="11"/>
        <color theme="1"/>
        <rFont val="宋体"/>
        <family val="3"/>
        <charset val="134"/>
      </rPr>
      <t>一种提高光滑球拟酵母耐酸胁迫能力的方法</t>
    </r>
  </si>
  <si>
    <r>
      <rPr>
        <sz val="11"/>
        <color theme="1"/>
        <rFont val="宋体"/>
        <family val="3"/>
        <charset val="134"/>
      </rPr>
      <t>本发明公开了一种提高光滑球拟酵母耐酸胁迫能力的方法，属于生物工程领域。本发明通过改造光滑球拟酵母，构建一株基因缺失突变菌株</t>
    </r>
    <r>
      <rPr>
        <sz val="11"/>
        <color theme="1"/>
        <rFont val="Times New Roman"/>
        <family val="1"/>
      </rPr>
      <t>Cgade12Δ</t>
    </r>
    <r>
      <rPr>
        <sz val="11"/>
        <color theme="1"/>
        <rFont val="宋体"/>
        <family val="3"/>
        <charset val="134"/>
      </rPr>
      <t>，对构建的菌株的胞内</t>
    </r>
    <r>
      <rPr>
        <sz val="11"/>
        <color theme="1"/>
        <rFont val="Times New Roman"/>
        <family val="1"/>
      </rPr>
      <t>ATP</t>
    </r>
    <r>
      <rPr>
        <sz val="11"/>
        <color theme="1"/>
        <rFont val="宋体"/>
        <family val="3"/>
        <charset val="134"/>
      </rPr>
      <t>水平进行测定，并通过平板生长实验和细胞活性分析菌株的有机酸耐受性。发现缺失基因</t>
    </r>
    <r>
      <rPr>
        <sz val="11"/>
        <color theme="1"/>
        <rFont val="Times New Roman"/>
        <family val="1"/>
      </rPr>
      <t>CgADE12</t>
    </r>
    <r>
      <rPr>
        <sz val="11"/>
        <color theme="1"/>
        <rFont val="宋体"/>
        <family val="3"/>
        <charset val="134"/>
      </rPr>
      <t>后，</t>
    </r>
    <r>
      <rPr>
        <sz val="11"/>
        <color theme="1"/>
        <rFont val="Times New Roman"/>
        <family val="1"/>
      </rPr>
      <t>0.2</t>
    </r>
    <r>
      <rPr>
        <sz val="11"/>
        <color theme="1"/>
        <rFont val="宋体"/>
        <family val="3"/>
        <charset val="134"/>
      </rPr>
      <t>％乙酸胁迫下，菌株的胞内</t>
    </r>
    <r>
      <rPr>
        <sz val="11"/>
        <color theme="1"/>
        <rFont val="Times New Roman"/>
        <family val="1"/>
      </rPr>
      <t>ATP</t>
    </r>
    <r>
      <rPr>
        <sz val="11"/>
        <color theme="1"/>
        <rFont val="宋体"/>
        <family val="3"/>
        <charset val="134"/>
      </rPr>
      <t>水平下降、乙酸胁迫下的生长能力升高，乙酸耐受性增强。</t>
    </r>
  </si>
  <si>
    <r>
      <rPr>
        <sz val="11"/>
        <color theme="1"/>
        <rFont val="宋体"/>
        <family val="3"/>
        <charset val="134"/>
      </rPr>
      <t>一种非水相催化制备</t>
    </r>
    <r>
      <rPr>
        <sz val="11"/>
        <color theme="1"/>
        <rFont val="Times New Roman"/>
        <family val="1"/>
      </rPr>
      <t>(R)-3-</t>
    </r>
    <r>
      <rPr>
        <sz val="11"/>
        <color theme="1"/>
        <rFont val="宋体"/>
        <family val="3"/>
        <charset val="134"/>
      </rPr>
      <t>取代戊二酸单烷基酯类化合物的</t>
    </r>
    <r>
      <rPr>
        <sz val="11"/>
        <color theme="1"/>
        <rFont val="Times New Roman"/>
        <family val="1"/>
      </rPr>
      <t>CALB</t>
    </r>
    <r>
      <rPr>
        <sz val="11"/>
        <color theme="1"/>
        <rFont val="宋体"/>
        <family val="3"/>
        <charset val="134"/>
      </rPr>
      <t>突变体</t>
    </r>
  </si>
  <si>
    <r>
      <rPr>
        <sz val="11"/>
        <color theme="1"/>
        <rFont val="宋体"/>
        <family val="3"/>
        <charset val="134"/>
      </rPr>
      <t>本发明公开了一种非水相催化制备</t>
    </r>
    <r>
      <rPr>
        <sz val="11"/>
        <color theme="1"/>
        <rFont val="Times New Roman"/>
        <family val="1"/>
      </rPr>
      <t>(R)-3-</t>
    </r>
    <r>
      <rPr>
        <sz val="11"/>
        <color theme="1"/>
        <rFont val="宋体"/>
        <family val="3"/>
        <charset val="134"/>
      </rPr>
      <t>取代戊二酸单烷基酯类化合物的</t>
    </r>
    <r>
      <rPr>
        <sz val="11"/>
        <color theme="1"/>
        <rFont val="Times New Roman"/>
        <family val="1"/>
      </rPr>
      <t>CALB</t>
    </r>
    <r>
      <rPr>
        <sz val="11"/>
        <color theme="1"/>
        <rFont val="宋体"/>
        <family val="3"/>
        <charset val="134"/>
      </rPr>
      <t>突变体，属于生物工程技术领域。本发明以突变体酶为催化剂，以</t>
    </r>
    <r>
      <rPr>
        <sz val="11"/>
        <color theme="1"/>
        <rFont val="Times New Roman"/>
        <family val="1"/>
      </rPr>
      <t>3-</t>
    </r>
    <r>
      <rPr>
        <sz val="11"/>
        <color theme="1"/>
        <rFont val="宋体"/>
        <family val="3"/>
        <charset val="134"/>
      </rPr>
      <t>取代戊二酸类化合物和有机醇为原料，在生物酶的作用下，在有机溶剂中于</t>
    </r>
    <r>
      <rPr>
        <sz val="11"/>
        <color theme="1"/>
        <rFont val="Times New Roman"/>
        <family val="1"/>
      </rPr>
      <t>4-50</t>
    </r>
    <r>
      <rPr>
        <sz val="11"/>
        <color theme="1"/>
        <rFont val="宋体"/>
        <family val="3"/>
        <charset val="134"/>
      </rPr>
      <t>℃下反应制备</t>
    </r>
    <r>
      <rPr>
        <sz val="11"/>
        <color theme="1"/>
        <rFont val="Times New Roman"/>
        <family val="1"/>
      </rPr>
      <t>(R)-3-</t>
    </r>
    <r>
      <rPr>
        <sz val="11"/>
        <color theme="1"/>
        <rFont val="宋体"/>
        <family val="3"/>
        <charset val="134"/>
      </rPr>
      <t>取代戊二酸单烷基酯类化合物。本发明提供的制备方法反应条件温和，</t>
    </r>
    <r>
      <rPr>
        <sz val="11"/>
        <color theme="1"/>
        <rFont val="Times New Roman"/>
        <family val="1"/>
      </rPr>
      <t>(R)-3-</t>
    </r>
    <r>
      <rPr>
        <sz val="11"/>
        <color theme="1"/>
        <rFont val="宋体"/>
        <family val="3"/>
        <charset val="134"/>
      </rPr>
      <t>取代戊二酸单烷基酯类化合物产量可</t>
    </r>
    <r>
      <rPr>
        <sz val="11"/>
        <color theme="1"/>
        <rFont val="Times New Roman"/>
        <family val="1"/>
      </rPr>
      <t>&amp;gt;32.8g/L</t>
    </r>
    <r>
      <rPr>
        <sz val="11"/>
        <color theme="1"/>
        <rFont val="宋体"/>
        <family val="3"/>
        <charset val="134"/>
      </rPr>
      <t>，其产率</t>
    </r>
    <r>
      <rPr>
        <sz val="11"/>
        <color theme="1"/>
        <rFont val="Times New Roman"/>
        <family val="1"/>
      </rPr>
      <t>&amp;gt;82.0</t>
    </r>
    <r>
      <rPr>
        <sz val="11"/>
        <color theme="1"/>
        <rFont val="宋体"/>
        <family val="3"/>
        <charset val="134"/>
      </rPr>
      <t>％，</t>
    </r>
    <r>
      <rPr>
        <sz val="11"/>
        <color theme="1"/>
        <rFont val="Times New Roman"/>
        <family val="1"/>
      </rPr>
      <t>ee&lt;Sub&gt;R&lt;/Sub&gt;</t>
    </r>
    <r>
      <rPr>
        <sz val="11"/>
        <color theme="1"/>
        <rFont val="宋体"/>
        <family val="3"/>
        <charset val="134"/>
      </rPr>
      <t>值可达</t>
    </r>
    <r>
      <rPr>
        <sz val="11"/>
        <color theme="1"/>
        <rFont val="Times New Roman"/>
        <family val="1"/>
      </rPr>
      <t>&amp;gt;99</t>
    </r>
    <r>
      <rPr>
        <sz val="11"/>
        <color theme="1"/>
        <rFont val="宋体"/>
        <family val="3"/>
        <charset val="134"/>
      </rPr>
      <t>％，并且后处理简单，原子利用度比较高，符合绿色化学的要求。应用该方法可以大大降低成本，来满足社会对</t>
    </r>
    <r>
      <rPr>
        <sz val="11"/>
        <color theme="1"/>
        <rFont val="Times New Roman"/>
        <family val="1"/>
      </rPr>
      <t>(R)-3-</t>
    </r>
    <r>
      <rPr>
        <sz val="11"/>
        <color theme="1"/>
        <rFont val="宋体"/>
        <family val="3"/>
        <charset val="134"/>
      </rPr>
      <t>取代戊二酸单烷基酯类化合物的需求。</t>
    </r>
  </si>
  <si>
    <r>
      <rPr>
        <sz val="11"/>
        <color theme="1"/>
        <rFont val="宋体"/>
        <family val="3"/>
        <charset val="134"/>
      </rPr>
      <t>成胶因子、水凝胶以及药物组合物</t>
    </r>
  </si>
  <si>
    <r>
      <rPr>
        <sz val="11"/>
        <color theme="1"/>
        <rFont val="宋体"/>
        <family val="3"/>
        <charset val="134"/>
      </rPr>
      <t>本发明涉及医药技术领域，具体涉及成胶因子、水凝胶以及药物组合物，该成胶因子，其具有序列：</t>
    </r>
    <r>
      <rPr>
        <sz val="11"/>
        <color theme="1"/>
        <rFont val="Times New Roman"/>
        <family val="1"/>
      </rPr>
      <t>Nap‑Phe‑Phe‑Glu‑Tyr‑OH</t>
    </r>
    <r>
      <rPr>
        <sz val="11"/>
        <color theme="1"/>
        <rFont val="宋体"/>
        <family val="3"/>
        <charset val="134"/>
      </rPr>
      <t>，具体结构如下：</t>
    </r>
    <r>
      <rPr>
        <sz val="11"/>
        <color theme="1"/>
        <rFont val="Times New Roman"/>
        <family val="1"/>
      </rPr>
      <t>&lt;Image file="DDA0001621514020000011.GIF" he="278" imgContent="drawing" imgFormat="GIF" inline="no" orientation="portrait" wi="700"/&gt;</t>
    </r>
    <r>
      <rPr>
        <sz val="11"/>
        <color theme="1"/>
        <rFont val="宋体"/>
        <family val="3"/>
        <charset val="134"/>
      </rPr>
      <t>其中，</t>
    </r>
    <r>
      <rPr>
        <sz val="11"/>
        <color theme="1"/>
        <rFont val="Times New Roman"/>
        <family val="1"/>
      </rPr>
      <t>Nap</t>
    </r>
    <r>
      <rPr>
        <sz val="11"/>
        <color theme="1"/>
        <rFont val="宋体"/>
        <family val="3"/>
        <charset val="134"/>
      </rPr>
      <t>为萘基，</t>
    </r>
    <r>
      <rPr>
        <sz val="11"/>
        <color theme="1"/>
        <rFont val="Times New Roman"/>
        <family val="1"/>
      </rPr>
      <t>Phe</t>
    </r>
    <r>
      <rPr>
        <sz val="11"/>
        <color theme="1"/>
        <rFont val="宋体"/>
        <family val="3"/>
        <charset val="134"/>
      </rPr>
      <t>为苯丙氨酸，</t>
    </r>
    <r>
      <rPr>
        <sz val="11"/>
        <color theme="1"/>
        <rFont val="Times New Roman"/>
        <family val="1"/>
      </rPr>
      <t>Glu</t>
    </r>
    <r>
      <rPr>
        <sz val="11"/>
        <color theme="1"/>
        <rFont val="宋体"/>
        <family val="3"/>
        <charset val="134"/>
      </rPr>
      <t>为谷氨酸，</t>
    </r>
    <r>
      <rPr>
        <sz val="11"/>
        <color theme="1"/>
        <rFont val="Times New Roman"/>
        <family val="1"/>
      </rPr>
      <t>Tyr</t>
    </r>
    <r>
      <rPr>
        <sz val="11"/>
        <color theme="1"/>
        <rFont val="宋体"/>
        <family val="3"/>
        <charset val="134"/>
      </rPr>
      <t>为酪氨酸。水凝胶包括他克莫司和其表面包覆的上述成胶因子形成的凝胶层。使得该成胶因子成胶后包裹他克莫司形成的水凝胶能够在发生免疫排斥反导致的</t>
    </r>
    <r>
      <rPr>
        <sz val="11"/>
        <color theme="1"/>
        <rFont val="Times New Roman"/>
        <family val="1"/>
      </rPr>
      <t>T</t>
    </r>
    <r>
      <rPr>
        <sz val="11"/>
        <color theme="1"/>
        <rFont val="宋体"/>
        <family val="3"/>
        <charset val="134"/>
      </rPr>
      <t>细胞活化和</t>
    </r>
    <r>
      <rPr>
        <sz val="11"/>
        <color theme="1"/>
        <rFont val="Times New Roman"/>
        <family val="1"/>
      </rPr>
      <t>PTK</t>
    </r>
    <r>
      <rPr>
        <sz val="11"/>
        <color theme="1"/>
        <rFont val="宋体"/>
        <family val="3"/>
        <charset val="134"/>
      </rPr>
      <t>含量上升时，水凝胶解组装释放出他克莫司，进而避免直接服用他克莫司，达到提高治疗效能，同时使他克莫司的毒副作用大大降低。</t>
    </r>
  </si>
  <si>
    <r>
      <rPr>
        <sz val="11"/>
        <color theme="1"/>
        <rFont val="宋体"/>
        <family val="3"/>
        <charset val="134"/>
      </rPr>
      <t>一种人鼠嵌合抗</t>
    </r>
    <r>
      <rPr>
        <sz val="11"/>
        <color theme="1"/>
        <rFont val="Times New Roman"/>
        <family val="1"/>
      </rPr>
      <t>HEV</t>
    </r>
    <r>
      <rPr>
        <sz val="11"/>
        <color theme="1"/>
        <rFont val="宋体"/>
        <family val="3"/>
        <charset val="134"/>
      </rPr>
      <t>全分子</t>
    </r>
    <r>
      <rPr>
        <sz val="11"/>
        <color theme="1"/>
        <rFont val="Times New Roman"/>
        <family val="1"/>
      </rPr>
      <t>IgG</t>
    </r>
    <r>
      <rPr>
        <sz val="11"/>
        <color theme="1"/>
        <rFont val="宋体"/>
        <family val="3"/>
        <charset val="134"/>
      </rPr>
      <t>及其应用</t>
    </r>
  </si>
  <si>
    <r>
      <rPr>
        <sz val="11"/>
        <color theme="1"/>
        <rFont val="宋体"/>
        <family val="3"/>
        <charset val="134"/>
      </rPr>
      <t>本发明属于生物制药领域，公开了一种人鼠嵌合抗</t>
    </r>
    <r>
      <rPr>
        <sz val="11"/>
        <color theme="1"/>
        <rFont val="Times New Roman"/>
        <family val="1"/>
      </rPr>
      <t>HEV</t>
    </r>
    <r>
      <rPr>
        <sz val="11"/>
        <color theme="1"/>
        <rFont val="宋体"/>
        <family val="3"/>
        <charset val="134"/>
      </rPr>
      <t>全分子</t>
    </r>
    <r>
      <rPr>
        <sz val="11"/>
        <color theme="1"/>
        <rFont val="Times New Roman"/>
        <family val="1"/>
      </rPr>
      <t>IgG</t>
    </r>
    <r>
      <rPr>
        <sz val="11"/>
        <color theme="1"/>
        <rFont val="宋体"/>
        <family val="3"/>
        <charset val="134"/>
      </rPr>
      <t>，具体包含轻链可变区和重链可变区，其中轻链可变区的核酸序列为</t>
    </r>
    <r>
      <rPr>
        <sz val="11"/>
        <color theme="1"/>
        <rFont val="Times New Roman"/>
        <family val="1"/>
      </rPr>
      <t>SEQ ID NO.1</t>
    </r>
    <r>
      <rPr>
        <sz val="11"/>
        <color theme="1"/>
        <rFont val="宋体"/>
        <family val="3"/>
        <charset val="134"/>
      </rPr>
      <t>所示，重链可变区的核酸序列为</t>
    </r>
    <r>
      <rPr>
        <sz val="11"/>
        <color theme="1"/>
        <rFont val="Times New Roman"/>
        <family val="1"/>
      </rPr>
      <t>SEQ ID NO.2</t>
    </r>
    <r>
      <rPr>
        <sz val="11"/>
        <color theme="1"/>
        <rFont val="宋体"/>
        <family val="3"/>
        <charset val="134"/>
      </rPr>
      <t>所示。本发明还公开了上述全分子</t>
    </r>
    <r>
      <rPr>
        <sz val="11"/>
        <color theme="1"/>
        <rFont val="Times New Roman"/>
        <family val="1"/>
      </rPr>
      <t>IgG</t>
    </r>
    <r>
      <rPr>
        <sz val="11"/>
        <color theme="1"/>
        <rFont val="宋体"/>
        <family val="3"/>
        <charset val="134"/>
      </rPr>
      <t>抗体的</t>
    </r>
    <r>
      <rPr>
        <sz val="11"/>
        <color theme="1"/>
        <rFont val="Times New Roman"/>
        <family val="1"/>
      </rPr>
      <t>DNA</t>
    </r>
    <r>
      <rPr>
        <sz val="11"/>
        <color theme="1"/>
        <rFont val="宋体"/>
        <family val="3"/>
        <charset val="134"/>
      </rPr>
      <t>分子、表达载体、宿主细胞和应用。本发明主要是通过重组原核表达生产的</t>
    </r>
    <r>
      <rPr>
        <sz val="11"/>
        <color theme="1"/>
        <rFont val="Times New Roman"/>
        <family val="1"/>
      </rPr>
      <t>HEV</t>
    </r>
    <r>
      <rPr>
        <sz val="11"/>
        <color theme="1"/>
        <rFont val="宋体"/>
        <family val="3"/>
        <charset val="134"/>
      </rPr>
      <t>衣壳蛋白免疫小鼠，采用纯化的开放读码框</t>
    </r>
    <r>
      <rPr>
        <sz val="11"/>
        <color theme="1"/>
        <rFont val="Times New Roman"/>
        <family val="1"/>
      </rPr>
      <t>(ORF2)</t>
    </r>
    <r>
      <rPr>
        <sz val="11"/>
        <color theme="1"/>
        <rFont val="宋体"/>
        <family val="3"/>
        <charset val="134"/>
      </rPr>
      <t>表达的衣壳蛋白和病毒阻断筛选方法进行多次筛选，制备重组人鼠嵌合抗</t>
    </r>
    <r>
      <rPr>
        <sz val="11"/>
        <color theme="1"/>
        <rFont val="Times New Roman"/>
        <family val="1"/>
      </rPr>
      <t>HEV</t>
    </r>
    <r>
      <rPr>
        <sz val="11"/>
        <color theme="1"/>
        <rFont val="宋体"/>
        <family val="3"/>
        <charset val="134"/>
      </rPr>
      <t>保护性全分子</t>
    </r>
    <r>
      <rPr>
        <sz val="11"/>
        <color theme="1"/>
        <rFont val="Times New Roman"/>
        <family val="1"/>
      </rPr>
      <t>IgG</t>
    </r>
    <r>
      <rPr>
        <sz val="11"/>
        <color theme="1"/>
        <rFont val="宋体"/>
        <family val="3"/>
        <charset val="134"/>
      </rPr>
      <t>。该嵌合抗体可有效识别</t>
    </r>
    <r>
      <rPr>
        <sz val="11"/>
        <color theme="1"/>
        <rFont val="Times New Roman"/>
        <family val="1"/>
      </rPr>
      <t>HEV</t>
    </r>
    <r>
      <rPr>
        <sz val="11"/>
        <color theme="1"/>
        <rFont val="宋体"/>
        <family val="3"/>
        <charset val="134"/>
      </rPr>
      <t>，并有效用于</t>
    </r>
    <r>
      <rPr>
        <sz val="11"/>
        <color theme="1"/>
        <rFont val="Times New Roman"/>
        <family val="1"/>
      </rPr>
      <t>HEV</t>
    </r>
    <r>
      <rPr>
        <sz val="11"/>
        <color theme="1"/>
        <rFont val="宋体"/>
        <family val="3"/>
        <charset val="134"/>
      </rPr>
      <t>的检测及免疫被动保护细胞株不被</t>
    </r>
    <r>
      <rPr>
        <sz val="11"/>
        <color theme="1"/>
        <rFont val="Times New Roman"/>
        <family val="1"/>
      </rPr>
      <t>HEV</t>
    </r>
    <r>
      <rPr>
        <sz val="11"/>
        <color theme="1"/>
        <rFont val="宋体"/>
        <family val="3"/>
        <charset val="134"/>
      </rPr>
      <t>感染。</t>
    </r>
  </si>
  <si>
    <r>
      <rPr>
        <sz val="11"/>
        <color theme="1"/>
        <rFont val="宋体"/>
        <family val="3"/>
        <charset val="134"/>
      </rPr>
      <t>一株中高温可降解原油的枯草芽孢杆菌及其应用</t>
    </r>
  </si>
  <si>
    <r>
      <rPr>
        <sz val="11"/>
        <color theme="1"/>
        <rFont val="宋体"/>
        <family val="3"/>
        <charset val="134"/>
      </rPr>
      <t>本发明涉及一株中高温可降解原油的枯草芽孢杆菌及其应用，该菌株是从胜利油田被原油污染的土壤中分离纯化，通过以原油为唯一碳源筛选获得，该原油降解菌株经鉴定为枯草芽孢杆菌（</t>
    </r>
    <r>
      <rPr>
        <sz val="11"/>
        <color theme="1"/>
        <rFont val="Times New Roman"/>
        <family val="1"/>
      </rPr>
      <t>&lt;I&gt;Bacillus subtilis&lt;/I&gt;</t>
    </r>
    <r>
      <rPr>
        <sz val="11"/>
        <color theme="1"/>
        <rFont val="宋体"/>
        <family val="3"/>
        <charset val="134"/>
      </rPr>
      <t>），命名为枯草芽孢杆菌（</t>
    </r>
    <r>
      <rPr>
        <sz val="11"/>
        <color theme="1"/>
        <rFont val="Times New Roman"/>
        <family val="1"/>
      </rPr>
      <t>&lt;I&gt;Bacillus subtilis&lt;/I&gt;</t>
    </r>
    <r>
      <rPr>
        <sz val="11"/>
        <color theme="1"/>
        <rFont val="宋体"/>
        <family val="3"/>
        <charset val="134"/>
      </rPr>
      <t>）</t>
    </r>
    <r>
      <rPr>
        <sz val="11"/>
        <color theme="1"/>
        <rFont val="Times New Roman"/>
        <family val="1"/>
      </rPr>
      <t>BL‑27</t>
    </r>
    <r>
      <rPr>
        <sz val="11"/>
        <color theme="1"/>
        <rFont val="宋体"/>
        <family val="3"/>
        <charset val="134"/>
      </rPr>
      <t>，保藏编号为</t>
    </r>
    <r>
      <rPr>
        <sz val="11"/>
        <color theme="1"/>
        <rFont val="Times New Roman"/>
        <family val="1"/>
      </rPr>
      <t>CCTCC NO</t>
    </r>
    <r>
      <rPr>
        <sz val="11"/>
        <color theme="1"/>
        <rFont val="宋体"/>
        <family val="3"/>
        <charset val="134"/>
      </rPr>
      <t>：</t>
    </r>
    <r>
      <rPr>
        <sz val="11"/>
        <color theme="1"/>
        <rFont val="Times New Roman"/>
        <family val="1"/>
      </rPr>
      <t>M 2018402</t>
    </r>
    <r>
      <rPr>
        <sz val="11"/>
        <color theme="1"/>
        <rFont val="宋体"/>
        <family val="3"/>
        <charset val="134"/>
      </rPr>
      <t>。</t>
    </r>
    <r>
      <rPr>
        <sz val="11"/>
        <color theme="1"/>
        <rFont val="Times New Roman"/>
        <family val="1"/>
      </rPr>
      <t>BL‑27</t>
    </r>
    <r>
      <rPr>
        <sz val="11"/>
        <color theme="1"/>
        <rFont val="宋体"/>
        <family val="3"/>
        <charset val="134"/>
      </rPr>
      <t>菌株能以石油烃为唯一碳源生长，在最适生长条件下在降解反应</t>
    </r>
    <r>
      <rPr>
        <sz val="11"/>
        <color theme="1"/>
        <rFont val="Times New Roman"/>
        <family val="1"/>
      </rPr>
      <t>5</t>
    </r>
    <r>
      <rPr>
        <sz val="11"/>
        <color theme="1"/>
        <rFont val="宋体"/>
        <family val="3"/>
        <charset val="134"/>
      </rPr>
      <t>天后对</t>
    </r>
    <r>
      <rPr>
        <sz val="11"/>
        <color theme="1"/>
        <rFont val="Times New Roman"/>
        <family val="1"/>
      </rPr>
      <t>0.3%</t>
    </r>
    <r>
      <rPr>
        <sz val="11"/>
        <color theme="1"/>
        <rFont val="宋体"/>
        <family val="3"/>
        <charset val="134"/>
      </rPr>
      <t>（</t>
    </r>
    <r>
      <rPr>
        <sz val="11"/>
        <color theme="1"/>
        <rFont val="Times New Roman"/>
        <family val="1"/>
      </rPr>
      <t>V/V</t>
    </r>
    <r>
      <rPr>
        <sz val="11"/>
        <color theme="1"/>
        <rFont val="宋体"/>
        <family val="3"/>
        <charset val="134"/>
      </rPr>
      <t>）的原油的去除率达到</t>
    </r>
    <r>
      <rPr>
        <sz val="11"/>
        <color theme="1"/>
        <rFont val="Times New Roman"/>
        <family val="1"/>
      </rPr>
      <t>65%</t>
    </r>
    <r>
      <rPr>
        <sz val="11"/>
        <color theme="1"/>
        <rFont val="宋体"/>
        <family val="3"/>
        <charset val="134"/>
      </rPr>
      <t>左右，原油降解率较高，反应速率较快，且具有耐中高温、耐碱、耐盐等优点，对表面活性剂的耐受性高，在微生物采油、生物修复、洗油工艺及原油污染水处理工艺中具有很大的应用前景。</t>
    </r>
  </si>
  <si>
    <r>
      <rPr>
        <sz val="11"/>
        <rFont val="宋体"/>
        <family val="3"/>
        <charset val="134"/>
      </rPr>
      <t>一种哈茨木霉</t>
    </r>
    <r>
      <rPr>
        <sz val="11"/>
        <rFont val="Times New Roman"/>
        <family val="1"/>
      </rPr>
      <t>JSNL1404</t>
    </r>
    <r>
      <rPr>
        <sz val="11"/>
        <rFont val="宋体"/>
        <family val="3"/>
        <charset val="134"/>
      </rPr>
      <t>及其应用</t>
    </r>
  </si>
  <si>
    <r>
      <rPr>
        <sz val="11"/>
        <rFont val="宋体"/>
        <family val="3"/>
        <charset val="134"/>
      </rPr>
      <t>本发明公开了一种哈茨木霉</t>
    </r>
    <r>
      <rPr>
        <sz val="11"/>
        <rFont val="Times New Roman"/>
        <family val="1"/>
      </rPr>
      <t>JSNL1404</t>
    </r>
    <r>
      <rPr>
        <sz val="11"/>
        <rFont val="宋体"/>
        <family val="3"/>
        <charset val="134"/>
      </rPr>
      <t>，其分类命名为哈茨木霉（</t>
    </r>
    <r>
      <rPr>
        <sz val="11"/>
        <rFont val="Times New Roman"/>
        <family val="1"/>
      </rPr>
      <t>Trichoderma harzianum</t>
    </r>
    <r>
      <rPr>
        <sz val="11"/>
        <rFont val="宋体"/>
        <family val="3"/>
        <charset val="134"/>
      </rPr>
      <t>），保藏于中国微生物菌种保藏管理委员会普通微生物中心，保藏日期为</t>
    </r>
    <r>
      <rPr>
        <sz val="11"/>
        <rFont val="Times New Roman"/>
        <family val="1"/>
      </rPr>
      <t>2014</t>
    </r>
    <r>
      <rPr>
        <sz val="11"/>
        <rFont val="宋体"/>
        <family val="3"/>
        <charset val="134"/>
      </rPr>
      <t>年</t>
    </r>
    <r>
      <rPr>
        <sz val="11"/>
        <rFont val="Times New Roman"/>
        <family val="1"/>
      </rPr>
      <t>6</t>
    </r>
    <r>
      <rPr>
        <sz val="11"/>
        <rFont val="宋体"/>
        <family val="3"/>
        <charset val="134"/>
      </rPr>
      <t>月</t>
    </r>
    <r>
      <rPr>
        <sz val="11"/>
        <rFont val="Times New Roman"/>
        <family val="1"/>
      </rPr>
      <t>9</t>
    </r>
    <r>
      <rPr>
        <sz val="11"/>
        <rFont val="宋体"/>
        <family val="3"/>
        <charset val="134"/>
      </rPr>
      <t>日，保藏号为</t>
    </r>
    <r>
      <rPr>
        <sz val="11"/>
        <rFont val="Times New Roman"/>
        <family val="1"/>
      </rPr>
      <t>CGMCC No.9281</t>
    </r>
    <r>
      <rPr>
        <sz val="11"/>
        <rFont val="宋体"/>
        <family val="3"/>
        <charset val="134"/>
      </rPr>
      <t>。本发明还公开了上述菌株的应用。本发明的哈茨木霉</t>
    </r>
    <r>
      <rPr>
        <sz val="11"/>
        <rFont val="Times New Roman"/>
        <family val="1"/>
      </rPr>
      <t>JSNL1404</t>
    </r>
    <r>
      <rPr>
        <sz val="11"/>
        <rFont val="宋体"/>
        <family val="3"/>
        <charset val="134"/>
      </rPr>
      <t>主要用于防治铁皮石斛白绢病菌，也对多种植物病原菌具有抑制作用，在拮抗真菌对植物病害生物防治中起到非常重要的作用，例如种类和数量众多；对病原菌的作用方式多样化；繁殖速度快；能够人工培养，易于操作，便于生产应用；抗逆能力强等优点，尤其是对真菌引起的铁皮石斛白绢病的防治效果佳。</t>
    </r>
  </si>
  <si>
    <r>
      <rPr>
        <sz val="11"/>
        <rFont val="宋体"/>
        <family val="3"/>
        <charset val="134"/>
      </rPr>
      <t>一种动胶菌样申氏菌</t>
    </r>
    <r>
      <rPr>
        <sz val="11"/>
        <rFont val="Times New Roman"/>
        <family val="1"/>
      </rPr>
      <t>B184</t>
    </r>
    <r>
      <rPr>
        <sz val="11"/>
        <rFont val="宋体"/>
        <family val="3"/>
        <charset val="134"/>
      </rPr>
      <t>及其应用</t>
    </r>
  </si>
  <si>
    <r>
      <rPr>
        <sz val="11"/>
        <rFont val="宋体"/>
        <family val="3"/>
        <charset val="134"/>
      </rPr>
      <t>本发明公开了一种动胶菌样申氏菌，其分类命名为动胶菌样申氏菌（</t>
    </r>
    <r>
      <rPr>
        <sz val="11"/>
        <rFont val="Times New Roman"/>
        <family val="1"/>
      </rPr>
      <t>Shinellazoogloeoides</t>
    </r>
    <r>
      <rPr>
        <sz val="11"/>
        <rFont val="宋体"/>
        <family val="3"/>
        <charset val="134"/>
      </rPr>
      <t>）</t>
    </r>
    <r>
      <rPr>
        <sz val="11"/>
        <rFont val="Times New Roman"/>
        <family val="1"/>
      </rPr>
      <t>B184</t>
    </r>
    <r>
      <rPr>
        <sz val="11"/>
        <rFont val="宋体"/>
        <family val="3"/>
        <charset val="134"/>
      </rPr>
      <t>，在中国微生物菌种保藏管理委员会普通微生物中心保藏，保藏编号为：</t>
    </r>
    <r>
      <rPr>
        <sz val="11"/>
        <rFont val="Times New Roman"/>
        <family val="1"/>
      </rPr>
      <t>CGMCCNo.9278</t>
    </r>
    <r>
      <rPr>
        <sz val="11"/>
        <rFont val="宋体"/>
        <family val="3"/>
        <charset val="134"/>
      </rPr>
      <t>，保藏日期为</t>
    </r>
    <r>
      <rPr>
        <sz val="11"/>
        <rFont val="Times New Roman"/>
        <family val="1"/>
      </rPr>
      <t>2014</t>
    </r>
    <r>
      <rPr>
        <sz val="11"/>
        <rFont val="宋体"/>
        <family val="3"/>
        <charset val="134"/>
      </rPr>
      <t>年</t>
    </r>
    <r>
      <rPr>
        <sz val="11"/>
        <rFont val="Times New Roman"/>
        <family val="1"/>
      </rPr>
      <t>06</t>
    </r>
    <r>
      <rPr>
        <sz val="11"/>
        <rFont val="宋体"/>
        <family val="3"/>
        <charset val="134"/>
      </rPr>
      <t>月</t>
    </r>
    <r>
      <rPr>
        <sz val="11"/>
        <rFont val="Times New Roman"/>
        <family val="1"/>
      </rPr>
      <t>09</t>
    </r>
    <r>
      <rPr>
        <sz val="11"/>
        <rFont val="宋体"/>
        <family val="3"/>
        <charset val="134"/>
      </rPr>
      <t>日。所述的动胶菌样申氏菌主要用于铁皮石斛灰霉病的生物防治。本发明动胶菌样申氏菌</t>
    </r>
    <r>
      <rPr>
        <sz val="11"/>
        <rFont val="Times New Roman"/>
        <family val="1"/>
      </rPr>
      <t>B184</t>
    </r>
    <r>
      <rPr>
        <sz val="11"/>
        <rFont val="宋体"/>
        <family val="3"/>
        <charset val="134"/>
      </rPr>
      <t>对铁皮石斛灰霉病菌、铁皮石斛根腐病、杨树大斑溃疡病、小麦赤霉病等多种病原真菌具有很好的抑制作用，该拮抗细菌对其他植物病害也有很好的防治效果；具有繁殖速度快；能够人工培养，易于操作，便于生产应用。</t>
    </r>
  </si>
  <si>
    <r>
      <rPr>
        <sz val="11"/>
        <color theme="1"/>
        <rFont val="宋体"/>
        <family val="3"/>
        <charset val="134"/>
      </rPr>
      <t>一株乙偶姻高产菌株及其在发酵生产乙偶姻中的应用</t>
    </r>
  </si>
  <si>
    <r>
      <rPr>
        <sz val="11"/>
        <color theme="1"/>
        <rFont val="宋体"/>
        <family val="3"/>
        <charset val="134"/>
      </rPr>
      <t>本发明公开了一株乙偶姻高产菌株及其在发酵生产乙偶姻中的应用，属于生物工程技术领域。本发明的解淀粉芽孢杆菌</t>
    </r>
    <r>
      <rPr>
        <sz val="11"/>
        <color theme="1"/>
        <rFont val="Times New Roman"/>
        <family val="1"/>
      </rPr>
      <t>H‑5</t>
    </r>
    <r>
      <rPr>
        <sz val="11"/>
        <color theme="1"/>
        <rFont val="宋体"/>
        <family val="3"/>
        <charset val="134"/>
      </rPr>
      <t>，于</t>
    </r>
    <r>
      <rPr>
        <sz val="11"/>
        <color theme="1"/>
        <rFont val="Times New Roman"/>
        <family val="1"/>
      </rPr>
      <t>2017</t>
    </r>
    <r>
      <rPr>
        <sz val="11"/>
        <color theme="1"/>
        <rFont val="宋体"/>
        <family val="3"/>
        <charset val="134"/>
      </rPr>
      <t>年</t>
    </r>
    <r>
      <rPr>
        <sz val="11"/>
        <color theme="1"/>
        <rFont val="Times New Roman"/>
        <family val="1"/>
      </rPr>
      <t>11</t>
    </r>
    <r>
      <rPr>
        <sz val="11"/>
        <color theme="1"/>
        <rFont val="宋体"/>
        <family val="3"/>
        <charset val="134"/>
      </rPr>
      <t>月</t>
    </r>
    <r>
      <rPr>
        <sz val="11"/>
        <color theme="1"/>
        <rFont val="Times New Roman"/>
        <family val="1"/>
      </rPr>
      <t>15</t>
    </r>
    <r>
      <rPr>
        <sz val="11"/>
        <color theme="1"/>
        <rFont val="宋体"/>
        <family val="3"/>
        <charset val="134"/>
      </rPr>
      <t>日保藏于中国典型培养物保藏中心，保藏地址为中国武汉武汉大学，保藏编号为</t>
    </r>
    <r>
      <rPr>
        <sz val="11"/>
        <color theme="1"/>
        <rFont val="Times New Roman"/>
        <family val="1"/>
      </rPr>
      <t>CCTCC NO:M 2017694</t>
    </r>
    <r>
      <rPr>
        <sz val="11"/>
        <color theme="1"/>
        <rFont val="宋体"/>
        <family val="3"/>
        <charset val="134"/>
      </rPr>
      <t>。本发明的乙偶姻高产菌株</t>
    </r>
    <r>
      <rPr>
        <sz val="11"/>
        <color theme="1"/>
        <rFont val="Times New Roman"/>
        <family val="1"/>
      </rPr>
      <t>H‑5</t>
    </r>
    <r>
      <rPr>
        <sz val="11"/>
        <color theme="1"/>
        <rFont val="宋体"/>
        <family val="3"/>
        <charset val="134"/>
      </rPr>
      <t>的乙偶姻耐受能力达</t>
    </r>
    <r>
      <rPr>
        <sz val="11"/>
        <color theme="1"/>
        <rFont val="Times New Roman"/>
        <family val="1"/>
      </rPr>
      <t>90g/L</t>
    </r>
    <r>
      <rPr>
        <sz val="11"/>
        <color theme="1"/>
        <rFont val="宋体"/>
        <family val="3"/>
        <charset val="134"/>
      </rPr>
      <t>。在</t>
    </r>
    <r>
      <rPr>
        <sz val="11"/>
        <color theme="1"/>
        <rFont val="Times New Roman"/>
        <family val="1"/>
      </rPr>
      <t>30L</t>
    </r>
    <r>
      <rPr>
        <sz val="11"/>
        <color theme="1"/>
        <rFont val="宋体"/>
        <family val="3"/>
        <charset val="134"/>
      </rPr>
      <t>发酵罐上对</t>
    </r>
    <r>
      <rPr>
        <sz val="11"/>
        <color theme="1"/>
        <rFont val="Times New Roman"/>
        <family val="1"/>
      </rPr>
      <t>H‑5</t>
    </r>
    <r>
      <rPr>
        <sz val="11"/>
        <color theme="1"/>
        <rFont val="宋体"/>
        <family val="3"/>
        <charset val="134"/>
      </rPr>
      <t>进行放大培养，培养时间为</t>
    </r>
    <r>
      <rPr>
        <sz val="11"/>
        <color theme="1"/>
        <rFont val="Times New Roman"/>
        <family val="1"/>
      </rPr>
      <t>52h</t>
    </r>
    <r>
      <rPr>
        <sz val="11"/>
        <color theme="1"/>
        <rFont val="宋体"/>
        <family val="3"/>
        <charset val="134"/>
      </rPr>
      <t>，乙偶姻产量达到</t>
    </r>
    <r>
      <rPr>
        <sz val="11"/>
        <color theme="1"/>
        <rFont val="Times New Roman"/>
        <family val="1"/>
      </rPr>
      <t>85.24g/L</t>
    </r>
    <r>
      <rPr>
        <sz val="11"/>
        <color theme="1"/>
        <rFont val="宋体"/>
        <family val="3"/>
        <charset val="134"/>
      </rPr>
      <t>，是目前以微生物发酵法生产乙偶姻的最高产量。</t>
    </r>
  </si>
  <si>
    <r>
      <rPr>
        <sz val="11"/>
        <color theme="1"/>
        <rFont val="宋体"/>
        <family val="3"/>
        <charset val="134"/>
      </rPr>
      <t>一种南极假丝酵母脂肪酶</t>
    </r>
    <r>
      <rPr>
        <sz val="11"/>
        <color theme="1"/>
        <rFont val="Times New Roman"/>
        <family val="1"/>
      </rPr>
      <t>B</t>
    </r>
    <r>
      <rPr>
        <sz val="11"/>
        <color theme="1"/>
        <rFont val="宋体"/>
        <family val="3"/>
        <charset val="134"/>
      </rPr>
      <t>突变体、改造方法及其应用</t>
    </r>
  </si>
  <si>
    <r>
      <rPr>
        <sz val="11"/>
        <color theme="1"/>
        <rFont val="宋体"/>
        <family val="3"/>
        <charset val="134"/>
      </rPr>
      <t>本发明公开了一种南极假丝酵母脂肪酶</t>
    </r>
    <r>
      <rPr>
        <sz val="11"/>
        <color theme="1"/>
        <rFont val="Times New Roman"/>
        <family val="1"/>
      </rPr>
      <t>B</t>
    </r>
    <r>
      <rPr>
        <sz val="11"/>
        <color theme="1"/>
        <rFont val="宋体"/>
        <family val="3"/>
        <charset val="134"/>
      </rPr>
      <t>突变体、改造方法及其应用，属于生物工程技术领域。本发明的改造方法为以</t>
    </r>
    <r>
      <rPr>
        <sz val="11"/>
        <color theme="1"/>
        <rFont val="Times New Roman"/>
        <family val="1"/>
      </rPr>
      <t>CALB</t>
    </r>
    <r>
      <rPr>
        <sz val="11"/>
        <color theme="1"/>
        <rFont val="宋体"/>
        <family val="3"/>
        <charset val="134"/>
      </rPr>
      <t>的结合口袋的构象动力学工程，通过分子动力学模拟，找到能使口袋构象动力学降低的关键位点，并设计最佳突变体，克服了之前的酶</t>
    </r>
    <r>
      <rPr>
        <sz val="11"/>
        <color theme="1"/>
        <rFont val="Times New Roman"/>
        <family val="1"/>
      </rPr>
      <t>EF5</t>
    </r>
    <r>
      <rPr>
        <sz val="11"/>
        <color theme="1"/>
        <rFont val="宋体"/>
        <family val="3"/>
        <charset val="134"/>
      </rPr>
      <t>只在较低温度下才表现出高的对映体选择性的局限，并通过实验验证。最终得到最佳突变体</t>
    </r>
    <r>
      <rPr>
        <sz val="11"/>
        <color theme="1"/>
        <rFont val="Times New Roman"/>
        <family val="1"/>
      </rPr>
      <t>D223V/A281S</t>
    </r>
    <r>
      <rPr>
        <sz val="11"/>
        <color theme="1"/>
        <rFont val="宋体"/>
        <family val="3"/>
        <charset val="134"/>
      </rPr>
      <t>，用于催化制备</t>
    </r>
    <r>
      <rPr>
        <sz val="11"/>
        <color theme="1"/>
        <rFont val="Times New Roman"/>
        <family val="1"/>
      </rPr>
      <t>(R)‑3‑</t>
    </r>
    <r>
      <rPr>
        <sz val="11"/>
        <color theme="1"/>
        <rFont val="宋体"/>
        <family val="3"/>
        <charset val="134"/>
      </rPr>
      <t>取代戊二酸烷基单酯类化合物，在工业化可接受温度</t>
    </r>
    <r>
      <rPr>
        <sz val="11"/>
        <color theme="1"/>
        <rFont val="Times New Roman"/>
        <family val="1"/>
      </rPr>
      <t>(20‑55</t>
    </r>
    <r>
      <rPr>
        <sz val="11"/>
        <color theme="1"/>
        <rFont val="宋体"/>
        <family val="3"/>
        <charset val="134"/>
      </rPr>
      <t>℃</t>
    </r>
    <r>
      <rPr>
        <sz val="11"/>
        <color theme="1"/>
        <rFont val="Times New Roman"/>
        <family val="1"/>
      </rPr>
      <t>)</t>
    </r>
    <r>
      <rPr>
        <sz val="11"/>
        <color theme="1"/>
        <rFont val="宋体"/>
        <family val="3"/>
        <charset val="134"/>
      </rPr>
      <t>下其</t>
    </r>
    <r>
      <rPr>
        <sz val="11"/>
        <color theme="1"/>
        <rFont val="Times New Roman"/>
        <family val="1"/>
      </rPr>
      <t>ee&lt;Sub&gt;R&lt;/Sub&gt;</t>
    </r>
    <r>
      <rPr>
        <sz val="11"/>
        <color theme="1"/>
        <rFont val="宋体"/>
        <family val="3"/>
        <charset val="134"/>
      </rPr>
      <t>值可达</t>
    </r>
    <r>
      <rPr>
        <sz val="11"/>
        <color theme="1"/>
        <rFont val="Times New Roman"/>
        <family val="1"/>
      </rPr>
      <t>&amp;gt;99</t>
    </r>
    <r>
      <rPr>
        <sz val="11"/>
        <color theme="1"/>
        <rFont val="宋体"/>
        <family val="3"/>
        <charset val="134"/>
      </rPr>
      <t>％，产量</t>
    </r>
    <r>
      <rPr>
        <sz val="11"/>
        <color theme="1"/>
        <rFont val="Times New Roman"/>
        <family val="1"/>
      </rPr>
      <t>&amp;gt;55g/L</t>
    </r>
    <r>
      <rPr>
        <sz val="11"/>
        <color theme="1"/>
        <rFont val="宋体"/>
        <family val="3"/>
        <charset val="134"/>
      </rPr>
      <t>，产率</t>
    </r>
    <r>
      <rPr>
        <sz val="11"/>
        <color theme="1"/>
        <rFont val="Times New Roman"/>
        <family val="1"/>
      </rPr>
      <t>&amp;gt;80.0</t>
    </r>
    <r>
      <rPr>
        <sz val="11"/>
        <color theme="1"/>
        <rFont val="宋体"/>
        <family val="3"/>
        <charset val="134"/>
      </rPr>
      <t>％，时空产率可达</t>
    </r>
    <r>
      <rPr>
        <sz val="11"/>
        <color theme="1"/>
        <rFont val="Times New Roman"/>
        <family val="1"/>
      </rPr>
      <t>107.54g.L&lt;Sup&gt;‑1&lt;/Sup&gt;d&lt;Sup&gt;‑1&lt;/Sup&gt;.</t>
    </r>
    <r>
      <rPr>
        <sz val="11"/>
        <color theme="1"/>
        <rFont val="宋体"/>
        <family val="3"/>
        <charset val="134"/>
      </rPr>
      <t>大大降低了之前的低温条件带来的成本，缩短了生产周期，为</t>
    </r>
    <r>
      <rPr>
        <sz val="11"/>
        <color theme="1"/>
        <rFont val="Times New Roman"/>
        <family val="1"/>
      </rPr>
      <t>(R)‑3‑</t>
    </r>
    <r>
      <rPr>
        <sz val="11"/>
        <color theme="1"/>
        <rFont val="宋体"/>
        <family val="3"/>
        <charset val="134"/>
      </rPr>
      <t>取代戊二酸烷基单酯类化合物的工业化奠定了基础。</t>
    </r>
  </si>
  <si>
    <r>
      <rPr>
        <sz val="11"/>
        <color theme="1"/>
        <rFont val="宋体"/>
        <family val="3"/>
        <charset val="134"/>
      </rPr>
      <t>一种产磷脂酶</t>
    </r>
    <r>
      <rPr>
        <sz val="11"/>
        <color theme="1"/>
        <rFont val="Times New Roman"/>
        <family val="1"/>
      </rPr>
      <t>D</t>
    </r>
    <r>
      <rPr>
        <sz val="11"/>
        <color theme="1"/>
        <rFont val="宋体"/>
        <family val="3"/>
        <charset val="134"/>
      </rPr>
      <t>的重组大肠杆菌及其应用</t>
    </r>
  </si>
  <si>
    <r>
      <rPr>
        <sz val="11"/>
        <color theme="1"/>
        <rFont val="宋体"/>
        <family val="3"/>
        <charset val="134"/>
      </rPr>
      <t>本发明公开了一种产磷脂酶</t>
    </r>
    <r>
      <rPr>
        <sz val="11"/>
        <color theme="1"/>
        <rFont val="Times New Roman"/>
        <family val="1"/>
      </rPr>
      <t>D</t>
    </r>
    <r>
      <rPr>
        <sz val="11"/>
        <color theme="1"/>
        <rFont val="宋体"/>
        <family val="3"/>
        <charset val="134"/>
      </rPr>
      <t>的重组大肠杆菌及其应用，属于生物工程技术领域。本发明通过分子生物学手段从生二素链霉菌</t>
    </r>
    <r>
      <rPr>
        <sz val="11"/>
        <color theme="1"/>
        <rFont val="Times New Roman"/>
        <family val="1"/>
      </rPr>
      <t>(Streptomyces ambofaciens)</t>
    </r>
    <r>
      <rPr>
        <sz val="11"/>
        <color theme="1"/>
        <rFont val="宋体"/>
        <family val="3"/>
        <charset val="134"/>
      </rPr>
      <t>中克隆获得磷脂酶</t>
    </r>
    <r>
      <rPr>
        <sz val="11"/>
        <color theme="1"/>
        <rFont val="Times New Roman"/>
        <family val="1"/>
      </rPr>
      <t>D</t>
    </r>
    <r>
      <rPr>
        <sz val="11"/>
        <color theme="1"/>
        <rFont val="宋体"/>
        <family val="3"/>
        <charset val="134"/>
      </rPr>
      <t>基因，将构建好的表达质粒导入</t>
    </r>
    <r>
      <rPr>
        <sz val="11"/>
        <color theme="1"/>
        <rFont val="Times New Roman"/>
        <family val="1"/>
      </rPr>
      <t>E.coli BL21(DE3)</t>
    </r>
    <r>
      <rPr>
        <sz val="11"/>
        <color theme="1"/>
        <rFont val="宋体"/>
        <family val="3"/>
        <charset val="134"/>
      </rPr>
      <t>，通过卡那霉素抗性平板筛选获得表达载体高拷贝重组的含磷酸酶工程菌。并将重组磷脂酶</t>
    </r>
    <r>
      <rPr>
        <sz val="11"/>
        <color theme="1"/>
        <rFont val="Times New Roman"/>
        <family val="1"/>
      </rPr>
      <t>D</t>
    </r>
    <r>
      <rPr>
        <sz val="11"/>
        <color theme="1"/>
        <rFont val="宋体"/>
        <family val="3"/>
        <charset val="134"/>
      </rPr>
      <t>用于转化磷脂酰胆碱和丝氨酸生产磷脂酰丝氨酸，实现维生素</t>
    </r>
    <r>
      <rPr>
        <sz val="11"/>
        <color theme="1"/>
        <rFont val="Times New Roman"/>
        <family val="1"/>
      </rPr>
      <t>C‑2‑</t>
    </r>
    <r>
      <rPr>
        <sz val="11"/>
        <color theme="1"/>
        <rFont val="宋体"/>
        <family val="3"/>
        <charset val="134"/>
      </rPr>
      <t>磷酸酯的高效生产。在</t>
    </r>
    <r>
      <rPr>
        <sz val="11"/>
        <color theme="1"/>
        <rFont val="Times New Roman"/>
        <family val="1"/>
      </rPr>
      <t>40</t>
    </r>
    <r>
      <rPr>
        <sz val="11"/>
        <color theme="1"/>
        <rFont val="宋体"/>
        <family val="3"/>
        <charset val="134"/>
      </rPr>
      <t>℃、</t>
    </r>
    <r>
      <rPr>
        <sz val="11"/>
        <color theme="1"/>
        <rFont val="Times New Roman"/>
        <family val="1"/>
      </rPr>
      <t>pH4.5</t>
    </r>
    <r>
      <rPr>
        <sz val="11"/>
        <color theme="1"/>
        <rFont val="宋体"/>
        <family val="3"/>
        <charset val="134"/>
      </rPr>
      <t>的条件下反应</t>
    </r>
    <r>
      <rPr>
        <sz val="11"/>
        <color theme="1"/>
        <rFont val="Times New Roman"/>
        <family val="1"/>
      </rPr>
      <t>2h</t>
    </r>
    <r>
      <rPr>
        <sz val="11"/>
        <color theme="1"/>
        <rFont val="宋体"/>
        <family val="3"/>
        <charset val="134"/>
      </rPr>
      <t>，磷脂酰丝氨酸产量可达</t>
    </r>
    <r>
      <rPr>
        <sz val="11"/>
        <color theme="1"/>
        <rFont val="Times New Roman"/>
        <family val="1"/>
      </rPr>
      <t>15.8g/L</t>
    </r>
    <r>
      <rPr>
        <sz val="11"/>
        <color theme="1"/>
        <rFont val="宋体"/>
        <family val="3"/>
        <charset val="134"/>
      </rPr>
      <t>，转化率为</t>
    </r>
    <r>
      <rPr>
        <sz val="11"/>
        <color theme="1"/>
        <rFont val="Times New Roman"/>
        <family val="1"/>
      </rPr>
      <t>63.9</t>
    </r>
    <r>
      <rPr>
        <sz val="11"/>
        <color theme="1"/>
        <rFont val="宋体"/>
        <family val="3"/>
        <charset val="134"/>
      </rPr>
      <t>％，时空产率为</t>
    </r>
    <r>
      <rPr>
        <sz val="11"/>
        <color theme="1"/>
        <rFont val="Times New Roman"/>
        <family val="1"/>
      </rPr>
      <t>7.9g/L/h</t>
    </r>
    <r>
      <rPr>
        <sz val="11"/>
        <color theme="1"/>
        <rFont val="宋体"/>
        <family val="3"/>
        <charset val="134"/>
      </rPr>
      <t>。</t>
    </r>
  </si>
  <si>
    <r>
      <rPr>
        <sz val="11"/>
        <color theme="1"/>
        <rFont val="宋体"/>
        <family val="3"/>
        <charset val="134"/>
      </rPr>
      <t>一种藤仓赤霉菌及其转化丁香酚合成松柏醛的方法</t>
    </r>
  </si>
  <si>
    <r>
      <rPr>
        <sz val="11"/>
        <color theme="1"/>
        <rFont val="宋体"/>
        <family val="3"/>
        <charset val="134"/>
      </rPr>
      <t>本发明公开了一种藤仓赤霉菌及其转化丁香酚合成松柏醛的方法，属生物技术领域。本发明以丁香酚为底物，筛选获得一株的能够降解丁香酚积累松柏醛的菌株，藤仓赤霉</t>
    </r>
    <r>
      <rPr>
        <sz val="11"/>
        <color theme="1"/>
        <rFont val="Times New Roman"/>
        <family val="1"/>
      </rPr>
      <t>(Gibberella fujikuroi)ZH‑34</t>
    </r>
    <r>
      <rPr>
        <sz val="11"/>
        <color theme="1"/>
        <rFont val="宋体"/>
        <family val="3"/>
        <charset val="134"/>
      </rPr>
      <t>，已于</t>
    </r>
    <r>
      <rPr>
        <sz val="11"/>
        <color theme="1"/>
        <rFont val="Times New Roman"/>
        <family val="1"/>
      </rPr>
      <t>2016</t>
    </r>
    <r>
      <rPr>
        <sz val="11"/>
        <color theme="1"/>
        <rFont val="宋体"/>
        <family val="3"/>
        <charset val="134"/>
      </rPr>
      <t>年</t>
    </r>
    <r>
      <rPr>
        <sz val="11"/>
        <color theme="1"/>
        <rFont val="Times New Roman"/>
        <family val="1"/>
      </rPr>
      <t>4</t>
    </r>
    <r>
      <rPr>
        <sz val="11"/>
        <color theme="1"/>
        <rFont val="宋体"/>
        <family val="3"/>
        <charset val="134"/>
      </rPr>
      <t>月</t>
    </r>
    <r>
      <rPr>
        <sz val="11"/>
        <color theme="1"/>
        <rFont val="Times New Roman"/>
        <family val="1"/>
      </rPr>
      <t>5</t>
    </r>
    <r>
      <rPr>
        <sz val="11"/>
        <color theme="1"/>
        <rFont val="宋体"/>
        <family val="3"/>
        <charset val="134"/>
      </rPr>
      <t>日，保藏于中国典型培养物保藏中心，保藏编号是</t>
    </r>
    <r>
      <rPr>
        <sz val="11"/>
        <color theme="1"/>
        <rFont val="Times New Roman"/>
        <family val="1"/>
      </rPr>
      <t>CCTCC NO:M 2016171</t>
    </r>
    <r>
      <rPr>
        <sz val="11"/>
        <color theme="1"/>
        <rFont val="宋体"/>
        <family val="3"/>
        <charset val="134"/>
      </rPr>
      <t>，保藏地址是中国武汉武汉大学。利用该菌株转化丁香酚合成松柏醛，在丁香酚浓度为</t>
    </r>
    <r>
      <rPr>
        <sz val="11"/>
        <color theme="1"/>
        <rFont val="Times New Roman"/>
        <family val="1"/>
      </rPr>
      <t>1g/L</t>
    </r>
    <r>
      <rPr>
        <sz val="11"/>
        <color theme="1"/>
        <rFont val="宋体"/>
        <family val="3"/>
        <charset val="134"/>
      </rPr>
      <t>时，可产</t>
    </r>
    <r>
      <rPr>
        <sz val="11"/>
        <color theme="1"/>
        <rFont val="Times New Roman"/>
        <family val="1"/>
      </rPr>
      <t>0.96g/L</t>
    </r>
    <r>
      <rPr>
        <sz val="11"/>
        <color theme="1"/>
        <rFont val="宋体"/>
        <family val="3"/>
        <charset val="134"/>
      </rPr>
      <t>松柏醛，摩尔产率</t>
    </r>
    <r>
      <rPr>
        <sz val="11"/>
        <color theme="1"/>
        <rFont val="Times New Roman"/>
        <family val="1"/>
      </rPr>
      <t>94</t>
    </r>
    <r>
      <rPr>
        <sz val="11"/>
        <color theme="1"/>
        <rFont val="宋体"/>
        <family val="3"/>
        <charset val="134"/>
      </rPr>
      <t>％；当分次添加丁香酚进行转化，总丁香酚浓度</t>
    </r>
    <r>
      <rPr>
        <sz val="11"/>
        <color theme="1"/>
        <rFont val="Times New Roman"/>
        <family val="1"/>
      </rPr>
      <t>6g/L</t>
    </r>
    <r>
      <rPr>
        <sz val="11"/>
        <color theme="1"/>
        <rFont val="宋体"/>
        <family val="3"/>
        <charset val="134"/>
      </rPr>
      <t>，可产</t>
    </r>
    <r>
      <rPr>
        <sz val="11"/>
        <color theme="1"/>
        <rFont val="Times New Roman"/>
        <family val="1"/>
      </rPr>
      <t>3.76g/L</t>
    </r>
    <r>
      <rPr>
        <sz val="11"/>
        <color theme="1"/>
        <rFont val="宋体"/>
        <family val="3"/>
        <charset val="134"/>
      </rPr>
      <t>松柏醛，</t>
    </r>
    <r>
      <rPr>
        <sz val="11"/>
        <color theme="1"/>
        <rFont val="Times New Roman"/>
        <family val="1"/>
      </rPr>
      <t>1.35g/L</t>
    </r>
    <r>
      <rPr>
        <sz val="11"/>
        <color theme="1"/>
        <rFont val="宋体"/>
        <family val="3"/>
        <charset val="134"/>
      </rPr>
      <t>松柏醇。本发明提供了一种生物法制备松柏醛的新方法。</t>
    </r>
  </si>
  <si>
    <r>
      <rPr>
        <sz val="11"/>
        <color theme="1"/>
        <rFont val="宋体"/>
        <family val="3"/>
        <charset val="134"/>
      </rPr>
      <t>一种检测刀额新对虾特异性免疫球蛋白</t>
    </r>
    <r>
      <rPr>
        <sz val="11"/>
        <color theme="1"/>
        <rFont val="Times New Roman"/>
        <family val="1"/>
      </rPr>
      <t>E</t>
    </r>
    <r>
      <rPr>
        <sz val="11"/>
        <color theme="1"/>
        <rFont val="宋体"/>
        <family val="3"/>
        <charset val="134"/>
      </rPr>
      <t>方法</t>
    </r>
  </si>
  <si>
    <r>
      <rPr>
        <sz val="11"/>
        <color theme="1"/>
        <rFont val="宋体"/>
        <family val="3"/>
        <charset val="134"/>
      </rPr>
      <t>本发明公开了一种检测刀额新对虾特异性免疫球蛋白</t>
    </r>
    <r>
      <rPr>
        <sz val="11"/>
        <color theme="1"/>
        <rFont val="Times New Roman"/>
        <family val="1"/>
      </rPr>
      <t>E</t>
    </r>
    <r>
      <rPr>
        <sz val="11"/>
        <color theme="1"/>
        <rFont val="宋体"/>
        <family val="3"/>
        <charset val="134"/>
      </rPr>
      <t>方法，属于材料与生物医学交叉领域。本发明采用荧光中空介孔二氧化硅</t>
    </r>
    <r>
      <rPr>
        <sz val="11"/>
        <color theme="1"/>
        <rFont val="Times New Roman"/>
        <family val="1"/>
      </rPr>
      <t>FHMNs</t>
    </r>
    <r>
      <rPr>
        <sz val="11"/>
        <color theme="1"/>
        <rFont val="宋体"/>
        <family val="3"/>
        <charset val="134"/>
      </rPr>
      <t>作为抗</t>
    </r>
    <r>
      <rPr>
        <sz val="11"/>
        <color theme="1"/>
        <rFont val="Times New Roman"/>
        <family val="1"/>
      </rPr>
      <t>IgE</t>
    </r>
    <r>
      <rPr>
        <sz val="11"/>
        <color theme="1"/>
        <rFont val="宋体"/>
        <family val="3"/>
        <charset val="134"/>
      </rPr>
      <t>抗体的载体，二氧化硅包覆四氧化三铁制备所得的</t>
    </r>
    <r>
      <rPr>
        <sz val="11"/>
        <color theme="1"/>
        <rFont val="Times New Roman"/>
        <family val="1"/>
      </rPr>
      <t>Fe&lt;Sub&gt;3&lt;/Sub&gt;O&lt;Sub&gt;4&lt;/Sub&gt;@SiO&lt;Sub&gt;2&lt;/Sub&gt;</t>
    </r>
    <r>
      <rPr>
        <sz val="11"/>
        <color theme="1"/>
        <rFont val="宋体"/>
        <family val="3"/>
        <charset val="134"/>
      </rPr>
      <t>作为过敏原载体，两种材料同时捕获靶标刀额新对虾特异性免疫球蛋白</t>
    </r>
    <r>
      <rPr>
        <sz val="11"/>
        <color theme="1"/>
        <rFont val="Times New Roman"/>
        <family val="1"/>
      </rPr>
      <t>E(IgE)</t>
    </r>
    <r>
      <rPr>
        <sz val="11"/>
        <color theme="1"/>
        <rFont val="宋体"/>
        <family val="3"/>
        <charset val="134"/>
      </rPr>
      <t>，利用</t>
    </r>
    <r>
      <rPr>
        <sz val="11"/>
        <color theme="1"/>
        <rFont val="Times New Roman"/>
        <family val="1"/>
      </rPr>
      <t>Fe&lt;Sub&gt;3&lt;/Sub&gt;O&lt;Sub&gt;4&lt;/Sub&gt;@SiO&lt;Sub&gt;2&lt;/Sub&gt;</t>
    </r>
    <r>
      <rPr>
        <sz val="11"/>
        <color theme="1"/>
        <rFont val="宋体"/>
        <family val="3"/>
        <charset val="134"/>
      </rPr>
      <t>的磁性快速富集和分离靶标</t>
    </r>
    <r>
      <rPr>
        <sz val="11"/>
        <color theme="1"/>
        <rFont val="Times New Roman"/>
        <family val="1"/>
      </rPr>
      <t>sIgE</t>
    </r>
    <r>
      <rPr>
        <sz val="11"/>
        <color theme="1"/>
        <rFont val="宋体"/>
        <family val="3"/>
        <charset val="134"/>
      </rPr>
      <t>，利用</t>
    </r>
    <r>
      <rPr>
        <sz val="11"/>
        <color theme="1"/>
        <rFont val="Times New Roman"/>
        <family val="1"/>
      </rPr>
      <t>FHMNs</t>
    </r>
    <r>
      <rPr>
        <sz val="11"/>
        <color theme="1"/>
        <rFont val="宋体"/>
        <family val="3"/>
        <charset val="134"/>
      </rPr>
      <t>中的荧光分子信号放大低浓度靶标</t>
    </r>
    <r>
      <rPr>
        <sz val="11"/>
        <color theme="1"/>
        <rFont val="Times New Roman"/>
        <family val="1"/>
      </rPr>
      <t>sIgE</t>
    </r>
    <r>
      <rPr>
        <sz val="11"/>
        <color theme="1"/>
        <rFont val="宋体"/>
        <family val="3"/>
        <charset val="134"/>
      </rPr>
      <t>的信号，将荧光强度与</t>
    </r>
    <r>
      <rPr>
        <sz val="11"/>
        <color theme="1"/>
        <rFont val="Times New Roman"/>
        <family val="1"/>
      </rPr>
      <t>IgE</t>
    </r>
    <r>
      <rPr>
        <sz val="11"/>
        <color theme="1"/>
        <rFont val="宋体"/>
        <family val="3"/>
        <charset val="134"/>
      </rPr>
      <t>浓度相关联，快速灵敏的检测人血中刀额新对虾的特异性</t>
    </r>
    <r>
      <rPr>
        <sz val="11"/>
        <color theme="1"/>
        <rFont val="Times New Roman"/>
        <family val="1"/>
      </rPr>
      <t>IgE</t>
    </r>
    <r>
      <rPr>
        <sz val="11"/>
        <color theme="1"/>
        <rFont val="宋体"/>
        <family val="3"/>
        <charset val="134"/>
      </rPr>
      <t>。本发明有效降低了</t>
    </r>
    <r>
      <rPr>
        <sz val="11"/>
        <color theme="1"/>
        <rFont val="Times New Roman"/>
        <family val="1"/>
      </rPr>
      <t>IgE</t>
    </r>
    <r>
      <rPr>
        <sz val="11"/>
        <color theme="1"/>
        <rFont val="宋体"/>
        <family val="3"/>
        <charset val="134"/>
      </rPr>
      <t>检测限，缩短了检测时间。</t>
    </r>
  </si>
  <si>
    <r>
      <rPr>
        <sz val="11"/>
        <color theme="1"/>
        <rFont val="宋体"/>
        <family val="3"/>
        <charset val="134"/>
      </rPr>
      <t>京尼平苷在促进骨骼肌快肌生成中的应用</t>
    </r>
  </si>
  <si>
    <r>
      <rPr>
        <sz val="11"/>
        <color theme="1"/>
        <rFont val="宋体"/>
        <family val="3"/>
        <charset val="134"/>
      </rPr>
      <t>本发明公开了京尼平苷在促进骨骼肌快肌生成中的应用，属于天然产物治疗领域。本发明用京尼平苷对小鼠进行给药处理，从切片染色和</t>
    </r>
    <r>
      <rPr>
        <sz val="11"/>
        <color theme="1"/>
        <rFont val="Times New Roman"/>
        <family val="1"/>
      </rPr>
      <t>qPCR</t>
    </r>
    <r>
      <rPr>
        <sz val="11"/>
        <color theme="1"/>
        <rFont val="宋体"/>
        <family val="3"/>
        <charset val="134"/>
      </rPr>
      <t>结果来看，给药组的快肌肌纤维数目明显多于对照组，改变了骨骼肌肌纤维分型。本发明在体外实验中用京尼平苷刺激</t>
    </r>
    <r>
      <rPr>
        <sz val="11"/>
        <color theme="1"/>
        <rFont val="Times New Roman"/>
        <family val="1"/>
      </rPr>
      <t>C2C12</t>
    </r>
    <r>
      <rPr>
        <sz val="11"/>
        <color theme="1"/>
        <rFont val="宋体"/>
        <family val="3"/>
        <charset val="134"/>
      </rPr>
      <t>成肌细胞，从免疫荧光结果来看，与对照组相比，京尼平苷的处理可以增加快肌肌纤维数目；再从</t>
    </r>
    <r>
      <rPr>
        <sz val="11"/>
        <color theme="1"/>
        <rFont val="Times New Roman"/>
        <family val="1"/>
      </rPr>
      <t>mRNA</t>
    </r>
    <r>
      <rPr>
        <sz val="11"/>
        <color theme="1"/>
        <rFont val="宋体"/>
        <family val="3"/>
        <charset val="134"/>
      </rPr>
      <t>水平进一步认证，从浓度梯度和时间梯度实验结果看出，处理组引起肌纤维类型</t>
    </r>
    <r>
      <rPr>
        <sz val="11"/>
        <color theme="1"/>
        <rFont val="Times New Roman"/>
        <family val="1"/>
      </rPr>
      <t>“</t>
    </r>
    <r>
      <rPr>
        <sz val="11"/>
        <color theme="1"/>
        <rFont val="宋体"/>
        <family val="3"/>
        <charset val="134"/>
      </rPr>
      <t>慢→快</t>
    </r>
    <r>
      <rPr>
        <sz val="11"/>
        <color theme="1"/>
        <rFont val="Times New Roman"/>
        <family val="1"/>
      </rPr>
      <t>”</t>
    </r>
    <r>
      <rPr>
        <sz val="11"/>
        <color theme="1"/>
        <rFont val="宋体"/>
        <family val="3"/>
        <charset val="134"/>
      </rPr>
      <t>的转换。本发明证明了京尼平苷有促进骨骼肌快肌生成的作用，京尼平苷具有应用于短距离运动食品的潜力。</t>
    </r>
  </si>
  <si>
    <r>
      <rPr>
        <sz val="11"/>
        <color theme="1"/>
        <rFont val="宋体"/>
        <family val="3"/>
        <charset val="134"/>
      </rPr>
      <t>一种基于偶合和酶促接枝共聚制备丝素基吸水材料的方法</t>
    </r>
  </si>
  <si>
    <r>
      <rPr>
        <sz val="11"/>
        <color theme="1"/>
        <rFont val="宋体"/>
        <family val="3"/>
        <charset val="134"/>
      </rPr>
      <t>本发明公开了一种基于偶合和酶促接枝共聚制备丝素基吸水材料的方法，属于纺织化学技术领域。本发明方法通过含乙烯基芳胺重氮化制备重氮盐，然后与丝素偶合反应，最后酶促丝素与亲水性乙烯基单体接枝共聚，增加丝素基材料的亲水性。具体工艺与步骤如下：</t>
    </r>
    <r>
      <rPr>
        <sz val="11"/>
        <color theme="1"/>
        <rFont val="Times New Roman"/>
        <family val="1"/>
      </rPr>
      <t>(1)</t>
    </r>
    <r>
      <rPr>
        <sz val="11"/>
        <color theme="1"/>
        <rFont val="宋体"/>
        <family val="3"/>
        <charset val="134"/>
      </rPr>
      <t>丝素溶液制备；</t>
    </r>
    <r>
      <rPr>
        <sz val="11"/>
        <color theme="1"/>
        <rFont val="Times New Roman"/>
        <family val="1"/>
      </rPr>
      <t>(2)</t>
    </r>
    <r>
      <rPr>
        <sz val="11"/>
        <color theme="1"/>
        <rFont val="宋体"/>
        <family val="3"/>
        <charset val="134"/>
      </rPr>
      <t>含乙烯基重氮盐的制备；</t>
    </r>
    <r>
      <rPr>
        <sz val="11"/>
        <color theme="1"/>
        <rFont val="Times New Roman"/>
        <family val="1"/>
      </rPr>
      <t>(3)</t>
    </r>
    <r>
      <rPr>
        <sz val="11"/>
        <color theme="1"/>
        <rFont val="宋体"/>
        <family val="3"/>
        <charset val="134"/>
      </rPr>
      <t>丝素蛋白偶合反应；</t>
    </r>
    <r>
      <rPr>
        <sz val="11"/>
        <color theme="1"/>
        <rFont val="Times New Roman"/>
        <family val="1"/>
      </rPr>
      <t>(4)</t>
    </r>
    <r>
      <rPr>
        <sz val="11"/>
        <color theme="1"/>
        <rFont val="宋体"/>
        <family val="3"/>
        <charset val="134"/>
      </rPr>
      <t>酶促丝素与亲水性乙烯基单体接枝共聚；</t>
    </r>
    <r>
      <rPr>
        <sz val="11"/>
        <color theme="1"/>
        <rFont val="Times New Roman"/>
        <family val="1"/>
      </rPr>
      <t>(5)</t>
    </r>
    <r>
      <rPr>
        <sz val="11"/>
        <color theme="1"/>
        <rFont val="宋体"/>
        <family val="3"/>
        <charset val="134"/>
      </rPr>
      <t>丝素基吸水材料的成型。与采用化学交联法在丝素上引入乙烯基单体，再利用过硫酸盐或紫外辐照法等化学方法引发丝素与亲水性乙烯基单体接枝共聚相比，本发明具有接枝共聚效率高、酶处理条件缓和及丝素基吸水材料吸水性好的优点。</t>
    </r>
  </si>
  <si>
    <r>
      <rPr>
        <sz val="11"/>
        <color theme="1"/>
        <rFont val="宋体"/>
        <family val="3"/>
        <charset val="134"/>
      </rPr>
      <t>一种过氧化物酶</t>
    </r>
    <r>
      <rPr>
        <sz val="11"/>
        <color theme="1"/>
        <rFont val="Times New Roman"/>
        <family val="1"/>
      </rPr>
      <t>DyP35</t>
    </r>
    <r>
      <rPr>
        <sz val="11"/>
        <color theme="1"/>
        <rFont val="宋体"/>
        <family val="3"/>
        <charset val="134"/>
      </rPr>
      <t>基因及其表达蛋白和应用</t>
    </r>
  </si>
  <si>
    <r>
      <rPr>
        <sz val="11"/>
        <rFont val="宋体"/>
        <family val="3"/>
        <charset val="134"/>
      </rPr>
      <t>江苏大学</t>
    </r>
  </si>
  <si>
    <r>
      <rPr>
        <sz val="11"/>
        <color theme="1"/>
        <rFont val="宋体"/>
        <family val="3"/>
        <charset val="134"/>
      </rPr>
      <t>本发明涉及生物工程技术领域，特别涉及一种过氧化物酶</t>
    </r>
    <r>
      <rPr>
        <sz val="11"/>
        <color theme="1"/>
        <rFont val="Times New Roman"/>
        <family val="1"/>
      </rPr>
      <t>DyP35</t>
    </r>
    <r>
      <rPr>
        <sz val="11"/>
        <color theme="1"/>
        <rFont val="宋体"/>
        <family val="3"/>
        <charset val="134"/>
      </rPr>
      <t>基因及其表达蛋白和应用；本发明所涉及的过氧化物酶</t>
    </r>
    <r>
      <rPr>
        <sz val="11"/>
        <color theme="1"/>
        <rFont val="Times New Roman"/>
        <family val="1"/>
      </rPr>
      <t>DyP35</t>
    </r>
    <r>
      <rPr>
        <sz val="11"/>
        <color theme="1"/>
        <rFont val="宋体"/>
        <family val="3"/>
        <charset val="134"/>
      </rPr>
      <t>，其氨基酸序列如</t>
    </r>
    <r>
      <rPr>
        <sz val="11"/>
        <color theme="1"/>
        <rFont val="Times New Roman"/>
        <family val="1"/>
      </rPr>
      <t>SEQ ID NO.2</t>
    </r>
    <r>
      <rPr>
        <sz val="11"/>
        <color theme="1"/>
        <rFont val="宋体"/>
        <family val="3"/>
        <charset val="134"/>
      </rPr>
      <t>所示；本发明还公开了表达上述染料脱色酶的基因，其</t>
    </r>
    <r>
      <rPr>
        <sz val="11"/>
        <color theme="1"/>
        <rFont val="Times New Roman"/>
        <family val="1"/>
      </rPr>
      <t>DNA</t>
    </r>
    <r>
      <rPr>
        <sz val="11"/>
        <color theme="1"/>
        <rFont val="宋体"/>
        <family val="3"/>
        <charset val="134"/>
      </rPr>
      <t>序列如</t>
    </r>
    <r>
      <rPr>
        <sz val="11"/>
        <color theme="1"/>
        <rFont val="Times New Roman"/>
        <family val="1"/>
      </rPr>
      <t>SEQ ID NO.1</t>
    </r>
    <r>
      <rPr>
        <sz val="11"/>
        <color theme="1"/>
        <rFont val="宋体"/>
        <family val="3"/>
        <charset val="134"/>
      </rPr>
      <t>所示；本发明还公开了上述染料脱色酶的纯化方法及其在去除印染染料、造纸黑液脱色、木质素加工和果汁生产苯酚聚合中的应用；本发明的过氧化物酶</t>
    </r>
    <r>
      <rPr>
        <sz val="11"/>
        <color theme="1"/>
        <rFont val="Times New Roman"/>
        <family val="1"/>
      </rPr>
      <t>DyP35</t>
    </r>
    <r>
      <rPr>
        <sz val="11"/>
        <color theme="1"/>
        <rFont val="宋体"/>
        <family val="3"/>
        <charset val="134"/>
      </rPr>
      <t>对苯环类染料和木质素分解产物具有高效的脱色活性，具有巨大的应用前景。</t>
    </r>
  </si>
  <si>
    <r>
      <rPr>
        <sz val="11"/>
        <rFont val="宋体"/>
        <family val="3"/>
        <charset val="134"/>
      </rPr>
      <t>一种治疗痤疮的纳米磁疗外用凝胶及其制备方法和应用</t>
    </r>
  </si>
  <si>
    <r>
      <rPr>
        <sz val="11"/>
        <rFont val="宋体"/>
        <family val="3"/>
        <charset val="134"/>
      </rPr>
      <t>本发明公开了一种治疗痤疮的纳米磁疗外用凝胶及其制备方法和应用，原料包括药物米诺环素、纳米金属氧化物、生物可降解高分子材料、卡波姆胶</t>
    </r>
    <r>
      <rPr>
        <sz val="11"/>
        <rFont val="Times New Roman"/>
        <family val="1"/>
      </rPr>
      <t>940</t>
    </r>
    <r>
      <rPr>
        <sz val="11"/>
        <rFont val="宋体"/>
        <family val="3"/>
        <charset val="134"/>
      </rPr>
      <t>、化学交联剂；重量百分比为：米诺环素</t>
    </r>
    <r>
      <rPr>
        <sz val="11"/>
        <rFont val="Times New Roman"/>
        <family val="1"/>
      </rPr>
      <t xml:space="preserve">0.05 % ~ 0.5 % </t>
    </r>
    <r>
      <rPr>
        <sz val="11"/>
        <rFont val="宋体"/>
        <family val="3"/>
        <charset val="134"/>
      </rPr>
      <t>（</t>
    </r>
    <r>
      <rPr>
        <sz val="11"/>
        <rFont val="Times New Roman"/>
        <family val="1"/>
      </rPr>
      <t>W/W</t>
    </r>
    <r>
      <rPr>
        <sz val="11"/>
        <rFont val="宋体"/>
        <family val="3"/>
        <charset val="134"/>
      </rPr>
      <t>），生物可降解高分子材料</t>
    </r>
    <r>
      <rPr>
        <sz val="11"/>
        <rFont val="Times New Roman"/>
        <family val="1"/>
      </rPr>
      <t>20 % ~ 25 %</t>
    </r>
    <r>
      <rPr>
        <sz val="11"/>
        <rFont val="宋体"/>
        <family val="3"/>
        <charset val="134"/>
      </rPr>
      <t>（</t>
    </r>
    <r>
      <rPr>
        <sz val="11"/>
        <rFont val="Times New Roman"/>
        <family val="1"/>
      </rPr>
      <t>W/W</t>
    </r>
    <r>
      <rPr>
        <sz val="11"/>
        <rFont val="宋体"/>
        <family val="3"/>
        <charset val="134"/>
      </rPr>
      <t>），纳米金属氧化物</t>
    </r>
    <r>
      <rPr>
        <sz val="11"/>
        <rFont val="Times New Roman"/>
        <family val="1"/>
      </rPr>
      <t xml:space="preserve">0.2 % ~ 4 % </t>
    </r>
    <r>
      <rPr>
        <sz val="11"/>
        <rFont val="宋体"/>
        <family val="3"/>
        <charset val="134"/>
      </rPr>
      <t>（</t>
    </r>
    <r>
      <rPr>
        <sz val="11"/>
        <rFont val="Times New Roman"/>
        <family val="1"/>
      </rPr>
      <t>W/W</t>
    </r>
    <r>
      <rPr>
        <sz val="11"/>
        <rFont val="宋体"/>
        <family val="3"/>
        <charset val="134"/>
      </rPr>
      <t>），卡波姆胶</t>
    </r>
    <r>
      <rPr>
        <sz val="11"/>
        <rFont val="Times New Roman"/>
        <family val="1"/>
      </rPr>
      <t xml:space="preserve">CBM-940 60 % ~ 79 % </t>
    </r>
    <r>
      <rPr>
        <sz val="11"/>
        <rFont val="宋体"/>
        <family val="3"/>
        <charset val="134"/>
      </rPr>
      <t>（</t>
    </r>
    <r>
      <rPr>
        <sz val="11"/>
        <rFont val="Times New Roman"/>
        <family val="1"/>
      </rPr>
      <t>W/W</t>
    </r>
    <r>
      <rPr>
        <sz val="11"/>
        <rFont val="宋体"/>
        <family val="3"/>
        <charset val="134"/>
      </rPr>
      <t>），化学交联剂为</t>
    </r>
    <r>
      <rPr>
        <sz val="11"/>
        <rFont val="Times New Roman"/>
        <family val="1"/>
      </rPr>
      <t xml:space="preserve"> 0.01 % ~ 0.02 % </t>
    </r>
    <r>
      <rPr>
        <sz val="11"/>
        <rFont val="宋体"/>
        <family val="3"/>
        <charset val="134"/>
      </rPr>
      <t>（</t>
    </r>
    <r>
      <rPr>
        <sz val="11"/>
        <rFont val="Times New Roman"/>
        <family val="1"/>
      </rPr>
      <t>W/W</t>
    </r>
    <r>
      <rPr>
        <sz val="11"/>
        <rFont val="宋体"/>
        <family val="3"/>
        <charset val="134"/>
      </rPr>
      <t>）；以生物可降解高分子材料包裹米诺环素及纳米金属氧化物制成金属氧化物－米诺环素纳米粒，以卡波姆</t>
    </r>
    <r>
      <rPr>
        <sz val="11"/>
        <rFont val="Times New Roman"/>
        <family val="1"/>
      </rPr>
      <t>940</t>
    </r>
    <r>
      <rPr>
        <sz val="11"/>
        <rFont val="宋体"/>
        <family val="3"/>
        <charset val="134"/>
      </rPr>
      <t>（</t>
    </r>
    <r>
      <rPr>
        <sz val="11"/>
        <rFont val="Times New Roman"/>
        <family val="1"/>
      </rPr>
      <t>carbopo1-940</t>
    </r>
    <r>
      <rPr>
        <sz val="11"/>
        <rFont val="宋体"/>
        <family val="3"/>
        <charset val="134"/>
      </rPr>
      <t>）为基质制成缓释凝胶；所述纳米金属氧化物为纳米氧化铁、纳米氧化锌的混合物。</t>
    </r>
  </si>
  <si>
    <r>
      <rPr>
        <sz val="11"/>
        <rFont val="宋体"/>
        <family val="3"/>
        <charset val="134"/>
      </rPr>
      <t>纳米金属氧化物</t>
    </r>
    <r>
      <rPr>
        <sz val="11"/>
        <rFont val="Times New Roman"/>
        <family val="1"/>
      </rPr>
      <t>-</t>
    </r>
    <r>
      <rPr>
        <sz val="11"/>
        <rFont val="宋体"/>
        <family val="3"/>
        <charset val="134"/>
      </rPr>
      <t>米诺环素纳米凝胶及其制备方法和应用</t>
    </r>
  </si>
  <si>
    <r>
      <rPr>
        <sz val="11"/>
        <rFont val="宋体"/>
        <family val="3"/>
        <charset val="134"/>
      </rPr>
      <t>本发明公开了纳米金属氧化物</t>
    </r>
    <r>
      <rPr>
        <sz val="11"/>
        <rFont val="Times New Roman"/>
        <family val="1"/>
      </rPr>
      <t>-</t>
    </r>
    <r>
      <rPr>
        <sz val="11"/>
        <rFont val="宋体"/>
        <family val="3"/>
        <charset val="134"/>
      </rPr>
      <t>米诺环素纳米凝胶及其制备方法和应用，本发明针对米诺环素局部制剂的药物释放稳定性和有效性不足等现状，以卡波姆作为基质，采用生物可降解高分子材料包裹活性金属氧化物纳米分子和盐酸米诺环素制成水溶性凝胶缓释剂，稳定性好、保湿性强，具有降低药物含量、增强抗菌效果、延长药物作用时间，靶向定位、易于操作、成本低等优点，更加适合于急慢性牙周病和牙龈炎的治疗，具有良好的市场经济效益。</t>
    </r>
  </si>
  <si>
    <r>
      <rPr>
        <sz val="11"/>
        <color theme="1"/>
        <rFont val="宋体"/>
        <family val="3"/>
        <charset val="134"/>
      </rPr>
      <t>一种表面功能化可载药洗脱微球的制备方法</t>
    </r>
  </si>
  <si>
    <r>
      <rPr>
        <sz val="11"/>
        <color theme="1"/>
        <rFont val="宋体"/>
        <family val="3"/>
        <charset val="134"/>
      </rPr>
      <t>本发明公布一种表面功能化可载药洗脱微球的制备方法，涉及生物医药材料领域。该制备方法包括以下步骤：</t>
    </r>
    <r>
      <rPr>
        <sz val="11"/>
        <color theme="1"/>
        <rFont val="Times New Roman"/>
        <family val="1"/>
      </rPr>
      <t>(1)</t>
    </r>
    <r>
      <rPr>
        <sz val="11"/>
        <color theme="1"/>
        <rFont val="宋体"/>
        <family val="3"/>
        <charset val="134"/>
      </rPr>
      <t>以羧甲基壳聚糖为原料，聚乙二醇二缩水甘油醚为交联剂，通过反相微悬浮交联方法，制备出粒径主要分布在</t>
    </r>
    <r>
      <rPr>
        <sz val="11"/>
        <color theme="1"/>
        <rFont val="Times New Roman"/>
        <family val="1"/>
      </rPr>
      <t>300</t>
    </r>
    <r>
      <rPr>
        <sz val="11"/>
        <color theme="1"/>
        <rFont val="宋体"/>
        <family val="3"/>
        <charset val="134"/>
      </rPr>
      <t>～</t>
    </r>
    <r>
      <rPr>
        <sz val="11"/>
        <color theme="1"/>
        <rFont val="Times New Roman"/>
        <family val="1"/>
      </rPr>
      <t>400um</t>
    </r>
    <r>
      <rPr>
        <sz val="11"/>
        <color theme="1"/>
        <rFont val="宋体"/>
        <family val="3"/>
        <charset val="134"/>
      </rPr>
      <t>的交联羧甲基壳聚糖微球；</t>
    </r>
    <r>
      <rPr>
        <sz val="11"/>
        <color theme="1"/>
        <rFont val="Times New Roman"/>
        <family val="1"/>
      </rPr>
      <t>(2)</t>
    </r>
    <r>
      <rPr>
        <sz val="11"/>
        <color theme="1"/>
        <rFont val="宋体"/>
        <family val="3"/>
        <charset val="134"/>
      </rPr>
      <t>将制备出的干燥交联羧甲基壳聚糖微球放入</t>
    </r>
    <r>
      <rPr>
        <sz val="11"/>
        <color theme="1"/>
        <rFont val="Times New Roman"/>
        <family val="1"/>
      </rPr>
      <t>2‑</t>
    </r>
    <r>
      <rPr>
        <sz val="11"/>
        <color theme="1"/>
        <rFont val="宋体"/>
        <family val="3"/>
        <charset val="134"/>
      </rPr>
      <t>丙烯酰胺</t>
    </r>
    <r>
      <rPr>
        <sz val="11"/>
        <color theme="1"/>
        <rFont val="Times New Roman"/>
        <family val="1"/>
      </rPr>
      <t>‑2‑</t>
    </r>
    <r>
      <rPr>
        <sz val="11"/>
        <color theme="1"/>
        <rFont val="宋体"/>
        <family val="3"/>
        <charset val="134"/>
      </rPr>
      <t>甲基丙磺酸水溶液中浸泡，以硝酸铈铵为引发剂，使</t>
    </r>
    <r>
      <rPr>
        <sz val="11"/>
        <color theme="1"/>
        <rFont val="Times New Roman"/>
        <family val="1"/>
      </rPr>
      <t>2‑</t>
    </r>
    <r>
      <rPr>
        <sz val="11"/>
        <color theme="1"/>
        <rFont val="宋体"/>
        <family val="3"/>
        <charset val="134"/>
      </rPr>
      <t>丙烯酰胺</t>
    </r>
    <r>
      <rPr>
        <sz val="11"/>
        <color theme="1"/>
        <rFont val="Times New Roman"/>
        <family val="1"/>
      </rPr>
      <t>‑2‑</t>
    </r>
    <r>
      <rPr>
        <sz val="11"/>
        <color theme="1"/>
        <rFont val="宋体"/>
        <family val="3"/>
        <charset val="134"/>
      </rPr>
      <t>甲基丙磺酸在微球表面接枝聚合，微球得以改性。由于该微球表面通过接枝聚合改性，带有大量的磺酸基团，可有效负载含正电荷药物例如盐酸阿霉素，有希望用以制备洗脱微球。</t>
    </r>
  </si>
  <si>
    <r>
      <rPr>
        <sz val="11"/>
        <color theme="1"/>
        <rFont val="宋体"/>
        <family val="3"/>
        <charset val="134"/>
      </rPr>
      <t>活细胞水平上改变基因启动子内特定顺式作用元件甲基化修饰水平的方法</t>
    </r>
  </si>
  <si>
    <r>
      <rPr>
        <sz val="11"/>
        <color theme="1"/>
        <rFont val="宋体"/>
        <family val="3"/>
        <charset val="134"/>
      </rPr>
      <t>本发明公开了活细胞水平上改变基因启动子内特定顺式作用元件甲基化修
饰水平的方法。所述的方法包括以下步骤：（</t>
    </r>
    <r>
      <rPr>
        <sz val="11"/>
        <color theme="1"/>
        <rFont val="Times New Roman"/>
        <family val="1"/>
      </rPr>
      <t>1</t>
    </r>
    <r>
      <rPr>
        <sz val="11"/>
        <color theme="1"/>
        <rFont val="宋体"/>
        <family val="3"/>
        <charset val="134"/>
      </rPr>
      <t>）构建目的基因野生型启动子荧光
素酶载体；（</t>
    </r>
    <r>
      <rPr>
        <sz val="11"/>
        <color theme="1"/>
        <rFont val="Times New Roman"/>
        <family val="1"/>
      </rPr>
      <t>2</t>
    </r>
    <r>
      <rPr>
        <sz val="11"/>
        <color theme="1"/>
        <rFont val="宋体"/>
        <family val="3"/>
        <charset val="134"/>
      </rPr>
      <t>）构建带有特定限制性内切酶位点的目的基因突变型启动子荧光素
酶载体；（</t>
    </r>
    <r>
      <rPr>
        <sz val="11"/>
        <color theme="1"/>
        <rFont val="Times New Roman"/>
        <family val="1"/>
      </rPr>
      <t>3</t>
    </r>
    <r>
      <rPr>
        <sz val="11"/>
        <color theme="1"/>
        <rFont val="宋体"/>
        <family val="3"/>
        <charset val="134"/>
      </rPr>
      <t>）获得目的基因启动子区仅特定顺式作用元件高甲基化（</t>
    </r>
    <r>
      <rPr>
        <sz val="11"/>
        <color theme="1"/>
        <rFont val="Times New Roman"/>
        <family val="1"/>
      </rPr>
      <t>&gt;90%</t>
    </r>
    <r>
      <rPr>
        <sz val="11"/>
        <color theme="1"/>
        <rFont val="宋体"/>
        <family val="3"/>
        <charset val="134"/>
      </rPr>
      <t>）的
环形</t>
    </r>
    <r>
      <rPr>
        <sz val="11"/>
        <color theme="1"/>
        <rFont val="Times New Roman"/>
        <family val="1"/>
      </rPr>
      <t xml:space="preserve">pGL3 </t>
    </r>
    <r>
      <rPr>
        <sz val="11"/>
        <color theme="1"/>
        <rFont val="宋体"/>
        <family val="3"/>
        <charset val="134"/>
      </rPr>
      <t>质粒。将所得环形质粒直接转染</t>
    </r>
    <r>
      <rPr>
        <sz val="11"/>
        <color theme="1"/>
        <rFont val="Times New Roman"/>
        <family val="1"/>
      </rPr>
      <t xml:space="preserve">U251 </t>
    </r>
    <r>
      <rPr>
        <sz val="11"/>
        <color theme="1"/>
        <rFont val="宋体"/>
        <family val="3"/>
        <charset val="134"/>
      </rPr>
      <t>细胞，利用荧光素酶报告系统
分析各顺式作用元件甲基化修饰改变对基因启动子活性的影响。通过特定序列甲
基化再环形质粒法，实现了活细胞内目的基因启动子上特定顺式作用元件甲基化
修饰水平的改变，以此方法可深入探讨同一启动子内不同顺式作用元件甲基化修
饰水平变化对基因转录活性的影响。</t>
    </r>
  </si>
  <si>
    <r>
      <rPr>
        <sz val="11"/>
        <color theme="1"/>
        <rFont val="宋体"/>
        <family val="3"/>
        <charset val="134"/>
      </rPr>
      <t>野马追在制备抗乙肝病毒药物中的应用</t>
    </r>
  </si>
  <si>
    <r>
      <rPr>
        <sz val="11"/>
        <color theme="1"/>
        <rFont val="宋体"/>
        <family val="3"/>
        <charset val="134"/>
      </rPr>
      <t>本发明公开了一种野马追在制备抗乙肝病毒药物中的应用。本发明从野马追中制备得到野马追乙醇提取物、野马追黄酮部位、野马追倍半萜部位、野马追</t>
    </r>
    <r>
      <rPr>
        <sz val="11"/>
        <color theme="1"/>
        <rFont val="Times New Roman"/>
        <family val="1"/>
      </rPr>
      <t>70</t>
    </r>
    <r>
      <rPr>
        <sz val="11"/>
        <color theme="1"/>
        <rFont val="宋体"/>
        <family val="3"/>
        <charset val="134"/>
      </rPr>
      <t>％乙醇水洗脱部位、链状二萜化合物，对这四种提取物和链状二萜化合物，进行抗乙肝病毒</t>
    </r>
    <r>
      <rPr>
        <sz val="11"/>
        <color theme="1"/>
        <rFont val="Times New Roman"/>
        <family val="1"/>
      </rPr>
      <t>HBV</t>
    </r>
    <r>
      <rPr>
        <sz val="11"/>
        <color theme="1"/>
        <rFont val="宋体"/>
        <family val="3"/>
        <charset val="134"/>
      </rPr>
      <t>实验，结果表明其均具有显著抑制乙肝表面抗原</t>
    </r>
    <r>
      <rPr>
        <sz val="11"/>
        <color theme="1"/>
        <rFont val="Times New Roman"/>
        <family val="1"/>
      </rPr>
      <t>HBsAg</t>
    </r>
    <r>
      <rPr>
        <sz val="11"/>
        <color theme="1"/>
        <rFont val="宋体"/>
        <family val="3"/>
        <charset val="134"/>
      </rPr>
      <t>和乙肝核心抗原</t>
    </r>
    <r>
      <rPr>
        <sz val="11"/>
        <color theme="1"/>
        <rFont val="Times New Roman"/>
        <family val="1"/>
      </rPr>
      <t>HBeAg</t>
    </r>
    <r>
      <rPr>
        <sz val="11"/>
        <color theme="1"/>
        <rFont val="宋体"/>
        <family val="3"/>
        <charset val="134"/>
      </rPr>
      <t>的作用，与治疗乙肝的临床药物拉米呋啶</t>
    </r>
    <r>
      <rPr>
        <sz val="11"/>
        <color theme="1"/>
        <rFont val="Times New Roman"/>
        <family val="1"/>
      </rPr>
      <t>(3TC)</t>
    </r>
    <r>
      <rPr>
        <sz val="11"/>
        <color theme="1"/>
        <rFont val="宋体"/>
        <family val="3"/>
        <charset val="134"/>
      </rPr>
      <t>相比具有更好的药物活性。本发明所述的野马追可用于制备抗乙肝病毒的药物。</t>
    </r>
  </si>
  <si>
    <r>
      <rPr>
        <sz val="11"/>
        <color theme="1"/>
        <rFont val="宋体"/>
        <family val="3"/>
        <charset val="134"/>
      </rPr>
      <t>联合表达</t>
    </r>
    <r>
      <rPr>
        <sz val="11"/>
        <color theme="1"/>
        <rFont val="Times New Roman"/>
        <family val="1"/>
      </rPr>
      <t>microRNAs</t>
    </r>
    <r>
      <rPr>
        <sz val="11"/>
        <color theme="1"/>
        <rFont val="宋体"/>
        <family val="3"/>
        <charset val="134"/>
      </rPr>
      <t>抑制乳腺癌细胞增殖的载体及其构建方法和应用</t>
    </r>
  </si>
  <si>
    <r>
      <rPr>
        <sz val="11"/>
        <color theme="1"/>
        <rFont val="宋体"/>
        <family val="3"/>
        <charset val="134"/>
      </rPr>
      <t>本发明为联合表达</t>
    </r>
    <r>
      <rPr>
        <sz val="11"/>
        <color theme="1"/>
        <rFont val="Times New Roman"/>
        <family val="1"/>
      </rPr>
      <t>microRNAs</t>
    </r>
    <r>
      <rPr>
        <sz val="11"/>
        <color theme="1"/>
        <rFont val="宋体"/>
        <family val="3"/>
        <charset val="134"/>
      </rPr>
      <t>抑制乳腺癌细胞增殖的载体及其构建方法和应用，公开了一种核酸构建载体。本发明还公开了核酸构建载体用于制备抑制乳腺癌细胞增殖的组合物方面的应用。本发明还公开了一种真核联合表达载体</t>
    </r>
    <r>
      <rPr>
        <sz val="11"/>
        <color theme="1"/>
        <rFont val="Times New Roman"/>
        <family val="1"/>
      </rPr>
      <t>pEGFPC3‑miR145/16</t>
    </r>
    <r>
      <rPr>
        <sz val="11"/>
        <color theme="1"/>
        <rFont val="宋体"/>
        <family val="3"/>
        <charset val="134"/>
      </rPr>
      <t>，本载体可以同时表达两个成熟的</t>
    </r>
    <r>
      <rPr>
        <sz val="11"/>
        <color theme="1"/>
        <rFont val="Times New Roman"/>
        <family val="1"/>
      </rPr>
      <t>microRNA</t>
    </r>
    <r>
      <rPr>
        <sz val="11"/>
        <color theme="1"/>
        <rFont val="宋体"/>
        <family val="3"/>
        <charset val="134"/>
      </rPr>
      <t>分子：</t>
    </r>
    <r>
      <rPr>
        <sz val="11"/>
        <color theme="1"/>
        <rFont val="Times New Roman"/>
        <family val="1"/>
      </rPr>
      <t>miR145‑5p</t>
    </r>
    <r>
      <rPr>
        <sz val="11"/>
        <color theme="1"/>
        <rFont val="宋体"/>
        <family val="3"/>
        <charset val="134"/>
      </rPr>
      <t>和</t>
    </r>
    <r>
      <rPr>
        <sz val="11"/>
        <color theme="1"/>
        <rFont val="Times New Roman"/>
        <family val="1"/>
      </rPr>
      <t>miR16‑5p</t>
    </r>
    <r>
      <rPr>
        <sz val="11"/>
        <color theme="1"/>
        <rFont val="宋体"/>
        <family val="3"/>
        <charset val="134"/>
      </rPr>
      <t>，其表达效率不受插入位置</t>
    </r>
    <r>
      <rPr>
        <sz val="11"/>
        <color theme="1"/>
        <rFont val="Times New Roman"/>
        <family val="1"/>
      </rPr>
      <t>(</t>
    </r>
    <r>
      <rPr>
        <sz val="11"/>
        <color theme="1"/>
        <rFont val="宋体"/>
        <family val="3"/>
        <charset val="134"/>
      </rPr>
      <t>即距离启动子远近</t>
    </r>
    <r>
      <rPr>
        <sz val="11"/>
        <color theme="1"/>
        <rFont val="Times New Roman"/>
        <family val="1"/>
      </rPr>
      <t>)</t>
    </r>
    <r>
      <rPr>
        <sz val="11"/>
        <color theme="1"/>
        <rFont val="宋体"/>
        <family val="3"/>
        <charset val="134"/>
      </rPr>
      <t>的影响，并且靶向</t>
    </r>
    <r>
      <rPr>
        <sz val="11"/>
        <color theme="1"/>
        <rFont val="Times New Roman"/>
        <family val="1"/>
      </rPr>
      <t>miR155‑5p</t>
    </r>
    <r>
      <rPr>
        <sz val="11"/>
        <color theme="1"/>
        <rFont val="宋体"/>
        <family val="3"/>
        <charset val="134"/>
      </rPr>
      <t>高水平表达的乳腺癌细胞系具有很强的协同抑制肿瘤生长作用。本发明的</t>
    </r>
    <r>
      <rPr>
        <sz val="11"/>
        <color theme="1"/>
        <rFont val="Times New Roman"/>
        <family val="1"/>
      </rPr>
      <t>microRNAs</t>
    </r>
    <r>
      <rPr>
        <sz val="11"/>
        <color theme="1"/>
        <rFont val="宋体"/>
        <family val="3"/>
        <charset val="134"/>
      </rPr>
      <t>联合表达载体可显著抑制乳腺癌细胞的增殖并表现特异性。本发明为建立靶向治疗特定种类乳腺癌的</t>
    </r>
    <r>
      <rPr>
        <sz val="11"/>
        <color theme="1"/>
        <rFont val="Times New Roman"/>
        <family val="1"/>
      </rPr>
      <t>miR145‑5p</t>
    </r>
    <r>
      <rPr>
        <sz val="11"/>
        <color theme="1"/>
        <rFont val="宋体"/>
        <family val="3"/>
        <charset val="134"/>
      </rPr>
      <t>和</t>
    </r>
    <r>
      <rPr>
        <sz val="11"/>
        <color theme="1"/>
        <rFont val="Times New Roman"/>
        <family val="1"/>
      </rPr>
      <t>miR16‑5p</t>
    </r>
    <r>
      <rPr>
        <sz val="11"/>
        <color theme="1"/>
        <rFont val="宋体"/>
        <family val="3"/>
        <charset val="134"/>
      </rPr>
      <t>联合治疗核酸药物提供了实验基础和理论依据。</t>
    </r>
  </si>
  <si>
    <r>
      <rPr>
        <sz val="11"/>
        <rFont val="宋体"/>
        <family val="3"/>
        <charset val="134"/>
      </rPr>
      <t>一种小核菌及其应用</t>
    </r>
  </si>
  <si>
    <r>
      <rPr>
        <sz val="11"/>
        <rFont val="宋体"/>
        <family val="3"/>
        <charset val="134"/>
      </rPr>
      <t>本发明公开了一种小核菌及其应用，所述小核菌分类命名为罗尔夫小核菌</t>
    </r>
    <r>
      <rPr>
        <sz val="11"/>
        <rFont val="Times New Roman"/>
        <family val="1"/>
      </rPr>
      <t>(Sclerotium</t>
    </r>
    <r>
      <rPr>
        <sz val="11"/>
        <rFont val="宋体"/>
        <family val="3"/>
        <charset val="134"/>
      </rPr>
      <t>？</t>
    </r>
    <r>
      <rPr>
        <sz val="11"/>
        <rFont val="Times New Roman"/>
        <family val="1"/>
      </rPr>
      <t>rolfsii</t>
    </r>
    <r>
      <rPr>
        <sz val="11"/>
        <rFont val="宋体"/>
        <family val="3"/>
        <charset val="134"/>
      </rPr>
      <t>？</t>
    </r>
    <r>
      <rPr>
        <sz val="11"/>
        <rFont val="Times New Roman"/>
        <family val="1"/>
      </rPr>
      <t>Sacc.)</t>
    </r>
    <r>
      <rPr>
        <sz val="11"/>
        <rFont val="宋体"/>
        <family val="3"/>
        <charset val="134"/>
      </rPr>
      <t>，保藏在中国微生物菌种保藏管理委员会普通微生物中心，保藏编号为：</t>
    </r>
    <r>
      <rPr>
        <sz val="11"/>
        <rFont val="Times New Roman"/>
        <family val="1"/>
      </rPr>
      <t>CGMCC</t>
    </r>
    <r>
      <rPr>
        <sz val="11"/>
        <rFont val="宋体"/>
        <family val="3"/>
        <charset val="134"/>
      </rPr>
      <t>？</t>
    </r>
    <r>
      <rPr>
        <sz val="11"/>
        <rFont val="Times New Roman"/>
        <family val="1"/>
      </rPr>
      <t>No.11302</t>
    </r>
    <r>
      <rPr>
        <sz val="11"/>
        <rFont val="宋体"/>
        <family val="3"/>
        <charset val="134"/>
      </rPr>
      <t>，保藏日期为</t>
    </r>
    <r>
      <rPr>
        <sz val="11"/>
        <rFont val="Times New Roman"/>
        <family val="1"/>
      </rPr>
      <t>2015</t>
    </r>
    <r>
      <rPr>
        <sz val="11"/>
        <rFont val="宋体"/>
        <family val="3"/>
        <charset val="134"/>
      </rPr>
      <t>年</t>
    </r>
    <r>
      <rPr>
        <sz val="11"/>
        <rFont val="Times New Roman"/>
        <family val="1"/>
      </rPr>
      <t>09</t>
    </r>
    <r>
      <rPr>
        <sz val="11"/>
        <rFont val="宋体"/>
        <family val="3"/>
        <charset val="134"/>
      </rPr>
      <t>月</t>
    </r>
    <r>
      <rPr>
        <sz val="11"/>
        <rFont val="Times New Roman"/>
        <family val="1"/>
      </rPr>
      <t>08</t>
    </r>
    <r>
      <rPr>
        <sz val="11"/>
        <rFont val="宋体"/>
        <family val="3"/>
        <charset val="134"/>
      </rPr>
      <t>日。相对于现有技术，本发明罗尔夫小核菌对地钱和土马鬃植物具有较强抑制作用；对病原菌的作用方式多样化；具有繁殖速度快；能够人工培养，易于操作，便于生产应用；抗逆能力强等优点，尤其是对地钱和土马鬃植物的防治效果佳。此外，其培养条件简单、容易保存，易于工业化生产，具有良好的开发应用前景。</t>
    </r>
  </si>
  <si>
    <r>
      <rPr>
        <sz val="11"/>
        <rFont val="宋体"/>
        <family val="3"/>
        <charset val="134"/>
      </rPr>
      <t>一种枯草芽孢杆菌</t>
    </r>
    <r>
      <rPr>
        <sz val="11"/>
        <rFont val="Times New Roman"/>
        <family val="1"/>
      </rPr>
      <t>B51</t>
    </r>
    <r>
      <rPr>
        <sz val="11"/>
        <rFont val="宋体"/>
        <family val="3"/>
        <charset val="134"/>
      </rPr>
      <t>及其应用</t>
    </r>
  </si>
  <si>
    <r>
      <rPr>
        <sz val="11"/>
        <rFont val="宋体"/>
        <family val="3"/>
        <charset val="134"/>
      </rPr>
      <t>本发明公开了一种枯草芽孢杆菌</t>
    </r>
    <r>
      <rPr>
        <sz val="11"/>
        <rFont val="Times New Roman"/>
        <family val="1"/>
      </rPr>
      <t>B51</t>
    </r>
    <r>
      <rPr>
        <sz val="11"/>
        <rFont val="宋体"/>
        <family val="3"/>
        <charset val="134"/>
      </rPr>
      <t>，保藏编号为：</t>
    </r>
    <r>
      <rPr>
        <sz val="11"/>
        <rFont val="Times New Roman"/>
        <family val="1"/>
      </rPr>
      <t>CGMCCNo.7541</t>
    </r>
    <r>
      <rPr>
        <sz val="11"/>
        <rFont val="宋体"/>
        <family val="3"/>
        <charset val="134"/>
      </rPr>
      <t>，保藏日期为</t>
    </r>
    <r>
      <rPr>
        <sz val="11"/>
        <rFont val="Times New Roman"/>
        <family val="1"/>
      </rPr>
      <t>2013</t>
    </r>
    <r>
      <rPr>
        <sz val="11"/>
        <rFont val="宋体"/>
        <family val="3"/>
        <charset val="134"/>
      </rPr>
      <t>年</t>
    </r>
    <r>
      <rPr>
        <sz val="11"/>
        <rFont val="Times New Roman"/>
        <family val="1"/>
      </rPr>
      <t>04</t>
    </r>
    <r>
      <rPr>
        <sz val="11"/>
        <rFont val="宋体"/>
        <family val="3"/>
        <charset val="134"/>
      </rPr>
      <t>月</t>
    </r>
    <r>
      <rPr>
        <sz val="11"/>
        <rFont val="Times New Roman"/>
        <family val="1"/>
      </rPr>
      <t>28</t>
    </r>
    <r>
      <rPr>
        <sz val="11"/>
        <rFont val="宋体"/>
        <family val="3"/>
        <charset val="134"/>
      </rPr>
      <t>日，其分类命名为枯草芽孢杆菌</t>
    </r>
    <r>
      <rPr>
        <sz val="11"/>
        <rFont val="Times New Roman"/>
        <family val="1"/>
      </rPr>
      <t>( Bacillussubtilis )</t>
    </r>
    <r>
      <rPr>
        <sz val="11"/>
        <rFont val="宋体"/>
        <family val="3"/>
        <charset val="134"/>
      </rPr>
      <t>，已保藏在中国普通微生物菌种保藏管理中心。本发明枯草芽孢杆菌</t>
    </r>
    <r>
      <rPr>
        <sz val="11"/>
        <rFont val="Times New Roman"/>
        <family val="1"/>
      </rPr>
      <t>B51</t>
    </r>
    <r>
      <rPr>
        <sz val="11"/>
        <rFont val="宋体"/>
        <family val="3"/>
        <charset val="134"/>
      </rPr>
      <t>对铁皮石斛根腐病菌、小麦赤霉病、草莓灰霉病等多种病原真菌具有很好的抑制作用，该拮抗细菌对其他植物病害也有很好的防治效果；具有繁殖速度快；能够人工培养，易于操作，便于生产应用；抗逆能力强等优点，尤其是对真菌引起的铁皮石斛根腐病的防治具有重要意义；培养条件简单、容易保存，易于工业化生产，具有良好的开发应用前景。</t>
    </r>
  </si>
  <si>
    <r>
      <rPr>
        <sz val="11"/>
        <rFont val="宋体"/>
        <family val="3"/>
        <charset val="134"/>
      </rPr>
      <t>一种动胶菌样申氏菌及其应用</t>
    </r>
  </si>
  <si>
    <r>
      <rPr>
        <sz val="11"/>
        <rFont val="宋体"/>
        <family val="3"/>
        <charset val="134"/>
      </rPr>
      <t>本发明公开了一种动胶菌样申氏菌，其分类命名为动胶菌样申氏菌</t>
    </r>
    <r>
      <rPr>
        <sz val="11"/>
        <rFont val="Times New Roman"/>
        <family val="1"/>
      </rPr>
      <t>(Shinella zoogloeoides)</t>
    </r>
    <r>
      <rPr>
        <sz val="11"/>
        <rFont val="宋体"/>
        <family val="3"/>
        <charset val="134"/>
      </rPr>
      <t>，在中国微生物菌种保藏管理委员会普通微生物中心保藏，保藏编号为：</t>
    </r>
    <r>
      <rPr>
        <sz val="11"/>
        <rFont val="Times New Roman"/>
        <family val="1"/>
      </rPr>
      <t>CGMCC No.9280</t>
    </r>
    <r>
      <rPr>
        <sz val="11"/>
        <rFont val="宋体"/>
        <family val="3"/>
        <charset val="134"/>
      </rPr>
      <t>，保藏日期为</t>
    </r>
    <r>
      <rPr>
        <sz val="11"/>
        <rFont val="Times New Roman"/>
        <family val="1"/>
      </rPr>
      <t>2014</t>
    </r>
    <r>
      <rPr>
        <sz val="11"/>
        <rFont val="宋体"/>
        <family val="3"/>
        <charset val="134"/>
      </rPr>
      <t>年</t>
    </r>
    <r>
      <rPr>
        <sz val="11"/>
        <rFont val="Times New Roman"/>
        <family val="1"/>
      </rPr>
      <t>06</t>
    </r>
    <r>
      <rPr>
        <sz val="11"/>
        <rFont val="宋体"/>
        <family val="3"/>
        <charset val="134"/>
      </rPr>
      <t>月</t>
    </r>
    <r>
      <rPr>
        <sz val="11"/>
        <rFont val="Times New Roman"/>
        <family val="1"/>
      </rPr>
      <t>09</t>
    </r>
    <r>
      <rPr>
        <sz val="11"/>
        <rFont val="宋体"/>
        <family val="3"/>
        <charset val="134"/>
      </rPr>
      <t>日。本发明还提供了该菌种的应用。本发明动胶菌样申氏菌</t>
    </r>
    <r>
      <rPr>
        <sz val="11"/>
        <rFont val="Times New Roman"/>
        <family val="1"/>
      </rPr>
      <t>B230</t>
    </r>
    <r>
      <rPr>
        <sz val="11"/>
        <rFont val="宋体"/>
        <family val="3"/>
        <charset val="134"/>
      </rPr>
      <t>对铁皮石斛白绢病菌、铁皮石斛根腐病、铁皮石斛灰霉病、杨树大斑溃疡病等多种病原真菌具有很好的抑制作用，该拮抗细菌对其他植物病害也有很好的防治效果；具有繁殖速度快；能够人工培养，易于操作，便于生产应用；抗逆能力强等优点，尤其是对真菌引起的铁皮石斛白绢病的防治具有重要意义；培养条件简单、容易保存，易于工业化生产，具有良好的开发应用前景。</t>
    </r>
  </si>
  <si>
    <r>
      <rPr>
        <sz val="11"/>
        <rFont val="宋体"/>
        <family val="3"/>
        <charset val="134"/>
      </rPr>
      <t>一种极细链格孢菌及其在铁皮石斛促生、抗旱中的应用</t>
    </r>
  </si>
  <si>
    <r>
      <rPr>
        <sz val="11"/>
        <rFont val="宋体"/>
        <family val="3"/>
        <charset val="134"/>
      </rPr>
      <t>本发明公开了一种极细链格孢菌，其分类命名为半知菌亚门链格孢属极细链格孢菌</t>
    </r>
    <r>
      <rPr>
        <sz val="11"/>
        <rFont val="Times New Roman"/>
        <family val="1"/>
      </rPr>
      <t>(Alternaria</t>
    </r>
    <r>
      <rPr>
        <sz val="11"/>
        <rFont val="宋体"/>
        <family val="3"/>
        <charset val="134"/>
      </rPr>
      <t>？</t>
    </r>
    <r>
      <rPr>
        <sz val="11"/>
        <rFont val="Times New Roman"/>
        <family val="1"/>
      </rPr>
      <t>tenuissima)</t>
    </r>
    <r>
      <rPr>
        <sz val="11"/>
        <rFont val="宋体"/>
        <family val="3"/>
        <charset val="134"/>
      </rPr>
      <t>，菌株号为</t>
    </r>
    <r>
      <rPr>
        <sz val="11"/>
        <rFont val="Times New Roman"/>
        <family val="1"/>
      </rPr>
      <t>JSNL005-1</t>
    </r>
    <r>
      <rPr>
        <sz val="11"/>
        <rFont val="宋体"/>
        <family val="3"/>
        <charset val="134"/>
      </rPr>
      <t>，现已保藏于中国微生物菌种保藏管理委员会普通微生物中心，保藏编号为</t>
    </r>
    <r>
      <rPr>
        <sz val="11"/>
        <rFont val="Times New Roman"/>
        <family val="1"/>
      </rPr>
      <t>CGMCC</t>
    </r>
    <r>
      <rPr>
        <sz val="11"/>
        <rFont val="宋体"/>
        <family val="3"/>
        <charset val="134"/>
      </rPr>
      <t>？</t>
    </r>
    <r>
      <rPr>
        <sz val="11"/>
        <rFont val="Times New Roman"/>
        <family val="1"/>
      </rPr>
      <t>No.11311</t>
    </r>
    <r>
      <rPr>
        <sz val="11"/>
        <rFont val="宋体"/>
        <family val="3"/>
        <charset val="134"/>
      </rPr>
      <t>，保藏日期为</t>
    </r>
    <r>
      <rPr>
        <sz val="11"/>
        <rFont val="Times New Roman"/>
        <family val="1"/>
      </rPr>
      <t>2015</t>
    </r>
    <r>
      <rPr>
        <sz val="11"/>
        <rFont val="宋体"/>
        <family val="3"/>
        <charset val="134"/>
      </rPr>
      <t>年</t>
    </r>
    <r>
      <rPr>
        <sz val="11"/>
        <rFont val="Times New Roman"/>
        <family val="1"/>
      </rPr>
      <t>9</t>
    </r>
    <r>
      <rPr>
        <sz val="11"/>
        <rFont val="宋体"/>
        <family val="3"/>
        <charset val="134"/>
      </rPr>
      <t>月</t>
    </r>
    <r>
      <rPr>
        <sz val="11"/>
        <rFont val="Times New Roman"/>
        <family val="1"/>
      </rPr>
      <t>11</t>
    </r>
    <r>
      <rPr>
        <sz val="11"/>
        <rFont val="宋体"/>
        <family val="3"/>
        <charset val="134"/>
      </rPr>
      <t>日。本发明极细链格孢菌</t>
    </r>
    <r>
      <rPr>
        <sz val="11"/>
        <rFont val="Times New Roman"/>
        <family val="1"/>
      </rPr>
      <t>JSNL005-1</t>
    </r>
    <r>
      <rPr>
        <sz val="11"/>
        <rFont val="宋体"/>
        <family val="3"/>
        <charset val="134"/>
      </rPr>
      <t>在提高铁皮石斛生长速度、抗旱能力等方面作用效果显著；且能够人工培养，繁殖速度快，便于进行规模化生产，具有良好的开发应用前景。</t>
    </r>
  </si>
  <si>
    <r>
      <rPr>
        <sz val="11"/>
        <color theme="1"/>
        <rFont val="宋体"/>
        <family val="3"/>
        <charset val="134"/>
      </rPr>
      <t>一种高效生产</t>
    </r>
    <r>
      <rPr>
        <sz val="11"/>
        <color theme="1"/>
        <rFont val="Times New Roman"/>
        <family val="1"/>
      </rPr>
      <t>L-</t>
    </r>
    <r>
      <rPr>
        <sz val="11"/>
        <color theme="1"/>
        <rFont val="宋体"/>
        <family val="3"/>
        <charset val="134"/>
      </rPr>
      <t>谷氨酸氧化酶的方法</t>
    </r>
  </si>
  <si>
    <r>
      <rPr>
        <sz val="11"/>
        <color theme="1"/>
        <rFont val="宋体"/>
        <family val="3"/>
        <charset val="134"/>
      </rPr>
      <t>本发明公开了一种高效生产</t>
    </r>
    <r>
      <rPr>
        <sz val="11"/>
        <color theme="1"/>
        <rFont val="Times New Roman"/>
        <family val="1"/>
      </rPr>
      <t>L-</t>
    </r>
    <r>
      <rPr>
        <sz val="11"/>
        <color theme="1"/>
        <rFont val="宋体"/>
        <family val="3"/>
        <charset val="134"/>
      </rPr>
      <t>谷氨酸氧化酶的方法，属于发酵工程和酶工程技术领域。本发明方法中</t>
    </r>
    <r>
      <rPr>
        <sz val="11"/>
        <color theme="1"/>
        <rFont val="Times New Roman"/>
        <family val="1"/>
      </rPr>
      <t>L-</t>
    </r>
    <r>
      <rPr>
        <sz val="11"/>
        <color theme="1"/>
        <rFont val="宋体"/>
        <family val="3"/>
        <charset val="134"/>
      </rPr>
      <t>谷氨酸氧化酶重组菌最优诱导条件</t>
    </r>
    <r>
      <rPr>
        <sz val="11"/>
        <color theme="1"/>
        <rFont val="Times New Roman"/>
        <family val="1"/>
      </rPr>
      <t>25-30</t>
    </r>
    <r>
      <rPr>
        <sz val="11"/>
        <color theme="1"/>
        <rFont val="宋体"/>
        <family val="3"/>
        <charset val="134"/>
      </rPr>
      <t>℃，乳糖</t>
    </r>
    <r>
      <rPr>
        <sz val="11"/>
        <color theme="1"/>
        <rFont val="Times New Roman"/>
        <family val="1"/>
      </rPr>
      <t>5g/L</t>
    </r>
    <r>
      <rPr>
        <sz val="11"/>
        <color theme="1"/>
        <rFont val="宋体"/>
        <family val="3"/>
        <charset val="134"/>
      </rPr>
      <t>诱导</t>
    </r>
    <r>
      <rPr>
        <sz val="11"/>
        <color theme="1"/>
        <rFont val="Times New Roman"/>
        <family val="1"/>
      </rPr>
      <t>5h</t>
    </r>
    <r>
      <rPr>
        <sz val="11"/>
        <color theme="1"/>
        <rFont val="宋体"/>
        <family val="3"/>
        <charset val="134"/>
      </rPr>
      <t>；通过分批补料发酵不同的补料方式研究，发现采用指数补料和</t>
    </r>
    <r>
      <rPr>
        <sz val="11"/>
        <color theme="1"/>
        <rFont val="Times New Roman"/>
        <family val="1"/>
      </rPr>
      <t>DO-stat</t>
    </r>
    <r>
      <rPr>
        <sz val="11"/>
        <color theme="1"/>
        <rFont val="宋体"/>
        <family val="3"/>
        <charset val="134"/>
      </rPr>
      <t>相结合的方式有利于菌体密度的增加；通过对分批发酵的诱导条件优化，发现最佳诱导条件为对数期</t>
    </r>
    <r>
      <rPr>
        <sz val="11"/>
        <color theme="1"/>
        <rFont val="Times New Roman"/>
        <family val="1"/>
      </rPr>
      <t>OD&lt;Sub&gt;600&lt;/Sub&gt;</t>
    </r>
    <r>
      <rPr>
        <sz val="11"/>
        <color theme="1"/>
        <rFont val="宋体"/>
        <family val="3"/>
        <charset val="134"/>
      </rPr>
      <t>＝</t>
    </r>
    <r>
      <rPr>
        <sz val="11"/>
        <color theme="1"/>
        <rFont val="Times New Roman"/>
        <family val="1"/>
      </rPr>
      <t>40</t>
    </r>
    <r>
      <rPr>
        <sz val="11"/>
        <color theme="1"/>
        <rFont val="宋体"/>
        <family val="3"/>
        <charset val="134"/>
      </rPr>
      <t>、</t>
    </r>
    <r>
      <rPr>
        <sz val="11"/>
        <color theme="1"/>
        <rFont val="Times New Roman"/>
        <family val="1"/>
      </rPr>
      <t>10g/L</t>
    </r>
    <r>
      <rPr>
        <sz val="11"/>
        <color theme="1"/>
        <rFont val="宋体"/>
        <family val="3"/>
        <charset val="134"/>
      </rPr>
      <t>乳糖诱导</t>
    </r>
    <r>
      <rPr>
        <sz val="11"/>
        <color theme="1"/>
        <rFont val="Times New Roman"/>
        <family val="1"/>
      </rPr>
      <t>12h</t>
    </r>
    <r>
      <rPr>
        <sz val="11"/>
        <color theme="1"/>
        <rFont val="宋体"/>
        <family val="3"/>
        <charset val="134"/>
      </rPr>
      <t>，酶活最高达到</t>
    </r>
    <r>
      <rPr>
        <sz val="11"/>
        <color theme="1"/>
        <rFont val="Times New Roman"/>
        <family val="1"/>
      </rPr>
      <t>156.1U/mL</t>
    </r>
    <r>
      <rPr>
        <sz val="11"/>
        <color theme="1"/>
        <rFont val="宋体"/>
        <family val="3"/>
        <charset val="134"/>
      </rPr>
      <t>；将高表达重组湿菌体添加到含有</t>
    </r>
    <r>
      <rPr>
        <sz val="11"/>
        <color theme="1"/>
        <rFont val="Times New Roman"/>
        <family val="1"/>
      </rPr>
      <t>110g/L</t>
    </r>
    <r>
      <rPr>
        <sz val="11"/>
        <color theme="1"/>
        <rFont val="宋体"/>
        <family val="3"/>
        <charset val="134"/>
      </rPr>
      <t>的谷氨酸</t>
    </r>
    <r>
      <rPr>
        <sz val="11"/>
        <color theme="1"/>
        <rFont val="Times New Roman"/>
        <family val="1"/>
      </rPr>
      <t>pH8.0</t>
    </r>
    <r>
      <rPr>
        <sz val="11"/>
        <color theme="1"/>
        <rFont val="宋体"/>
        <family val="3"/>
        <charset val="134"/>
      </rPr>
      <t>的缓冲液中，</t>
    </r>
    <r>
      <rPr>
        <sz val="11"/>
        <color theme="1"/>
        <rFont val="Times New Roman"/>
        <family val="1"/>
      </rPr>
      <t>37</t>
    </r>
    <r>
      <rPr>
        <sz val="11"/>
        <color theme="1"/>
        <rFont val="宋体"/>
        <family val="3"/>
        <charset val="134"/>
      </rPr>
      <t>℃转化</t>
    </r>
    <r>
      <rPr>
        <sz val="11"/>
        <color theme="1"/>
        <rFont val="Times New Roman"/>
        <family val="1"/>
      </rPr>
      <t>24h</t>
    </r>
    <r>
      <rPr>
        <sz val="11"/>
        <color theme="1"/>
        <rFont val="宋体"/>
        <family val="3"/>
        <charset val="134"/>
      </rPr>
      <t>可以生产</t>
    </r>
    <r>
      <rPr>
        <sz val="11"/>
        <color theme="1"/>
        <rFont val="Times New Roman"/>
        <family val="1"/>
      </rPr>
      <t>107.9g/L</t>
    </r>
    <r>
      <rPr>
        <sz val="11"/>
        <color theme="1"/>
        <rFont val="宋体"/>
        <family val="3"/>
        <charset val="134"/>
      </rPr>
      <t>的</t>
    </r>
    <r>
      <rPr>
        <sz val="11"/>
        <color theme="1"/>
        <rFont val="Times New Roman"/>
        <family val="1"/>
      </rPr>
      <t>α-</t>
    </r>
    <r>
      <rPr>
        <sz val="11"/>
        <color theme="1"/>
        <rFont val="宋体"/>
        <family val="3"/>
        <charset val="134"/>
      </rPr>
      <t>酮戊二酸，转化率达到</t>
    </r>
    <r>
      <rPr>
        <sz val="11"/>
        <color theme="1"/>
        <rFont val="Times New Roman"/>
        <family val="1"/>
      </rPr>
      <t>90</t>
    </r>
    <r>
      <rPr>
        <sz val="11"/>
        <color theme="1"/>
        <rFont val="宋体"/>
        <family val="3"/>
        <charset val="134"/>
      </rPr>
      <t>％以上，所需菌液量仅为摇瓶发酵的</t>
    </r>
    <r>
      <rPr>
        <sz val="11"/>
        <color theme="1"/>
        <rFont val="Times New Roman"/>
        <family val="1"/>
      </rPr>
      <t>1/50</t>
    </r>
    <r>
      <rPr>
        <sz val="11"/>
        <color theme="1"/>
        <rFont val="宋体"/>
        <family val="3"/>
        <charset val="134"/>
      </rPr>
      <t>。</t>
    </r>
  </si>
  <si>
    <r>
      <rPr>
        <sz val="11"/>
        <color theme="1"/>
        <rFont val="宋体"/>
        <family val="3"/>
        <charset val="134"/>
      </rPr>
      <t>一株以葡萄糖为底物合成粘康酸的大肠杆菌工程菌</t>
    </r>
  </si>
  <si>
    <r>
      <rPr>
        <sz val="11"/>
        <color theme="1"/>
        <rFont val="宋体"/>
        <family val="3"/>
        <charset val="134"/>
      </rPr>
      <t>本发明公开了一株以葡萄糖为底物合成粘康酸的大肠杆菌工程菌，属于生物技术领域。本发明向大肠杆菌中引入了</t>
    </r>
    <r>
      <rPr>
        <sz val="11"/>
        <color theme="1"/>
        <rFont val="Times New Roman"/>
        <family val="1"/>
      </rPr>
      <t>2</t>
    </r>
    <r>
      <rPr>
        <sz val="11"/>
        <color theme="1"/>
        <rFont val="宋体"/>
        <family val="3"/>
        <charset val="134"/>
      </rPr>
      <t>，</t>
    </r>
    <r>
      <rPr>
        <sz val="11"/>
        <color theme="1"/>
        <rFont val="Times New Roman"/>
        <family val="1"/>
      </rPr>
      <t>3-</t>
    </r>
    <r>
      <rPr>
        <sz val="11"/>
        <color theme="1"/>
        <rFont val="宋体"/>
        <family val="3"/>
        <charset val="134"/>
      </rPr>
      <t>二羟基苯甲酸</t>
    </r>
    <r>
      <rPr>
        <sz val="11"/>
        <color theme="1"/>
        <rFont val="Times New Roman"/>
        <family val="1"/>
      </rPr>
      <t>(2</t>
    </r>
    <r>
      <rPr>
        <sz val="11"/>
        <color theme="1"/>
        <rFont val="宋体"/>
        <family val="3"/>
        <charset val="134"/>
      </rPr>
      <t>，</t>
    </r>
    <r>
      <rPr>
        <sz val="11"/>
        <color theme="1"/>
        <rFont val="Times New Roman"/>
        <family val="1"/>
      </rPr>
      <t>3-DHB)</t>
    </r>
    <r>
      <rPr>
        <sz val="11"/>
        <color theme="1"/>
        <rFont val="宋体"/>
        <family val="3"/>
        <charset val="134"/>
      </rPr>
      <t>至粘康酸</t>
    </r>
    <r>
      <rPr>
        <sz val="11"/>
        <color theme="1"/>
        <rFont val="Times New Roman"/>
        <family val="1"/>
      </rPr>
      <t>(MA)</t>
    </r>
    <r>
      <rPr>
        <sz val="11"/>
        <color theme="1"/>
        <rFont val="宋体"/>
        <family val="3"/>
        <charset val="134"/>
      </rPr>
      <t>的代谢途径，并强化了大肠杆菌自身从葡萄糖到</t>
    </r>
    <r>
      <rPr>
        <sz val="11"/>
        <color theme="1"/>
        <rFont val="Times New Roman"/>
        <family val="1"/>
      </rPr>
      <t>2</t>
    </r>
    <r>
      <rPr>
        <sz val="11"/>
        <color theme="1"/>
        <rFont val="宋体"/>
        <family val="3"/>
        <charset val="134"/>
      </rPr>
      <t>，</t>
    </r>
    <r>
      <rPr>
        <sz val="11"/>
        <color theme="1"/>
        <rFont val="Times New Roman"/>
        <family val="1"/>
      </rPr>
      <t>3-DHB</t>
    </r>
    <r>
      <rPr>
        <sz val="11"/>
        <color theme="1"/>
        <rFont val="宋体"/>
        <family val="3"/>
        <charset val="134"/>
      </rPr>
      <t>的代谢途径。本发明提供的新途径所需要的外源基因少，减少了宿主菌表达外源基因的负担和外源基因的不兼容问题。此外，宿主菌不是营养缺陷型，无需外源添加昂贵莽草酸或其他芳香族氨基酸，摇瓶发酵粘康酸产量为</t>
    </r>
    <r>
      <rPr>
        <sz val="11"/>
        <color theme="1"/>
        <rFont val="Times New Roman"/>
        <family val="1"/>
      </rPr>
      <t>1.15g/L</t>
    </r>
    <r>
      <rPr>
        <sz val="11"/>
        <color theme="1"/>
        <rFont val="宋体"/>
        <family val="3"/>
        <charset val="134"/>
      </rPr>
      <t>。</t>
    </r>
  </si>
  <si>
    <r>
      <rPr>
        <sz val="11"/>
        <color theme="1"/>
        <rFont val="宋体"/>
        <family val="3"/>
        <charset val="134"/>
      </rPr>
      <t>一种可改善微波加热的淀粉包装纸及其制备方法</t>
    </r>
  </si>
  <si>
    <r>
      <rPr>
        <sz val="11"/>
        <color theme="1"/>
        <rFont val="宋体"/>
        <family val="3"/>
        <charset val="134"/>
      </rPr>
      <t>一种可改善微波加热的淀粉包装纸及其制备方法，属于淀粉包装纸制备技术领域。本发明以淀粉为原料，乳化剂、增稠剂为基质，经糊化、超声波处理或者高压均质处理后，添加复合包合物的辅料，涂抹到载体上干燥制得淀粉包装纸。本发明可以有效改善微波加热的效果，改善该淀粉包装纸的光滑和透明度，可以根据不同的工业生产需求灵活选择涂抹载体，适应范围广，成本低廉，改善微波加热效果显著。此外，整个生产过程无特殊要求，不会对环境造成污染问题，非常适合工业化生产应用推广。</t>
    </r>
  </si>
  <si>
    <r>
      <rPr>
        <sz val="11"/>
        <color theme="1"/>
        <rFont val="宋体"/>
        <family val="3"/>
        <charset val="134"/>
      </rPr>
      <t>一种可还原降解聚两性离子纳米胶束及其制备方法</t>
    </r>
  </si>
  <si>
    <r>
      <rPr>
        <sz val="11"/>
        <color theme="1"/>
        <rFont val="宋体"/>
        <family val="3"/>
        <charset val="134"/>
      </rPr>
      <t>本发明涉及生物医用材料技术领域，尤其涉及一种可还原降解聚两性离子纳米胶束及其制备方法，首先以牛磺酸、</t>
    </r>
    <r>
      <rPr>
        <sz val="11"/>
        <color theme="1"/>
        <rFont val="Times New Roman"/>
        <family val="1"/>
      </rPr>
      <t>N,N-</t>
    </r>
    <r>
      <rPr>
        <sz val="11"/>
        <color theme="1"/>
        <rFont val="宋体"/>
        <family val="3"/>
        <charset val="134"/>
      </rPr>
      <t>双</t>
    </r>
    <r>
      <rPr>
        <sz val="11"/>
        <color theme="1"/>
        <rFont val="Times New Roman"/>
        <family val="1"/>
      </rPr>
      <t>(</t>
    </r>
    <r>
      <rPr>
        <sz val="11"/>
        <color theme="1"/>
        <rFont val="宋体"/>
        <family val="3"/>
        <charset val="134"/>
      </rPr>
      <t>丙烯酰基</t>
    </r>
    <r>
      <rPr>
        <sz val="11"/>
        <color theme="1"/>
        <rFont val="Times New Roman"/>
        <family val="1"/>
      </rPr>
      <t>)</t>
    </r>
    <r>
      <rPr>
        <sz val="11"/>
        <color theme="1"/>
        <rFont val="宋体"/>
        <family val="3"/>
        <charset val="134"/>
      </rPr>
      <t>胱胺和十二胺通过迈克尔加成机理进行共缩聚反应，合成得到聚</t>
    </r>
    <r>
      <rPr>
        <sz val="11"/>
        <color theme="1"/>
        <rFont val="Times New Roman"/>
        <family val="1"/>
      </rPr>
      <t>(</t>
    </r>
    <r>
      <rPr>
        <sz val="11"/>
        <color theme="1"/>
        <rFont val="宋体"/>
        <family val="3"/>
        <charset val="134"/>
      </rPr>
      <t>牛磺酸</t>
    </r>
    <r>
      <rPr>
        <sz val="11"/>
        <color theme="1"/>
        <rFont val="Times New Roman"/>
        <family val="1"/>
      </rPr>
      <t>-co-N,N-</t>
    </r>
    <r>
      <rPr>
        <sz val="11"/>
        <color theme="1"/>
        <rFont val="宋体"/>
        <family val="3"/>
        <charset val="134"/>
      </rPr>
      <t>双</t>
    </r>
    <r>
      <rPr>
        <sz val="11"/>
        <color theme="1"/>
        <rFont val="Times New Roman"/>
        <family val="1"/>
      </rPr>
      <t>(</t>
    </r>
    <r>
      <rPr>
        <sz val="11"/>
        <color theme="1"/>
        <rFont val="宋体"/>
        <family val="3"/>
        <charset val="134"/>
      </rPr>
      <t>丙烯酰基</t>
    </r>
    <r>
      <rPr>
        <sz val="11"/>
        <color theme="1"/>
        <rFont val="Times New Roman"/>
        <family val="1"/>
      </rPr>
      <t>)</t>
    </r>
    <r>
      <rPr>
        <sz val="11"/>
        <color theme="1"/>
        <rFont val="宋体"/>
        <family val="3"/>
        <charset val="134"/>
      </rPr>
      <t>胱胺</t>
    </r>
    <r>
      <rPr>
        <sz val="11"/>
        <color theme="1"/>
        <rFont val="Times New Roman"/>
        <family val="1"/>
      </rPr>
      <t>-co-</t>
    </r>
    <r>
      <rPr>
        <sz val="11"/>
        <color theme="1"/>
        <rFont val="宋体"/>
        <family val="3"/>
        <charset val="134"/>
      </rPr>
      <t>十二胺</t>
    </r>
    <r>
      <rPr>
        <sz val="11"/>
        <color theme="1"/>
        <rFont val="Times New Roman"/>
        <family val="1"/>
      </rPr>
      <t>)</t>
    </r>
    <r>
      <rPr>
        <sz val="11"/>
        <color theme="1"/>
        <rFont val="宋体"/>
        <family val="3"/>
        <charset val="134"/>
      </rPr>
      <t>三元共聚物，然后在水溶液中通过自组装形成纳米胶束。由于该三元共聚物链段中同时含有氨基、双硫键和两性离子等结构单元，因而具有灵敏的</t>
    </r>
    <r>
      <rPr>
        <sz val="11"/>
        <color theme="1"/>
        <rFont val="Times New Roman"/>
        <family val="1"/>
      </rPr>
      <t>pH</t>
    </r>
    <r>
      <rPr>
        <sz val="11"/>
        <color theme="1"/>
        <rFont val="宋体"/>
        <family val="3"/>
        <charset val="134"/>
      </rPr>
      <t>和还原响应性，同时两性离子赋予纳米胶束优异的抗蛋白质非特异吸附性能；本发明的纳米胶束无细胞毒性，在体内完全降解，作为抗癌药物载体具有较高的应用前景。</t>
    </r>
  </si>
  <si>
    <r>
      <rPr>
        <sz val="11"/>
        <rFont val="宋体"/>
        <family val="3"/>
        <charset val="134"/>
      </rPr>
      <t>一种具放疗增敏功能的脂质分子、其制备方法及其在肿瘤放射治疗药物中的应用</t>
    </r>
  </si>
  <si>
    <r>
      <rPr>
        <sz val="11"/>
        <rFont val="宋体"/>
        <family val="3"/>
        <charset val="134"/>
      </rPr>
      <t>本发明公开了一种具放疗增敏功能的脂质分子、其制备方法及其在肿瘤放射治疗药物中的应用，其具放疗增敏脂质分子（</t>
    </r>
    <r>
      <rPr>
        <sz val="11"/>
        <rFont val="Times New Roman"/>
        <family val="1"/>
      </rPr>
      <t>X-Cn-R</t>
    </r>
    <r>
      <rPr>
        <sz val="11"/>
        <rFont val="宋体"/>
        <family val="3"/>
        <charset val="134"/>
      </rPr>
      <t>）的结构式通式见式？？？？？？？？？？？？？？？？？？？？？？？？？？？？？？？？？？？？？？？？？？？？？？？（Ⅰ），其制备方法为：以</t>
    </r>
    <r>
      <rPr>
        <sz val="11"/>
        <rFont val="Times New Roman"/>
        <family val="1"/>
      </rPr>
      <t>n</t>
    </r>
    <r>
      <rPr>
        <sz val="11"/>
        <rFont val="宋体"/>
        <family val="3"/>
        <charset val="134"/>
      </rPr>
      <t>烷二酸和化合物</t>
    </r>
    <r>
      <rPr>
        <sz val="11"/>
        <rFont val="Times New Roman"/>
        <family val="1"/>
      </rPr>
      <t>H-R</t>
    </r>
    <r>
      <rPr>
        <sz val="11"/>
        <rFont val="宋体"/>
        <family val="3"/>
        <charset val="134"/>
      </rPr>
      <t>为原料按物质的量比为</t>
    </r>
    <r>
      <rPr>
        <sz val="11"/>
        <rFont val="Times New Roman"/>
        <family val="1"/>
      </rPr>
      <t>1</t>
    </r>
    <r>
      <rPr>
        <sz val="11"/>
        <rFont val="宋体"/>
        <family val="3"/>
        <charset val="134"/>
      </rPr>
      <t>：</t>
    </r>
    <r>
      <rPr>
        <sz val="11"/>
        <rFont val="Times New Roman"/>
        <family val="1"/>
      </rPr>
      <t>1.5</t>
    </r>
    <r>
      <rPr>
        <sz val="11"/>
        <rFont val="宋体"/>
        <family val="3"/>
        <charset val="134"/>
      </rPr>
      <t>，加入到溶剂中，反应得到</t>
    </r>
    <r>
      <rPr>
        <sz val="11"/>
        <rFont val="Times New Roman"/>
        <family val="1"/>
      </rPr>
      <t>Cn-R</t>
    </r>
    <r>
      <rPr>
        <sz val="11"/>
        <rFont val="宋体"/>
        <family val="3"/>
        <charset val="134"/>
      </rPr>
      <t>；再将化合物（</t>
    </r>
    <r>
      <rPr>
        <sz val="11"/>
        <rFont val="Times New Roman"/>
        <family val="1"/>
      </rPr>
      <t>Cn-R</t>
    </r>
    <r>
      <rPr>
        <sz val="11"/>
        <rFont val="宋体"/>
        <family val="3"/>
        <charset val="134"/>
      </rPr>
      <t>）与化合物</t>
    </r>
    <r>
      <rPr>
        <sz val="11"/>
        <rFont val="Times New Roman"/>
        <family val="1"/>
      </rPr>
      <t>H-X-H</t>
    </r>
    <r>
      <rPr>
        <sz val="11"/>
        <rFont val="宋体"/>
        <family val="3"/>
        <charset val="134"/>
      </rPr>
      <t>按物质的量比</t>
    </r>
    <r>
      <rPr>
        <sz val="11"/>
        <rFont val="Times New Roman"/>
        <family val="1"/>
      </rPr>
      <t>1</t>
    </r>
    <r>
      <rPr>
        <sz val="11"/>
        <rFont val="宋体"/>
        <family val="3"/>
        <charset val="134"/>
      </rPr>
      <t>：</t>
    </r>
    <r>
      <rPr>
        <sz val="11"/>
        <rFont val="Times New Roman"/>
        <family val="1"/>
      </rPr>
      <t>2-3</t>
    </r>
    <r>
      <rPr>
        <sz val="11"/>
        <rFont val="宋体"/>
        <family val="3"/>
        <charset val="134"/>
      </rPr>
      <t>，加入到溶剂中，反应得到具放疗增敏脂质分子（</t>
    </r>
    <r>
      <rPr>
        <sz val="11"/>
        <rFont val="Times New Roman"/>
        <family val="1"/>
      </rPr>
      <t>X-Cn-R</t>
    </r>
    <r>
      <rPr>
        <sz val="11"/>
        <rFont val="宋体"/>
        <family val="3"/>
        <charset val="134"/>
      </rPr>
      <t>）；将</t>
    </r>
    <r>
      <rPr>
        <sz val="11"/>
        <rFont val="Times New Roman"/>
        <family val="1"/>
      </rPr>
      <t>X-Cn-R</t>
    </r>
    <r>
      <rPr>
        <sz val="11"/>
        <rFont val="宋体"/>
        <family val="3"/>
        <charset val="134"/>
      </rPr>
      <t>与辅助脂质分子通过乙醇注入法形成具有放疗增敏作用的纳米级脂质体。该脂质体在血液循环中通过增强的渗透和滞留效应（</t>
    </r>
    <r>
      <rPr>
        <sz val="11"/>
        <rFont val="Times New Roman"/>
        <family val="1"/>
      </rPr>
      <t>EPR</t>
    </r>
    <r>
      <rPr>
        <sz val="11"/>
        <rFont val="宋体"/>
        <family val="3"/>
        <charset val="134"/>
      </rPr>
      <t>）在肿瘤部位聚集，提高了肿瘤部位放疗增敏剂的有效药物浓度，增强了放射治疗肿瘤的疗效。</t>
    </r>
  </si>
  <si>
    <r>
      <rPr>
        <sz val="11"/>
        <rFont val="宋体"/>
        <family val="3"/>
        <charset val="134"/>
      </rPr>
      <t>靶向</t>
    </r>
    <r>
      <rPr>
        <sz val="11"/>
        <rFont val="Times New Roman"/>
        <family val="1"/>
      </rPr>
      <t>CDK</t>
    </r>
    <r>
      <rPr>
        <sz val="11"/>
        <rFont val="宋体"/>
        <family val="3"/>
        <charset val="134"/>
      </rPr>
      <t>和</t>
    </r>
    <r>
      <rPr>
        <sz val="11"/>
        <rFont val="Times New Roman"/>
        <family val="1"/>
      </rPr>
      <t>DNA</t>
    </r>
    <r>
      <rPr>
        <sz val="11"/>
        <rFont val="宋体"/>
        <family val="3"/>
        <charset val="134"/>
      </rPr>
      <t>的</t>
    </r>
    <r>
      <rPr>
        <sz val="11"/>
        <rFont val="Times New Roman"/>
        <family val="1"/>
      </rPr>
      <t>β‑</t>
    </r>
    <r>
      <rPr>
        <sz val="11"/>
        <rFont val="宋体"/>
        <family val="3"/>
        <charset val="134"/>
      </rPr>
      <t>咔啉衍生物及其制备方法和医药用途</t>
    </r>
  </si>
  <si>
    <r>
      <rPr>
        <sz val="11"/>
        <rFont val="宋体"/>
        <family val="3"/>
        <charset val="134"/>
      </rPr>
      <t>本发明公开了一种靶向</t>
    </r>
    <r>
      <rPr>
        <sz val="11"/>
        <rFont val="Times New Roman"/>
        <family val="1"/>
      </rPr>
      <t>CDK</t>
    </r>
    <r>
      <rPr>
        <sz val="11"/>
        <rFont val="宋体"/>
        <family val="3"/>
        <charset val="134"/>
      </rPr>
      <t>和</t>
    </r>
    <r>
      <rPr>
        <sz val="11"/>
        <rFont val="Times New Roman"/>
        <family val="1"/>
      </rPr>
      <t>DNA</t>
    </r>
    <r>
      <rPr>
        <sz val="11"/>
        <rFont val="宋体"/>
        <family val="3"/>
        <charset val="134"/>
      </rPr>
      <t>的</t>
    </r>
    <r>
      <rPr>
        <sz val="11"/>
        <rFont val="Times New Roman"/>
        <family val="1"/>
      </rPr>
      <t>β‑</t>
    </r>
    <r>
      <rPr>
        <sz val="11"/>
        <rFont val="宋体"/>
        <family val="3"/>
        <charset val="134"/>
      </rPr>
      <t>咔啉衍生物及其制备方法和医药用途，</t>
    </r>
    <r>
      <rPr>
        <sz val="11"/>
        <rFont val="Times New Roman"/>
        <family val="1"/>
      </rPr>
      <t>β‑</t>
    </r>
    <r>
      <rPr>
        <sz val="11"/>
        <rFont val="宋体"/>
        <family val="3"/>
        <charset val="134"/>
      </rPr>
      <t>咔啉衍生物，具有下述通式Ⅰ的结构：</t>
    </r>
    <r>
      <rPr>
        <sz val="11"/>
        <rFont val="Times New Roman"/>
        <family val="1"/>
      </rPr>
      <t>&lt;Image file="DEST_PATH_IMAGE002.GIF" he="104" imgContent="drawing" imgFormat="GIF" inline="no" orientation="portrait" wi="193"/&gt;</t>
    </r>
    <r>
      <rPr>
        <sz val="11"/>
        <rFont val="宋体"/>
        <family val="3"/>
        <charset val="134"/>
      </rPr>
      <t>。本发明化合物可以与其他抗肿瘤药物联合应用，另外还可以与放射治疗联合应用。这些其他抗肿瘤药物或放射治疗可以与本发明化合物同时或在不同时间给予。这些联合治疗可以产生协同作用从而有助于改善治疗效果。</t>
    </r>
  </si>
  <si>
    <r>
      <rPr>
        <sz val="11"/>
        <color theme="1"/>
        <rFont val="宋体"/>
        <family val="3"/>
        <charset val="134"/>
      </rPr>
      <t>一种二氢烟酸酯衍生物及其应用</t>
    </r>
  </si>
  <si>
    <r>
      <rPr>
        <sz val="11"/>
        <color theme="1"/>
        <rFont val="宋体"/>
        <family val="3"/>
        <charset val="134"/>
      </rPr>
      <t>一种二氢烟酸酯衍生物及其应用，为</t>
    </r>
    <r>
      <rPr>
        <sz val="11"/>
        <color theme="1"/>
        <rFont val="Times New Roman"/>
        <family val="1"/>
      </rPr>
      <t>4‑N‑(2‑</t>
    </r>
    <r>
      <rPr>
        <sz val="11"/>
        <color theme="1"/>
        <rFont val="宋体"/>
        <family val="3"/>
        <charset val="134"/>
      </rPr>
      <t>羟基</t>
    </r>
    <r>
      <rPr>
        <sz val="11"/>
        <color theme="1"/>
        <rFont val="Times New Roman"/>
        <family val="1"/>
      </rPr>
      <t>‑3</t>
    </r>
    <r>
      <rPr>
        <sz val="11"/>
        <color theme="1"/>
        <rFont val="宋体"/>
        <family val="3"/>
        <charset val="134"/>
      </rPr>
      <t>，</t>
    </r>
    <r>
      <rPr>
        <sz val="11"/>
        <color theme="1"/>
        <rFont val="Times New Roman"/>
        <family val="1"/>
      </rPr>
      <t>5‑</t>
    </r>
    <r>
      <rPr>
        <sz val="11"/>
        <color theme="1"/>
        <rFont val="宋体"/>
        <family val="3"/>
        <charset val="134"/>
      </rPr>
      <t>二氯苄基</t>
    </r>
    <r>
      <rPr>
        <sz val="11"/>
        <color theme="1"/>
        <rFont val="Times New Roman"/>
        <family val="1"/>
      </rPr>
      <t>)</t>
    </r>
    <r>
      <rPr>
        <sz val="11"/>
        <color theme="1"/>
        <rFont val="宋体"/>
        <family val="3"/>
        <charset val="134"/>
      </rPr>
      <t>氨基水杨酸的二氢烟酸酯衍生物，结构如式</t>
    </r>
    <r>
      <rPr>
        <sz val="11"/>
        <color theme="1"/>
        <rFont val="Times New Roman"/>
        <family val="1"/>
      </rPr>
      <t>1</t>
    </r>
    <r>
      <rPr>
        <sz val="11"/>
        <color theme="1"/>
        <rFont val="宋体"/>
        <family val="3"/>
        <charset val="134"/>
      </rPr>
      <t>所示：</t>
    </r>
    <r>
      <rPr>
        <sz val="11"/>
        <color theme="1"/>
        <rFont val="Times New Roman"/>
        <family val="1"/>
      </rPr>
      <t>&lt;Image file="DDA0001202462280000011.GIF" he="324" imgContent="drawing" imgFormat="GIF" inline="no" orientation="portrait" wi="700"/&gt;</t>
    </r>
    <r>
      <rPr>
        <sz val="11"/>
        <color theme="1"/>
        <rFont val="宋体"/>
        <family val="3"/>
        <charset val="134"/>
      </rPr>
      <t>该化合物具有良好的脑靶向作用，可用于制备治疗脑卒中药物。</t>
    </r>
  </si>
  <si>
    <r>
      <rPr>
        <sz val="11"/>
        <rFont val="宋体"/>
        <family val="3"/>
        <charset val="134"/>
      </rPr>
      <t>一种竹木复合方柱及其制备方法</t>
    </r>
  </si>
  <si>
    <r>
      <rPr>
        <sz val="11"/>
        <rFont val="宋体"/>
        <family val="3"/>
        <charset val="134"/>
      </rPr>
      <t>本发明公开了一种竹木复合方柱，外围为单板层积材，中间为重组竹芯材，单板层积材和重组竹芯材之间采用单组份聚氨酯或水基乙烯基聚氨酯粘接。所述竹木复合方柱的制备方法，包括单板层积材的制备、重组竹芯材的制备以及组胚并压合成型三个步骤。本发明技术充分利用速生木材和竹材的优点，可以得到以下三个好处：一是合理布置木材和竹材，可提高</t>
    </r>
    <r>
      <rPr>
        <sz val="11"/>
        <rFont val="Times New Roman"/>
        <family val="1"/>
      </rPr>
      <t>30‑40</t>
    </r>
    <r>
      <rPr>
        <sz val="11"/>
        <rFont val="宋体"/>
        <family val="3"/>
        <charset val="134"/>
      </rPr>
      <t>％的抗压强度和抗压模量，以该方法生产的板材结构合理，性能优越，外观美丽；二是提高了速生木材和竹材的附加值及科技含量，大大拓展其工程应用领域；三是采用高频预热木单板，效率更高。</t>
    </r>
  </si>
  <si>
    <r>
      <rPr>
        <sz val="11"/>
        <color theme="1"/>
        <rFont val="宋体"/>
        <family val="3"/>
        <charset val="134"/>
      </rPr>
      <t>一种磁性石墨烯聚苯胺纳米复合材料及其制备方法</t>
    </r>
  </si>
  <si>
    <r>
      <rPr>
        <sz val="11"/>
        <color theme="1"/>
        <rFont val="宋体"/>
        <family val="3"/>
        <charset val="134"/>
      </rPr>
      <t>本发明公开了一种磁性石墨烯聚苯胺纳米复合材料及其制备方法及应用，属于复合材料技术领域。所述的磁性石墨烯聚苯胺纳米复合材料以含有</t>
    </r>
    <r>
      <rPr>
        <sz val="11"/>
        <color theme="1"/>
        <rFont val="Times New Roman"/>
        <family val="1"/>
      </rPr>
      <t>1</t>
    </r>
    <r>
      <rPr>
        <sz val="11"/>
        <color theme="1"/>
        <rFont val="宋体"/>
        <family val="3"/>
        <charset val="134"/>
      </rPr>
      <t>～</t>
    </r>
    <r>
      <rPr>
        <sz val="11"/>
        <color theme="1"/>
        <rFont val="Times New Roman"/>
        <family val="1"/>
      </rPr>
      <t>5</t>
    </r>
    <r>
      <rPr>
        <sz val="11"/>
        <color theme="1"/>
        <rFont val="宋体"/>
        <family val="3"/>
        <charset val="134"/>
      </rPr>
      <t>碳原子的醇为溶剂，将石墨烯</t>
    </r>
    <r>
      <rPr>
        <sz val="11"/>
        <color theme="1"/>
        <rFont val="Times New Roman"/>
        <family val="1"/>
      </rPr>
      <t>/</t>
    </r>
    <r>
      <rPr>
        <sz val="11"/>
        <color theme="1"/>
        <rFont val="宋体"/>
        <family val="3"/>
        <charset val="134"/>
      </rPr>
      <t>聚苯胺复合材料、</t>
    </r>
    <r>
      <rPr>
        <sz val="11"/>
        <color theme="1"/>
        <rFont val="Times New Roman"/>
        <family val="1"/>
      </rPr>
      <t>FeCl&lt;Sub&gt;3&lt;/Sub&gt;</t>
    </r>
    <r>
      <rPr>
        <sz val="11"/>
        <color theme="1"/>
        <rFont val="宋体"/>
        <family val="3"/>
        <charset val="134"/>
      </rPr>
      <t>和醋酸钠溶于所述的溶剂中并超声处理，之后在高压反应釜中进行反应，即可得到磁性石墨烯聚苯胺纳米复合材料。采用本发明方法制备得到的复合材料克服了石墨烯片层易堆叠及单纯的聚苯胺易团聚的缺点。用该种吸附剂吸附水中酚类雌激素，表现出优于磁性石墨烯材料和磁性聚苯胺材料的吸附性能。经磁性材料和聚苯胺修饰的石墨烯不仅提高了对酚类雌激素的吸附效率，同时也由于该材料本身所具有的磁性，使其分离相当容易。因此，本发明具有吸附高效、操作简单的优点。</t>
    </r>
  </si>
  <si>
    <r>
      <rPr>
        <sz val="11"/>
        <color theme="1"/>
        <rFont val="宋体"/>
        <family val="3"/>
        <charset val="134"/>
      </rPr>
      <t>基于罗丹明</t>
    </r>
    <r>
      <rPr>
        <sz val="11"/>
        <color theme="1"/>
        <rFont val="Times New Roman"/>
        <family val="1"/>
      </rPr>
      <t>B</t>
    </r>
    <r>
      <rPr>
        <sz val="11"/>
        <color theme="1"/>
        <rFont val="宋体"/>
        <family val="3"/>
        <charset val="134"/>
      </rPr>
      <t>和氨乙基硫醚的化合物在活细胞成像中的应用</t>
    </r>
  </si>
  <si>
    <r>
      <rPr>
        <sz val="11"/>
        <color theme="1"/>
        <rFont val="宋体"/>
        <family val="3"/>
        <charset val="134"/>
      </rPr>
      <t>本发明公开了基于罗丹明</t>
    </r>
    <r>
      <rPr>
        <sz val="11"/>
        <color theme="1"/>
        <rFont val="Times New Roman"/>
        <family val="1"/>
      </rPr>
      <t>B</t>
    </r>
    <r>
      <rPr>
        <sz val="11"/>
        <color theme="1"/>
        <rFont val="宋体"/>
        <family val="3"/>
        <charset val="134"/>
      </rPr>
      <t>和氨乙基硫醚的化合物在活细胞成像中的应用，该化合物原料易得，合成方法简单，分子结构简单；对</t>
    </r>
    <r>
      <rPr>
        <sz val="11"/>
        <color theme="1"/>
        <rFont val="Times New Roman"/>
        <family val="1"/>
      </rPr>
      <t>Hg&lt;Sup&gt;2+&lt;/Sup&gt;</t>
    </r>
    <r>
      <rPr>
        <sz val="11"/>
        <color theme="1"/>
        <rFont val="宋体"/>
        <family val="3"/>
        <charset val="134"/>
      </rPr>
      <t>选择性好、灵敏度高；可以检测接近中性的几乎纯水缓冲溶液中的</t>
    </r>
    <r>
      <rPr>
        <sz val="11"/>
        <color theme="1"/>
        <rFont val="Times New Roman"/>
        <family val="1"/>
      </rPr>
      <t>Hg&lt;Sup&gt;2+&lt;/Sup&gt;</t>
    </r>
    <r>
      <rPr>
        <sz val="11"/>
        <color theme="1"/>
        <rFont val="宋体"/>
        <family val="3"/>
        <charset val="134"/>
      </rPr>
      <t>；可以检测</t>
    </r>
    <r>
      <rPr>
        <sz val="11"/>
        <color theme="1"/>
        <rFont val="Times New Roman"/>
        <family val="1"/>
      </rPr>
      <t>HgCl&lt;Sub&gt;2&lt;/Sub&gt;</t>
    </r>
    <r>
      <rPr>
        <sz val="11"/>
        <color theme="1"/>
        <rFont val="宋体"/>
        <family val="3"/>
        <charset val="134"/>
      </rPr>
      <t>中的</t>
    </r>
    <r>
      <rPr>
        <sz val="11"/>
        <color theme="1"/>
        <rFont val="Times New Roman"/>
        <family val="1"/>
      </rPr>
      <t>Hg&lt;Sup&gt;2+&lt;/Sup&gt;</t>
    </r>
    <r>
      <rPr>
        <sz val="11"/>
        <color theme="1"/>
        <rFont val="宋体"/>
        <family val="3"/>
        <charset val="134"/>
      </rPr>
      <t>；特别是对活细胞毒性低，可以用于活细胞成像，检测活细胞中的</t>
    </r>
    <r>
      <rPr>
        <sz val="11"/>
        <color theme="1"/>
        <rFont val="Times New Roman"/>
        <family val="1"/>
      </rPr>
      <t>Hg&lt;Sup&gt;2+&lt;/Sup&gt;</t>
    </r>
    <r>
      <rPr>
        <sz val="11"/>
        <color theme="1"/>
        <rFont val="宋体"/>
        <family val="3"/>
        <charset val="134"/>
      </rPr>
      <t>浓度。</t>
    </r>
  </si>
  <si>
    <r>
      <rPr>
        <sz val="11"/>
        <color theme="1"/>
        <rFont val="宋体"/>
        <family val="3"/>
        <charset val="134"/>
      </rPr>
      <t>一种细菌胞外多糖、其制备方法及其应用</t>
    </r>
  </si>
  <si>
    <r>
      <rPr>
        <sz val="11"/>
        <rFont val="宋体"/>
        <family val="3"/>
        <charset val="134"/>
      </rPr>
      <t>中国药科大学</t>
    </r>
  </si>
  <si>
    <r>
      <rPr>
        <sz val="11"/>
        <color theme="1"/>
        <rFont val="宋体"/>
        <family val="3"/>
        <charset val="134"/>
      </rPr>
      <t>本发明公开了一种细菌胞外多糖、其制备方法及其应用，本发明利用枯草芽孢杆菌工程菌</t>
    </r>
    <r>
      <rPr>
        <sz val="11"/>
        <color theme="1"/>
        <rFont val="Times New Roman"/>
        <family val="1"/>
      </rPr>
      <t>(</t>
    </r>
    <r>
      <rPr>
        <sz val="11"/>
        <color theme="1"/>
        <rFont val="宋体"/>
        <family val="3"/>
        <charset val="134"/>
      </rPr>
      <t>保藏号为</t>
    </r>
    <r>
      <rPr>
        <sz val="11"/>
        <color theme="1"/>
        <rFont val="Times New Roman"/>
        <family val="1"/>
      </rPr>
      <t>CCTCC M 2016074)</t>
    </r>
    <r>
      <rPr>
        <sz val="11"/>
        <color theme="1"/>
        <rFont val="宋体"/>
        <family val="3"/>
        <charset val="134"/>
      </rPr>
      <t>发酵提取得到一种胞外多糖，首先利用基因工程技术构建了一株枯草芽孢工程菌株，然后经过发酵、提取、纯化获得一种均一的胞外多糖。该多糖的单糖组成为甘露糖、葡萄糖、岩藻糖、半乳糖及葡萄糖醛酸，分子量约为</t>
    </r>
    <r>
      <rPr>
        <sz val="11"/>
        <color theme="1"/>
        <rFont val="Times New Roman"/>
        <family val="1"/>
      </rPr>
      <t>450</t>
    </r>
    <r>
      <rPr>
        <sz val="11"/>
        <color theme="1"/>
        <rFont val="宋体"/>
        <family val="3"/>
        <charset val="134"/>
      </rPr>
      <t>万道尔顿。流体动力学研究分析显示，该多糖是一种假塑性流体；组织相容性研究分析显示，该多糖具有良好的组织相容性。该胞外多糖可在组织的填充修复、组织工程支架材料、载药支架材料、创伤敷料中进行应用。</t>
    </r>
  </si>
  <si>
    <r>
      <rPr>
        <sz val="11"/>
        <rFont val="宋体"/>
        <family val="3"/>
        <charset val="134"/>
      </rPr>
      <t>一种适用于大规模制备食品级卵白蛋白的提纯方法</t>
    </r>
  </si>
  <si>
    <r>
      <rPr>
        <sz val="11"/>
        <rFont val="宋体"/>
        <family val="3"/>
        <charset val="134"/>
      </rPr>
      <t>本发明公开了一种适用于大规模制备食品级卵白蛋白的提纯方法，步骤如下：室温下收集鸡蛋清，按照鸡蛋清与新鲜去离子水体积比为</t>
    </r>
    <r>
      <rPr>
        <sz val="11"/>
        <rFont val="Times New Roman"/>
        <family val="1"/>
      </rPr>
      <t>1</t>
    </r>
    <r>
      <rPr>
        <sz val="11"/>
        <rFont val="宋体"/>
        <family val="3"/>
        <charset val="134"/>
      </rPr>
      <t>：</t>
    </r>
    <r>
      <rPr>
        <sz val="11"/>
        <rFont val="Times New Roman"/>
        <family val="1"/>
      </rPr>
      <t>2</t>
    </r>
    <r>
      <rPr>
        <sz val="11"/>
        <rFont val="宋体"/>
        <family val="3"/>
        <charset val="134"/>
      </rPr>
      <t>的比例进行稀释，不需调节</t>
    </r>
    <r>
      <rPr>
        <sz val="11"/>
        <rFont val="Times New Roman"/>
        <family val="1"/>
      </rPr>
      <t>pH</t>
    </r>
    <r>
      <rPr>
        <sz val="11"/>
        <rFont val="宋体"/>
        <family val="3"/>
        <charset val="134"/>
      </rPr>
      <t>，均匀搅拌后离心；向离心所得上清液中加入分子量介于</t>
    </r>
    <r>
      <rPr>
        <sz val="11"/>
        <rFont val="Times New Roman"/>
        <family val="1"/>
      </rPr>
      <t>200</t>
    </r>
    <r>
      <rPr>
        <sz val="11"/>
        <rFont val="宋体"/>
        <family val="3"/>
        <charset val="134"/>
      </rPr>
      <t>～</t>
    </r>
    <r>
      <rPr>
        <sz val="11"/>
        <rFont val="Times New Roman"/>
        <family val="1"/>
      </rPr>
      <t>20000</t>
    </r>
    <r>
      <rPr>
        <sz val="11"/>
        <rFont val="宋体"/>
        <family val="3"/>
        <charset val="134"/>
      </rPr>
      <t>的聚乙二醇，均匀搅拌后离心，即可得到含有聚乙二醇的高纯度卵白蛋白溶液；对所得含有聚乙二醇的高纯度卵白蛋白溶液进行超滤处理，可以继续制得不含有聚乙二醇的高纯度卵白蛋白。本发明简便快速，成本低廉，条件温和安全，适用于大规模工业化生产，所得卵白蛋白品质很高，方便后续直接加工为各种食品、保健品及医药用品。</t>
    </r>
  </si>
  <si>
    <r>
      <rPr>
        <sz val="11"/>
        <color theme="1"/>
        <rFont val="宋体"/>
        <family val="3"/>
        <charset val="134"/>
      </rPr>
      <t>乳球蛋白活性肽的超声辅助模拟消化方法及功能食品应用</t>
    </r>
  </si>
  <si>
    <r>
      <rPr>
        <sz val="11"/>
        <color theme="1"/>
        <rFont val="宋体"/>
        <family val="3"/>
        <charset val="134"/>
      </rPr>
      <t>本发明公开了乳球蛋白活性肽的超声辅助模拟消化方法及功能食品应用，属于乳制品精深加工及功能食品制备技术领域。本发明先采用超声预处理</t>
    </r>
    <r>
      <rPr>
        <sz val="11"/>
        <color theme="1"/>
        <rFont val="Times New Roman"/>
        <family val="1"/>
      </rPr>
      <t>β‑</t>
    </r>
    <r>
      <rPr>
        <sz val="11"/>
        <color theme="1"/>
        <rFont val="宋体"/>
        <family val="3"/>
        <charset val="134"/>
      </rPr>
      <t>乳球蛋白，其次蛋白酶进行酶解制备</t>
    </r>
    <r>
      <rPr>
        <sz val="11"/>
        <color theme="1"/>
        <rFont val="Times New Roman"/>
        <family val="1"/>
      </rPr>
      <t>β‑</t>
    </r>
    <r>
      <rPr>
        <sz val="11"/>
        <color theme="1"/>
        <rFont val="宋体"/>
        <family val="3"/>
        <charset val="134"/>
      </rPr>
      <t>乳球蛋白抗炎多肽，再通过模拟胃肠道消化追踪</t>
    </r>
    <r>
      <rPr>
        <sz val="11"/>
        <color theme="1"/>
        <rFont val="Times New Roman"/>
        <family val="1"/>
      </rPr>
      <t>β‑</t>
    </r>
    <r>
      <rPr>
        <sz val="11"/>
        <color theme="1"/>
        <rFont val="宋体"/>
        <family val="3"/>
        <charset val="134"/>
      </rPr>
      <t>乳球蛋白抗炎多肽的活性，然后</t>
    </r>
    <r>
      <rPr>
        <sz val="11"/>
        <color theme="1"/>
        <rFont val="Times New Roman"/>
        <family val="1"/>
      </rPr>
      <t>Caco‑2</t>
    </r>
    <r>
      <rPr>
        <sz val="11"/>
        <color theme="1"/>
        <rFont val="宋体"/>
        <family val="3"/>
        <charset val="134"/>
      </rPr>
      <t>细胞模拟小肠上皮细胞吸收后，表征出了经过胃肠道消化后，被</t>
    </r>
    <r>
      <rPr>
        <sz val="11"/>
        <color theme="1"/>
        <rFont val="Times New Roman"/>
        <family val="1"/>
      </rPr>
      <t>Caco‑2</t>
    </r>
    <r>
      <rPr>
        <sz val="11"/>
        <color theme="1"/>
        <rFont val="宋体"/>
        <family val="3"/>
        <charset val="134"/>
      </rPr>
      <t>细胞模拟小肠内壁吸收的高抗炎活性的</t>
    </r>
    <r>
      <rPr>
        <sz val="11"/>
        <color theme="1"/>
        <rFont val="Times New Roman"/>
        <family val="1"/>
      </rPr>
      <t>β‑</t>
    </r>
    <r>
      <rPr>
        <sz val="11"/>
        <color theme="1"/>
        <rFont val="宋体"/>
        <family val="3"/>
        <charset val="134"/>
      </rPr>
      <t>乳球蛋白抗炎多肽。本发明首次鉴定出了</t>
    </r>
    <r>
      <rPr>
        <sz val="11"/>
        <color theme="1"/>
        <rFont val="Times New Roman"/>
        <family val="1"/>
      </rPr>
      <t>2</t>
    </r>
    <r>
      <rPr>
        <sz val="11"/>
        <color theme="1"/>
        <rFont val="宋体"/>
        <family val="3"/>
        <charset val="134"/>
      </rPr>
      <t>种经过胃肠道消化后，被</t>
    </r>
    <r>
      <rPr>
        <sz val="11"/>
        <color theme="1"/>
        <rFont val="Times New Roman"/>
        <family val="1"/>
      </rPr>
      <t>Caco‑2</t>
    </r>
    <r>
      <rPr>
        <sz val="11"/>
        <color theme="1"/>
        <rFont val="宋体"/>
        <family val="3"/>
        <charset val="134"/>
      </rPr>
      <t>细胞模拟小肠内壁吸收具有很强的抗炎活性</t>
    </r>
    <r>
      <rPr>
        <sz val="11"/>
        <color theme="1"/>
        <rFont val="Times New Roman"/>
        <family val="1"/>
      </rPr>
      <t>β‑</t>
    </r>
    <r>
      <rPr>
        <sz val="11"/>
        <color theme="1"/>
        <rFont val="宋体"/>
        <family val="3"/>
        <charset val="134"/>
      </rPr>
      <t>乳球蛋白功能多肽；本发明首次报道了</t>
    </r>
    <r>
      <rPr>
        <sz val="11"/>
        <color theme="1"/>
        <rFont val="Times New Roman"/>
        <family val="1"/>
      </rPr>
      <t>β‑</t>
    </r>
    <r>
      <rPr>
        <sz val="11"/>
        <color theme="1"/>
        <rFont val="宋体"/>
        <family val="3"/>
        <charset val="134"/>
      </rPr>
      <t>乳球蛋白水解产物对血管内皮细胞具有良好的抗炎活性。</t>
    </r>
  </si>
  <si>
    <r>
      <rPr>
        <sz val="11"/>
        <color theme="1"/>
        <rFont val="宋体"/>
        <family val="3"/>
        <charset val="134"/>
      </rPr>
      <t>一种可还原降解超支化聚合物纳米胶束及其制备方法</t>
    </r>
  </si>
  <si>
    <r>
      <rPr>
        <sz val="11"/>
        <color theme="1"/>
        <rFont val="宋体"/>
        <family val="3"/>
        <charset val="134"/>
      </rPr>
      <t>本发明涉及生物医用材料技术领域，尤其涉及一种可还原降解超支化聚合物纳米胶束极其温和简易的制备方法，首先以胱胺与聚乙二醇二缩水甘油醚通过亲核加成机理进行聚合反应，在水相中一步合成得到胱胺与聚乙二醇结构单元交替出现的超支化聚合物，然后在透析的过程中通过自组装形成超支化纳米胶束。由于该超支化聚合物链段中同时含有叔氨基及双硫键结构单元，因而具有灵敏的</t>
    </r>
    <r>
      <rPr>
        <sz val="11"/>
        <color theme="1"/>
        <rFont val="Times New Roman"/>
        <family val="1"/>
      </rPr>
      <t>pH</t>
    </r>
    <r>
      <rPr>
        <sz val="11"/>
        <color theme="1"/>
        <rFont val="宋体"/>
        <family val="3"/>
        <charset val="134"/>
      </rPr>
      <t>和还原响应性，同时超支化三维空腔结构赋予纳米胶束优异的载药性能；本发明的纳米胶束生物相容性好，在体内完全降解为小分子，作为抗癌药物载体具有较高的应用前景。</t>
    </r>
  </si>
  <si>
    <r>
      <rPr>
        <sz val="11"/>
        <rFont val="宋体"/>
        <family val="3"/>
        <charset val="134"/>
      </rPr>
      <t>一种促进日本沼虾幼体发育的微量元素营养强化方法</t>
    </r>
  </si>
  <si>
    <r>
      <rPr>
        <sz val="11"/>
        <rFont val="宋体"/>
        <family val="3"/>
        <charset val="134"/>
      </rPr>
      <t>中国水产科学研究院淡水渔业研究中心</t>
    </r>
  </si>
  <si>
    <r>
      <rPr>
        <sz val="11"/>
        <rFont val="宋体"/>
        <family val="3"/>
        <charset val="134"/>
      </rPr>
      <t>本发明公开了一种促进日本沼虾幼体发育的微量元素营养强化方法，采用高度浓缩小球藻为富集微量元素载体，然后配制一定浓度的硫酸铜溶液和硫酸锌溶液；使用以上溶液对小球藻进行微量元素铜和锌的富集，富集完毕后将小球藻放入养殖有卤虫的水槽中，同时加入乳化型鱼油和酵母硒对卤虫进行强化；最后使用强化后的卤虫对日本沼虾幼体进行喂食。本发明提供的促进日本沼虾幼体发育的微量元素营养强化方法能够很好的对沼虾幼体的喂食卤虫进行微量元素强化，同时利用微量元素强化后的卤虫喂食日本沼虾幼体能够显著提升幼体成活率。</t>
    </r>
  </si>
  <si>
    <r>
      <t>NO</t>
    </r>
    <r>
      <rPr>
        <sz val="11"/>
        <rFont val="宋体"/>
        <family val="3"/>
        <charset val="134"/>
      </rPr>
      <t>供体型的吉西他滨</t>
    </r>
    <r>
      <rPr>
        <sz val="11"/>
        <rFont val="Times New Roman"/>
        <family val="1"/>
      </rPr>
      <t>/FTA/</t>
    </r>
    <r>
      <rPr>
        <sz val="11"/>
        <rFont val="宋体"/>
        <family val="3"/>
        <charset val="134"/>
      </rPr>
      <t>呋咱缀合物及制备方法和用途</t>
    </r>
  </si>
  <si>
    <r>
      <rPr>
        <sz val="11"/>
        <rFont val="宋体"/>
        <family val="3"/>
        <charset val="134"/>
      </rPr>
      <t>本发明公开了一种</t>
    </r>
    <r>
      <rPr>
        <sz val="11"/>
        <rFont val="Times New Roman"/>
        <family val="1"/>
      </rPr>
      <t>NO</t>
    </r>
    <r>
      <rPr>
        <sz val="11"/>
        <rFont val="宋体"/>
        <family val="3"/>
        <charset val="134"/>
      </rPr>
      <t>供体型的吉西他滨</t>
    </r>
    <r>
      <rPr>
        <sz val="11"/>
        <rFont val="Times New Roman"/>
        <family val="1"/>
      </rPr>
      <t>/FTA/</t>
    </r>
    <r>
      <rPr>
        <sz val="11"/>
        <rFont val="宋体"/>
        <family val="3"/>
        <charset val="134"/>
      </rPr>
      <t>呋咱缀合物及制备方法和用途，产品是通式Ⅰ、Ⅱ所示的新型</t>
    </r>
    <r>
      <rPr>
        <sz val="11"/>
        <rFont val="Times New Roman"/>
        <family val="1"/>
      </rPr>
      <t>NO</t>
    </r>
    <r>
      <rPr>
        <sz val="11"/>
        <rFont val="宋体"/>
        <family val="3"/>
        <charset val="134"/>
      </rPr>
      <t>供体型的吉西他滨</t>
    </r>
    <r>
      <rPr>
        <sz val="11"/>
        <rFont val="Times New Roman"/>
        <family val="1"/>
      </rPr>
      <t>/FTA/</t>
    </r>
    <r>
      <rPr>
        <sz val="11"/>
        <rFont val="宋体"/>
        <family val="3"/>
        <charset val="134"/>
      </rPr>
      <t>呋咱缀合物及其药学上可接受的盐。本发明产品具优异的治疗普通肿瘤及耐药肿瘤增殖，发挥多个药物片段协同治疗作用，制备方法简便。</t>
    </r>
  </si>
  <si>
    <r>
      <rPr>
        <sz val="11"/>
        <color theme="1"/>
        <rFont val="宋体"/>
        <family val="3"/>
        <charset val="134"/>
      </rPr>
      <t>一种</t>
    </r>
    <r>
      <rPr>
        <sz val="11"/>
        <color theme="1"/>
        <rFont val="Times New Roman"/>
        <family val="1"/>
      </rPr>
      <t>1,1‑</t>
    </r>
    <r>
      <rPr>
        <sz val="11"/>
        <color theme="1"/>
        <rFont val="宋体"/>
        <family val="3"/>
        <charset val="134"/>
      </rPr>
      <t>环丙基二甲醇的制备方法</t>
    </r>
  </si>
  <si>
    <r>
      <rPr>
        <sz val="11"/>
        <rFont val="宋体"/>
        <family val="3"/>
        <charset val="134"/>
      </rPr>
      <t>常州南京大学高新技术研究院</t>
    </r>
  </si>
  <si>
    <r>
      <rPr>
        <sz val="11"/>
        <color theme="1"/>
        <rFont val="宋体"/>
        <family val="3"/>
        <charset val="134"/>
      </rPr>
      <t>本发明属于药物合成技术领域，涉及一种</t>
    </r>
    <r>
      <rPr>
        <sz val="11"/>
        <color theme="1"/>
        <rFont val="Times New Roman"/>
        <family val="1"/>
      </rPr>
      <t>1,1‑</t>
    </r>
    <r>
      <rPr>
        <sz val="11"/>
        <color theme="1"/>
        <rFont val="宋体"/>
        <family val="3"/>
        <charset val="134"/>
      </rPr>
      <t>环丙基二甲醇的制备方法。具体而言，本发明的制备方法包括下列步骤：</t>
    </r>
    <r>
      <rPr>
        <sz val="11"/>
        <color theme="1"/>
        <rFont val="Times New Roman"/>
        <family val="1"/>
      </rPr>
      <t>1)</t>
    </r>
    <r>
      <rPr>
        <sz val="11"/>
        <color theme="1"/>
        <rFont val="宋体"/>
        <family val="3"/>
        <charset val="134"/>
      </rPr>
      <t>在催化剂</t>
    </r>
    <r>
      <rPr>
        <sz val="11"/>
        <color theme="1"/>
        <rFont val="Times New Roman"/>
        <family val="1"/>
      </rPr>
      <t>A</t>
    </r>
    <r>
      <rPr>
        <sz val="11"/>
        <color theme="1"/>
        <rFont val="宋体"/>
        <family val="3"/>
        <charset val="134"/>
      </rPr>
      <t>、溶剂</t>
    </r>
    <r>
      <rPr>
        <sz val="11"/>
        <color theme="1"/>
        <rFont val="Times New Roman"/>
        <family val="1"/>
      </rPr>
      <t>A</t>
    </r>
    <r>
      <rPr>
        <sz val="11"/>
        <color theme="1"/>
        <rFont val="宋体"/>
        <family val="3"/>
        <charset val="134"/>
      </rPr>
      <t>和缚酸剂的参与下，利用丙二酸二乙酯和</t>
    </r>
    <r>
      <rPr>
        <sz val="11"/>
        <color theme="1"/>
        <rFont val="Times New Roman"/>
        <family val="1"/>
      </rPr>
      <t>1,2‑</t>
    </r>
    <r>
      <rPr>
        <sz val="11"/>
        <color theme="1"/>
        <rFont val="宋体"/>
        <family val="3"/>
        <charset val="134"/>
      </rPr>
      <t>二氯乙烷制备</t>
    </r>
    <r>
      <rPr>
        <sz val="11"/>
        <color theme="1"/>
        <rFont val="Times New Roman"/>
        <family val="1"/>
      </rPr>
      <t>1,1‑</t>
    </r>
    <r>
      <rPr>
        <sz val="11"/>
        <color theme="1"/>
        <rFont val="宋体"/>
        <family val="3"/>
        <charset val="134"/>
      </rPr>
      <t>环丙基二甲酸二乙酯；</t>
    </r>
    <r>
      <rPr>
        <sz val="11"/>
        <color theme="1"/>
        <rFont val="Times New Roman"/>
        <family val="1"/>
      </rPr>
      <t>2)</t>
    </r>
    <r>
      <rPr>
        <sz val="11"/>
        <color theme="1"/>
        <rFont val="宋体"/>
        <family val="3"/>
        <charset val="134"/>
      </rPr>
      <t>在溶剂</t>
    </r>
    <r>
      <rPr>
        <sz val="11"/>
        <color theme="1"/>
        <rFont val="Times New Roman"/>
        <family val="1"/>
      </rPr>
      <t>B</t>
    </r>
    <r>
      <rPr>
        <sz val="11"/>
        <color theme="1"/>
        <rFont val="宋体"/>
        <family val="3"/>
        <charset val="134"/>
      </rPr>
      <t>和催化剂</t>
    </r>
    <r>
      <rPr>
        <sz val="11"/>
        <color theme="1"/>
        <rFont val="Times New Roman"/>
        <family val="1"/>
      </rPr>
      <t>B</t>
    </r>
    <r>
      <rPr>
        <sz val="11"/>
        <color theme="1"/>
        <rFont val="宋体"/>
        <family val="3"/>
        <charset val="134"/>
      </rPr>
      <t>的参与下，利用还原剂还原</t>
    </r>
    <r>
      <rPr>
        <sz val="11"/>
        <color theme="1"/>
        <rFont val="Times New Roman"/>
        <family val="1"/>
      </rPr>
      <t>1,1‑</t>
    </r>
    <r>
      <rPr>
        <sz val="11"/>
        <color theme="1"/>
        <rFont val="宋体"/>
        <family val="3"/>
        <charset val="134"/>
      </rPr>
      <t>环丙基二甲酸二乙酯，得到目标产物</t>
    </r>
    <r>
      <rPr>
        <sz val="11"/>
        <color theme="1"/>
        <rFont val="Times New Roman"/>
        <family val="1"/>
      </rPr>
      <t>1,1‑</t>
    </r>
    <r>
      <rPr>
        <sz val="11"/>
        <color theme="1"/>
        <rFont val="宋体"/>
        <family val="3"/>
        <charset val="134"/>
      </rPr>
      <t>环丙基二甲醇。本发明的制备方法所采用的原料廉价、易得、无毒，催化剂活性较高，溶剂可回收，成本显著降低；反应条件温和，产物易于分离，工业三废少，符合绿色化学要求。另外，本发明的制备方法能够显著提高目标产物的收率，</t>
    </r>
    <r>
      <rPr>
        <sz val="11"/>
        <color theme="1"/>
        <rFont val="Times New Roman"/>
        <family val="1"/>
      </rPr>
      <t>2</t>
    </r>
    <r>
      <rPr>
        <sz val="11"/>
        <color theme="1"/>
        <rFont val="宋体"/>
        <family val="3"/>
        <charset val="134"/>
      </rPr>
      <t>步总收率可高达</t>
    </r>
    <r>
      <rPr>
        <sz val="11"/>
        <color theme="1"/>
        <rFont val="Times New Roman"/>
        <family val="1"/>
      </rPr>
      <t>88</t>
    </r>
    <r>
      <rPr>
        <sz val="11"/>
        <color theme="1"/>
        <rFont val="宋体"/>
        <family val="3"/>
        <charset val="134"/>
      </rPr>
      <t>％。</t>
    </r>
  </si>
  <si>
    <r>
      <rPr>
        <sz val="11"/>
        <color theme="1"/>
        <rFont val="宋体"/>
        <family val="3"/>
        <charset val="134"/>
      </rPr>
      <t>枯草芽孢杆菌菌株及其应用</t>
    </r>
  </si>
  <si>
    <r>
      <rPr>
        <sz val="11"/>
        <color theme="1"/>
        <rFont val="宋体"/>
        <family val="3"/>
        <charset val="134"/>
      </rPr>
      <t>一株枯草芽孢杆菌，其分类命名为枯草芽孢杆菌</t>
    </r>
    <r>
      <rPr>
        <sz val="11"/>
        <color theme="1"/>
        <rFont val="Times New Roman"/>
        <family val="1"/>
      </rPr>
      <t>G-34</t>
    </r>
    <r>
      <rPr>
        <sz val="11"/>
        <color theme="1"/>
        <rFont val="宋体"/>
        <family val="3"/>
        <charset val="134"/>
      </rPr>
      <t>（</t>
    </r>
    <r>
      <rPr>
        <sz val="11"/>
        <color theme="1"/>
        <rFont val="Times New Roman"/>
        <family val="1"/>
      </rPr>
      <t>Bacillus subtilis G-34</t>
    </r>
    <r>
      <rPr>
        <sz val="11"/>
        <color theme="1"/>
        <rFont val="宋体"/>
        <family val="3"/>
        <charset val="134"/>
      </rPr>
      <t>），于</t>
    </r>
    <r>
      <rPr>
        <sz val="11"/>
        <color theme="1"/>
        <rFont val="Times New Roman"/>
        <family val="1"/>
      </rPr>
      <t>2014</t>
    </r>
    <r>
      <rPr>
        <sz val="11"/>
        <color theme="1"/>
        <rFont val="宋体"/>
        <family val="3"/>
        <charset val="134"/>
      </rPr>
      <t>年</t>
    </r>
    <r>
      <rPr>
        <sz val="11"/>
        <color theme="1"/>
        <rFont val="Times New Roman"/>
        <family val="1"/>
      </rPr>
      <t>1</t>
    </r>
    <r>
      <rPr>
        <sz val="11"/>
        <color theme="1"/>
        <rFont val="宋体"/>
        <family val="3"/>
        <charset val="134"/>
      </rPr>
      <t>月</t>
    </r>
    <r>
      <rPr>
        <sz val="11"/>
        <color theme="1"/>
        <rFont val="Times New Roman"/>
        <family val="1"/>
      </rPr>
      <t>6</t>
    </r>
    <r>
      <rPr>
        <sz val="11"/>
        <color theme="1"/>
        <rFont val="宋体"/>
        <family val="3"/>
        <charset val="134"/>
      </rPr>
      <t>日保藏于中国典型培养物保藏中心，保藏登记号为</t>
    </r>
    <r>
      <rPr>
        <sz val="11"/>
        <color theme="1"/>
        <rFont val="Times New Roman"/>
        <family val="1"/>
      </rPr>
      <t>CCTCC NO</t>
    </r>
    <r>
      <rPr>
        <sz val="11"/>
        <color theme="1"/>
        <rFont val="宋体"/>
        <family val="3"/>
        <charset val="134"/>
      </rPr>
      <t>：</t>
    </r>
    <r>
      <rPr>
        <sz val="11"/>
        <color theme="1"/>
        <rFont val="Times New Roman"/>
        <family val="1"/>
      </rPr>
      <t>M2014003</t>
    </r>
    <r>
      <rPr>
        <sz val="11"/>
        <color theme="1"/>
        <rFont val="宋体"/>
        <family val="3"/>
        <charset val="134"/>
      </rPr>
      <t>。该菌株由分离于胜利油田污染土壤中的枯草芽孢杆菌（</t>
    </r>
    <r>
      <rPr>
        <sz val="11"/>
        <color theme="1"/>
        <rFont val="Times New Roman"/>
        <family val="1"/>
      </rPr>
      <t>Bacillus subtilis</t>
    </r>
    <r>
      <rPr>
        <sz val="11"/>
        <color theme="1"/>
        <rFont val="宋体"/>
        <family val="3"/>
        <charset val="134"/>
      </rPr>
      <t>）菌株诱变选育得到，能够快速利用仅以甘油为唯一碳源的培养基高产脂肽类生物表面活性剂</t>
    </r>
    <r>
      <rPr>
        <sz val="11"/>
        <color theme="1"/>
        <rFont val="Times New Roman"/>
        <family val="1"/>
      </rPr>
      <t>surfactin</t>
    </r>
    <r>
      <rPr>
        <sz val="11"/>
        <color theme="1"/>
        <rFont val="宋体"/>
        <family val="3"/>
        <charset val="134"/>
      </rPr>
      <t>。以粗甘油为底物，经该菌发酵转化、离心除菌、酸沉淀、冷冻干燥、甲醇萃取可得</t>
    </r>
    <r>
      <rPr>
        <sz val="11"/>
        <color theme="1"/>
        <rFont val="Times New Roman"/>
        <family val="1"/>
      </rPr>
      <t>surfactin</t>
    </r>
    <r>
      <rPr>
        <sz val="11"/>
        <color theme="1"/>
        <rFont val="宋体"/>
        <family val="3"/>
        <charset val="134"/>
      </rPr>
      <t>纯品。</t>
    </r>
  </si>
  <si>
    <r>
      <rPr>
        <sz val="11"/>
        <rFont val="宋体"/>
        <family val="3"/>
        <charset val="134"/>
      </rPr>
      <t>一种淡紫紫孢菌及其在促进白芨生长中的应用</t>
    </r>
  </si>
  <si>
    <r>
      <rPr>
        <sz val="11"/>
        <rFont val="宋体"/>
        <family val="3"/>
        <charset val="134"/>
      </rPr>
      <t>本发明公开了一种淡紫紫孢菌及其在促进白芨生长中的应用。菌株命名为淡紫紫孢菌</t>
    </r>
    <r>
      <rPr>
        <sz val="11"/>
        <rFont val="Times New Roman"/>
        <family val="1"/>
      </rPr>
      <t>(Purpureocillium lilacinum)JSNLBJ‑001</t>
    </r>
    <r>
      <rPr>
        <sz val="11"/>
        <rFont val="宋体"/>
        <family val="3"/>
        <charset val="134"/>
      </rPr>
      <t>，其分类地位为子囊菌门粪壳菌纲肉座菌目蛇形虫草科紫孢属，菌株号为</t>
    </r>
    <r>
      <rPr>
        <sz val="11"/>
        <rFont val="Times New Roman"/>
        <family val="1"/>
      </rPr>
      <t>JSNLBJ‑001</t>
    </r>
    <r>
      <rPr>
        <sz val="11"/>
        <rFont val="宋体"/>
        <family val="3"/>
        <charset val="134"/>
      </rPr>
      <t>，现已保藏于中国微生物菌种保藏管理委员会普通微生物中心，保藏编号为</t>
    </r>
    <r>
      <rPr>
        <sz val="11"/>
        <rFont val="Times New Roman"/>
        <family val="1"/>
      </rPr>
      <t>CGMCC NO.13690</t>
    </r>
    <r>
      <rPr>
        <sz val="11"/>
        <rFont val="宋体"/>
        <family val="3"/>
        <charset val="134"/>
      </rPr>
      <t>，保藏日期为</t>
    </r>
    <r>
      <rPr>
        <sz val="11"/>
        <rFont val="Times New Roman"/>
        <family val="1"/>
      </rPr>
      <t>2017</t>
    </r>
    <r>
      <rPr>
        <sz val="11"/>
        <rFont val="宋体"/>
        <family val="3"/>
        <charset val="134"/>
      </rPr>
      <t>年</t>
    </r>
    <r>
      <rPr>
        <sz val="11"/>
        <rFont val="Times New Roman"/>
        <family val="1"/>
      </rPr>
      <t>3</t>
    </r>
    <r>
      <rPr>
        <sz val="11"/>
        <rFont val="宋体"/>
        <family val="3"/>
        <charset val="134"/>
      </rPr>
      <t>月</t>
    </r>
    <r>
      <rPr>
        <sz val="11"/>
        <rFont val="Times New Roman"/>
        <family val="1"/>
      </rPr>
      <t>10</t>
    </r>
    <r>
      <rPr>
        <sz val="11"/>
        <rFont val="宋体"/>
        <family val="3"/>
        <charset val="134"/>
      </rPr>
      <t>日。本发明淡紫紫孢菌</t>
    </r>
    <r>
      <rPr>
        <sz val="11"/>
        <rFont val="Times New Roman"/>
        <family val="1"/>
      </rPr>
      <t>JSNLB‑001</t>
    </r>
    <r>
      <rPr>
        <sz val="11"/>
        <rFont val="宋体"/>
        <family val="3"/>
        <charset val="134"/>
      </rPr>
      <t>在促进白芨生长作用效果显著；且能够人工培养，繁殖速度快，便于进行规模化生产，具有良好的开发应用前景。</t>
    </r>
  </si>
  <si>
    <r>
      <rPr>
        <sz val="11"/>
        <rFont val="宋体"/>
        <family val="3"/>
        <charset val="134"/>
      </rPr>
      <t>一株腐皮镰刀菌及其在防治铁皮石斛白绢病中的应用</t>
    </r>
  </si>
  <si>
    <r>
      <rPr>
        <sz val="11"/>
        <rFont val="宋体"/>
        <family val="3"/>
        <charset val="134"/>
      </rPr>
      <t>本发明公开了一株腐皮镰刀菌及其在防治铁皮石斛白绢病中的应用，该菌株</t>
    </r>
    <r>
      <rPr>
        <sz val="11"/>
        <rFont val="Times New Roman"/>
        <family val="1"/>
      </rPr>
      <t>JSNL007‑2</t>
    </r>
    <r>
      <rPr>
        <sz val="11"/>
        <rFont val="宋体"/>
        <family val="3"/>
        <charset val="134"/>
      </rPr>
      <t>，经鉴定为腐皮镰刀菌</t>
    </r>
    <r>
      <rPr>
        <sz val="11"/>
        <rFont val="Times New Roman"/>
        <family val="1"/>
      </rPr>
      <t>(Fusarium solani)</t>
    </r>
    <r>
      <rPr>
        <sz val="11"/>
        <rFont val="宋体"/>
        <family val="3"/>
        <charset val="134"/>
      </rPr>
      <t>，已保藏于中国微生物菌种保藏管理委员会普通微生物中心，保藏编号为</t>
    </r>
    <r>
      <rPr>
        <sz val="11"/>
        <rFont val="Times New Roman"/>
        <family val="1"/>
      </rPr>
      <t>CGMCC NO.13687</t>
    </r>
    <r>
      <rPr>
        <sz val="11"/>
        <rFont val="宋体"/>
        <family val="3"/>
        <charset val="134"/>
      </rPr>
      <t>，保藏日期为</t>
    </r>
    <r>
      <rPr>
        <sz val="11"/>
        <rFont val="Times New Roman"/>
        <family val="1"/>
      </rPr>
      <t>2017</t>
    </r>
    <r>
      <rPr>
        <sz val="11"/>
        <rFont val="宋体"/>
        <family val="3"/>
        <charset val="134"/>
      </rPr>
      <t>年</t>
    </r>
    <r>
      <rPr>
        <sz val="11"/>
        <rFont val="Times New Roman"/>
        <family val="1"/>
      </rPr>
      <t>3</t>
    </r>
    <r>
      <rPr>
        <sz val="11"/>
        <rFont val="宋体"/>
        <family val="3"/>
        <charset val="134"/>
      </rPr>
      <t>月</t>
    </r>
    <r>
      <rPr>
        <sz val="11"/>
        <rFont val="Times New Roman"/>
        <family val="1"/>
      </rPr>
      <t>10</t>
    </r>
    <r>
      <rPr>
        <sz val="11"/>
        <rFont val="宋体"/>
        <family val="3"/>
        <charset val="134"/>
      </rPr>
      <t>日。本发明的腐皮镰刀菌</t>
    </r>
    <r>
      <rPr>
        <sz val="11"/>
        <rFont val="Times New Roman"/>
        <family val="1"/>
      </rPr>
      <t>(Fusarium solani)JSNL007‑2</t>
    </r>
    <r>
      <rPr>
        <sz val="11"/>
        <rFont val="宋体"/>
        <family val="3"/>
        <charset val="134"/>
      </rPr>
      <t>对铁皮石斛抗病作用效果显著，尤其是用于改善铁皮石斛抗白绢病的能力，对减少化学农药的使用有一定作用，是保证食用安全的重要手段。该菌株</t>
    </r>
    <r>
      <rPr>
        <sz val="11"/>
        <rFont val="Times New Roman"/>
        <family val="1"/>
      </rPr>
      <t>JSNL007‑2</t>
    </r>
    <r>
      <rPr>
        <sz val="11"/>
        <rFont val="宋体"/>
        <family val="3"/>
        <charset val="134"/>
      </rPr>
      <t>生产的微生物菌剂能使铁皮石斛抗白绢病能显著提高，并且培养条件简单、容易保存，易于工业化生产，具有良好的开发应用前景。</t>
    </r>
  </si>
  <si>
    <r>
      <rPr>
        <sz val="11"/>
        <rFont val="宋体"/>
        <family val="3"/>
        <charset val="134"/>
      </rPr>
      <t>一株腐皮镰刀菌及其在铁皮石斛抗根腐病中的应用</t>
    </r>
  </si>
  <si>
    <r>
      <rPr>
        <sz val="11"/>
        <rFont val="宋体"/>
        <family val="3"/>
        <charset val="134"/>
      </rPr>
      <t>本发明公开了一株腐皮镰刀菌及其在铁皮石斛抗根腐病中的应用。该菌株</t>
    </r>
    <r>
      <rPr>
        <sz val="11"/>
        <rFont val="Times New Roman"/>
        <family val="1"/>
      </rPr>
      <t>JSNL007‑1</t>
    </r>
    <r>
      <rPr>
        <sz val="11"/>
        <rFont val="宋体"/>
        <family val="3"/>
        <charset val="134"/>
      </rPr>
      <t>，经鉴定为腐皮镰刀菌</t>
    </r>
    <r>
      <rPr>
        <sz val="11"/>
        <rFont val="Times New Roman"/>
        <family val="1"/>
      </rPr>
      <t>(Fusarium solani)</t>
    </r>
    <r>
      <rPr>
        <sz val="11"/>
        <rFont val="宋体"/>
        <family val="3"/>
        <charset val="134"/>
      </rPr>
      <t>，已保藏于中国微生物菌种保藏管理委员会普通微生物中心，保藏编号为</t>
    </r>
    <r>
      <rPr>
        <sz val="11"/>
        <rFont val="Times New Roman"/>
        <family val="1"/>
      </rPr>
      <t>CGMCC NO.13686</t>
    </r>
    <r>
      <rPr>
        <sz val="11"/>
        <rFont val="宋体"/>
        <family val="3"/>
        <charset val="134"/>
      </rPr>
      <t>，保藏日期为</t>
    </r>
    <r>
      <rPr>
        <sz val="11"/>
        <rFont val="Times New Roman"/>
        <family val="1"/>
      </rPr>
      <t>2017</t>
    </r>
    <r>
      <rPr>
        <sz val="11"/>
        <rFont val="宋体"/>
        <family val="3"/>
        <charset val="134"/>
      </rPr>
      <t>年</t>
    </r>
    <r>
      <rPr>
        <sz val="11"/>
        <rFont val="Times New Roman"/>
        <family val="1"/>
      </rPr>
      <t>3</t>
    </r>
    <r>
      <rPr>
        <sz val="11"/>
        <rFont val="宋体"/>
        <family val="3"/>
        <charset val="134"/>
      </rPr>
      <t>月</t>
    </r>
    <r>
      <rPr>
        <sz val="11"/>
        <rFont val="Times New Roman"/>
        <family val="1"/>
      </rPr>
      <t>10</t>
    </r>
    <r>
      <rPr>
        <sz val="11"/>
        <rFont val="宋体"/>
        <family val="3"/>
        <charset val="134"/>
      </rPr>
      <t>日。本发明的腐皮镰刀菌</t>
    </r>
    <r>
      <rPr>
        <sz val="11"/>
        <rFont val="Times New Roman"/>
        <family val="1"/>
      </rPr>
      <t>(Fusarium solani)JSNL007‑1</t>
    </r>
    <r>
      <rPr>
        <sz val="11"/>
        <rFont val="宋体"/>
        <family val="3"/>
        <charset val="134"/>
      </rPr>
      <t>对铁皮石斛抗病作用效果显著，尤其是用于改善铁皮石斛抗根腐病的能力，对减少化学农药的使用有一定作用，是保证食用安全的重要手段。该菌株</t>
    </r>
    <r>
      <rPr>
        <sz val="11"/>
        <rFont val="Times New Roman"/>
        <family val="1"/>
      </rPr>
      <t>JSNL007‑1</t>
    </r>
    <r>
      <rPr>
        <sz val="11"/>
        <rFont val="宋体"/>
        <family val="3"/>
        <charset val="134"/>
      </rPr>
      <t>生产的微生物菌剂能使铁皮石斛抗根腐病能显著提高，并且培养条件简单、容易保存，易于工业化生产，具有良好的开发应用前景。</t>
    </r>
  </si>
  <si>
    <r>
      <rPr>
        <sz val="11"/>
        <rFont val="宋体"/>
        <family val="3"/>
        <charset val="134"/>
      </rPr>
      <t>一株促进铁皮石斛生长的尖孢镰刀菌及其应用</t>
    </r>
  </si>
  <si>
    <r>
      <rPr>
        <sz val="11"/>
        <rFont val="宋体"/>
        <family val="3"/>
        <charset val="134"/>
      </rPr>
      <t>本发明公开了一株促进铁皮石斛生长的尖孢镰刀菌及其应用。该菌株经鉴定为尖孢镰刀菌</t>
    </r>
    <r>
      <rPr>
        <sz val="11"/>
        <rFont val="Times New Roman"/>
        <family val="1"/>
      </rPr>
      <t>(Fusarium oxysporum)</t>
    </r>
    <r>
      <rPr>
        <sz val="11"/>
        <rFont val="宋体"/>
        <family val="3"/>
        <charset val="134"/>
      </rPr>
      <t>，株名为</t>
    </r>
    <r>
      <rPr>
        <sz val="11"/>
        <rFont val="Times New Roman"/>
        <family val="1"/>
      </rPr>
      <t>JSNL008‑1</t>
    </r>
    <r>
      <rPr>
        <sz val="11"/>
        <rFont val="宋体"/>
        <family val="3"/>
        <charset val="134"/>
      </rPr>
      <t>，已保藏于中国微生物菌种保藏管理委员会普通微生物中心，保藏编号为</t>
    </r>
    <r>
      <rPr>
        <sz val="11"/>
        <rFont val="Times New Roman"/>
        <family val="1"/>
      </rPr>
      <t>CGMCC NO.13688</t>
    </r>
    <r>
      <rPr>
        <sz val="11"/>
        <rFont val="宋体"/>
        <family val="3"/>
        <charset val="134"/>
      </rPr>
      <t>，保藏日期为</t>
    </r>
    <r>
      <rPr>
        <sz val="11"/>
        <rFont val="Times New Roman"/>
        <family val="1"/>
      </rPr>
      <t>2017</t>
    </r>
    <r>
      <rPr>
        <sz val="11"/>
        <rFont val="宋体"/>
        <family val="3"/>
        <charset val="134"/>
      </rPr>
      <t>年</t>
    </r>
    <r>
      <rPr>
        <sz val="11"/>
        <rFont val="Times New Roman"/>
        <family val="1"/>
      </rPr>
      <t>3</t>
    </r>
    <r>
      <rPr>
        <sz val="11"/>
        <rFont val="宋体"/>
        <family val="3"/>
        <charset val="134"/>
      </rPr>
      <t>月</t>
    </r>
    <r>
      <rPr>
        <sz val="11"/>
        <rFont val="Times New Roman"/>
        <family val="1"/>
      </rPr>
      <t>10</t>
    </r>
    <r>
      <rPr>
        <sz val="11"/>
        <rFont val="宋体"/>
        <family val="3"/>
        <charset val="134"/>
      </rPr>
      <t>日。本发明的尖孢镰刀菌</t>
    </r>
    <r>
      <rPr>
        <sz val="11"/>
        <rFont val="Times New Roman"/>
        <family val="1"/>
      </rPr>
      <t>(Fusarium oxysporum)JSNL008‑1</t>
    </r>
    <r>
      <rPr>
        <sz val="11"/>
        <rFont val="宋体"/>
        <family val="3"/>
        <charset val="134"/>
      </rPr>
      <t>对促进铁皮石斛生长效果显著，对减少化学肥料的使用有一定作用，是保证食用安全的重要手段。同时该菌株</t>
    </r>
    <r>
      <rPr>
        <sz val="11"/>
        <rFont val="Times New Roman"/>
        <family val="1"/>
      </rPr>
      <t>JSNL008‑1</t>
    </r>
    <r>
      <rPr>
        <sz val="11"/>
        <rFont val="宋体"/>
        <family val="3"/>
        <charset val="134"/>
      </rPr>
      <t>生产的微生物菌剂能显著促进铁皮石斛生长，并且培养条件简单、容易保存，易于工业化生产，具有良好的开发应用前景。</t>
    </r>
  </si>
  <si>
    <r>
      <rPr>
        <sz val="11"/>
        <rFont val="宋体"/>
        <family val="3"/>
        <charset val="134"/>
      </rPr>
      <t>一株尖孢镰刀菌及其在铁皮石斛栽培中的应用</t>
    </r>
  </si>
  <si>
    <r>
      <rPr>
        <sz val="11"/>
        <rFont val="宋体"/>
        <family val="3"/>
        <charset val="134"/>
      </rPr>
      <t>本发明公开了一株尖孢镰刀菌及其在铁皮石斛栽培中的应用。该菌株</t>
    </r>
    <r>
      <rPr>
        <sz val="11"/>
        <rFont val="Times New Roman"/>
        <family val="1"/>
      </rPr>
      <t>JSNL008‑2</t>
    </r>
    <r>
      <rPr>
        <sz val="11"/>
        <rFont val="宋体"/>
        <family val="3"/>
        <charset val="134"/>
      </rPr>
      <t>，经鉴定为尖孢镰刀菌</t>
    </r>
    <r>
      <rPr>
        <sz val="11"/>
        <rFont val="Times New Roman"/>
        <family val="1"/>
      </rPr>
      <t>(Fusarium oxysporum)</t>
    </r>
    <r>
      <rPr>
        <sz val="11"/>
        <rFont val="宋体"/>
        <family val="3"/>
        <charset val="134"/>
      </rPr>
      <t>，已保藏于中国微生物菌种保藏管理委员会普通微生物中心，保藏编号为</t>
    </r>
    <r>
      <rPr>
        <sz val="11"/>
        <rFont val="Times New Roman"/>
        <family val="1"/>
      </rPr>
      <t>CGMCC NO.13689</t>
    </r>
    <r>
      <rPr>
        <sz val="11"/>
        <rFont val="宋体"/>
        <family val="3"/>
        <charset val="134"/>
      </rPr>
      <t>，保藏日期为</t>
    </r>
    <r>
      <rPr>
        <sz val="11"/>
        <rFont val="Times New Roman"/>
        <family val="1"/>
      </rPr>
      <t>2017</t>
    </r>
    <r>
      <rPr>
        <sz val="11"/>
        <rFont val="宋体"/>
        <family val="3"/>
        <charset val="134"/>
      </rPr>
      <t>年</t>
    </r>
    <r>
      <rPr>
        <sz val="11"/>
        <rFont val="Times New Roman"/>
        <family val="1"/>
      </rPr>
      <t>3</t>
    </r>
    <r>
      <rPr>
        <sz val="11"/>
        <rFont val="宋体"/>
        <family val="3"/>
        <charset val="134"/>
      </rPr>
      <t>月</t>
    </r>
    <r>
      <rPr>
        <sz val="11"/>
        <rFont val="Times New Roman"/>
        <family val="1"/>
      </rPr>
      <t>10</t>
    </r>
    <r>
      <rPr>
        <sz val="11"/>
        <rFont val="宋体"/>
        <family val="3"/>
        <charset val="134"/>
      </rPr>
      <t>日。本发明的尖孢镰刀菌</t>
    </r>
    <r>
      <rPr>
        <sz val="11"/>
        <rFont val="Times New Roman"/>
        <family val="1"/>
      </rPr>
      <t>(Fusarium oxysporum)JSNL008‑2</t>
    </r>
    <r>
      <rPr>
        <sz val="11"/>
        <rFont val="宋体"/>
        <family val="3"/>
        <charset val="134"/>
      </rPr>
      <t>对促进铁皮石斛生长效果显著，对减少化学肥料的使用有一定作用，保证食用安全的重要手段。同时该菌株</t>
    </r>
    <r>
      <rPr>
        <sz val="11"/>
        <rFont val="Times New Roman"/>
        <family val="1"/>
      </rPr>
      <t>JSNL008‑2</t>
    </r>
    <r>
      <rPr>
        <sz val="11"/>
        <rFont val="宋体"/>
        <family val="3"/>
        <charset val="134"/>
      </rPr>
      <t>生产的微生物菌剂能显著促进铁皮石斛生长，并且培养条件简单、容易保存，易于工业化生产，具有良好的开发应用前景。</t>
    </r>
  </si>
  <si>
    <r>
      <rPr>
        <sz val="11"/>
        <color theme="1"/>
        <rFont val="宋体"/>
        <family val="3"/>
        <charset val="134"/>
      </rPr>
      <t>一株产</t>
    </r>
    <r>
      <rPr>
        <sz val="11"/>
        <color theme="1"/>
        <rFont val="Times New Roman"/>
        <family val="1"/>
      </rPr>
      <t>L-</t>
    </r>
    <r>
      <rPr>
        <sz val="11"/>
        <color theme="1"/>
        <rFont val="宋体"/>
        <family val="3"/>
        <charset val="134"/>
      </rPr>
      <t>苹果酸的米曲霉及其应用</t>
    </r>
  </si>
  <si>
    <r>
      <rPr>
        <sz val="11"/>
        <color theme="1"/>
        <rFont val="宋体"/>
        <family val="3"/>
        <charset val="134"/>
      </rPr>
      <t>本发明公开了一株产</t>
    </r>
    <r>
      <rPr>
        <sz val="11"/>
        <color theme="1"/>
        <rFont val="Times New Roman"/>
        <family val="1"/>
      </rPr>
      <t>L?</t>
    </r>
    <r>
      <rPr>
        <sz val="11"/>
        <color theme="1"/>
        <rFont val="宋体"/>
        <family val="3"/>
        <charset val="134"/>
      </rPr>
      <t>苹果酸的米曲霉及其应用，属于微生物领域。米曲霉菌株</t>
    </r>
    <r>
      <rPr>
        <sz val="11"/>
        <color theme="1"/>
        <rFont val="Times New Roman"/>
        <family val="1"/>
      </rPr>
      <t>(Aspergillusoryzae FMME 338)</t>
    </r>
    <r>
      <rPr>
        <sz val="11"/>
        <color theme="1"/>
        <rFont val="宋体"/>
        <family val="3"/>
        <charset val="134"/>
      </rPr>
      <t>，保藏编号</t>
    </r>
    <r>
      <rPr>
        <sz val="11"/>
        <color theme="1"/>
        <rFont val="Times New Roman"/>
        <family val="1"/>
      </rPr>
      <t>CCTCC NO:M 2016401</t>
    </r>
    <r>
      <rPr>
        <sz val="11"/>
        <color theme="1"/>
        <rFont val="宋体"/>
        <family val="3"/>
        <charset val="134"/>
      </rPr>
      <t>。本发明同时公开一种发酵生产</t>
    </r>
    <r>
      <rPr>
        <sz val="11"/>
        <color theme="1"/>
        <rFont val="Times New Roman"/>
        <family val="1"/>
      </rPr>
      <t>L?</t>
    </r>
    <r>
      <rPr>
        <sz val="11"/>
        <color theme="1"/>
        <rFont val="宋体"/>
        <family val="3"/>
        <charset val="134"/>
      </rPr>
      <t>苹果酸方法，温度</t>
    </r>
    <r>
      <rPr>
        <sz val="11"/>
        <color theme="1"/>
        <rFont val="Times New Roman"/>
        <family val="1"/>
      </rPr>
      <t>30</t>
    </r>
    <r>
      <rPr>
        <sz val="11"/>
        <color theme="1"/>
        <rFont val="宋体"/>
        <family val="3"/>
        <charset val="134"/>
      </rPr>
      <t>℃，摇床转速</t>
    </r>
    <r>
      <rPr>
        <sz val="11"/>
        <color theme="1"/>
        <rFont val="Times New Roman"/>
        <family val="1"/>
      </rPr>
      <t>200r/min</t>
    </r>
    <r>
      <rPr>
        <sz val="11"/>
        <color theme="1"/>
        <rFont val="宋体"/>
        <family val="3"/>
        <charset val="134"/>
      </rPr>
      <t>，发酵周期</t>
    </r>
    <r>
      <rPr>
        <sz val="11"/>
        <color theme="1"/>
        <rFont val="Times New Roman"/>
        <family val="1"/>
      </rPr>
      <t>120h</t>
    </r>
    <r>
      <rPr>
        <sz val="11"/>
        <color theme="1"/>
        <rFont val="宋体"/>
        <family val="3"/>
        <charset val="134"/>
      </rPr>
      <t>，最终摇瓶</t>
    </r>
    <r>
      <rPr>
        <sz val="11"/>
        <color theme="1"/>
        <rFont val="Times New Roman"/>
        <family val="1"/>
      </rPr>
      <t>L?</t>
    </r>
    <r>
      <rPr>
        <sz val="11"/>
        <color theme="1"/>
        <rFont val="宋体"/>
        <family val="3"/>
        <charset val="134"/>
      </rPr>
      <t>苹果酸产量可达</t>
    </r>
    <r>
      <rPr>
        <sz val="11"/>
        <color theme="1"/>
        <rFont val="Times New Roman"/>
        <family val="1"/>
      </rPr>
      <t>109.2g/L</t>
    </r>
    <r>
      <rPr>
        <sz val="11"/>
        <color theme="1"/>
        <rFont val="宋体"/>
        <family val="3"/>
        <charset val="134"/>
      </rPr>
      <t>，是一株高产</t>
    </r>
    <r>
      <rPr>
        <sz val="11"/>
        <color theme="1"/>
        <rFont val="Times New Roman"/>
        <family val="1"/>
      </rPr>
      <t>L?</t>
    </r>
    <r>
      <rPr>
        <sz val="11"/>
        <color theme="1"/>
        <rFont val="宋体"/>
        <family val="3"/>
        <charset val="134"/>
      </rPr>
      <t>苹果酸的优良野生菌株。本发明发酵生产</t>
    </r>
    <r>
      <rPr>
        <sz val="11"/>
        <color theme="1"/>
        <rFont val="Times New Roman"/>
        <family val="1"/>
      </rPr>
      <t>L?</t>
    </r>
    <r>
      <rPr>
        <sz val="11"/>
        <color theme="1"/>
        <rFont val="宋体"/>
        <family val="3"/>
        <charset val="134"/>
      </rPr>
      <t>苹果酸的方法工艺操作简单易行、培养基成本低廉，且发酵液中</t>
    </r>
    <r>
      <rPr>
        <sz val="11"/>
        <color theme="1"/>
        <rFont val="Times New Roman"/>
        <family val="1"/>
      </rPr>
      <t>L?</t>
    </r>
    <r>
      <rPr>
        <sz val="11"/>
        <color theme="1"/>
        <rFont val="宋体"/>
        <family val="3"/>
        <charset val="134"/>
      </rPr>
      <t>苹果酸纯度高，杂酸较少，发酵周期短，适用于工业化生产。</t>
    </r>
    <r>
      <rPr>
        <sz val="11"/>
        <color theme="1"/>
        <rFont val="Times New Roman"/>
        <family val="1"/>
      </rPr>
      <t>​</t>
    </r>
  </si>
  <si>
    <r>
      <rPr>
        <sz val="11"/>
        <color theme="1"/>
        <rFont val="宋体"/>
        <family val="3"/>
        <charset val="134"/>
      </rPr>
      <t>一株产</t>
    </r>
    <r>
      <rPr>
        <sz val="11"/>
        <color theme="1"/>
        <rFont val="Times New Roman"/>
        <family val="1"/>
      </rPr>
      <t>L-</t>
    </r>
    <r>
      <rPr>
        <sz val="11"/>
        <color theme="1"/>
        <rFont val="宋体"/>
        <family val="3"/>
        <charset val="134"/>
      </rPr>
      <t>苹果酸的酿酒酵母工程菌的构建及应用</t>
    </r>
  </si>
  <si>
    <r>
      <rPr>
        <sz val="11"/>
        <color theme="1"/>
        <rFont val="宋体"/>
        <family val="3"/>
        <charset val="134"/>
      </rPr>
      <t>本发明的公开了一株产</t>
    </r>
    <r>
      <rPr>
        <sz val="11"/>
        <color theme="1"/>
        <rFont val="Times New Roman"/>
        <family val="1"/>
      </rPr>
      <t>L-</t>
    </r>
    <r>
      <rPr>
        <sz val="11"/>
        <color theme="1"/>
        <rFont val="宋体"/>
        <family val="3"/>
        <charset val="134"/>
      </rPr>
      <t>苹果酸的酿酒酵母工程菌的构建及应用，属于发酵工程领域。本发明在高产丙酮酸的菌株</t>
    </r>
    <r>
      <rPr>
        <sz val="11"/>
        <color theme="1"/>
        <rFont val="Times New Roman"/>
        <family val="1"/>
      </rPr>
      <t>S.cerevisiae</t>
    </r>
    <r>
      <rPr>
        <sz val="11"/>
        <color theme="1"/>
        <rFont val="宋体"/>
        <family val="3"/>
        <charset val="134"/>
      </rPr>
      <t>？</t>
    </r>
    <r>
      <rPr>
        <sz val="11"/>
        <color theme="1"/>
        <rFont val="Times New Roman"/>
        <family val="1"/>
      </rPr>
      <t>tTAMΔura3Δtrp1</t>
    </r>
    <r>
      <rPr>
        <sz val="11"/>
        <color theme="1"/>
        <rFont val="宋体"/>
        <family val="3"/>
        <charset val="134"/>
      </rPr>
      <t>中过量游离表达源于</t>
    </r>
    <r>
      <rPr>
        <sz val="11"/>
        <color theme="1"/>
        <rFont val="Times New Roman"/>
        <family val="1"/>
      </rPr>
      <t>Aspergillus</t>
    </r>
    <r>
      <rPr>
        <sz val="11"/>
        <color theme="1"/>
        <rFont val="宋体"/>
        <family val="3"/>
        <charset val="134"/>
      </rPr>
      <t>？</t>
    </r>
    <r>
      <rPr>
        <sz val="11"/>
        <color theme="1"/>
        <rFont val="Times New Roman"/>
        <family val="1"/>
      </rPr>
      <t>flavus</t>
    </r>
    <r>
      <rPr>
        <sz val="11"/>
        <color theme="1"/>
        <rFont val="宋体"/>
        <family val="3"/>
        <charset val="134"/>
      </rPr>
      <t>？</t>
    </r>
    <r>
      <rPr>
        <sz val="11"/>
        <color theme="1"/>
        <rFont val="Times New Roman"/>
        <family val="1"/>
      </rPr>
      <t>ATCC13697</t>
    </r>
    <r>
      <rPr>
        <sz val="11"/>
        <color theme="1"/>
        <rFont val="宋体"/>
        <family val="3"/>
        <charset val="134"/>
      </rPr>
      <t>的丙酮酸羧化酶</t>
    </r>
    <r>
      <rPr>
        <sz val="11"/>
        <color theme="1"/>
        <rFont val="Times New Roman"/>
        <family val="1"/>
      </rPr>
      <t>(Afpyc)</t>
    </r>
    <r>
      <rPr>
        <sz val="11"/>
        <color theme="1"/>
        <rFont val="宋体"/>
        <family val="3"/>
        <charset val="134"/>
      </rPr>
      <t>、苹果酸脱氢酶</t>
    </r>
    <r>
      <rPr>
        <sz val="11"/>
        <color theme="1"/>
        <rFont val="Times New Roman"/>
        <family val="1"/>
      </rPr>
      <t>(Afmdh)</t>
    </r>
    <r>
      <rPr>
        <sz val="11"/>
        <color theme="1"/>
        <rFont val="宋体"/>
        <family val="3"/>
        <charset val="134"/>
      </rPr>
      <t>和苹果酸转运蛋白</t>
    </r>
    <r>
      <rPr>
        <sz val="11"/>
        <color theme="1"/>
        <rFont val="Times New Roman"/>
        <family val="1"/>
      </rPr>
      <t>(Afmae)</t>
    </r>
    <r>
      <rPr>
        <sz val="11"/>
        <color theme="1"/>
        <rFont val="宋体"/>
        <family val="3"/>
        <charset val="134"/>
      </rPr>
      <t>基因，构建了苹果酸积累路径，获得菌株</t>
    </r>
    <r>
      <rPr>
        <sz val="11"/>
        <color theme="1"/>
        <rFont val="Times New Roman"/>
        <family val="1"/>
      </rPr>
      <t>W1101</t>
    </r>
    <r>
      <rPr>
        <sz val="11"/>
        <color theme="1"/>
        <rFont val="宋体"/>
        <family val="3"/>
        <charset val="134"/>
      </rPr>
      <t>。上述菌株用于发酵生产</t>
    </r>
    <r>
      <rPr>
        <sz val="11"/>
        <color theme="1"/>
        <rFont val="Times New Roman"/>
        <family val="1"/>
      </rPr>
      <t>L-</t>
    </r>
    <r>
      <rPr>
        <sz val="11"/>
        <color theme="1"/>
        <rFont val="宋体"/>
        <family val="3"/>
        <charset val="134"/>
      </rPr>
      <t>苹果酸，发酵</t>
    </r>
    <r>
      <rPr>
        <sz val="11"/>
        <color theme="1"/>
        <rFont val="Times New Roman"/>
        <family val="1"/>
      </rPr>
      <t>84h</t>
    </r>
    <r>
      <rPr>
        <sz val="11"/>
        <color theme="1"/>
        <rFont val="宋体"/>
        <family val="3"/>
        <charset val="134"/>
      </rPr>
      <t>，其苹果酸产量为</t>
    </r>
    <r>
      <rPr>
        <sz val="11"/>
        <color theme="1"/>
        <rFont val="Times New Roman"/>
        <family val="1"/>
      </rPr>
      <t>27.3g/L</t>
    </r>
    <r>
      <rPr>
        <sz val="11"/>
        <color theme="1"/>
        <rFont val="宋体"/>
        <family val="3"/>
        <charset val="134"/>
      </rPr>
      <t>，而原始出发菌株不积累苹果酸，这将高产</t>
    </r>
    <r>
      <rPr>
        <sz val="11"/>
        <color theme="1"/>
        <rFont val="Times New Roman"/>
        <family val="1"/>
      </rPr>
      <t>L-</t>
    </r>
    <r>
      <rPr>
        <sz val="11"/>
        <color theme="1"/>
        <rFont val="宋体"/>
        <family val="3"/>
        <charset val="134"/>
      </rPr>
      <t>苹果酸菌株黄曲霉的代谢路径成功应用于酿酒酵母，为高产</t>
    </r>
    <r>
      <rPr>
        <sz val="11"/>
        <color theme="1"/>
        <rFont val="Times New Roman"/>
        <family val="1"/>
      </rPr>
      <t>L-</t>
    </r>
    <r>
      <rPr>
        <sz val="11"/>
        <color theme="1"/>
        <rFont val="宋体"/>
        <family val="3"/>
        <charset val="134"/>
      </rPr>
      <t>苹果酸菌株的构建提供了一种新策略。</t>
    </r>
  </si>
  <si>
    <r>
      <rPr>
        <sz val="11"/>
        <color theme="1"/>
        <rFont val="宋体"/>
        <family val="3"/>
        <charset val="134"/>
      </rPr>
      <t>一种调控光滑球拟酵母耐酸胁迫能力的转录因子</t>
    </r>
    <r>
      <rPr>
        <sz val="11"/>
        <color theme="1"/>
        <rFont val="Times New Roman"/>
        <family val="1"/>
      </rPr>
      <t>Asg1p</t>
    </r>
  </si>
  <si>
    <r>
      <rPr>
        <sz val="11"/>
        <color theme="1"/>
        <rFont val="宋体"/>
        <family val="3"/>
        <charset val="134"/>
      </rPr>
      <t>本发明公开了一种调控光滑球拟酵母耐酸胁迫能力的转录因子</t>
    </r>
    <r>
      <rPr>
        <sz val="11"/>
        <color theme="1"/>
        <rFont val="Times New Roman"/>
        <family val="1"/>
      </rPr>
      <t>Asg1p</t>
    </r>
    <r>
      <rPr>
        <sz val="11"/>
        <color theme="1"/>
        <rFont val="宋体"/>
        <family val="3"/>
        <charset val="134"/>
      </rPr>
      <t>，属于生物工程领域。本发明通过改造光滑球拟酵母构建一株基因缺失突变菌株</t>
    </r>
    <r>
      <rPr>
        <sz val="11"/>
        <color theme="1"/>
        <rFont val="Times New Roman"/>
        <family val="1"/>
      </rPr>
      <t>Cgasg1Δ</t>
    </r>
    <r>
      <rPr>
        <sz val="11"/>
        <color theme="1"/>
        <rFont val="宋体"/>
        <family val="3"/>
        <charset val="134"/>
      </rPr>
      <t>和一株基因回补菌株</t>
    </r>
    <r>
      <rPr>
        <sz val="11"/>
        <color theme="1"/>
        <rFont val="Times New Roman"/>
        <family val="1"/>
      </rPr>
      <t>Cgasg1Δ/CgASG1</t>
    </r>
    <r>
      <rPr>
        <sz val="11"/>
        <color theme="1"/>
        <rFont val="宋体"/>
        <family val="3"/>
        <charset val="134"/>
      </rPr>
      <t>，然后对构建的菌株进行平板生长实验和细胞活性测定，并通过分析酸胁迫下胞内</t>
    </r>
    <r>
      <rPr>
        <sz val="11"/>
        <color theme="1"/>
        <rFont val="Times New Roman"/>
        <family val="1"/>
      </rPr>
      <t>H&lt;Sup&gt;+&lt;/Sup&gt;-ATPase</t>
    </r>
    <r>
      <rPr>
        <sz val="11"/>
        <color theme="1"/>
        <rFont val="宋体"/>
        <family val="3"/>
        <charset val="134"/>
      </rPr>
      <t>活性、胞内</t>
    </r>
    <r>
      <rPr>
        <sz val="11"/>
        <color theme="1"/>
        <rFont val="Times New Roman"/>
        <family val="1"/>
      </rPr>
      <t>pH</t>
    </r>
    <r>
      <rPr>
        <sz val="11"/>
        <color theme="1"/>
        <rFont val="宋体"/>
        <family val="3"/>
        <charset val="134"/>
      </rPr>
      <t>和胞内</t>
    </r>
    <r>
      <rPr>
        <sz val="11"/>
        <color theme="1"/>
        <rFont val="Times New Roman"/>
        <family val="1"/>
      </rPr>
      <t>ROS</t>
    </r>
    <r>
      <rPr>
        <sz val="11"/>
        <color theme="1"/>
        <rFont val="宋体"/>
        <family val="3"/>
        <charset val="134"/>
      </rPr>
      <t>含量对光滑球拟酵母的胞内微环境进行评价，发现</t>
    </r>
    <r>
      <rPr>
        <sz val="11"/>
        <color theme="1"/>
        <rFont val="Times New Roman"/>
        <family val="1"/>
      </rPr>
      <t>Asg1p</t>
    </r>
    <r>
      <rPr>
        <sz val="11"/>
        <color theme="1"/>
        <rFont val="宋体"/>
        <family val="3"/>
        <charset val="134"/>
      </rPr>
      <t>是光滑球拟酵母抵御酸胁迫的必需转录因子。</t>
    </r>
  </si>
  <si>
    <r>
      <rPr>
        <sz val="11"/>
        <color theme="1"/>
        <rFont val="宋体"/>
        <family val="3"/>
        <charset val="134"/>
      </rPr>
      <t>一种增强</t>
    </r>
    <r>
      <rPr>
        <sz val="11"/>
        <color theme="1"/>
        <rFont val="Times New Roman"/>
        <family val="1"/>
      </rPr>
      <t>DNA</t>
    </r>
    <r>
      <rPr>
        <sz val="11"/>
        <color theme="1"/>
        <rFont val="宋体"/>
        <family val="3"/>
        <charset val="134"/>
      </rPr>
      <t>聚合酶</t>
    </r>
    <r>
      <rPr>
        <sz val="11"/>
        <color theme="1"/>
        <rFont val="Times New Roman"/>
        <family val="1"/>
      </rPr>
      <t>Dbh</t>
    </r>
    <r>
      <rPr>
        <sz val="11"/>
        <color theme="1"/>
        <rFont val="宋体"/>
        <family val="3"/>
        <charset val="134"/>
      </rPr>
      <t>持续合成</t>
    </r>
    <r>
      <rPr>
        <sz val="11"/>
        <color theme="1"/>
        <rFont val="Times New Roman"/>
        <family val="1"/>
      </rPr>
      <t>DNA</t>
    </r>
    <r>
      <rPr>
        <sz val="11"/>
        <color theme="1"/>
        <rFont val="宋体"/>
        <family val="3"/>
        <charset val="134"/>
      </rPr>
      <t>能力的方法</t>
    </r>
  </si>
  <si>
    <r>
      <rPr>
        <sz val="11"/>
        <color theme="1"/>
        <rFont val="宋体"/>
        <family val="3"/>
        <charset val="134"/>
      </rPr>
      <t>本发明公开了一种增强</t>
    </r>
    <r>
      <rPr>
        <sz val="11"/>
        <color theme="1"/>
        <rFont val="Times New Roman"/>
        <family val="1"/>
      </rPr>
      <t>DNA</t>
    </r>
    <r>
      <rPr>
        <sz val="11"/>
        <color theme="1"/>
        <rFont val="宋体"/>
        <family val="3"/>
        <charset val="134"/>
      </rPr>
      <t>聚合酶</t>
    </r>
    <r>
      <rPr>
        <sz val="11"/>
        <color theme="1"/>
        <rFont val="Times New Roman"/>
        <family val="1"/>
      </rPr>
      <t>Dbh</t>
    </r>
    <r>
      <rPr>
        <sz val="11"/>
        <color theme="1"/>
        <rFont val="宋体"/>
        <family val="3"/>
        <charset val="134"/>
      </rPr>
      <t>持续合成</t>
    </r>
    <r>
      <rPr>
        <sz val="11"/>
        <color theme="1"/>
        <rFont val="Times New Roman"/>
        <family val="1"/>
      </rPr>
      <t>DNA</t>
    </r>
    <r>
      <rPr>
        <sz val="11"/>
        <color theme="1"/>
        <rFont val="宋体"/>
        <family val="3"/>
        <charset val="134"/>
      </rPr>
      <t>能力的方法，属于酶工程领域。本发明利用柔性</t>
    </r>
    <r>
      <rPr>
        <sz val="11"/>
        <color theme="1"/>
        <rFont val="Times New Roman"/>
        <family val="1"/>
      </rPr>
      <t>linker</t>
    </r>
    <r>
      <rPr>
        <sz val="11"/>
        <color theme="1"/>
        <rFont val="宋体"/>
        <family val="3"/>
        <charset val="134"/>
      </rPr>
      <t>在</t>
    </r>
    <r>
      <rPr>
        <sz val="11"/>
        <color theme="1"/>
        <rFont val="Times New Roman"/>
        <family val="1"/>
      </rPr>
      <t>Y-</t>
    </r>
    <r>
      <rPr>
        <sz val="11"/>
        <color theme="1"/>
        <rFont val="宋体"/>
        <family val="3"/>
        <charset val="134"/>
      </rPr>
      <t>家族聚合酶</t>
    </r>
    <r>
      <rPr>
        <sz val="11"/>
        <color theme="1"/>
        <rFont val="Times New Roman"/>
        <family val="1"/>
      </rPr>
      <t>Dbh</t>
    </r>
    <r>
      <rPr>
        <sz val="11"/>
        <color theme="1"/>
        <rFont val="宋体"/>
        <family val="3"/>
        <charset val="134"/>
      </rPr>
      <t>的</t>
    </r>
    <r>
      <rPr>
        <sz val="11"/>
        <color theme="1"/>
        <rFont val="Times New Roman"/>
        <family val="1"/>
      </rPr>
      <t>N</t>
    </r>
    <r>
      <rPr>
        <sz val="11"/>
        <color theme="1"/>
        <rFont val="宋体"/>
        <family val="3"/>
        <charset val="134"/>
      </rPr>
      <t>末端连接</t>
    </r>
    <r>
      <rPr>
        <sz val="11"/>
        <color theme="1"/>
        <rFont val="Times New Roman"/>
        <family val="1"/>
      </rPr>
      <t>Sso7d</t>
    </r>
    <r>
      <rPr>
        <sz val="11"/>
        <color theme="1"/>
        <rFont val="宋体"/>
        <family val="3"/>
        <charset val="134"/>
      </rPr>
      <t>组合成</t>
    </r>
    <r>
      <rPr>
        <sz val="11"/>
        <color theme="1"/>
        <rFont val="Times New Roman"/>
        <family val="1"/>
      </rPr>
      <t>Sdbh</t>
    </r>
    <r>
      <rPr>
        <sz val="11"/>
        <color theme="1"/>
        <rFont val="宋体"/>
        <family val="3"/>
        <charset val="134"/>
      </rPr>
      <t>蛋白来增强</t>
    </r>
    <r>
      <rPr>
        <sz val="11"/>
        <color theme="1"/>
        <rFont val="Times New Roman"/>
        <family val="1"/>
      </rPr>
      <t>Dbh</t>
    </r>
    <r>
      <rPr>
        <sz val="11"/>
        <color theme="1"/>
        <rFont val="宋体"/>
        <family val="3"/>
        <charset val="134"/>
      </rPr>
      <t>对聚合底物的亲和力，提高</t>
    </r>
    <r>
      <rPr>
        <sz val="11"/>
        <color theme="1"/>
        <rFont val="Times New Roman"/>
        <family val="1"/>
      </rPr>
      <t>Dbh</t>
    </r>
    <r>
      <rPr>
        <sz val="11"/>
        <color theme="1"/>
        <rFont val="宋体"/>
        <family val="3"/>
        <charset val="134"/>
      </rPr>
      <t>持续性合成能力。发明首先对</t>
    </r>
    <r>
      <rPr>
        <sz val="11"/>
        <color theme="1"/>
        <rFont val="Times New Roman"/>
        <family val="1"/>
      </rPr>
      <t>Y</t>
    </r>
    <r>
      <rPr>
        <sz val="11"/>
        <color theme="1"/>
        <rFont val="宋体"/>
        <family val="3"/>
        <charset val="134"/>
      </rPr>
      <t>家族</t>
    </r>
    <r>
      <rPr>
        <sz val="11"/>
        <color theme="1"/>
        <rFont val="Times New Roman"/>
        <family val="1"/>
      </rPr>
      <t>DNA</t>
    </r>
    <r>
      <rPr>
        <sz val="11"/>
        <color theme="1"/>
        <rFont val="宋体"/>
        <family val="3"/>
        <charset val="134"/>
      </rPr>
      <t>聚合酶</t>
    </r>
    <r>
      <rPr>
        <sz val="11"/>
        <color theme="1"/>
        <rFont val="Times New Roman"/>
        <family val="1"/>
      </rPr>
      <t>Dbh</t>
    </r>
    <r>
      <rPr>
        <sz val="11"/>
        <color theme="1"/>
        <rFont val="宋体"/>
        <family val="3"/>
        <charset val="134"/>
      </rPr>
      <t>基因进行克隆并构建</t>
    </r>
    <r>
      <rPr>
        <sz val="11"/>
        <color theme="1"/>
        <rFont val="Times New Roman"/>
        <family val="1"/>
      </rPr>
      <t>Sso7d-dbh</t>
    </r>
    <r>
      <rPr>
        <sz val="11"/>
        <color theme="1"/>
        <rFont val="宋体"/>
        <family val="3"/>
        <charset val="134"/>
      </rPr>
      <t>融合蛋白，然后通过</t>
    </r>
    <r>
      <rPr>
        <sz val="11"/>
        <color theme="1"/>
        <rFont val="Times New Roman"/>
        <family val="1"/>
      </rPr>
      <t>E.coli BL21</t>
    </r>
    <r>
      <rPr>
        <sz val="11"/>
        <color theme="1"/>
        <rFont val="宋体"/>
        <family val="3"/>
        <charset val="134"/>
      </rPr>
      <t>菌株表达</t>
    </r>
    <r>
      <rPr>
        <sz val="11"/>
        <color theme="1"/>
        <rFont val="Times New Roman"/>
        <family val="1"/>
      </rPr>
      <t>Dbh</t>
    </r>
    <r>
      <rPr>
        <sz val="11"/>
        <color theme="1"/>
        <rFont val="宋体"/>
        <family val="3"/>
        <charset val="134"/>
      </rPr>
      <t>和</t>
    </r>
    <r>
      <rPr>
        <sz val="11"/>
        <color theme="1"/>
        <rFont val="Times New Roman"/>
        <family val="1"/>
      </rPr>
      <t>Sdbh</t>
    </r>
    <r>
      <rPr>
        <sz val="11"/>
        <color theme="1"/>
        <rFont val="宋体"/>
        <family val="3"/>
        <charset val="134"/>
      </rPr>
      <t>，并对纯化的</t>
    </r>
    <r>
      <rPr>
        <sz val="11"/>
        <color theme="1"/>
        <rFont val="Times New Roman"/>
        <family val="1"/>
      </rPr>
      <t>Dbh</t>
    </r>
    <r>
      <rPr>
        <sz val="11"/>
        <color theme="1"/>
        <rFont val="宋体"/>
        <family val="3"/>
        <charset val="134"/>
      </rPr>
      <t>和</t>
    </r>
    <r>
      <rPr>
        <sz val="11"/>
        <color theme="1"/>
        <rFont val="Times New Roman"/>
        <family val="1"/>
      </rPr>
      <t>Sdbh</t>
    </r>
    <r>
      <rPr>
        <sz val="11"/>
        <color theme="1"/>
        <rFont val="宋体"/>
        <family val="3"/>
        <charset val="134"/>
      </rPr>
      <t>进行聚合酶活性、持续合成能力评价及稳态动力学分析一系列的对比实验，最终证实</t>
    </r>
    <r>
      <rPr>
        <sz val="11"/>
        <color theme="1"/>
        <rFont val="Times New Roman"/>
        <family val="1"/>
      </rPr>
      <t>Sso7d</t>
    </r>
    <r>
      <rPr>
        <sz val="11"/>
        <color theme="1"/>
        <rFont val="宋体"/>
        <family val="3"/>
        <charset val="134"/>
      </rPr>
      <t>能够提高</t>
    </r>
    <r>
      <rPr>
        <sz val="11"/>
        <color theme="1"/>
        <rFont val="Times New Roman"/>
        <family val="1"/>
      </rPr>
      <t>Dbh</t>
    </r>
    <r>
      <rPr>
        <sz val="11"/>
        <color theme="1"/>
        <rFont val="宋体"/>
        <family val="3"/>
        <charset val="134"/>
      </rPr>
      <t>的持续合成能力。</t>
    </r>
  </si>
  <si>
    <r>
      <rPr>
        <sz val="11"/>
        <rFont val="宋体"/>
        <family val="3"/>
        <charset val="134"/>
      </rPr>
      <t>吩噻嗪</t>
    </r>
    <r>
      <rPr>
        <sz val="11"/>
        <rFont val="Times New Roman"/>
        <family val="1"/>
      </rPr>
      <t>‑</t>
    </r>
    <r>
      <rPr>
        <sz val="11"/>
        <rFont val="宋体"/>
        <family val="3"/>
        <charset val="134"/>
      </rPr>
      <t>三芳基吡啶有机黄绿发光化合物及其制备与应用</t>
    </r>
  </si>
  <si>
    <r>
      <rPr>
        <sz val="11"/>
        <rFont val="宋体"/>
        <family val="3"/>
        <charset val="134"/>
      </rPr>
      <t>江苏师范大学</t>
    </r>
  </si>
  <si>
    <r>
      <rPr>
        <sz val="11"/>
        <rFont val="宋体"/>
        <family val="3"/>
        <charset val="134"/>
      </rPr>
      <t>本发明公开了一类新型的吩噻嗪</t>
    </r>
    <r>
      <rPr>
        <sz val="11"/>
        <rFont val="Times New Roman"/>
        <family val="1"/>
      </rPr>
      <t>‑</t>
    </r>
    <r>
      <rPr>
        <sz val="11"/>
        <rFont val="宋体"/>
        <family val="3"/>
        <charset val="134"/>
      </rPr>
      <t>三芳基吡啶有机黄绿发光化合物及其制备与应用，以吩噻嗪作为电子给体</t>
    </r>
    <r>
      <rPr>
        <sz val="11"/>
        <rFont val="Times New Roman"/>
        <family val="1"/>
      </rPr>
      <t>(D)</t>
    </r>
    <r>
      <rPr>
        <sz val="11"/>
        <rFont val="宋体"/>
        <family val="3"/>
        <charset val="134"/>
      </rPr>
      <t>、乙烯基作为</t>
    </r>
    <r>
      <rPr>
        <sz val="11"/>
        <rFont val="Times New Roman"/>
        <family val="1"/>
      </rPr>
      <t>π</t>
    </r>
    <r>
      <rPr>
        <sz val="11"/>
        <rFont val="宋体"/>
        <family val="3"/>
        <charset val="134"/>
      </rPr>
      <t>电子桥、</t>
    </r>
    <r>
      <rPr>
        <sz val="11"/>
        <rFont val="Times New Roman"/>
        <family val="1"/>
      </rPr>
      <t>2,4,6‑</t>
    </r>
    <r>
      <rPr>
        <sz val="11"/>
        <rFont val="宋体"/>
        <family val="3"/>
        <charset val="134"/>
      </rPr>
      <t>三芳基吡啶作为电子受体</t>
    </r>
    <r>
      <rPr>
        <sz val="11"/>
        <rFont val="Times New Roman"/>
        <family val="1"/>
      </rPr>
      <t>(A)</t>
    </r>
    <r>
      <rPr>
        <sz val="11"/>
        <rFont val="宋体"/>
        <family val="3"/>
        <charset val="134"/>
      </rPr>
      <t>，通过</t>
    </r>
    <r>
      <rPr>
        <sz val="11"/>
        <rFont val="Times New Roman"/>
        <family val="1"/>
      </rPr>
      <t>Wittig‑Horner</t>
    </r>
    <r>
      <rPr>
        <sz val="11"/>
        <rFont val="宋体"/>
        <family val="3"/>
        <charset val="134"/>
      </rPr>
      <t>反应合成了四个新型有机荧光小分子，并对这些化合物的光电性质和用途做了初步研究。结果表明：连接有吩噻嗪片段的三芳基吡啶化合物的最大荧光发射波长进入黄绿光区域，具有合适的</t>
    </r>
    <r>
      <rPr>
        <sz val="11"/>
        <rFont val="Times New Roman"/>
        <family val="1"/>
      </rPr>
      <t>HOMO</t>
    </r>
    <r>
      <rPr>
        <sz val="11"/>
        <rFont val="宋体"/>
        <family val="3"/>
        <charset val="134"/>
      </rPr>
      <t>、</t>
    </r>
    <r>
      <rPr>
        <sz val="11"/>
        <rFont val="Times New Roman"/>
        <family val="1"/>
      </rPr>
      <t>LUMO</t>
    </r>
    <r>
      <rPr>
        <sz val="11"/>
        <rFont val="宋体"/>
        <family val="3"/>
        <charset val="134"/>
      </rPr>
      <t>能级，具有电子传输和空穴传输能力，可开发为有机电致发光材料。</t>
    </r>
  </si>
  <si>
    <r>
      <t>ε-</t>
    </r>
    <r>
      <rPr>
        <sz val="11"/>
        <color theme="1"/>
        <rFont val="宋体"/>
        <family val="3"/>
        <charset val="134"/>
      </rPr>
      <t>聚赖氨酸联合抗真菌药物的应用及其产品</t>
    </r>
  </si>
  <si>
    <r>
      <rPr>
        <sz val="11"/>
        <color theme="1"/>
        <rFont val="宋体"/>
        <family val="3"/>
        <charset val="134"/>
      </rPr>
      <t>本发明公开了</t>
    </r>
    <r>
      <rPr>
        <sz val="11"/>
        <color theme="1"/>
        <rFont val="Times New Roman"/>
        <family val="1"/>
      </rPr>
      <t>ε‑</t>
    </r>
    <r>
      <rPr>
        <sz val="11"/>
        <color theme="1"/>
        <rFont val="宋体"/>
        <family val="3"/>
        <charset val="134"/>
      </rPr>
      <t>聚赖氨酸联合抗真菌药物在制备抗真菌产品中的应用以及该抗真菌产品，属于医药技术领域。本研究发现</t>
    </r>
    <r>
      <rPr>
        <sz val="11"/>
        <color theme="1"/>
        <rFont val="Times New Roman"/>
        <family val="1"/>
      </rPr>
      <t>ε‑</t>
    </r>
    <r>
      <rPr>
        <sz val="11"/>
        <color theme="1"/>
        <rFont val="宋体"/>
        <family val="3"/>
        <charset val="134"/>
      </rPr>
      <t>聚赖氨酸与伊曲康唑或卡泊芬净联用具有协同杀灭致病菌烟曲霉常见临床菌株的作用，</t>
    </r>
    <r>
      <rPr>
        <sz val="11"/>
        <color theme="1"/>
        <rFont val="Times New Roman"/>
        <family val="1"/>
      </rPr>
      <t>ε‑</t>
    </r>
    <r>
      <rPr>
        <sz val="11"/>
        <color theme="1"/>
        <rFont val="宋体"/>
        <family val="3"/>
        <charset val="134"/>
      </rPr>
      <t>聚赖氨酸与伊曲康唑联用时的最低抑菌浓度为</t>
    </r>
    <r>
      <rPr>
        <sz val="11"/>
        <color theme="1"/>
        <rFont val="Times New Roman"/>
        <family val="1"/>
      </rPr>
      <t>1mg/ml</t>
    </r>
    <r>
      <rPr>
        <sz val="11"/>
        <color theme="1"/>
        <rFont val="宋体"/>
        <family val="3"/>
        <charset val="134"/>
      </rPr>
      <t>与</t>
    </r>
    <r>
      <rPr>
        <sz val="11"/>
        <color theme="1"/>
        <rFont val="Times New Roman"/>
        <family val="1"/>
      </rPr>
      <t>1μg/ml</t>
    </r>
    <r>
      <rPr>
        <sz val="11"/>
        <color theme="1"/>
        <rFont val="宋体"/>
        <family val="3"/>
        <charset val="134"/>
      </rPr>
      <t>，</t>
    </r>
    <r>
      <rPr>
        <sz val="11"/>
        <color theme="1"/>
        <rFont val="Times New Roman"/>
        <family val="1"/>
      </rPr>
      <t>ε‑</t>
    </r>
    <r>
      <rPr>
        <sz val="11"/>
        <color theme="1"/>
        <rFont val="宋体"/>
        <family val="3"/>
        <charset val="134"/>
      </rPr>
      <t>聚赖氨酸与卡泊芬净联用时的最低抑菌浓度为</t>
    </r>
    <r>
      <rPr>
        <sz val="11"/>
        <color theme="1"/>
        <rFont val="Times New Roman"/>
        <family val="1"/>
      </rPr>
      <t>1mg/ml</t>
    </r>
    <r>
      <rPr>
        <sz val="11"/>
        <color theme="1"/>
        <rFont val="宋体"/>
        <family val="3"/>
        <charset val="134"/>
      </rPr>
      <t>与</t>
    </r>
    <r>
      <rPr>
        <sz val="11"/>
        <color theme="1"/>
        <rFont val="Times New Roman"/>
        <family val="1"/>
      </rPr>
      <t>0.094μg/ml</t>
    </r>
    <r>
      <rPr>
        <sz val="11"/>
        <color theme="1"/>
        <rFont val="宋体"/>
        <family val="3"/>
        <charset val="134"/>
      </rPr>
      <t>，</t>
    </r>
    <r>
      <rPr>
        <sz val="11"/>
        <color theme="1"/>
        <rFont val="Times New Roman"/>
        <family val="1"/>
      </rPr>
      <t>ε‑</t>
    </r>
    <r>
      <rPr>
        <sz val="11"/>
        <color theme="1"/>
        <rFont val="宋体"/>
        <family val="3"/>
        <charset val="134"/>
      </rPr>
      <t>聚赖氨酸作为抗真菌药伊曲康唑和卡泊芬净的协同增效杀菌剂，可降低多用药剂量减轻药物的毒副作用，有效治疗临床深部烟曲霉感染以及控制耐药菌株，具有重要的临床应用价值。</t>
    </r>
  </si>
  <si>
    <r>
      <rPr>
        <sz val="11"/>
        <rFont val="宋体"/>
        <family val="3"/>
        <charset val="134"/>
      </rPr>
      <t>一种黄秋葵美容皂及其制备方法</t>
    </r>
  </si>
  <si>
    <r>
      <rPr>
        <sz val="11"/>
        <rFont val="宋体"/>
        <family val="3"/>
        <charset val="134"/>
      </rPr>
      <t>金陵科技学院</t>
    </r>
  </si>
  <si>
    <r>
      <rPr>
        <sz val="11"/>
        <rFont val="宋体"/>
        <family val="3"/>
        <charset val="134"/>
      </rPr>
      <t>本发明公开了一种黄秋葵美容皂，它包括如下重量份数的组分：橄榄油</t>
    </r>
    <r>
      <rPr>
        <sz val="11"/>
        <rFont val="Times New Roman"/>
        <family val="1"/>
      </rPr>
      <t>5</t>
    </r>
    <r>
      <rPr>
        <sz val="11"/>
        <rFont val="宋体"/>
        <family val="3"/>
        <charset val="134"/>
      </rPr>
      <t>份，椰子油</t>
    </r>
    <r>
      <rPr>
        <sz val="11"/>
        <rFont val="Times New Roman"/>
        <family val="1"/>
      </rPr>
      <t>2</t>
    </r>
    <r>
      <rPr>
        <sz val="11"/>
        <rFont val="宋体"/>
        <family val="3"/>
        <charset val="134"/>
      </rPr>
      <t>份，食品级氢氧化钠</t>
    </r>
    <r>
      <rPr>
        <sz val="11"/>
        <rFont val="Times New Roman"/>
        <family val="1"/>
      </rPr>
      <t>1</t>
    </r>
    <r>
      <rPr>
        <sz val="11"/>
        <rFont val="宋体"/>
        <family val="3"/>
        <charset val="134"/>
      </rPr>
      <t>份，水</t>
    </r>
    <r>
      <rPr>
        <sz val="11"/>
        <rFont val="Times New Roman"/>
        <family val="1"/>
      </rPr>
      <t>4</t>
    </r>
    <r>
      <rPr>
        <sz val="11"/>
        <rFont val="宋体"/>
        <family val="3"/>
        <charset val="134"/>
      </rPr>
      <t>～</t>
    </r>
    <r>
      <rPr>
        <sz val="11"/>
        <rFont val="Times New Roman"/>
        <family val="1"/>
      </rPr>
      <t>5</t>
    </r>
    <r>
      <rPr>
        <sz val="11"/>
        <rFont val="宋体"/>
        <family val="3"/>
        <charset val="134"/>
      </rPr>
      <t>份，黄秋葵籽油</t>
    </r>
    <r>
      <rPr>
        <sz val="11"/>
        <rFont val="Times New Roman"/>
        <family val="1"/>
      </rPr>
      <t>1</t>
    </r>
    <r>
      <rPr>
        <sz val="11"/>
        <rFont val="宋体"/>
        <family val="3"/>
        <charset val="134"/>
      </rPr>
      <t>份，黄秋葵花</t>
    </r>
    <r>
      <rPr>
        <sz val="11"/>
        <rFont val="Times New Roman"/>
        <family val="1"/>
      </rPr>
      <t>0.1</t>
    </r>
    <r>
      <rPr>
        <sz val="11"/>
        <rFont val="宋体"/>
        <family val="3"/>
        <charset val="134"/>
      </rPr>
      <t>～</t>
    </r>
    <r>
      <rPr>
        <sz val="11"/>
        <rFont val="Times New Roman"/>
        <family val="1"/>
      </rPr>
      <t>0.2</t>
    </r>
    <r>
      <rPr>
        <sz val="11"/>
        <rFont val="宋体"/>
        <family val="3"/>
        <charset val="134"/>
      </rPr>
      <t>份，黄秋葵粉</t>
    </r>
    <r>
      <rPr>
        <sz val="11"/>
        <rFont val="Times New Roman"/>
        <family val="1"/>
      </rPr>
      <t>0.1</t>
    </r>
    <r>
      <rPr>
        <sz val="11"/>
        <rFont val="宋体"/>
        <family val="3"/>
        <charset val="134"/>
      </rPr>
      <t>～</t>
    </r>
    <r>
      <rPr>
        <sz val="11"/>
        <rFont val="Times New Roman"/>
        <family val="1"/>
      </rPr>
      <t>0.2</t>
    </r>
    <r>
      <rPr>
        <sz val="11"/>
        <rFont val="宋体"/>
        <family val="3"/>
        <charset val="134"/>
      </rPr>
      <t>份。本发明还公开了上述黄秋葵美容皂的制备方法。本发明创新性地将黄秋葵籽油、黄秋葵花与黄秋葵粉这三种黄秋葵的加工产品融入到制皂行业中，采用冷制方法，极大地保留了天然功能成分不被破坏，产品中不添加任何防腐剂、香精香料，保留黄秋葵最原本的味道，性质温和，安全，对肌肤无刺激</t>
    </r>
    <r>
      <rPr>
        <sz val="11"/>
        <rFont val="Times New Roman"/>
        <family val="1"/>
      </rPr>
      <t>(</t>
    </r>
    <r>
      <rPr>
        <sz val="11"/>
        <rFont val="宋体"/>
        <family val="3"/>
        <charset val="134"/>
      </rPr>
      <t>对花草过敏者除外</t>
    </r>
    <r>
      <rPr>
        <sz val="11"/>
        <rFont val="Times New Roman"/>
        <family val="1"/>
      </rPr>
      <t>)</t>
    </r>
    <r>
      <rPr>
        <sz val="11"/>
        <rFont val="宋体"/>
        <family val="3"/>
        <charset val="134"/>
      </rPr>
      <t>，滋润保湿性好，具有抗氧化功效，是纯天然植物配方的产品，市场前景非常看好。</t>
    </r>
  </si>
  <si>
    <r>
      <rPr>
        <sz val="11"/>
        <rFont val="宋体"/>
        <family val="3"/>
        <charset val="134"/>
      </rPr>
      <t>一种加速交播草坪春夏季返青演替速度的组合物及其应用</t>
    </r>
  </si>
  <si>
    <r>
      <rPr>
        <sz val="11"/>
        <rFont val="宋体"/>
        <family val="3"/>
        <charset val="134"/>
      </rPr>
      <t>本发明公开了一种加速交播草坪春夏季返青演替速度的组合物及其应用，该组合物包括组合物</t>
    </r>
    <r>
      <rPr>
        <sz val="11"/>
        <rFont val="Times New Roman"/>
        <family val="1"/>
      </rPr>
      <t>A</t>
    </r>
    <r>
      <rPr>
        <sz val="11"/>
        <rFont val="宋体"/>
        <family val="3"/>
        <charset val="134"/>
      </rPr>
      <t>、组合物</t>
    </r>
    <r>
      <rPr>
        <sz val="11"/>
        <rFont val="Times New Roman"/>
        <family val="1"/>
      </rPr>
      <t>B</t>
    </r>
    <r>
      <rPr>
        <sz val="11"/>
        <rFont val="宋体"/>
        <family val="3"/>
        <charset val="134"/>
      </rPr>
      <t>和组合物</t>
    </r>
    <r>
      <rPr>
        <sz val="11"/>
        <rFont val="Times New Roman"/>
        <family val="1"/>
      </rPr>
      <t>C</t>
    </r>
    <r>
      <rPr>
        <sz val="11"/>
        <rFont val="宋体"/>
        <family val="3"/>
        <charset val="134"/>
      </rPr>
      <t>；组合物</t>
    </r>
    <r>
      <rPr>
        <sz val="11"/>
        <rFont val="Times New Roman"/>
        <family val="1"/>
      </rPr>
      <t>A</t>
    </r>
    <r>
      <rPr>
        <sz val="11"/>
        <rFont val="宋体"/>
        <family val="3"/>
        <charset val="134"/>
      </rPr>
      <t>包括：</t>
    </r>
    <r>
      <rPr>
        <sz val="11"/>
        <rFont val="Times New Roman"/>
        <family val="1"/>
      </rPr>
      <t>20‑25</t>
    </r>
    <r>
      <rPr>
        <sz val="11"/>
        <rFont val="宋体"/>
        <family val="3"/>
        <charset val="134"/>
      </rPr>
      <t>％的</t>
    </r>
    <r>
      <rPr>
        <sz val="11"/>
        <rFont val="Times New Roman"/>
        <family val="1"/>
      </rPr>
      <t>1‑(4</t>
    </r>
    <r>
      <rPr>
        <sz val="11"/>
        <rFont val="宋体"/>
        <family val="3"/>
        <charset val="134"/>
      </rPr>
      <t>，</t>
    </r>
    <r>
      <rPr>
        <sz val="11"/>
        <rFont val="Times New Roman"/>
        <family val="1"/>
      </rPr>
      <t>6‑</t>
    </r>
    <r>
      <rPr>
        <sz val="11"/>
        <rFont val="宋体"/>
        <family val="3"/>
        <charset val="134"/>
      </rPr>
      <t>二甲氧基嘧啶</t>
    </r>
    <r>
      <rPr>
        <sz val="11"/>
        <rFont val="Times New Roman"/>
        <family val="1"/>
      </rPr>
      <t>‑2‑</t>
    </r>
    <r>
      <rPr>
        <sz val="11"/>
        <rFont val="宋体"/>
        <family val="3"/>
        <charset val="134"/>
      </rPr>
      <t>基</t>
    </r>
    <r>
      <rPr>
        <sz val="11"/>
        <rFont val="Times New Roman"/>
        <family val="1"/>
      </rPr>
      <t>)‑3‑(3‑</t>
    </r>
    <r>
      <rPr>
        <sz val="11"/>
        <rFont val="宋体"/>
        <family val="3"/>
        <charset val="134"/>
      </rPr>
      <t>三氟甲基</t>
    </r>
    <r>
      <rPr>
        <sz val="11"/>
        <rFont val="Times New Roman"/>
        <family val="1"/>
      </rPr>
      <t>‑2‑</t>
    </r>
    <r>
      <rPr>
        <sz val="11"/>
        <rFont val="宋体"/>
        <family val="3"/>
        <charset val="134"/>
      </rPr>
      <t>吡啶磺酰</t>
    </r>
    <r>
      <rPr>
        <sz val="11"/>
        <rFont val="Times New Roman"/>
        <family val="1"/>
      </rPr>
      <t>)</t>
    </r>
    <r>
      <rPr>
        <sz val="11"/>
        <rFont val="宋体"/>
        <family val="3"/>
        <charset val="134"/>
      </rPr>
      <t>脲，</t>
    </r>
    <r>
      <rPr>
        <sz val="11"/>
        <rFont val="Times New Roman"/>
        <family val="1"/>
      </rPr>
      <t>45‑56</t>
    </r>
    <r>
      <rPr>
        <sz val="11"/>
        <rFont val="宋体"/>
        <family val="3"/>
        <charset val="134"/>
      </rPr>
      <t>％的</t>
    </r>
    <r>
      <rPr>
        <sz val="11"/>
        <rFont val="Times New Roman"/>
        <family val="1"/>
      </rPr>
      <t>2‑</t>
    </r>
    <r>
      <rPr>
        <sz val="11"/>
        <rFont val="宋体"/>
        <family val="3"/>
        <charset val="134"/>
      </rPr>
      <t>甲基</t>
    </r>
    <r>
      <rPr>
        <sz val="11"/>
        <rFont val="Times New Roman"/>
        <family val="1"/>
      </rPr>
      <t>‑4‑</t>
    </r>
    <r>
      <rPr>
        <sz val="11"/>
        <rFont val="宋体"/>
        <family val="3"/>
        <charset val="134"/>
      </rPr>
      <t>氯苯氧乙酸钠，</t>
    </r>
    <r>
      <rPr>
        <sz val="11"/>
        <rFont val="Times New Roman"/>
        <family val="1"/>
      </rPr>
      <t>19‑35</t>
    </r>
    <r>
      <rPr>
        <sz val="11"/>
        <rFont val="宋体"/>
        <family val="3"/>
        <charset val="134"/>
      </rPr>
      <t>％葡萄糖酰胺；组合物</t>
    </r>
    <r>
      <rPr>
        <sz val="11"/>
        <rFont val="Times New Roman"/>
        <family val="1"/>
      </rPr>
      <t>C</t>
    </r>
    <r>
      <rPr>
        <sz val="11"/>
        <rFont val="宋体"/>
        <family val="3"/>
        <charset val="134"/>
      </rPr>
      <t>包括：</t>
    </r>
    <r>
      <rPr>
        <sz val="11"/>
        <rFont val="Times New Roman"/>
        <family val="1"/>
      </rPr>
      <t>48‑52</t>
    </r>
    <r>
      <rPr>
        <sz val="11"/>
        <rFont val="宋体"/>
        <family val="3"/>
        <charset val="134"/>
      </rPr>
      <t>％的三甲基甘氨酸、</t>
    </r>
    <r>
      <rPr>
        <sz val="11"/>
        <rFont val="Times New Roman"/>
        <family val="1"/>
      </rPr>
      <t>4‑7</t>
    </r>
    <r>
      <rPr>
        <sz val="11"/>
        <rFont val="宋体"/>
        <family val="3"/>
        <charset val="134"/>
      </rPr>
      <t>％的</t>
    </r>
    <r>
      <rPr>
        <sz val="11"/>
        <rFont val="Times New Roman"/>
        <family val="1"/>
      </rPr>
      <t>N‑(3‑</t>
    </r>
    <r>
      <rPr>
        <sz val="11"/>
        <rFont val="宋体"/>
        <family val="3"/>
        <charset val="134"/>
      </rPr>
      <t>氨基丙基</t>
    </r>
    <r>
      <rPr>
        <sz val="11"/>
        <rFont val="Times New Roman"/>
        <family val="1"/>
      </rPr>
      <t>)‑1,4‑</t>
    </r>
    <r>
      <rPr>
        <sz val="11"/>
        <rFont val="宋体"/>
        <family val="3"/>
        <charset val="134"/>
      </rPr>
      <t>丁二胺和</t>
    </r>
    <r>
      <rPr>
        <sz val="11"/>
        <rFont val="Times New Roman"/>
        <family val="1"/>
      </rPr>
      <t>41‑48</t>
    </r>
    <r>
      <rPr>
        <sz val="11"/>
        <rFont val="宋体"/>
        <family val="3"/>
        <charset val="134"/>
      </rPr>
      <t>％的赤霉素。相对于现有技术，本发明组合物能够有效加快交播草坪夏季返青演替速度，使草坪在整个演替过程中都能保持均匀的绿色，保证草坪的质量，并且应用时不受坪地环境的影响，使用简单，省工、省时、节约成本、降低能耗。</t>
    </r>
  </si>
  <si>
    <r>
      <rPr>
        <sz val="11"/>
        <color theme="1"/>
        <rFont val="宋体"/>
        <family val="3"/>
        <charset val="134"/>
      </rPr>
      <t>一种用于检测精子生成障碍传代效应的标志性微小核糖核酸标志物及其应用</t>
    </r>
  </si>
  <si>
    <r>
      <rPr>
        <sz val="11"/>
        <color theme="1"/>
        <rFont val="宋体"/>
        <family val="3"/>
        <charset val="134"/>
      </rPr>
      <t>一种用于检测精子生成障碍传代效应的标志性微小核糖核酸标志物及其应用。本发明属于生物技术及生殖医学领域，公开了一种用于检测精子生成障碍传代效应中的微小核糖核酸</t>
    </r>
    <r>
      <rPr>
        <sz val="11"/>
        <color theme="1"/>
        <rFont val="Times New Roman"/>
        <family val="1"/>
      </rPr>
      <t>(microRNA</t>
    </r>
    <r>
      <rPr>
        <sz val="11"/>
        <color theme="1"/>
        <rFont val="宋体"/>
        <family val="3"/>
        <charset val="134"/>
      </rPr>
      <t>，</t>
    </r>
    <r>
      <rPr>
        <sz val="11"/>
        <color theme="1"/>
        <rFont val="Times New Roman"/>
        <family val="1"/>
      </rPr>
      <t>miRNA)</t>
    </r>
    <r>
      <rPr>
        <sz val="11"/>
        <color theme="1"/>
        <rFont val="宋体"/>
        <family val="3"/>
        <charset val="134"/>
      </rPr>
      <t>标志物及其应用。该标志物选自</t>
    </r>
    <r>
      <rPr>
        <sz val="11"/>
        <color theme="1"/>
        <rFont val="Times New Roman"/>
        <family val="1"/>
      </rPr>
      <t>rho‑miR‑1‑3p</t>
    </r>
    <r>
      <rPr>
        <sz val="11"/>
        <color theme="1"/>
        <rFont val="宋体"/>
        <family val="3"/>
        <charset val="134"/>
      </rPr>
      <t>、</t>
    </r>
    <r>
      <rPr>
        <sz val="11"/>
        <color theme="1"/>
        <rFont val="Times New Roman"/>
        <family val="1"/>
      </rPr>
      <t>rho‑miR‑124‑3p</t>
    </r>
    <r>
      <rPr>
        <sz val="11"/>
        <color theme="1"/>
        <rFont val="宋体"/>
        <family val="3"/>
        <charset val="134"/>
      </rPr>
      <t>、</t>
    </r>
    <r>
      <rPr>
        <sz val="11"/>
        <color theme="1"/>
        <rFont val="Times New Roman"/>
        <family val="1"/>
      </rPr>
      <t>rho‑miR‑190a‑5p</t>
    </r>
    <r>
      <rPr>
        <sz val="11"/>
        <color theme="1"/>
        <rFont val="宋体"/>
        <family val="3"/>
        <charset val="134"/>
      </rPr>
      <t>中的多种。该标志物对监测精子生成障碍传代效应具有特异性和敏感性，为精子生成障碍传代效应的诊断监测提供一种可靠的检测依据和快速检测方法，具有重要的应用价值。</t>
    </r>
  </si>
  <si>
    <r>
      <rPr>
        <sz val="11"/>
        <color theme="1"/>
        <rFont val="宋体"/>
        <family val="3"/>
        <charset val="134"/>
      </rPr>
      <t>检测</t>
    </r>
    <r>
      <rPr>
        <sz val="11"/>
        <color theme="1"/>
        <rFont val="Times New Roman"/>
        <family val="1"/>
      </rPr>
      <t>ABRACL</t>
    </r>
    <r>
      <rPr>
        <sz val="11"/>
        <color theme="1"/>
        <rFont val="宋体"/>
        <family val="3"/>
        <charset val="134"/>
      </rPr>
      <t>表达水平的试剂的应用和试剂盒</t>
    </r>
  </si>
  <si>
    <r>
      <rPr>
        <sz val="11"/>
        <rFont val="宋体"/>
        <family val="3"/>
        <charset val="134"/>
      </rPr>
      <t>江苏医药职业学院</t>
    </r>
  </si>
  <si>
    <r>
      <rPr>
        <sz val="11"/>
        <color theme="1"/>
        <rFont val="宋体"/>
        <family val="3"/>
        <charset val="134"/>
      </rPr>
      <t>本发明属于生物技术领域，涉及检测</t>
    </r>
    <r>
      <rPr>
        <sz val="11"/>
        <color theme="1"/>
        <rFont val="Times New Roman"/>
        <family val="1"/>
      </rPr>
      <t>ABRACL</t>
    </r>
    <r>
      <rPr>
        <sz val="11"/>
        <color theme="1"/>
        <rFont val="宋体"/>
        <family val="3"/>
        <charset val="134"/>
      </rPr>
      <t>表达水平的试剂的应用和试剂盒。更具体地，涉及检测</t>
    </r>
    <r>
      <rPr>
        <sz val="11"/>
        <color theme="1"/>
        <rFont val="Times New Roman"/>
        <family val="1"/>
      </rPr>
      <t>ABRACL</t>
    </r>
    <r>
      <rPr>
        <sz val="11"/>
        <color theme="1"/>
        <rFont val="宋体"/>
        <family val="3"/>
        <charset val="134"/>
      </rPr>
      <t>表达水平的试剂在制备用于乳腺癌辅助诊断和</t>
    </r>
    <r>
      <rPr>
        <sz val="11"/>
        <color theme="1"/>
        <rFont val="Times New Roman"/>
        <family val="1"/>
      </rPr>
      <t>/</t>
    </r>
    <r>
      <rPr>
        <sz val="11"/>
        <color theme="1"/>
        <rFont val="宋体"/>
        <family val="3"/>
        <charset val="134"/>
      </rPr>
      <t>或乳腺癌患者预后判断的制剂中的应用以及一种用于乳腺癌辅助诊断和</t>
    </r>
    <r>
      <rPr>
        <sz val="11"/>
        <color theme="1"/>
        <rFont val="Times New Roman"/>
        <family val="1"/>
      </rPr>
      <t>/</t>
    </r>
    <r>
      <rPr>
        <sz val="11"/>
        <color theme="1"/>
        <rFont val="宋体"/>
        <family val="3"/>
        <charset val="134"/>
      </rPr>
      <t>或乳腺癌患者预后判断的试剂盒。临床样本检测结果显示，乳腺癌中</t>
    </r>
    <r>
      <rPr>
        <sz val="11"/>
        <color theme="1"/>
        <rFont val="Times New Roman"/>
        <family val="1"/>
      </rPr>
      <t>ABRACL</t>
    </r>
    <r>
      <rPr>
        <sz val="11"/>
        <color theme="1"/>
        <rFont val="宋体"/>
        <family val="3"/>
        <charset val="134"/>
      </rPr>
      <t>表达较癌旁组织显著升高</t>
    </r>
    <r>
      <rPr>
        <sz val="11"/>
        <color theme="1"/>
        <rFont val="Times New Roman"/>
        <family val="1"/>
      </rPr>
      <t>(P&amp;lt;0.001)</t>
    </r>
    <r>
      <rPr>
        <sz val="11"/>
        <color theme="1"/>
        <rFont val="宋体"/>
        <family val="3"/>
        <charset val="134"/>
      </rPr>
      <t>；且</t>
    </r>
    <r>
      <rPr>
        <sz val="11"/>
        <color theme="1"/>
        <rFont val="Times New Roman"/>
        <family val="1"/>
      </rPr>
      <t>ABRACL</t>
    </r>
    <r>
      <rPr>
        <sz val="11"/>
        <color theme="1"/>
        <rFont val="宋体"/>
        <family val="3"/>
        <charset val="134"/>
      </rPr>
      <t>高表达不利于乳腺癌患者总体生存</t>
    </r>
    <r>
      <rPr>
        <sz val="11"/>
        <color theme="1"/>
        <rFont val="Times New Roman"/>
        <family val="1"/>
      </rPr>
      <t>(P</t>
    </r>
    <r>
      <rPr>
        <sz val="11"/>
        <color theme="1"/>
        <rFont val="宋体"/>
        <family val="3"/>
        <charset val="134"/>
      </rPr>
      <t>＝</t>
    </r>
    <r>
      <rPr>
        <sz val="11"/>
        <color theme="1"/>
        <rFont val="Times New Roman"/>
        <family val="1"/>
      </rPr>
      <t>0.035)</t>
    </r>
    <r>
      <rPr>
        <sz val="11"/>
        <color theme="1"/>
        <rFont val="宋体"/>
        <family val="3"/>
        <charset val="134"/>
      </rPr>
      <t>。检测该基因表达变化的试剂可用于乳腺癌预后或者诊断、治疗。</t>
    </r>
  </si>
  <si>
    <r>
      <rPr>
        <sz val="11"/>
        <color theme="1"/>
        <rFont val="宋体"/>
        <family val="3"/>
        <charset val="134"/>
      </rPr>
      <t>一种智能家居养老的视频监控异常行为系统及方法</t>
    </r>
  </si>
  <si>
    <r>
      <rPr>
        <sz val="11"/>
        <color theme="1"/>
        <rFont val="宋体"/>
        <family val="3"/>
        <charset val="134"/>
      </rPr>
      <t>本发明公开了一种智能家居养老的视频监控异常行为系统及方法，属于模式识别、计算机视觉技术领域。本发明的监控系统包括：双镜头监控摄像头、视频处理节点以及通讯中心，该系统通过双镜头监控摄像头实时监控室内活动情况；通过视频处理节点识别处理异常行为，并依据人脸表情作为辅助识别，检测是否出现异常行为活动；然后由通讯中心给用户发送异常行为警告信息。本发明可以实时监控人体活动状态，在出现异常情况时发出警报，具有应用范围广、安全性高、识别稳定可靠等优点。</t>
    </r>
  </si>
  <si>
    <r>
      <rPr>
        <sz val="11"/>
        <color theme="1"/>
        <rFont val="宋体"/>
        <family val="3"/>
        <charset val="134"/>
      </rPr>
      <t>一种微杆菌及其在降解有机污染物中的应用</t>
    </r>
  </si>
  <si>
    <r>
      <rPr>
        <sz val="11"/>
        <color theme="1"/>
        <rFont val="宋体"/>
        <family val="3"/>
        <charset val="134"/>
      </rPr>
      <t>本发明涉及一种微杆菌及其在降解有机污染物中的应用，属于微生物技术领域；该菌种从中国南海海泥中进行分离、纯化获得，为微杆菌属的一个变种，命名为（</t>
    </r>
    <r>
      <rPr>
        <sz val="11"/>
        <color theme="1"/>
        <rFont val="Times New Roman"/>
        <family val="1"/>
      </rPr>
      <t>Exiguobacterium profundum</t>
    </r>
    <r>
      <rPr>
        <sz val="11"/>
        <color theme="1"/>
        <rFont val="宋体"/>
        <family val="3"/>
        <charset val="134"/>
      </rPr>
      <t>）</t>
    </r>
    <r>
      <rPr>
        <sz val="11"/>
        <color theme="1"/>
        <rFont val="Times New Roman"/>
        <family val="1"/>
      </rPr>
      <t>L20</t>
    </r>
    <r>
      <rPr>
        <sz val="11"/>
        <color theme="1"/>
        <rFont val="宋体"/>
        <family val="3"/>
        <charset val="134"/>
      </rPr>
      <t>，经鉴定，该菌为革兰氏阳性杆状细菌</t>
    </r>
    <r>
      <rPr>
        <sz val="11"/>
        <color theme="1"/>
        <rFont val="Times New Roman"/>
        <family val="1"/>
      </rPr>
      <t>1.1</t>
    </r>
    <r>
      <rPr>
        <sz val="11"/>
        <color theme="1"/>
        <rFont val="宋体"/>
        <family val="3"/>
        <charset val="134"/>
      </rPr>
      <t>～</t>
    </r>
    <r>
      <rPr>
        <sz val="11"/>
        <color theme="1"/>
        <rFont val="Times New Roman"/>
        <family val="1"/>
      </rPr>
      <t>1.2μm×1.4</t>
    </r>
    <r>
      <rPr>
        <sz val="11"/>
        <color theme="1"/>
        <rFont val="宋体"/>
        <family val="3"/>
        <charset val="134"/>
      </rPr>
      <t>～</t>
    </r>
    <r>
      <rPr>
        <sz val="11"/>
        <color theme="1"/>
        <rFont val="Times New Roman"/>
        <family val="1"/>
      </rPr>
      <t>3.2μm</t>
    </r>
    <r>
      <rPr>
        <sz val="11"/>
        <color theme="1"/>
        <rFont val="宋体"/>
        <family val="3"/>
        <charset val="134"/>
      </rPr>
      <t>，周生鞭毛，无芽孢，兼性厌氧，接触酶阳性，氧化酶阴性，水解明胶和淀粉等，并于</t>
    </r>
    <r>
      <rPr>
        <sz val="11"/>
        <color theme="1"/>
        <rFont val="Times New Roman"/>
        <family val="1"/>
      </rPr>
      <t>2014</t>
    </r>
    <r>
      <rPr>
        <sz val="11"/>
        <color theme="1"/>
        <rFont val="宋体"/>
        <family val="3"/>
        <charset val="134"/>
      </rPr>
      <t>年</t>
    </r>
    <r>
      <rPr>
        <sz val="11"/>
        <color theme="1"/>
        <rFont val="Times New Roman"/>
        <family val="1"/>
      </rPr>
      <t>3</t>
    </r>
    <r>
      <rPr>
        <sz val="11"/>
        <color theme="1"/>
        <rFont val="宋体"/>
        <family val="3"/>
        <charset val="134"/>
      </rPr>
      <t>月</t>
    </r>
    <r>
      <rPr>
        <sz val="11"/>
        <color theme="1"/>
        <rFont val="Times New Roman"/>
        <family val="1"/>
      </rPr>
      <t>20</t>
    </r>
    <r>
      <rPr>
        <sz val="11"/>
        <color theme="1"/>
        <rFont val="宋体"/>
        <family val="3"/>
        <charset val="134"/>
      </rPr>
      <t>日保藏于中国微生物菌种保藏管理委员会普通微生物中心，保藏编号为</t>
    </r>
    <r>
      <rPr>
        <sz val="11"/>
        <color theme="1"/>
        <rFont val="Times New Roman"/>
        <family val="1"/>
      </rPr>
      <t>CGMCC NO.8944</t>
    </r>
    <r>
      <rPr>
        <sz val="11"/>
        <color theme="1"/>
        <rFont val="宋体"/>
        <family val="3"/>
        <charset val="134"/>
      </rPr>
      <t>；经实验验证，该菌种具有降解双酚</t>
    </r>
    <r>
      <rPr>
        <sz val="11"/>
        <color theme="1"/>
        <rFont val="Times New Roman"/>
        <family val="1"/>
      </rPr>
      <t>A</t>
    </r>
    <r>
      <rPr>
        <sz val="11"/>
        <color theme="1"/>
        <rFont val="宋体"/>
        <family val="3"/>
        <charset val="134"/>
      </rPr>
      <t>的能力，降解率可达</t>
    </r>
    <r>
      <rPr>
        <sz val="11"/>
        <color theme="1"/>
        <rFont val="Times New Roman"/>
        <family val="1"/>
      </rPr>
      <t>90%-100%</t>
    </r>
    <r>
      <rPr>
        <sz val="11"/>
        <color theme="1"/>
        <rFont val="宋体"/>
        <family val="3"/>
        <charset val="134"/>
      </rPr>
      <t>，可将其应用于生物降解内分泌干扰素双酚</t>
    </r>
    <r>
      <rPr>
        <sz val="11"/>
        <color theme="1"/>
        <rFont val="Times New Roman"/>
        <family val="1"/>
      </rPr>
      <t>A</t>
    </r>
    <r>
      <rPr>
        <sz val="11"/>
        <color theme="1"/>
        <rFont val="宋体"/>
        <family val="3"/>
        <charset val="134"/>
      </rPr>
      <t>。</t>
    </r>
  </si>
  <si>
    <r>
      <rPr>
        <sz val="11"/>
        <color theme="1"/>
        <rFont val="宋体"/>
        <family val="3"/>
        <charset val="134"/>
      </rPr>
      <t>一种多孔高溶胀性明胶微球的制备</t>
    </r>
  </si>
  <si>
    <r>
      <rPr>
        <sz val="11"/>
        <color theme="1"/>
        <rFont val="宋体"/>
        <family val="3"/>
        <charset val="134"/>
      </rPr>
      <t>本发明公开了一种多孔高溶胀性明胶微球的制备方法，将明胶配制成质量浓度为</t>
    </r>
    <r>
      <rPr>
        <sz val="11"/>
        <color theme="1"/>
        <rFont val="Times New Roman"/>
        <family val="1"/>
      </rPr>
      <t>30</t>
    </r>
    <r>
      <rPr>
        <sz val="11"/>
        <color theme="1"/>
        <rFont val="宋体"/>
        <family val="3"/>
        <charset val="134"/>
      </rPr>
      <t>％的水溶液，然后加入另一组分做致孔剂，致孔剂的选择包括无机物例如纳米碳酸钙粉末，以及水溶性高聚物例如聚乙二醇、聚乙烯醇，聚甲基丙烯酸</t>
    </r>
    <r>
      <rPr>
        <sz val="11"/>
        <color theme="1"/>
        <rFont val="Times New Roman"/>
        <family val="1"/>
      </rPr>
      <t>-2-(N,N-</t>
    </r>
    <r>
      <rPr>
        <sz val="11"/>
        <color theme="1"/>
        <rFont val="宋体"/>
        <family val="3"/>
        <charset val="134"/>
      </rPr>
      <t>二甲基</t>
    </r>
    <r>
      <rPr>
        <sz val="11"/>
        <color theme="1"/>
        <rFont val="Times New Roman"/>
        <family val="1"/>
      </rPr>
      <t>)</t>
    </r>
    <r>
      <rPr>
        <sz val="11"/>
        <color theme="1"/>
        <rFont val="宋体"/>
        <family val="3"/>
        <charset val="134"/>
      </rPr>
      <t>氨基乙酯</t>
    </r>
    <r>
      <rPr>
        <sz val="11"/>
        <color theme="1"/>
        <rFont val="Times New Roman"/>
        <family val="1"/>
      </rPr>
      <t>,</t>
    </r>
    <r>
      <rPr>
        <sz val="11"/>
        <color theme="1"/>
        <rFont val="宋体"/>
        <family val="3"/>
        <charset val="134"/>
      </rPr>
      <t>将明胶水溶液与致孔剂混合均匀，在石蜡油中悬浮分散，添加斯潘</t>
    </r>
    <r>
      <rPr>
        <sz val="11"/>
        <color theme="1"/>
        <rFont val="Times New Roman"/>
        <family val="1"/>
      </rPr>
      <t>-80</t>
    </r>
    <r>
      <rPr>
        <sz val="11"/>
        <color theme="1"/>
        <rFont val="宋体"/>
        <family val="3"/>
        <charset val="134"/>
      </rPr>
      <t>和吐温</t>
    </r>
    <r>
      <rPr>
        <sz val="11"/>
        <color theme="1"/>
        <rFont val="Times New Roman"/>
        <family val="1"/>
      </rPr>
      <t>-60</t>
    </r>
    <r>
      <rPr>
        <sz val="11"/>
        <color theme="1"/>
        <rFont val="宋体"/>
        <family val="3"/>
        <charset val="134"/>
      </rPr>
      <t>混合稳定剂，搅拌状态下缓慢滴加甲醛溶液，反应数小时使明胶交联，然后过滤分离微球，除去致孔剂，经纯化和干燥得到多孔高溶胀性明胶微球。当微球用作载药栓塞剂时，可提高药物载药率和载药速度，增强使用性能。</t>
    </r>
  </si>
  <si>
    <r>
      <rPr>
        <sz val="11"/>
        <color theme="1"/>
        <rFont val="宋体"/>
        <family val="3"/>
        <charset val="134"/>
      </rPr>
      <t>接便器及病床</t>
    </r>
  </si>
  <si>
    <r>
      <rPr>
        <sz val="11"/>
        <color theme="1"/>
        <rFont val="宋体"/>
        <family val="3"/>
        <charset val="134"/>
      </rPr>
      <t>本发明涉及医疗护理设备技术领域的一种接便器及病床，该接便器包括无线传感装置、安装在病床上的穿戴部、连接在所述穿戴部底部的负压储便桶、以及主控制器；所述无线传感装置包括多个湿度传感器和贴片，所述湿度传感器安装在所述贴片上，该贴片贴在人体大腿且靠近人体的裆部；所述穿戴部包括接收筒体和设置在该接收筒体上部的可伸缩的护裆部件；所述主控制器分别与所述无线传感装置、穿戴部和负压储便桶连接。本发明通过湿度传感器以及贴片以创可贴的形式贴在靠近病患裆部的大腿上，实时向主控制器传输监测信号，从而使接便器的穿戴部及负压储便桶及时启动，处理患者的大小便，避免增加护理人员的工作负担，避免造成病人床上动作的不便。</t>
    </r>
  </si>
  <si>
    <r>
      <rPr>
        <sz val="11"/>
        <rFont val="宋体"/>
        <family val="3"/>
        <charset val="134"/>
      </rPr>
      <t>苄亚基环己烯酮衍生物及其制备方法和医药用途</t>
    </r>
  </si>
  <si>
    <r>
      <rPr>
        <sz val="11"/>
        <rFont val="宋体"/>
        <family val="3"/>
        <charset val="134"/>
      </rPr>
      <t>本发明公开了一种苄亚基环己烯酮衍生物及其制备方法和医药用途，所述苄亚基环己烯酮衍生物为通式</t>
    </r>
    <r>
      <rPr>
        <sz val="11"/>
        <rFont val="Times New Roman"/>
        <family val="1"/>
      </rPr>
      <t>I</t>
    </r>
    <r>
      <rPr>
        <sz val="11"/>
        <rFont val="宋体"/>
        <family val="3"/>
        <charset val="134"/>
      </rPr>
      <t>化合物。本发明化合物可以单独或与一种或一种以上的药学上可接受的载体组合制成制剂以供给药。本发明化合物可以与其他抗肿瘤药物联合应用，另外还可以与放射治疗联合应用。这些其他抗肿瘤药物或放射治疗可以与本发明化合物同时或在不同时间给予。这些联合治疗可以产生协同作用从而有助于改善治疗效果。</t>
    </r>
  </si>
  <si>
    <r>
      <rPr>
        <sz val="11"/>
        <color theme="1"/>
        <rFont val="宋体"/>
        <family val="3"/>
        <charset val="134"/>
      </rPr>
      <t>与特发性男性不育相关的尿液脂肪酸代谢物标志物及其检测方法和应用</t>
    </r>
  </si>
  <si>
    <r>
      <rPr>
        <sz val="11"/>
        <color theme="1"/>
        <rFont val="宋体"/>
        <family val="3"/>
        <charset val="134"/>
      </rPr>
      <t>本发明属于分析化学及临床医学领域，公开了与特发性男性不育相关的尿液脂肪酸代谢物标志物及其检测方法和应用。该标志物为该标志物为尿液脂肪酸代谢物十四烷二酸和</t>
    </r>
    <r>
      <rPr>
        <sz val="11"/>
        <color theme="1"/>
        <rFont val="Times New Roman"/>
        <family val="1"/>
      </rPr>
      <t>/</t>
    </r>
    <r>
      <rPr>
        <sz val="11"/>
        <color theme="1"/>
        <rFont val="宋体"/>
        <family val="3"/>
        <charset val="134"/>
      </rPr>
      <t>或十六烷二酸，采用</t>
    </r>
    <r>
      <rPr>
        <sz val="11"/>
        <color theme="1"/>
        <rFont val="Times New Roman"/>
        <family val="1"/>
      </rPr>
      <t>UPLC‑Q exactive MS</t>
    </r>
    <r>
      <rPr>
        <sz val="11"/>
        <color theme="1"/>
        <rFont val="宋体"/>
        <family val="3"/>
        <charset val="134"/>
      </rPr>
      <t>方法检测，该标志物可用于特发性男性不育的辅助诊断与监测，具有较高的灵敏度和特异度，具有临床推广价值。</t>
    </r>
  </si>
  <si>
    <r>
      <rPr>
        <sz val="11"/>
        <rFont val="宋体"/>
        <family val="3"/>
        <charset val="134"/>
      </rPr>
      <t>火焰南天竹的转基因方法</t>
    </r>
  </si>
  <si>
    <r>
      <rPr>
        <sz val="11"/>
        <rFont val="宋体"/>
        <family val="3"/>
        <charset val="134"/>
      </rPr>
      <t>本发明公开一种火焰南天竹的转基因方法，包括：将外源质粒载体转入农杆菌</t>
    </r>
    <r>
      <rPr>
        <sz val="11"/>
        <rFont val="Times New Roman"/>
        <family val="1"/>
      </rPr>
      <t>LBA4404</t>
    </r>
    <r>
      <rPr>
        <sz val="11"/>
        <rFont val="宋体"/>
        <family val="3"/>
        <charset val="134"/>
      </rPr>
      <t>中，获得重组农杆菌；活化培养所述的重组农杆菌至</t>
    </r>
    <r>
      <rPr>
        <sz val="11"/>
        <rFont val="Times New Roman"/>
        <family val="1"/>
      </rPr>
      <t>OD600</t>
    </r>
    <r>
      <rPr>
        <sz val="11"/>
        <rFont val="宋体"/>
        <family val="3"/>
        <charset val="134"/>
      </rPr>
      <t>为</t>
    </r>
    <r>
      <rPr>
        <sz val="11"/>
        <rFont val="Times New Roman"/>
        <family val="1"/>
      </rPr>
      <t>0.4</t>
    </r>
    <r>
      <rPr>
        <sz val="11"/>
        <rFont val="宋体"/>
        <family val="3"/>
        <charset val="134"/>
      </rPr>
      <t>～</t>
    </r>
    <r>
      <rPr>
        <sz val="11"/>
        <rFont val="Times New Roman"/>
        <family val="1"/>
      </rPr>
      <t>0.6</t>
    </r>
    <r>
      <rPr>
        <sz val="11"/>
        <rFont val="宋体"/>
        <family val="3"/>
        <charset val="134"/>
      </rPr>
      <t>，然后侵染火焰南天竹的叶片外植体</t>
    </r>
    <r>
      <rPr>
        <sz val="11"/>
        <rFont val="Times New Roman"/>
        <family val="1"/>
      </rPr>
      <t>50</t>
    </r>
    <r>
      <rPr>
        <sz val="11"/>
        <rFont val="宋体"/>
        <family val="3"/>
        <charset val="134"/>
      </rPr>
      <t>～</t>
    </r>
    <r>
      <rPr>
        <sz val="11"/>
        <rFont val="Times New Roman"/>
        <family val="1"/>
      </rPr>
      <t>70min</t>
    </r>
    <r>
      <rPr>
        <sz val="11"/>
        <rFont val="宋体"/>
        <family val="3"/>
        <charset val="134"/>
      </rPr>
      <t>；侵染后的叶片外植体依次经诱芽培养、生根培养获得火焰南天竹植株，从火焰南天竹植株中筛选得到转基因火焰南天竹。本发明建立了一个高效、快速、稳定的火焰南天竹遗传转化体系，转化率可达到</t>
    </r>
    <r>
      <rPr>
        <sz val="11"/>
        <rFont val="Times New Roman"/>
        <family val="1"/>
      </rPr>
      <t>10</t>
    </r>
    <r>
      <rPr>
        <sz val="11"/>
        <rFont val="宋体"/>
        <family val="3"/>
        <charset val="134"/>
      </rPr>
      <t>％以上，为进一步应用遗传转化方法改良火焰南天竹品种提供实践基础，有利于今后火焰南天竹分子育种工作的发展。</t>
    </r>
  </si>
  <si>
    <r>
      <rPr>
        <sz val="11"/>
        <rFont val="宋体"/>
        <family val="3"/>
        <charset val="134"/>
      </rPr>
      <t>一种串珠赤霉及其在铁皮石斛促生与抗旱中的应用</t>
    </r>
  </si>
  <si>
    <r>
      <rPr>
        <sz val="11"/>
        <rFont val="宋体"/>
        <family val="3"/>
        <charset val="134"/>
      </rPr>
      <t>本发明公开了一种串珠赤霉菌，其分类命名为子囊菌亚门赤霉属串珠赤霉</t>
    </r>
    <r>
      <rPr>
        <sz val="11"/>
        <rFont val="Times New Roman"/>
        <family val="1"/>
      </rPr>
      <t>(Gibberella</t>
    </r>
    <r>
      <rPr>
        <sz val="11"/>
        <rFont val="宋体"/>
        <family val="3"/>
        <charset val="134"/>
      </rPr>
      <t>？</t>
    </r>
    <r>
      <rPr>
        <sz val="11"/>
        <rFont val="Times New Roman"/>
        <family val="1"/>
      </rPr>
      <t>moniliformis)</t>
    </r>
    <r>
      <rPr>
        <sz val="11"/>
        <rFont val="宋体"/>
        <family val="3"/>
        <charset val="134"/>
      </rPr>
      <t>，菌株号为</t>
    </r>
    <r>
      <rPr>
        <sz val="11"/>
        <rFont val="Times New Roman"/>
        <family val="1"/>
      </rPr>
      <t>JSNL003</t>
    </r>
    <r>
      <rPr>
        <sz val="11"/>
        <rFont val="宋体"/>
        <family val="3"/>
        <charset val="134"/>
      </rPr>
      <t>，现已保藏于中国微生物菌种保藏管理委员会普通微生物中心，保藏编号为</t>
    </r>
    <r>
      <rPr>
        <sz val="11"/>
        <rFont val="Times New Roman"/>
        <family val="1"/>
      </rPr>
      <t>CGMCC</t>
    </r>
    <r>
      <rPr>
        <sz val="11"/>
        <rFont val="宋体"/>
        <family val="3"/>
        <charset val="134"/>
      </rPr>
      <t>？</t>
    </r>
    <r>
      <rPr>
        <sz val="11"/>
        <rFont val="Times New Roman"/>
        <family val="1"/>
      </rPr>
      <t>No.11309</t>
    </r>
    <r>
      <rPr>
        <sz val="11"/>
        <rFont val="宋体"/>
        <family val="3"/>
        <charset val="134"/>
      </rPr>
      <t>，保藏日期为</t>
    </r>
    <r>
      <rPr>
        <sz val="11"/>
        <rFont val="Times New Roman"/>
        <family val="1"/>
      </rPr>
      <t>2015</t>
    </r>
    <r>
      <rPr>
        <sz val="11"/>
        <rFont val="宋体"/>
        <family val="3"/>
        <charset val="134"/>
      </rPr>
      <t>年</t>
    </r>
    <r>
      <rPr>
        <sz val="11"/>
        <rFont val="Times New Roman"/>
        <family val="1"/>
      </rPr>
      <t>9</t>
    </r>
    <r>
      <rPr>
        <sz val="11"/>
        <rFont val="宋体"/>
        <family val="3"/>
        <charset val="134"/>
      </rPr>
      <t>月</t>
    </r>
    <r>
      <rPr>
        <sz val="11"/>
        <rFont val="Times New Roman"/>
        <family val="1"/>
      </rPr>
      <t>11</t>
    </r>
    <r>
      <rPr>
        <sz val="11"/>
        <rFont val="宋体"/>
        <family val="3"/>
        <charset val="134"/>
      </rPr>
      <t>日。本发明串珠赤霉</t>
    </r>
    <r>
      <rPr>
        <sz val="11"/>
        <rFont val="Times New Roman"/>
        <family val="1"/>
      </rPr>
      <t>JSNL003</t>
    </r>
    <r>
      <rPr>
        <sz val="11"/>
        <rFont val="宋体"/>
        <family val="3"/>
        <charset val="134"/>
      </rPr>
      <t>在提高铁皮石斛生长速度、抗旱能力等方面作用效果显著；且能够人工培养，繁殖速度快，便于进行规模化生产，具有良好的开发应用前景。</t>
    </r>
  </si>
  <si>
    <r>
      <rPr>
        <sz val="11"/>
        <rFont val="宋体"/>
        <family val="3"/>
        <charset val="134"/>
      </rPr>
      <t>一种治疗牛子宫内膜炎的中药组合物及其制备方法和应用</t>
    </r>
  </si>
  <si>
    <r>
      <rPr>
        <sz val="11"/>
        <rFont val="宋体"/>
        <family val="3"/>
        <charset val="134"/>
      </rPr>
      <t>本发明提供了一种治疗牛子宫内膜炎的中药组合物及其制备方法和应用。该中药组合物至少由丹参、紫草、黄连和冰片所制成。本发明还提供了所述中药组合物的制备方法，以及其在制备治疗牛子宫内膜炎药物中的应用。与现有技术相比，本发明中药组合物对引起炎症的病原微生物有抑杀作用，具有良好的抗菌、消炎作用，能促进损伤愈合和促进子宫收缩，不易产生耐药性，药物易于降解，无药物残留，对环境污染小，不会在牛奶中残留对人有害的化学物质，用药期间无须弃奶，是相对安全的治疗药物。</t>
    </r>
  </si>
  <si>
    <r>
      <rPr>
        <sz val="11"/>
        <color theme="1"/>
        <rFont val="宋体"/>
        <family val="3"/>
        <charset val="134"/>
      </rPr>
      <t>一种低温喷雾干燥制备活性干酵母转化生产</t>
    </r>
    <r>
      <rPr>
        <sz val="11"/>
        <color theme="1"/>
        <rFont val="Times New Roman"/>
        <family val="1"/>
      </rPr>
      <t>1,6</t>
    </r>
    <r>
      <rPr>
        <sz val="11"/>
        <color theme="1"/>
        <rFont val="宋体"/>
        <family val="3"/>
        <charset val="134"/>
      </rPr>
      <t>二磷酸果糖的方法</t>
    </r>
  </si>
  <si>
    <r>
      <rPr>
        <sz val="11"/>
        <color theme="1"/>
        <rFont val="宋体"/>
        <family val="3"/>
        <charset val="134"/>
      </rPr>
      <t>本发明公开了一种低温喷雾干燥制备活性干酵母转化生产</t>
    </r>
    <r>
      <rPr>
        <sz val="11"/>
        <color theme="1"/>
        <rFont val="Times New Roman"/>
        <family val="1"/>
      </rPr>
      <t>1,6</t>
    </r>
    <r>
      <rPr>
        <sz val="11"/>
        <color theme="1"/>
        <rFont val="宋体"/>
        <family val="3"/>
        <charset val="134"/>
      </rPr>
      <t>二磷酸果糖的方法，属于发酵工程技术领域。本发明以提升菌体转化生产</t>
    </r>
    <r>
      <rPr>
        <sz val="11"/>
        <color theme="1"/>
        <rFont val="Times New Roman"/>
        <family val="1"/>
      </rPr>
      <t>FDP</t>
    </r>
    <r>
      <rPr>
        <sz val="11"/>
        <color theme="1"/>
        <rFont val="宋体"/>
        <family val="3"/>
        <charset val="134"/>
      </rPr>
      <t>能力为目的，使用喷雾干燥技术使酵母对无机磷消耗能力提高到</t>
    </r>
    <r>
      <rPr>
        <sz val="11"/>
        <color theme="1"/>
        <rFont val="Times New Roman"/>
        <family val="1"/>
      </rPr>
      <t>90</t>
    </r>
    <r>
      <rPr>
        <sz val="11"/>
        <color theme="1"/>
        <rFont val="宋体"/>
        <family val="3"/>
        <charset val="134"/>
      </rPr>
      <t>％左右。主要研究内容包括：以酿酒酵母为研究菌株，采用高密度发酵培养技术，得到大量酵母菌体。随后通过对酵母转化生产</t>
    </r>
    <r>
      <rPr>
        <sz val="11"/>
        <color theme="1"/>
        <rFont val="Times New Roman"/>
        <family val="1"/>
      </rPr>
      <t>FDP</t>
    </r>
    <r>
      <rPr>
        <sz val="11"/>
        <color theme="1"/>
        <rFont val="宋体"/>
        <family val="3"/>
        <charset val="134"/>
      </rPr>
      <t>机理进行详细研究，得知</t>
    </r>
    <r>
      <rPr>
        <sz val="11"/>
        <color theme="1"/>
        <rFont val="Times New Roman"/>
        <family val="1"/>
      </rPr>
      <t>FDP</t>
    </r>
    <r>
      <rPr>
        <sz val="11"/>
        <color theme="1"/>
        <rFont val="宋体"/>
        <family val="3"/>
        <charset val="134"/>
      </rPr>
      <t>胞外积累，取决于酿酒酵母膜透性以及酵母自身酶活性，借助流式细胞术、电镜观察，研究酿酒酵母活性与</t>
    </r>
    <r>
      <rPr>
        <sz val="11"/>
        <color theme="1"/>
        <rFont val="Times New Roman"/>
        <family val="1"/>
      </rPr>
      <t>FDP</t>
    </r>
    <r>
      <rPr>
        <sz val="11"/>
        <color theme="1"/>
        <rFont val="宋体"/>
        <family val="3"/>
        <charset val="134"/>
      </rPr>
      <t>积累之间的关系。在此基础上，通过喷雾干燥技术改变新鲜酵母膜透性，且在不影响酶活的情况下，提升了酵母的转化能力。</t>
    </r>
  </si>
  <si>
    <r>
      <rPr>
        <sz val="11"/>
        <color theme="1"/>
        <rFont val="宋体"/>
        <family val="3"/>
        <charset val="134"/>
      </rPr>
      <t>一种催化</t>
    </r>
    <r>
      <rPr>
        <sz val="11"/>
        <color theme="1"/>
        <rFont val="Times New Roman"/>
        <family val="1"/>
      </rPr>
      <t>DNA</t>
    </r>
    <r>
      <rPr>
        <sz val="11"/>
        <color theme="1"/>
        <rFont val="宋体"/>
        <family val="3"/>
        <charset val="134"/>
      </rPr>
      <t>合成效率提高的</t>
    </r>
    <r>
      <rPr>
        <sz val="11"/>
        <color theme="1"/>
        <rFont val="Times New Roman"/>
        <family val="1"/>
      </rPr>
      <t>DNA</t>
    </r>
    <r>
      <rPr>
        <sz val="11"/>
        <color theme="1"/>
        <rFont val="宋体"/>
        <family val="3"/>
        <charset val="134"/>
      </rPr>
      <t>聚合酶</t>
    </r>
  </si>
  <si>
    <r>
      <rPr>
        <sz val="11"/>
        <color theme="1"/>
        <rFont val="宋体"/>
        <family val="3"/>
        <charset val="134"/>
      </rPr>
      <t>本发明公开了一种催化</t>
    </r>
    <r>
      <rPr>
        <sz val="11"/>
        <color theme="1"/>
        <rFont val="Times New Roman"/>
        <family val="1"/>
      </rPr>
      <t>DNA</t>
    </r>
    <r>
      <rPr>
        <sz val="11"/>
        <color theme="1"/>
        <rFont val="宋体"/>
        <family val="3"/>
        <charset val="134"/>
      </rPr>
      <t>合成效率提高的</t>
    </r>
    <r>
      <rPr>
        <sz val="11"/>
        <color theme="1"/>
        <rFont val="Times New Roman"/>
        <family val="1"/>
      </rPr>
      <t>DNA</t>
    </r>
    <r>
      <rPr>
        <sz val="11"/>
        <color theme="1"/>
        <rFont val="宋体"/>
        <family val="3"/>
        <charset val="134"/>
      </rPr>
      <t>聚合酶，属于生物工程技术领域。本发明先将</t>
    </r>
    <r>
      <rPr>
        <sz val="11"/>
        <color theme="1"/>
        <rFont val="Times New Roman"/>
        <family val="1"/>
      </rPr>
      <t>Dbh</t>
    </r>
    <r>
      <rPr>
        <sz val="11"/>
        <color theme="1"/>
        <rFont val="宋体"/>
        <family val="3"/>
        <charset val="134"/>
      </rPr>
      <t>第</t>
    </r>
    <r>
      <rPr>
        <sz val="11"/>
        <color theme="1"/>
        <rFont val="Times New Roman"/>
        <family val="1"/>
      </rPr>
      <t>241-245</t>
    </r>
    <r>
      <rPr>
        <sz val="11"/>
        <color theme="1"/>
        <rFont val="宋体"/>
        <family val="3"/>
        <charset val="134"/>
      </rPr>
      <t>的氨基酸</t>
    </r>
    <r>
      <rPr>
        <sz val="11"/>
        <color theme="1"/>
        <rFont val="Times New Roman"/>
        <family val="1"/>
      </rPr>
      <t>KSKIP</t>
    </r>
    <r>
      <rPr>
        <sz val="11"/>
        <color theme="1"/>
        <rFont val="宋体"/>
        <family val="3"/>
        <charset val="134"/>
      </rPr>
      <t>突变为</t>
    </r>
    <r>
      <rPr>
        <sz val="11"/>
        <color theme="1"/>
        <rFont val="Times New Roman"/>
        <family val="1"/>
      </rPr>
      <t>RVRKS</t>
    </r>
    <r>
      <rPr>
        <sz val="11"/>
        <color theme="1"/>
        <rFont val="宋体"/>
        <family val="3"/>
        <charset val="134"/>
      </rPr>
      <t>，或将第</t>
    </r>
    <r>
      <rPr>
        <sz val="11"/>
        <color theme="1"/>
        <rFont val="Times New Roman"/>
        <family val="1"/>
      </rPr>
      <t>250</t>
    </r>
    <r>
      <rPr>
        <sz val="11"/>
        <color theme="1"/>
        <rFont val="宋体"/>
        <family val="3"/>
        <charset val="134"/>
      </rPr>
      <t>位的</t>
    </r>
    <r>
      <rPr>
        <sz val="11"/>
        <color theme="1"/>
        <rFont val="Times New Roman"/>
        <family val="1"/>
      </rPr>
      <t>L</t>
    </r>
    <r>
      <rPr>
        <sz val="11"/>
        <color theme="1"/>
        <rFont val="宋体"/>
        <family val="3"/>
        <charset val="134"/>
      </rPr>
      <t>突变为</t>
    </r>
    <r>
      <rPr>
        <sz val="11"/>
        <color theme="1"/>
        <rFont val="Times New Roman"/>
        <family val="1"/>
      </rPr>
      <t>V</t>
    </r>
    <r>
      <rPr>
        <sz val="11"/>
        <color theme="1"/>
        <rFont val="宋体"/>
        <family val="3"/>
        <charset val="134"/>
      </rPr>
      <t>，或将第</t>
    </r>
    <r>
      <rPr>
        <sz val="11"/>
        <color theme="1"/>
        <rFont val="Times New Roman"/>
        <family val="1"/>
      </rPr>
      <t>221</t>
    </r>
    <r>
      <rPr>
        <sz val="11"/>
        <color theme="1"/>
        <rFont val="宋体"/>
        <family val="3"/>
        <charset val="134"/>
      </rPr>
      <t>位的</t>
    </r>
    <r>
      <rPr>
        <sz val="11"/>
        <color theme="1"/>
        <rFont val="Times New Roman"/>
        <family val="1"/>
      </rPr>
      <t>A</t>
    </r>
    <r>
      <rPr>
        <sz val="11"/>
        <color theme="1"/>
        <rFont val="宋体"/>
        <family val="3"/>
        <charset val="134"/>
      </rPr>
      <t>突变为</t>
    </r>
    <r>
      <rPr>
        <sz val="11"/>
        <color theme="1"/>
        <rFont val="Times New Roman"/>
        <family val="1"/>
      </rPr>
      <t>S</t>
    </r>
    <r>
      <rPr>
        <sz val="11"/>
        <color theme="1"/>
        <rFont val="宋体"/>
        <family val="3"/>
        <charset val="134"/>
      </rPr>
      <t>，或将第</t>
    </r>
    <r>
      <rPr>
        <sz val="11"/>
        <color theme="1"/>
        <rFont val="Times New Roman"/>
        <family val="1"/>
      </rPr>
      <t>76</t>
    </r>
    <r>
      <rPr>
        <sz val="11"/>
        <color theme="1"/>
        <rFont val="宋体"/>
        <family val="3"/>
        <charset val="134"/>
      </rPr>
      <t>位的</t>
    </r>
    <r>
      <rPr>
        <sz val="11"/>
        <color theme="1"/>
        <rFont val="Times New Roman"/>
        <family val="1"/>
      </rPr>
      <t>M</t>
    </r>
    <r>
      <rPr>
        <sz val="11"/>
        <color theme="1"/>
        <rFont val="宋体"/>
        <family val="3"/>
        <charset val="134"/>
      </rPr>
      <t>突变为</t>
    </r>
    <r>
      <rPr>
        <sz val="11"/>
        <color theme="1"/>
        <rFont val="Times New Roman"/>
        <family val="1"/>
      </rPr>
      <t>I</t>
    </r>
    <r>
      <rPr>
        <sz val="11"/>
        <color theme="1"/>
        <rFont val="宋体"/>
        <family val="3"/>
        <charset val="134"/>
      </rPr>
      <t>，再在突变体的</t>
    </r>
    <r>
      <rPr>
        <sz val="11"/>
        <color theme="1"/>
        <rFont val="Times New Roman"/>
        <family val="1"/>
      </rPr>
      <t>N</t>
    </r>
    <r>
      <rPr>
        <sz val="11"/>
        <color theme="1"/>
        <rFont val="宋体"/>
        <family val="3"/>
        <charset val="134"/>
      </rPr>
      <t>端以柔性</t>
    </r>
    <r>
      <rPr>
        <sz val="11"/>
        <color theme="1"/>
        <rFont val="Times New Roman"/>
        <family val="1"/>
      </rPr>
      <t>linker</t>
    </r>
    <r>
      <rPr>
        <sz val="11"/>
        <color theme="1"/>
        <rFont val="宋体"/>
        <family val="3"/>
        <charset val="134"/>
      </rPr>
      <t>融合</t>
    </r>
    <r>
      <rPr>
        <sz val="11"/>
        <color theme="1"/>
        <rFont val="Times New Roman"/>
        <family val="1"/>
      </rPr>
      <t>Sso7d</t>
    </r>
    <r>
      <rPr>
        <sz val="11"/>
        <color theme="1"/>
        <rFont val="宋体"/>
        <family val="3"/>
        <charset val="134"/>
      </rPr>
      <t>，构建出核苷酸掺入效率提高的</t>
    </r>
    <r>
      <rPr>
        <sz val="11"/>
        <color theme="1"/>
        <rFont val="Times New Roman"/>
        <family val="1"/>
      </rPr>
      <t>Dbh</t>
    </r>
    <r>
      <rPr>
        <sz val="11"/>
        <color theme="1"/>
        <rFont val="宋体"/>
        <family val="3"/>
        <charset val="134"/>
      </rPr>
      <t>，即</t>
    </r>
    <r>
      <rPr>
        <sz val="11"/>
        <color theme="1"/>
        <rFont val="Times New Roman"/>
        <family val="1"/>
      </rPr>
      <t>Sdbh M76I</t>
    </r>
    <r>
      <rPr>
        <sz val="11"/>
        <color theme="1"/>
        <rFont val="宋体"/>
        <family val="3"/>
        <charset val="134"/>
      </rPr>
      <t>、</t>
    </r>
    <r>
      <rPr>
        <sz val="11"/>
        <color theme="1"/>
        <rFont val="Times New Roman"/>
        <family val="1"/>
      </rPr>
      <t>Sdbh A221S</t>
    </r>
    <r>
      <rPr>
        <sz val="11"/>
        <color theme="1"/>
        <rFont val="宋体"/>
        <family val="3"/>
        <charset val="134"/>
      </rPr>
      <t>、</t>
    </r>
    <r>
      <rPr>
        <sz val="11"/>
        <color theme="1"/>
        <rFont val="Times New Roman"/>
        <family val="1"/>
      </rPr>
      <t>Sdbh KSKIP(241-245)RVRKS</t>
    </r>
    <r>
      <rPr>
        <sz val="11"/>
        <color theme="1"/>
        <rFont val="宋体"/>
        <family val="3"/>
        <charset val="134"/>
      </rPr>
      <t>和</t>
    </r>
    <r>
      <rPr>
        <sz val="11"/>
        <color theme="1"/>
        <rFont val="Times New Roman"/>
        <family val="1"/>
      </rPr>
      <t>Sdbh L250V</t>
    </r>
    <r>
      <rPr>
        <sz val="11"/>
        <color theme="1"/>
        <rFont val="宋体"/>
        <family val="3"/>
        <charset val="134"/>
      </rPr>
      <t>这四个正向突变体，同时也提供了一种通过突变酶非保守位点增强酶持续合成能力的方法。</t>
    </r>
  </si>
  <si>
    <r>
      <rPr>
        <sz val="11"/>
        <color theme="1"/>
        <rFont val="宋体"/>
        <family val="3"/>
        <charset val="134"/>
      </rPr>
      <t>一种可共价载药的还原敏感性纳米胶束的制备</t>
    </r>
  </si>
  <si>
    <r>
      <rPr>
        <sz val="11"/>
        <color theme="1"/>
        <rFont val="宋体"/>
        <family val="3"/>
        <charset val="134"/>
      </rPr>
      <t>本发明涉及生物医用材料技术领域，尤其涉及一种可共价载药的还原敏感性纳米胶束的制备方法：首先以</t>
    </r>
    <r>
      <rPr>
        <sz val="11"/>
        <color theme="1"/>
        <rFont val="Times New Roman"/>
        <family val="1"/>
      </rPr>
      <t>N,N‑</t>
    </r>
    <r>
      <rPr>
        <sz val="11"/>
        <color theme="1"/>
        <rFont val="宋体"/>
        <family val="3"/>
        <charset val="134"/>
      </rPr>
      <t>双</t>
    </r>
    <r>
      <rPr>
        <sz val="11"/>
        <color theme="1"/>
        <rFont val="Times New Roman"/>
        <family val="1"/>
      </rPr>
      <t>(</t>
    </r>
    <r>
      <rPr>
        <sz val="11"/>
        <color theme="1"/>
        <rFont val="宋体"/>
        <family val="3"/>
        <charset val="134"/>
      </rPr>
      <t>丙烯酰基</t>
    </r>
    <r>
      <rPr>
        <sz val="11"/>
        <color theme="1"/>
        <rFont val="Times New Roman"/>
        <family val="1"/>
      </rPr>
      <t>)</t>
    </r>
    <r>
      <rPr>
        <sz val="11"/>
        <color theme="1"/>
        <rFont val="宋体"/>
        <family val="3"/>
        <charset val="134"/>
      </rPr>
      <t>胱胺和含疏水基团的氨基酸通过迈克尔加成方法进行共加聚反应，再经过酯化和酰肼化反应，合成得到三元共聚物，最后在选择性溶剂中通过自组装形成聚两性离子纳米胶束。由于共聚物链段中含有双硫键和两性离子，因而纳米胶束具有还原敏感性，以及优异的抗蛋白质非特异性吸附性能；该纳米胶束可共价负载阿霉素药物。本发明的纳米胶束生物相容性好，可在体内完全降解，有望用作抗癌药物载体。</t>
    </r>
  </si>
  <si>
    <r>
      <rPr>
        <sz val="11"/>
        <color theme="1"/>
        <rFont val="宋体"/>
        <family val="3"/>
        <charset val="134"/>
      </rPr>
      <t>三联组氨酸核苷结合蛋白的应用</t>
    </r>
  </si>
  <si>
    <r>
      <rPr>
        <sz val="11"/>
        <color theme="1"/>
        <rFont val="宋体"/>
        <family val="3"/>
        <charset val="134"/>
      </rPr>
      <t>三联组氨酸核苷结合蛋白的应用，属于心肌肥大症的分子生物学诊断领域，心肌细胞中</t>
    </r>
    <r>
      <rPr>
        <sz val="11"/>
        <color theme="1"/>
        <rFont val="Times New Roman"/>
        <family val="1"/>
      </rPr>
      <t>HINT1</t>
    </r>
    <r>
      <rPr>
        <sz val="11"/>
        <color theme="1"/>
        <rFont val="宋体"/>
        <family val="3"/>
        <charset val="134"/>
      </rPr>
      <t>蛋白在心肌肥大的进程中发挥了重要的调控作用，能够有效抑制心肌肥大的发生。通过腺病毒转染的方式，有效上调心肌细胞内的</t>
    </r>
    <r>
      <rPr>
        <sz val="11"/>
        <color theme="1"/>
        <rFont val="Times New Roman"/>
        <family val="1"/>
      </rPr>
      <t>HINT1</t>
    </r>
    <r>
      <rPr>
        <sz val="11"/>
        <color theme="1"/>
        <rFont val="宋体"/>
        <family val="3"/>
        <charset val="134"/>
      </rPr>
      <t>的表达水平后，可以有效的抑制心肌肥大的发生。</t>
    </r>
  </si>
  <si>
    <r>
      <rPr>
        <sz val="11"/>
        <rFont val="宋体"/>
        <family val="3"/>
        <charset val="134"/>
      </rPr>
      <t>一种基于他克林结构的硫化氢供体化合物及其制备方法与应用</t>
    </r>
  </si>
  <si>
    <r>
      <rPr>
        <sz val="11"/>
        <rFont val="宋体"/>
        <family val="3"/>
        <charset val="134"/>
      </rPr>
      <t>本发明公开了一种基于他克林结构的硫化氢供体化合物及其制备方法与应用，所述化合物具有式</t>
    </r>
    <r>
      <rPr>
        <sz val="11"/>
        <rFont val="Times New Roman"/>
        <family val="1"/>
      </rPr>
      <t>III</t>
    </r>
    <r>
      <rPr>
        <sz val="11"/>
        <rFont val="宋体"/>
        <family val="3"/>
        <charset val="134"/>
      </rPr>
      <t>所示的结构；所述化合物以邻氨基苯甲酸为起始原料，依次经环化反应、亲核取代反应、酸胺缩合反应制得。通过体内研究发现，所述化合物不仅能抑制乙酰胆碱酯酶，还能缓慢释放外源性</t>
    </r>
    <r>
      <rPr>
        <sz val="11"/>
        <rFont val="Times New Roman"/>
        <family val="1"/>
      </rPr>
      <t>H&lt;Sub&gt;2&lt;/Sub&gt;S</t>
    </r>
    <r>
      <rPr>
        <sz val="11"/>
        <rFont val="宋体"/>
        <family val="3"/>
        <charset val="134"/>
      </rPr>
      <t>抑制中枢神经炎症并修复突触可塑性损伤，同时通过对毒性基团的修饰并利用</t>
    </r>
    <r>
      <rPr>
        <sz val="11"/>
        <rFont val="Times New Roman"/>
        <family val="1"/>
      </rPr>
      <t>H&lt;Sub&gt;2&lt;/Sub&gt;S</t>
    </r>
    <r>
      <rPr>
        <sz val="11"/>
        <rFont val="宋体"/>
        <family val="3"/>
        <charset val="134"/>
      </rPr>
      <t>的保肝作用降低了肝脏毒性。本发明的基于他克林结构的硫化氢供体化合物或其药学上可接受的盐可用于制备治疗、改善或预防阿尔茨海默病及其相关的神经退行性疾病药物。</t>
    </r>
    <r>
      <rPr>
        <sz val="11"/>
        <rFont val="Times New Roman"/>
        <family val="1"/>
      </rPr>
      <t>&lt;Image file="DDA0001065046000000011.GIF" he="392" imgContent="drawing" imgFormat="GIF" inline="no" orientation="portrait" wi="700"/&gt;</t>
    </r>
  </si>
  <si>
    <r>
      <rPr>
        <sz val="11"/>
        <color theme="1"/>
        <rFont val="宋体"/>
        <family val="3"/>
        <charset val="134"/>
      </rPr>
      <t>一种长碳链噻二唑的制备方法及其应用</t>
    </r>
  </si>
  <si>
    <r>
      <rPr>
        <sz val="11"/>
        <color theme="1"/>
        <rFont val="宋体"/>
        <family val="3"/>
        <charset val="134"/>
      </rPr>
      <t>本发明属于有机缓蚀剂领域，一种长碳链噻二唑的制备方法，步骤如下：</t>
    </r>
    <r>
      <rPr>
        <sz val="11"/>
        <color theme="1"/>
        <rFont val="Times New Roman"/>
        <family val="1"/>
      </rPr>
      <t>(1)</t>
    </r>
    <r>
      <rPr>
        <sz val="11"/>
        <color theme="1"/>
        <rFont val="宋体"/>
        <family val="3"/>
        <charset val="134"/>
      </rPr>
      <t>将羧酸、氨基硫脲和固体超强酸催化剂置于球磨机中进行研磨；</t>
    </r>
    <r>
      <rPr>
        <sz val="11"/>
        <color theme="1"/>
        <rFont val="Times New Roman"/>
        <family val="1"/>
      </rPr>
      <t>(2)</t>
    </r>
    <r>
      <rPr>
        <sz val="11"/>
        <color theme="1"/>
        <rFont val="宋体"/>
        <family val="3"/>
        <charset val="134"/>
      </rPr>
      <t>将研磨好的混合物加到反应瓶中，在</t>
    </r>
    <r>
      <rPr>
        <sz val="11"/>
        <color theme="1"/>
        <rFont val="Times New Roman"/>
        <family val="1"/>
      </rPr>
      <t>500W</t>
    </r>
    <r>
      <rPr>
        <sz val="11"/>
        <color theme="1"/>
        <rFont val="宋体"/>
        <family val="3"/>
        <charset val="134"/>
      </rPr>
      <t>微波功率下辐射辅助加热</t>
    </r>
    <r>
      <rPr>
        <sz val="11"/>
        <color theme="1"/>
        <rFont val="Times New Roman"/>
        <family val="1"/>
      </rPr>
      <t>5</t>
    </r>
    <r>
      <rPr>
        <sz val="11"/>
        <color theme="1"/>
        <rFont val="宋体"/>
        <family val="3"/>
        <charset val="134"/>
      </rPr>
      <t>～</t>
    </r>
    <r>
      <rPr>
        <sz val="11"/>
        <color theme="1"/>
        <rFont val="Times New Roman"/>
        <family val="1"/>
      </rPr>
      <t>10min</t>
    </r>
    <r>
      <rPr>
        <sz val="11"/>
        <color theme="1"/>
        <rFont val="宋体"/>
        <family val="3"/>
        <charset val="134"/>
      </rPr>
      <t>，用有机溶剂萃取反应混合物，回收固体超强酸，浓缩后得到固体，经碱析、过滤、提纯得到</t>
    </r>
    <r>
      <rPr>
        <sz val="11"/>
        <color theme="1"/>
        <rFont val="Times New Roman"/>
        <family val="1"/>
      </rPr>
      <t>2-</t>
    </r>
    <r>
      <rPr>
        <sz val="11"/>
        <color theme="1"/>
        <rFont val="宋体"/>
        <family val="3"/>
        <charset val="134"/>
      </rPr>
      <t>氨基</t>
    </r>
    <r>
      <rPr>
        <sz val="11"/>
        <color theme="1"/>
        <rFont val="Times New Roman"/>
        <family val="1"/>
      </rPr>
      <t>-5-</t>
    </r>
    <r>
      <rPr>
        <sz val="11"/>
        <color theme="1"/>
        <rFont val="宋体"/>
        <family val="3"/>
        <charset val="134"/>
      </rPr>
      <t>烷基</t>
    </r>
    <r>
      <rPr>
        <sz val="11"/>
        <color theme="1"/>
        <rFont val="Times New Roman"/>
        <family val="1"/>
      </rPr>
      <t>-1,3,4-</t>
    </r>
    <r>
      <rPr>
        <sz val="11"/>
        <color theme="1"/>
        <rFont val="宋体"/>
        <family val="3"/>
        <charset val="134"/>
      </rPr>
      <t>噻二唑。固体超强酸催化剂具有良好的催化活性，它的使用可避免用浓硫酸催化所造成的环境污染，并可重复使用，经研磨反应原料完全包裹在固体超强酸中，微波条件下充分反应时间短、收率高，容易操作控制。噻二唑化合物在酸性介质中对铜的缓蚀作用，在强酸条件下，缓蚀效果依然达到</t>
    </r>
    <r>
      <rPr>
        <sz val="11"/>
        <color theme="1"/>
        <rFont val="Times New Roman"/>
        <family val="1"/>
      </rPr>
      <t>90</t>
    </r>
    <r>
      <rPr>
        <sz val="11"/>
        <color theme="1"/>
        <rFont val="宋体"/>
        <family val="3"/>
        <charset val="134"/>
      </rPr>
      <t>％以上。</t>
    </r>
  </si>
  <si>
    <r>
      <rPr>
        <sz val="11"/>
        <color theme="1"/>
        <rFont val="宋体"/>
        <family val="3"/>
        <charset val="134"/>
      </rPr>
      <t>针对细胞分析仪用含金基质检测板的快速清洗方法</t>
    </r>
  </si>
  <si>
    <r>
      <rPr>
        <sz val="11"/>
        <color theme="1"/>
        <rFont val="宋体"/>
        <family val="3"/>
        <charset val="134"/>
      </rPr>
      <t>本发明涉及针对细胞分析仪用含金基质检测板的快速清洗方法，包括：去除原有液体并以去离子水洗涤；加入胰酶溶液进行消化；进行进一步清洗；无水乙醇洗涤，干燥，灭菌，备用。本发明可对细胞分析仪用含金基质检测板进行快速清洗，在保持实验结果稳定的前提下，使之能重复利用，从而降低检测成本，具有良好的市场应用前景。同时，本发明同样适用于普通细胞培养板的清洗，以降低实验成本。</t>
    </r>
  </si>
  <si>
    <r>
      <rPr>
        <sz val="11"/>
        <color theme="1"/>
        <rFont val="宋体"/>
        <family val="3"/>
        <charset val="134"/>
      </rPr>
      <t>一种提高羊毛角蛋白酶促改性效率的方法</t>
    </r>
  </si>
  <si>
    <r>
      <rPr>
        <sz val="11"/>
        <color theme="1"/>
        <rFont val="宋体"/>
        <family val="3"/>
        <charset val="134"/>
      </rPr>
      <t>本发明公开了一种提高羊毛角蛋白酶促改性效率的方法，属于纺织材料生化改性技术领域。旨在利用羊毛角蛋白结构中富含二硫键的特点，通过还原形成的巯基与丙炔胺发生点击化学反应，将氨基引入角蛋白结构，增加</t>
    </r>
    <r>
      <rPr>
        <sz val="11"/>
        <color theme="1"/>
        <rFont val="Times New Roman"/>
        <family val="1"/>
      </rPr>
      <t>TGase</t>
    </r>
    <r>
      <rPr>
        <sz val="11"/>
        <color theme="1"/>
        <rFont val="宋体"/>
        <family val="3"/>
        <charset val="134"/>
      </rPr>
      <t>酶促反应作用位点的数量，提高羊毛角蛋白酶促改性的效率。本发明操作反应效率高、无毒、易控制，且没有因化学反应副反应造成的副产物残留、环境污染和织物强力损伤等问题，具有很强的实用价值。</t>
    </r>
  </si>
  <si>
    <r>
      <rPr>
        <sz val="11"/>
        <color theme="1"/>
        <rFont val="宋体"/>
        <family val="3"/>
        <charset val="134"/>
      </rPr>
      <t>一种以甘蔗渣原料发酵生产丁二酸的方法</t>
    </r>
  </si>
  <si>
    <r>
      <rPr>
        <sz val="11"/>
        <color theme="1"/>
        <rFont val="宋体"/>
        <family val="3"/>
        <charset val="134"/>
      </rPr>
      <t>本发明公开了一种以甘蔗渣原料发酵生产丁二酸的方法，属于生物工程技术领域。本发明方法是以榨糖工业的主要副产物甘蔗渣为原料，经过粉碎，稀碱预处理，以及纤维素酶、木聚糖酶、</t>
    </r>
    <r>
      <rPr>
        <sz val="11"/>
        <color theme="1"/>
        <rFont val="Times New Roman"/>
        <family val="1"/>
      </rPr>
      <t>β-</t>
    </r>
    <r>
      <rPr>
        <sz val="11"/>
        <color theme="1"/>
        <rFont val="宋体"/>
        <family val="3"/>
        <charset val="134"/>
      </rPr>
      <t>葡聚糖酶和果胶酶的共同水解，得到水解糖液；利用琥珀酸放线杆菌发酵水解糖液生产丁二酸，同时在发酵液中添加甘蔗渣水解的残渣，使得发酵可以反复运行，节省种子培养，而且可以用有机溶剂萃取稀碱预处理后的残液中的糠醛。本发明方法，实现了甘蔗渣水解残渣的合理使用，减少常规发酵的种子培养环节，节约了发酵成本、提高了发酵效率，同时对发酵设备要求低，不需要对已有的发酵罐做出额外改进，适合工业化生产。</t>
    </r>
  </si>
  <si>
    <r>
      <t>2’-</t>
    </r>
    <r>
      <rPr>
        <sz val="11"/>
        <color theme="1"/>
        <rFont val="宋体"/>
        <family val="3"/>
        <charset val="134"/>
      </rPr>
      <t>脱氧</t>
    </r>
    <r>
      <rPr>
        <sz val="11"/>
        <color theme="1"/>
        <rFont val="Times New Roman"/>
        <family val="1"/>
      </rPr>
      <t>-2’-</t>
    </r>
    <r>
      <rPr>
        <sz val="11"/>
        <color theme="1"/>
        <rFont val="宋体"/>
        <family val="3"/>
        <charset val="134"/>
      </rPr>
      <t>氟</t>
    </r>
    <r>
      <rPr>
        <sz val="11"/>
        <color theme="1"/>
        <rFont val="Times New Roman"/>
        <family val="1"/>
      </rPr>
      <t>-2’-</t>
    </r>
    <r>
      <rPr>
        <sz val="11"/>
        <color theme="1"/>
        <rFont val="宋体"/>
        <family val="3"/>
        <charset val="134"/>
      </rPr>
      <t>甲基核苷衍生物及其制备方法与在制药中的用途</t>
    </r>
  </si>
  <si>
    <r>
      <rPr>
        <sz val="11"/>
        <color theme="1"/>
        <rFont val="宋体"/>
        <family val="3"/>
        <charset val="134"/>
      </rPr>
      <t>本发明公开了</t>
    </r>
    <r>
      <rPr>
        <sz val="11"/>
        <color theme="1"/>
        <rFont val="Times New Roman"/>
        <family val="1"/>
      </rPr>
      <t>2’-</t>
    </r>
    <r>
      <rPr>
        <sz val="11"/>
        <color theme="1"/>
        <rFont val="宋体"/>
        <family val="3"/>
        <charset val="134"/>
      </rPr>
      <t>脱氧</t>
    </r>
    <r>
      <rPr>
        <sz val="11"/>
        <color theme="1"/>
        <rFont val="Times New Roman"/>
        <family val="1"/>
      </rPr>
      <t>-2’-</t>
    </r>
    <r>
      <rPr>
        <sz val="11"/>
        <color theme="1"/>
        <rFont val="宋体"/>
        <family val="3"/>
        <charset val="134"/>
      </rPr>
      <t>氟</t>
    </r>
    <r>
      <rPr>
        <sz val="11"/>
        <color theme="1"/>
        <rFont val="Times New Roman"/>
        <family val="1"/>
      </rPr>
      <t>-2’-</t>
    </r>
    <r>
      <rPr>
        <sz val="11"/>
        <color theme="1"/>
        <rFont val="宋体"/>
        <family val="3"/>
        <charset val="134"/>
      </rPr>
      <t>甲基核苷衍生物及其制备方法与在制药中的用途。本发明式</t>
    </r>
    <r>
      <rPr>
        <sz val="11"/>
        <color theme="1"/>
        <rFont val="Times New Roman"/>
        <family val="1"/>
      </rPr>
      <t>I</t>
    </r>
    <r>
      <rPr>
        <sz val="11"/>
        <color theme="1"/>
        <rFont val="宋体"/>
        <family val="3"/>
        <charset val="134"/>
      </rPr>
      <t>化合物对野生型及</t>
    </r>
    <r>
      <rPr>
        <sz val="11"/>
        <color theme="1"/>
        <rFont val="Times New Roman"/>
        <family val="1"/>
      </rPr>
      <t>S282T</t>
    </r>
    <r>
      <rPr>
        <sz val="11"/>
        <color theme="1"/>
        <rFont val="宋体"/>
        <family val="3"/>
        <charset val="134"/>
      </rPr>
      <t>变异型</t>
    </r>
    <r>
      <rPr>
        <sz val="11"/>
        <color theme="1"/>
        <rFont val="Times New Roman"/>
        <family val="1"/>
      </rPr>
      <t>HCV</t>
    </r>
    <r>
      <rPr>
        <sz val="11"/>
        <color theme="1"/>
        <rFont val="宋体"/>
        <family val="3"/>
        <charset val="134"/>
      </rPr>
      <t>均具有较好的抑制效果，且细胞毒性低，因而可用于制备抗丙型肝炎病毒药物。本发明还提供了式</t>
    </r>
    <r>
      <rPr>
        <sz val="11"/>
        <color theme="1"/>
        <rFont val="Times New Roman"/>
        <family val="1"/>
      </rPr>
      <t>I</t>
    </r>
    <r>
      <rPr>
        <sz val="11"/>
        <color theme="1"/>
        <rFont val="宋体"/>
        <family val="3"/>
        <charset val="134"/>
      </rPr>
      <t>化合物的制备方法。</t>
    </r>
  </si>
  <si>
    <r>
      <rPr>
        <sz val="11"/>
        <color theme="1"/>
        <rFont val="宋体"/>
        <family val="3"/>
        <charset val="134"/>
      </rPr>
      <t>一组评估早期流产风险的</t>
    </r>
    <r>
      <rPr>
        <sz val="11"/>
        <color theme="1"/>
        <rFont val="Times New Roman"/>
        <family val="1"/>
      </rPr>
      <t>DNA</t>
    </r>
    <r>
      <rPr>
        <sz val="11"/>
        <color theme="1"/>
        <rFont val="宋体"/>
        <family val="3"/>
        <charset val="134"/>
      </rPr>
      <t>甲基化标志物、引物及其应用</t>
    </r>
  </si>
  <si>
    <r>
      <rPr>
        <sz val="11"/>
        <color theme="1"/>
        <rFont val="宋体"/>
        <family val="3"/>
        <charset val="134"/>
      </rPr>
      <t>本发明属于基因工程领域，具体提供一组用于评估早期流产风险的血液</t>
    </r>
    <r>
      <rPr>
        <sz val="11"/>
        <color theme="1"/>
        <rFont val="Times New Roman"/>
        <family val="1"/>
      </rPr>
      <t>DNA</t>
    </r>
    <r>
      <rPr>
        <sz val="11"/>
        <color theme="1"/>
        <rFont val="宋体"/>
        <family val="3"/>
        <charset val="134"/>
      </rPr>
      <t>甲基化标记物、引物及其应用。本发明的</t>
    </r>
    <r>
      <rPr>
        <sz val="11"/>
        <color theme="1"/>
        <rFont val="Times New Roman"/>
        <family val="1"/>
      </rPr>
      <t>DNA</t>
    </r>
    <r>
      <rPr>
        <sz val="11"/>
        <color theme="1"/>
        <rFont val="宋体"/>
        <family val="3"/>
        <charset val="134"/>
      </rPr>
      <t>甲基化标志物包括位于</t>
    </r>
    <r>
      <rPr>
        <sz val="11"/>
        <color theme="1"/>
        <rFont val="Times New Roman"/>
        <family val="1"/>
      </rPr>
      <t>PRDM1</t>
    </r>
    <r>
      <rPr>
        <sz val="11"/>
        <color theme="1"/>
        <rFont val="宋体"/>
        <family val="3"/>
        <charset val="134"/>
      </rPr>
      <t>基因转录起始区附近的</t>
    </r>
    <r>
      <rPr>
        <sz val="11"/>
        <color theme="1"/>
        <rFont val="Times New Roman"/>
        <family val="1"/>
      </rPr>
      <t>8</t>
    </r>
    <r>
      <rPr>
        <sz val="11"/>
        <color theme="1"/>
        <rFont val="宋体"/>
        <family val="3"/>
        <charset val="134"/>
      </rPr>
      <t>个</t>
    </r>
    <r>
      <rPr>
        <sz val="11"/>
        <color theme="1"/>
        <rFont val="Times New Roman"/>
        <family val="1"/>
      </rPr>
      <t>DNA</t>
    </r>
    <r>
      <rPr>
        <sz val="11"/>
        <color theme="1"/>
        <rFont val="宋体"/>
        <family val="3"/>
        <charset val="134"/>
      </rPr>
      <t>甲基化位点；</t>
    </r>
    <r>
      <rPr>
        <sz val="11"/>
        <color theme="1"/>
        <rFont val="Times New Roman"/>
        <family val="1"/>
      </rPr>
      <t>cg25608130,cg19577529</t>
    </r>
    <r>
      <rPr>
        <sz val="11"/>
        <color theme="1"/>
        <rFont val="宋体"/>
        <family val="3"/>
        <charset val="134"/>
      </rPr>
      <t>，</t>
    </r>
    <r>
      <rPr>
        <sz val="11"/>
        <color theme="1"/>
        <rFont val="Times New Roman"/>
        <family val="1"/>
      </rPr>
      <t>cg10573915</t>
    </r>
    <r>
      <rPr>
        <sz val="11"/>
        <color theme="1"/>
        <rFont val="宋体"/>
        <family val="3"/>
        <charset val="134"/>
      </rPr>
      <t>，</t>
    </r>
    <r>
      <rPr>
        <sz val="11"/>
        <color theme="1"/>
        <rFont val="Times New Roman"/>
        <family val="1"/>
      </rPr>
      <t>cg11072009</t>
    </r>
    <r>
      <rPr>
        <sz val="11"/>
        <color theme="1"/>
        <rFont val="宋体"/>
        <family val="3"/>
        <charset val="134"/>
      </rPr>
      <t>，</t>
    </r>
    <r>
      <rPr>
        <sz val="11"/>
        <color theme="1"/>
        <rFont val="Times New Roman"/>
        <family val="1"/>
      </rPr>
      <t>cg02667677</t>
    </r>
    <r>
      <rPr>
        <sz val="11"/>
        <color theme="1"/>
        <rFont val="宋体"/>
        <family val="3"/>
        <charset val="134"/>
      </rPr>
      <t>，</t>
    </r>
    <r>
      <rPr>
        <sz val="11"/>
        <color theme="1"/>
        <rFont val="Times New Roman"/>
        <family val="1"/>
      </rPr>
      <t>cg23778363</t>
    </r>
    <r>
      <rPr>
        <sz val="11"/>
        <color theme="1"/>
        <rFont val="宋体"/>
        <family val="3"/>
        <charset val="134"/>
      </rPr>
      <t>，</t>
    </r>
    <r>
      <rPr>
        <sz val="11"/>
        <color theme="1"/>
        <rFont val="Times New Roman"/>
        <family val="1"/>
      </rPr>
      <t>cg24793124</t>
    </r>
    <r>
      <rPr>
        <sz val="11"/>
        <color theme="1"/>
        <rFont val="宋体"/>
        <family val="3"/>
        <charset val="134"/>
      </rPr>
      <t>，</t>
    </r>
    <r>
      <rPr>
        <sz val="11"/>
        <color theme="1"/>
        <rFont val="Times New Roman"/>
        <family val="1"/>
      </rPr>
      <t>cg07331652</t>
    </r>
    <r>
      <rPr>
        <sz val="11"/>
        <color theme="1"/>
        <rFont val="宋体"/>
        <family val="3"/>
        <charset val="134"/>
      </rPr>
      <t>。本发明提供的该类差异</t>
    </r>
    <r>
      <rPr>
        <sz val="11"/>
        <color theme="1"/>
        <rFont val="Times New Roman"/>
        <family val="1"/>
      </rPr>
      <t>DNA</t>
    </r>
    <r>
      <rPr>
        <sz val="11"/>
        <color theme="1"/>
        <rFont val="宋体"/>
        <family val="3"/>
        <charset val="134"/>
      </rPr>
      <t>甲基化生物标志物的成功开发是对以蛋白为主的传统生物标志物的颠覆，将为诊断及防治早期流产开创全新局面，为其他疾病生物标志物的研制提供借鉴。本发明取材简单，操作方便，是具有前景的生物标志。</t>
    </r>
  </si>
  <si>
    <r>
      <rPr>
        <sz val="11"/>
        <color theme="1"/>
        <rFont val="宋体"/>
        <family val="3"/>
        <charset val="134"/>
      </rPr>
      <t>基于相位变换加权广义互相关算法的自主寻人智能拐杖</t>
    </r>
  </si>
  <si>
    <r>
      <rPr>
        <sz val="11"/>
        <color theme="1"/>
        <rFont val="宋体"/>
        <family val="3"/>
        <charset val="134"/>
      </rPr>
      <t>本发明公开了基于相位变换加权广义互相关算法的自主寻人智能拐杖，包括以下步骤：当使用者发出声音指令后，装置在底盘周围六个拾音器形成的麦克风阵列对语音信号进行采集。采集到的声音信号送到声强检测电路和单片机以及其他外部电路，声强检测电路选出采集到的声音信号最强的</t>
    </r>
    <r>
      <rPr>
        <sz val="11"/>
        <color theme="1"/>
        <rFont val="Times New Roman"/>
        <family val="1"/>
      </rPr>
      <t>3</t>
    </r>
    <r>
      <rPr>
        <sz val="11"/>
        <color theme="1"/>
        <rFont val="宋体"/>
        <family val="3"/>
        <charset val="134"/>
      </rPr>
      <t>个拾音器，单片机利用</t>
    </r>
    <r>
      <rPr>
        <sz val="11"/>
        <color theme="1"/>
        <rFont val="Times New Roman"/>
        <family val="1"/>
      </rPr>
      <t>GCC‑PHAT(</t>
    </r>
    <r>
      <rPr>
        <sz val="11"/>
        <color theme="1"/>
        <rFont val="宋体"/>
        <family val="3"/>
        <charset val="134"/>
      </rPr>
      <t>相位变换加权广义互相关</t>
    </r>
    <r>
      <rPr>
        <sz val="11"/>
        <color theme="1"/>
        <rFont val="Times New Roman"/>
        <family val="1"/>
      </rPr>
      <t>)</t>
    </r>
    <r>
      <rPr>
        <sz val="11"/>
        <color theme="1"/>
        <rFont val="宋体"/>
        <family val="3"/>
        <charset val="134"/>
      </rPr>
      <t>时延差估计算法计算时延，并对使用者进行定位；然后根据定位，单片机自主控制拐杖运动至使用者处。</t>
    </r>
  </si>
  <si>
    <r>
      <rPr>
        <sz val="11"/>
        <rFont val="宋体"/>
        <family val="3"/>
        <charset val="134"/>
      </rPr>
      <t>聚离子液体磁性纳米复合物及其对痕量循环肿瘤细胞特异性富集和检测的应用</t>
    </r>
  </si>
  <si>
    <r>
      <rPr>
        <sz val="11"/>
        <rFont val="宋体"/>
        <family val="3"/>
        <charset val="134"/>
      </rPr>
      <t>本发明公开了一种聚离子液体磁性纳米复合物及其对痕量循环肿瘤细胞特异性富集和检测的应用，本发明提供了一种具有高灵敏度，高特异和高准确度的磁性纳米生物探针，并用于对</t>
    </r>
    <r>
      <rPr>
        <sz val="11"/>
        <rFont val="Times New Roman"/>
        <family val="1"/>
      </rPr>
      <t>CTCs</t>
    </r>
    <r>
      <rPr>
        <sz val="11"/>
        <rFont val="宋体"/>
        <family val="3"/>
        <charset val="134"/>
      </rPr>
      <t>的分离和富集中。磁珠表面丰富的羧基官能团，能够通过与抗体的氨基化学键合，提高与</t>
    </r>
    <r>
      <rPr>
        <sz val="11"/>
        <rFont val="Times New Roman"/>
        <family val="1"/>
      </rPr>
      <t>EpCAM</t>
    </r>
    <r>
      <rPr>
        <sz val="11"/>
        <rFont val="宋体"/>
        <family val="3"/>
        <charset val="134"/>
      </rPr>
      <t>抗体偶联的效率，结合磁珠本身较大的比表面积以及良好的分散性，显著提高了对</t>
    </r>
    <r>
      <rPr>
        <sz val="11"/>
        <rFont val="Times New Roman"/>
        <family val="1"/>
      </rPr>
      <t>CTCs</t>
    </r>
    <r>
      <rPr>
        <sz val="11"/>
        <rFont val="宋体"/>
        <family val="3"/>
        <charset val="134"/>
      </rPr>
      <t>的富集效率。同时，聚离子液体本身优良的生物相容性，也显著降低了对细胞的毒性，从而提高了富集后细胞的成活率。</t>
    </r>
  </si>
  <si>
    <r>
      <rPr>
        <sz val="11"/>
        <color theme="1"/>
        <rFont val="宋体"/>
        <family val="3"/>
        <charset val="134"/>
      </rPr>
      <t>一种检测中华绒螯蟹特异性免疫球蛋白</t>
    </r>
    <r>
      <rPr>
        <sz val="11"/>
        <color theme="1"/>
        <rFont val="Times New Roman"/>
        <family val="1"/>
      </rPr>
      <t>E</t>
    </r>
    <r>
      <rPr>
        <sz val="11"/>
        <color theme="1"/>
        <rFont val="宋体"/>
        <family val="3"/>
        <charset val="134"/>
      </rPr>
      <t>方法</t>
    </r>
  </si>
  <si>
    <r>
      <rPr>
        <sz val="11"/>
        <color theme="1"/>
        <rFont val="宋体"/>
        <family val="3"/>
        <charset val="134"/>
      </rPr>
      <t>本发明公开了一种检测中华绒螯蟹特异性免疫球蛋白</t>
    </r>
    <r>
      <rPr>
        <sz val="11"/>
        <color theme="1"/>
        <rFont val="Times New Roman"/>
        <family val="1"/>
      </rPr>
      <t>E</t>
    </r>
    <r>
      <rPr>
        <sz val="11"/>
        <color theme="1"/>
        <rFont val="宋体"/>
        <family val="3"/>
        <charset val="134"/>
      </rPr>
      <t>方法，属于材料与生物医学交叉领域。本发明采用荧光中空介孔二氧化硅</t>
    </r>
    <r>
      <rPr>
        <sz val="11"/>
        <color theme="1"/>
        <rFont val="Times New Roman"/>
        <family val="1"/>
      </rPr>
      <t>FHMNs</t>
    </r>
    <r>
      <rPr>
        <sz val="11"/>
        <color theme="1"/>
        <rFont val="宋体"/>
        <family val="3"/>
        <charset val="134"/>
      </rPr>
      <t>作为抗</t>
    </r>
    <r>
      <rPr>
        <sz val="11"/>
        <color theme="1"/>
        <rFont val="Times New Roman"/>
        <family val="1"/>
      </rPr>
      <t>IgE</t>
    </r>
    <r>
      <rPr>
        <sz val="11"/>
        <color theme="1"/>
        <rFont val="宋体"/>
        <family val="3"/>
        <charset val="134"/>
      </rPr>
      <t>抗体的载体，二氧化硅包覆四氧化三铁制备所得的</t>
    </r>
    <r>
      <rPr>
        <sz val="11"/>
        <color theme="1"/>
        <rFont val="Times New Roman"/>
        <family val="1"/>
      </rPr>
      <t>Fe&lt;Sub&gt;3&lt;/Sub&gt;O&lt;Sub&gt;4&lt;/Sub&gt;@SiO&lt;Sub&gt;2&lt;/Sub&gt;</t>
    </r>
    <r>
      <rPr>
        <sz val="11"/>
        <color theme="1"/>
        <rFont val="宋体"/>
        <family val="3"/>
        <charset val="134"/>
      </rPr>
      <t>作为过敏原载体，两种材料同时捕获靶标中华绒螯蟹特异性免疫球蛋白</t>
    </r>
    <r>
      <rPr>
        <sz val="11"/>
        <color theme="1"/>
        <rFont val="Times New Roman"/>
        <family val="1"/>
      </rPr>
      <t>E(IgE)</t>
    </r>
    <r>
      <rPr>
        <sz val="11"/>
        <color theme="1"/>
        <rFont val="宋体"/>
        <family val="3"/>
        <charset val="134"/>
      </rPr>
      <t>，利用抗原抗体特异性反应富集和分离靶标</t>
    </r>
    <r>
      <rPr>
        <sz val="11"/>
        <color theme="1"/>
        <rFont val="Times New Roman"/>
        <family val="1"/>
      </rPr>
      <t>sIgE</t>
    </r>
    <r>
      <rPr>
        <sz val="11"/>
        <color theme="1"/>
        <rFont val="宋体"/>
        <family val="3"/>
        <charset val="134"/>
      </rPr>
      <t>，利用</t>
    </r>
    <r>
      <rPr>
        <sz val="11"/>
        <color theme="1"/>
        <rFont val="Times New Roman"/>
        <family val="1"/>
      </rPr>
      <t>FHMNs</t>
    </r>
    <r>
      <rPr>
        <sz val="11"/>
        <color theme="1"/>
        <rFont val="宋体"/>
        <family val="3"/>
        <charset val="134"/>
      </rPr>
      <t>中的荧光分子信号放大低浓度靶标</t>
    </r>
    <r>
      <rPr>
        <sz val="11"/>
        <color theme="1"/>
        <rFont val="Times New Roman"/>
        <family val="1"/>
      </rPr>
      <t>sIgE</t>
    </r>
    <r>
      <rPr>
        <sz val="11"/>
        <color theme="1"/>
        <rFont val="宋体"/>
        <family val="3"/>
        <charset val="134"/>
      </rPr>
      <t>的信号，将荧光强度与</t>
    </r>
    <r>
      <rPr>
        <sz val="11"/>
        <color theme="1"/>
        <rFont val="Times New Roman"/>
        <family val="1"/>
      </rPr>
      <t>IgE</t>
    </r>
    <r>
      <rPr>
        <sz val="11"/>
        <color theme="1"/>
        <rFont val="宋体"/>
        <family val="3"/>
        <charset val="134"/>
      </rPr>
      <t>浓度相关联，快速灵敏的检测人血中中华绒螯蟹的特异性</t>
    </r>
    <r>
      <rPr>
        <sz val="11"/>
        <color theme="1"/>
        <rFont val="Times New Roman"/>
        <family val="1"/>
      </rPr>
      <t>IgE</t>
    </r>
    <r>
      <rPr>
        <sz val="11"/>
        <color theme="1"/>
        <rFont val="宋体"/>
        <family val="3"/>
        <charset val="134"/>
      </rPr>
      <t>。本发明有效降低了</t>
    </r>
    <r>
      <rPr>
        <sz val="11"/>
        <color theme="1"/>
        <rFont val="Times New Roman"/>
        <family val="1"/>
      </rPr>
      <t>IgE</t>
    </r>
    <r>
      <rPr>
        <sz val="11"/>
        <color theme="1"/>
        <rFont val="宋体"/>
        <family val="3"/>
        <charset val="134"/>
      </rPr>
      <t>检测限，缩短了检测时间。</t>
    </r>
  </si>
  <si>
    <r>
      <rPr>
        <sz val="11"/>
        <color theme="1"/>
        <rFont val="宋体"/>
        <family val="3"/>
        <charset val="134"/>
      </rPr>
      <t>酪蛋白活性肽的超声辅助模拟消化方法及保健食品应用</t>
    </r>
  </si>
  <si>
    <r>
      <rPr>
        <sz val="11"/>
        <color theme="1"/>
        <rFont val="宋体"/>
        <family val="3"/>
        <charset val="134"/>
      </rPr>
      <t>本发明公开了酪蛋白活性肽的超声辅助模拟消化方法及保健食品应用，属于乳制品精深加工及保健食品制备技术领域。本发明先采用超声预处理酪蛋白，其次蛋白酶进行酶解制备酪蛋白</t>
    </r>
    <r>
      <rPr>
        <sz val="11"/>
        <color theme="1"/>
        <rFont val="Times New Roman"/>
        <family val="1"/>
      </rPr>
      <t>ACE</t>
    </r>
    <r>
      <rPr>
        <sz val="11"/>
        <color theme="1"/>
        <rFont val="宋体"/>
        <family val="3"/>
        <charset val="134"/>
      </rPr>
      <t>抑制活性肽，再通过模拟胃肠道消化追踪酪蛋白活性肽的</t>
    </r>
    <r>
      <rPr>
        <sz val="11"/>
        <color theme="1"/>
        <rFont val="Times New Roman"/>
        <family val="1"/>
      </rPr>
      <t>ACE</t>
    </r>
    <r>
      <rPr>
        <sz val="11"/>
        <color theme="1"/>
        <rFont val="宋体"/>
        <family val="3"/>
        <charset val="134"/>
      </rPr>
      <t>抑制活性，然后</t>
    </r>
    <r>
      <rPr>
        <sz val="11"/>
        <color theme="1"/>
        <rFont val="Times New Roman"/>
        <family val="1"/>
      </rPr>
      <t>Caco‑2</t>
    </r>
    <r>
      <rPr>
        <sz val="11"/>
        <color theme="1"/>
        <rFont val="宋体"/>
        <family val="3"/>
        <charset val="134"/>
      </rPr>
      <t>细胞模拟小肠上皮细胞吸收后，表征出了经过胃肠道消化、被</t>
    </r>
    <r>
      <rPr>
        <sz val="11"/>
        <color theme="1"/>
        <rFont val="Times New Roman"/>
        <family val="1"/>
      </rPr>
      <t>Caco‑2</t>
    </r>
    <r>
      <rPr>
        <sz val="11"/>
        <color theme="1"/>
        <rFont val="宋体"/>
        <family val="3"/>
        <charset val="134"/>
      </rPr>
      <t>细胞模拟小肠内壁吸收的高</t>
    </r>
    <r>
      <rPr>
        <sz val="11"/>
        <color theme="1"/>
        <rFont val="Times New Roman"/>
        <family val="1"/>
      </rPr>
      <t>ACE</t>
    </r>
    <r>
      <rPr>
        <sz val="11"/>
        <color theme="1"/>
        <rFont val="宋体"/>
        <family val="3"/>
        <charset val="134"/>
      </rPr>
      <t>抑制活性的酪蛋白功能性多肽。本发明首次结合模拟消化系统和</t>
    </r>
    <r>
      <rPr>
        <sz val="11"/>
        <color theme="1"/>
        <rFont val="Times New Roman"/>
        <family val="1"/>
      </rPr>
      <t>Caco‑2</t>
    </r>
    <r>
      <rPr>
        <sz val="11"/>
        <color theme="1"/>
        <rFont val="宋体"/>
        <family val="3"/>
        <charset val="134"/>
      </rPr>
      <t>细胞模拟小肠内壁吸收系统去追踪酪蛋白</t>
    </r>
    <r>
      <rPr>
        <sz val="11"/>
        <color theme="1"/>
        <rFont val="Times New Roman"/>
        <family val="1"/>
      </rPr>
      <t>ACE</t>
    </r>
    <r>
      <rPr>
        <sz val="11"/>
        <color theme="1"/>
        <rFont val="宋体"/>
        <family val="3"/>
        <charset val="134"/>
      </rPr>
      <t>抑制多肽的活性变化；本发明首次鉴定出了</t>
    </r>
    <r>
      <rPr>
        <sz val="11"/>
        <color theme="1"/>
        <rFont val="Times New Roman"/>
        <family val="1"/>
      </rPr>
      <t>3</t>
    </r>
    <r>
      <rPr>
        <sz val="11"/>
        <color theme="1"/>
        <rFont val="宋体"/>
        <family val="3"/>
        <charset val="134"/>
      </rPr>
      <t>种经过胃肠消化、并被</t>
    </r>
    <r>
      <rPr>
        <sz val="11"/>
        <color theme="1"/>
        <rFont val="Times New Roman"/>
        <family val="1"/>
      </rPr>
      <t>Caco‑2</t>
    </r>
    <r>
      <rPr>
        <sz val="11"/>
        <color theme="1"/>
        <rFont val="宋体"/>
        <family val="3"/>
        <charset val="134"/>
      </rPr>
      <t>细胞模拟小肠内壁吸收的具有很强</t>
    </r>
    <r>
      <rPr>
        <sz val="11"/>
        <color theme="1"/>
        <rFont val="Times New Roman"/>
        <family val="1"/>
      </rPr>
      <t>ACE</t>
    </r>
    <r>
      <rPr>
        <sz val="11"/>
        <color theme="1"/>
        <rFont val="宋体"/>
        <family val="3"/>
        <charset val="134"/>
      </rPr>
      <t>抑制活性酪蛋白功能多肽。</t>
    </r>
  </si>
  <si>
    <r>
      <rPr>
        <sz val="11"/>
        <rFont val="宋体"/>
        <family val="3"/>
        <charset val="134"/>
      </rPr>
      <t>一种自动控温沼气发酵装置</t>
    </r>
  </si>
  <si>
    <r>
      <rPr>
        <sz val="11"/>
        <rFont val="宋体"/>
        <family val="3"/>
        <charset val="134"/>
      </rPr>
      <t>本发明公开了一种自动控温沼气发酵装置，包括发酵罐、外壳、热交换管、升温系统、降温系统、第一温度传感器、控制模板和沼气压力探头；所述外壳设在发酵罐外围，形成空腔结构，空腔部为中层热水层；热交换管螺旋缠绕在发酵罐外壁，热交换管两端均与升温系统、降温系统连通形成回路；热交换管与升温系统、降温系统连接交叉处分别设有第一水管汇总枢纽、第二水管汇总枢纽，热交换管上设有水泵、升温水阀、降温水阀，第一温度传感器设在发酵罐外壁上；沼气压力探头设在沼气储气包中，控制模板分别与第一温度传感器、水泵、升温水阀、降温水阀、沼气压力探头相接。本发明采用自动控制装置，保证沼气产量和质量的相对稳定。</t>
    </r>
  </si>
  <si>
    <r>
      <rPr>
        <sz val="11"/>
        <color theme="1"/>
        <rFont val="宋体"/>
        <family val="3"/>
        <charset val="134"/>
      </rPr>
      <t>亚麻酸锌的制备及其在制备抗幽门螺杆菌药物中的应用</t>
    </r>
  </si>
  <si>
    <r>
      <rPr>
        <sz val="11"/>
        <color theme="1"/>
        <rFont val="宋体"/>
        <family val="3"/>
        <charset val="134"/>
      </rPr>
      <t>亚麻酸锌的制备及其在制备抗幽门螺杆菌药物中的应用，用无菌水溶解氯化锌，用反应釜将氯化锌溶液加热活化后自然冷却至室温；</t>
    </r>
    <r>
      <rPr>
        <sz val="11"/>
        <color theme="1"/>
        <rFont val="Times New Roman"/>
        <family val="1"/>
      </rPr>
      <t>1‑</t>
    </r>
    <r>
      <rPr>
        <sz val="11"/>
        <color theme="1"/>
        <rFont val="宋体"/>
        <family val="3"/>
        <charset val="134"/>
      </rPr>
      <t>乙基</t>
    </r>
    <r>
      <rPr>
        <sz val="11"/>
        <color theme="1"/>
        <rFont val="Times New Roman"/>
        <family val="1"/>
      </rPr>
      <t>‑3‑</t>
    </r>
    <r>
      <rPr>
        <sz val="11"/>
        <color theme="1"/>
        <rFont val="宋体"/>
        <family val="3"/>
        <charset val="134"/>
      </rPr>
      <t>（</t>
    </r>
    <r>
      <rPr>
        <sz val="11"/>
        <color theme="1"/>
        <rFont val="Times New Roman"/>
        <family val="1"/>
      </rPr>
      <t>3‑</t>
    </r>
    <r>
      <rPr>
        <sz val="11"/>
        <color theme="1"/>
        <rFont val="宋体"/>
        <family val="3"/>
        <charset val="134"/>
      </rPr>
      <t>二甲基氨基丙基）碳酰二亚胺盐酸盐、</t>
    </r>
    <r>
      <rPr>
        <sz val="11"/>
        <color theme="1"/>
        <rFont val="Times New Roman"/>
        <family val="1"/>
      </rPr>
      <t>N‑</t>
    </r>
    <r>
      <rPr>
        <sz val="11"/>
        <color theme="1"/>
        <rFont val="宋体"/>
        <family val="3"/>
        <charset val="134"/>
      </rPr>
      <t>羟基硫代琥珀酰亚胺和亚麻酸溶于</t>
    </r>
    <r>
      <rPr>
        <sz val="11"/>
        <color theme="1"/>
        <rFont val="Times New Roman"/>
        <family val="1"/>
      </rPr>
      <t>EMS</t>
    </r>
    <r>
      <rPr>
        <sz val="11"/>
        <color theme="1"/>
        <rFont val="宋体"/>
        <family val="3"/>
        <charset val="134"/>
      </rPr>
      <t>溶剂，在氮气中活化；活化的氯化锌和活化的亚麻酸加热反应，反应完毕后静置冷却；用透析袋在纯水中透析，至纯水澄清透明；用真空冷冻干燥器干燥，即获得亚麻酸锌。本发明成功制备亚麻酸锌，产率高，且亚麻酸锌抑制幽门螺杆菌效果优良。</t>
    </r>
  </si>
  <si>
    <r>
      <rPr>
        <sz val="11"/>
        <color theme="1"/>
        <rFont val="宋体"/>
        <family val="3"/>
        <charset val="134"/>
      </rPr>
      <t>益母草碱的新用途</t>
    </r>
  </si>
  <si>
    <r>
      <rPr>
        <sz val="11"/>
        <color theme="1"/>
        <rFont val="宋体"/>
        <family val="3"/>
        <charset val="134"/>
      </rPr>
      <t>本发明属于中药制药领域，涉及益母草碱</t>
    </r>
    <r>
      <rPr>
        <sz val="11"/>
        <color theme="1"/>
        <rFont val="Times New Roman"/>
        <family val="1"/>
      </rPr>
      <t>(Leonurine)</t>
    </r>
    <r>
      <rPr>
        <sz val="11"/>
        <color theme="1"/>
        <rFont val="宋体"/>
        <family val="3"/>
        <charset val="134"/>
      </rPr>
      <t>在制备预防或治疗抑郁症药物中的应用。本发明通过慢性温和性应激（</t>
    </r>
    <r>
      <rPr>
        <sz val="11"/>
        <color theme="1"/>
        <rFont val="Times New Roman"/>
        <family val="1"/>
      </rPr>
      <t>Chronic mild stress</t>
    </r>
    <r>
      <rPr>
        <sz val="11"/>
        <color theme="1"/>
        <rFont val="宋体"/>
        <family val="3"/>
        <charset val="134"/>
      </rPr>
      <t>，</t>
    </r>
    <r>
      <rPr>
        <sz val="11"/>
        <color theme="1"/>
        <rFont val="Times New Roman"/>
        <family val="1"/>
      </rPr>
      <t>CMS</t>
    </r>
    <r>
      <rPr>
        <sz val="11"/>
        <color theme="1"/>
        <rFont val="宋体"/>
        <family val="3"/>
        <charset val="134"/>
      </rPr>
      <t>）模型诱导小鼠抑郁样症状后，灌胃给予益母草碱，结果显示其显著改善</t>
    </r>
    <r>
      <rPr>
        <sz val="11"/>
        <color theme="1"/>
        <rFont val="Times New Roman"/>
        <family val="1"/>
      </rPr>
      <t>CMS</t>
    </r>
    <r>
      <rPr>
        <sz val="11"/>
        <color theme="1"/>
        <rFont val="宋体"/>
        <family val="3"/>
        <charset val="134"/>
      </rPr>
      <t>小鼠抑郁样行为，升高脑内</t>
    </r>
    <r>
      <rPr>
        <sz val="11"/>
        <color theme="1"/>
        <rFont val="Times New Roman"/>
        <family val="1"/>
      </rPr>
      <t>5‑HT</t>
    </r>
    <r>
      <rPr>
        <sz val="11"/>
        <color theme="1"/>
        <rFont val="宋体"/>
        <family val="3"/>
        <charset val="134"/>
      </rPr>
      <t>、</t>
    </r>
    <r>
      <rPr>
        <sz val="11"/>
        <color theme="1"/>
        <rFont val="Times New Roman"/>
        <family val="1"/>
      </rPr>
      <t>NE</t>
    </r>
    <r>
      <rPr>
        <sz val="11"/>
        <color theme="1"/>
        <rFont val="宋体"/>
        <family val="3"/>
        <charset val="134"/>
      </rPr>
      <t>和</t>
    </r>
    <r>
      <rPr>
        <sz val="11"/>
        <color theme="1"/>
        <rFont val="Times New Roman"/>
        <family val="1"/>
      </rPr>
      <t>DA</t>
    </r>
    <r>
      <rPr>
        <sz val="11"/>
        <color theme="1"/>
        <rFont val="宋体"/>
        <family val="3"/>
        <charset val="134"/>
      </rPr>
      <t>类单胺递质含量，改善海马区神经元损伤，增加海马星形胶质细胞的数量，抑制脑内神经炎症，升高脑内经营养因子</t>
    </r>
    <r>
      <rPr>
        <sz val="11"/>
        <color theme="1"/>
        <rFont val="Times New Roman"/>
        <family val="1"/>
      </rPr>
      <t>BDNF</t>
    </r>
    <r>
      <rPr>
        <sz val="11"/>
        <color theme="1"/>
        <rFont val="宋体"/>
        <family val="3"/>
        <charset val="134"/>
      </rPr>
      <t>、</t>
    </r>
    <r>
      <rPr>
        <sz val="11"/>
        <color theme="1"/>
        <rFont val="Times New Roman"/>
        <family val="1"/>
      </rPr>
      <t>GDNF</t>
    </r>
    <r>
      <rPr>
        <sz val="11"/>
        <color theme="1"/>
        <rFont val="宋体"/>
        <family val="3"/>
        <charset val="134"/>
      </rPr>
      <t>的水平。由本发明可知，益母草碱从多方面发挥抗抑郁作用，适用于预防或治疗抑郁症药物的制备。</t>
    </r>
  </si>
  <si>
    <r>
      <rPr>
        <sz val="11"/>
        <color theme="1"/>
        <rFont val="宋体"/>
        <family val="3"/>
        <charset val="134"/>
      </rPr>
      <t>香菇多糖在制备抑制胰岛</t>
    </r>
    <r>
      <rPr>
        <sz val="11"/>
        <color theme="1"/>
        <rFont val="Times New Roman"/>
        <family val="1"/>
      </rPr>
      <t>β</t>
    </r>
    <r>
      <rPr>
        <sz val="11"/>
        <color theme="1"/>
        <rFont val="宋体"/>
        <family val="3"/>
        <charset val="134"/>
      </rPr>
      <t>细胞受损的药物中的用途</t>
    </r>
  </si>
  <si>
    <r>
      <rPr>
        <sz val="11"/>
        <color theme="1"/>
        <rFont val="宋体"/>
        <family val="3"/>
        <charset val="134"/>
      </rPr>
      <t>本发明公开了香菇多糖在制备抑制胰岛</t>
    </r>
    <r>
      <rPr>
        <sz val="11"/>
        <color theme="1"/>
        <rFont val="Times New Roman"/>
        <family val="1"/>
      </rPr>
      <t>β</t>
    </r>
    <r>
      <rPr>
        <sz val="11"/>
        <color theme="1"/>
        <rFont val="宋体"/>
        <family val="3"/>
        <charset val="134"/>
      </rPr>
      <t>细胞受损的药物中的用途。香菇多糖在制备通过抗氧化保护胰岛</t>
    </r>
    <r>
      <rPr>
        <sz val="11"/>
        <color theme="1"/>
        <rFont val="Times New Roman"/>
        <family val="1"/>
      </rPr>
      <t>β</t>
    </r>
    <r>
      <rPr>
        <sz val="11"/>
        <color theme="1"/>
        <rFont val="宋体"/>
        <family val="3"/>
        <charset val="134"/>
      </rPr>
      <t>细胞免受损伤的药物中的用途。本发明通过运用</t>
    </r>
    <r>
      <rPr>
        <sz val="11"/>
        <color theme="1"/>
        <rFont val="Times New Roman"/>
        <family val="1"/>
      </rPr>
      <t>STZ</t>
    </r>
    <r>
      <rPr>
        <sz val="11"/>
        <color theme="1"/>
        <rFont val="宋体"/>
        <family val="3"/>
        <charset val="134"/>
      </rPr>
      <t>诱导大鼠胰岛素瘤细胞</t>
    </r>
    <r>
      <rPr>
        <sz val="11"/>
        <color theme="1"/>
        <rFont val="Times New Roman"/>
        <family val="1"/>
      </rPr>
      <t>INS‑1</t>
    </r>
    <r>
      <rPr>
        <sz val="11"/>
        <color theme="1"/>
        <rFont val="宋体"/>
        <family val="3"/>
        <charset val="134"/>
      </rPr>
      <t>受损的模型，观察香菇多糖通过抗氧化减轻</t>
    </r>
    <r>
      <rPr>
        <sz val="11"/>
        <color theme="1"/>
        <rFont val="Times New Roman"/>
        <family val="1"/>
      </rPr>
      <t>STZ</t>
    </r>
    <r>
      <rPr>
        <sz val="11"/>
        <color theme="1"/>
        <rFont val="宋体"/>
        <family val="3"/>
        <charset val="134"/>
      </rPr>
      <t>诱导的胰岛</t>
    </r>
    <r>
      <rPr>
        <sz val="11"/>
        <color theme="1"/>
        <rFont val="Times New Roman"/>
        <family val="1"/>
      </rPr>
      <t>β</t>
    </r>
    <r>
      <rPr>
        <sz val="11"/>
        <color theme="1"/>
        <rFont val="宋体"/>
        <family val="3"/>
        <charset val="134"/>
      </rPr>
      <t>细胞</t>
    </r>
    <r>
      <rPr>
        <sz val="11"/>
        <color theme="1"/>
        <rFont val="Times New Roman"/>
        <family val="1"/>
      </rPr>
      <t>INS‑1</t>
    </r>
    <r>
      <rPr>
        <sz val="11"/>
        <color theme="1"/>
        <rFont val="宋体"/>
        <family val="3"/>
        <charset val="134"/>
      </rPr>
      <t>损伤的作用及可能的分子机制。结果显示，对于</t>
    </r>
    <r>
      <rPr>
        <sz val="11"/>
        <color theme="1"/>
        <rFont val="Times New Roman"/>
        <family val="1"/>
      </rPr>
      <t>STZ</t>
    </r>
    <r>
      <rPr>
        <sz val="11"/>
        <color theme="1"/>
        <rFont val="宋体"/>
        <family val="3"/>
        <charset val="134"/>
      </rPr>
      <t>诱导的</t>
    </r>
    <r>
      <rPr>
        <sz val="11"/>
        <color theme="1"/>
        <rFont val="Times New Roman"/>
        <family val="1"/>
      </rPr>
      <t>INS‑1</t>
    </r>
    <r>
      <rPr>
        <sz val="11"/>
        <color theme="1"/>
        <rFont val="宋体"/>
        <family val="3"/>
        <charset val="134"/>
      </rPr>
      <t>细胞损伤，香菇多糖可改善</t>
    </r>
    <r>
      <rPr>
        <sz val="11"/>
        <color theme="1"/>
        <rFont val="Times New Roman"/>
        <family val="1"/>
      </rPr>
      <t>INS‑1</t>
    </r>
    <r>
      <rPr>
        <sz val="11"/>
        <color theme="1"/>
        <rFont val="宋体"/>
        <family val="3"/>
        <charset val="134"/>
      </rPr>
      <t>细胞的凋亡和胞内</t>
    </r>
    <r>
      <rPr>
        <sz val="11"/>
        <color theme="1"/>
        <rFont val="Times New Roman"/>
        <family val="1"/>
      </rPr>
      <t>ROS</t>
    </r>
    <r>
      <rPr>
        <sz val="11"/>
        <color theme="1"/>
        <rFont val="宋体"/>
        <family val="3"/>
        <charset val="134"/>
      </rPr>
      <t>堆积，降低</t>
    </r>
    <r>
      <rPr>
        <sz val="11"/>
        <color theme="1"/>
        <rFont val="Times New Roman"/>
        <family val="1"/>
      </rPr>
      <t>iNOS</t>
    </r>
    <r>
      <rPr>
        <sz val="11"/>
        <color theme="1"/>
        <rFont val="宋体"/>
        <family val="3"/>
        <charset val="134"/>
      </rPr>
      <t>的表达和</t>
    </r>
    <r>
      <rPr>
        <sz val="11"/>
        <color theme="1"/>
        <rFont val="Times New Roman"/>
        <family val="1"/>
      </rPr>
      <t>NO</t>
    </r>
    <r>
      <rPr>
        <sz val="11"/>
        <color theme="1"/>
        <rFont val="宋体"/>
        <family val="3"/>
        <charset val="134"/>
      </rPr>
      <t>释放，剂量依赖性减轻</t>
    </r>
    <r>
      <rPr>
        <sz val="11"/>
        <color theme="1"/>
        <rFont val="Times New Roman"/>
        <family val="1"/>
      </rPr>
      <t>STZ</t>
    </r>
    <r>
      <rPr>
        <sz val="11"/>
        <color theme="1"/>
        <rFont val="宋体"/>
        <family val="3"/>
        <charset val="134"/>
      </rPr>
      <t>引起的</t>
    </r>
    <r>
      <rPr>
        <sz val="11"/>
        <color theme="1"/>
        <rFont val="Times New Roman"/>
        <family val="1"/>
      </rPr>
      <t>JNK</t>
    </r>
    <r>
      <rPr>
        <sz val="11"/>
        <color theme="1"/>
        <rFont val="宋体"/>
        <family val="3"/>
        <charset val="134"/>
      </rPr>
      <t>和</t>
    </r>
    <r>
      <rPr>
        <sz val="11"/>
        <color theme="1"/>
        <rFont val="Times New Roman"/>
        <family val="1"/>
      </rPr>
      <t>p38 MAPK</t>
    </r>
    <r>
      <rPr>
        <sz val="11"/>
        <color theme="1"/>
        <rFont val="宋体"/>
        <family val="3"/>
        <charset val="134"/>
      </rPr>
      <t>信号通路的激活。另外，香菇多糖还能通过阻断</t>
    </r>
    <r>
      <rPr>
        <sz val="11"/>
        <color theme="1"/>
        <rFont val="Times New Roman"/>
        <family val="1"/>
      </rPr>
      <t>NF‑κB</t>
    </r>
    <r>
      <rPr>
        <sz val="11"/>
        <color theme="1"/>
        <rFont val="宋体"/>
        <family val="3"/>
        <charset val="134"/>
      </rPr>
      <t>通路并增强</t>
    </r>
    <r>
      <rPr>
        <sz val="11"/>
        <color theme="1"/>
        <rFont val="Times New Roman"/>
        <family val="1"/>
      </rPr>
      <t>Pdx‑1</t>
    </r>
    <r>
      <rPr>
        <sz val="11"/>
        <color theme="1"/>
        <rFont val="宋体"/>
        <family val="3"/>
        <charset val="134"/>
      </rPr>
      <t>表达改善</t>
    </r>
    <r>
      <rPr>
        <sz val="11"/>
        <color theme="1"/>
        <rFont val="Times New Roman"/>
        <family val="1"/>
      </rPr>
      <t>STZ</t>
    </r>
    <r>
      <rPr>
        <sz val="11"/>
        <color theme="1"/>
        <rFont val="宋体"/>
        <family val="3"/>
        <charset val="134"/>
      </rPr>
      <t>诱导的胰岛素分泌障碍。</t>
    </r>
  </si>
  <si>
    <r>
      <rPr>
        <sz val="11"/>
        <rFont val="宋体"/>
        <family val="3"/>
        <charset val="134"/>
      </rPr>
      <t>一株拮抗小孢拟盘多毛孢菌的生防细菌、菌剂及其应用</t>
    </r>
  </si>
  <si>
    <r>
      <rPr>
        <sz val="11"/>
        <rFont val="宋体"/>
        <family val="3"/>
        <charset val="134"/>
      </rPr>
      <t>本发明公开一株拮抗小孢拟盘多毛孢菌的生防细菌、菌剂及其应用，其中，生防细菌为解淀粉芽孢杆菌</t>
    </r>
    <r>
      <rPr>
        <sz val="11"/>
        <rFont val="Times New Roman"/>
        <family val="1"/>
      </rPr>
      <t>(Bacillus amyloliquefaciens)JSNL006</t>
    </r>
    <r>
      <rPr>
        <sz val="11"/>
        <rFont val="宋体"/>
        <family val="3"/>
        <charset val="134"/>
      </rPr>
      <t>，保藏单位：中国微生物菌种保藏管理委员会普通微生物中心，保藏编号：</t>
    </r>
    <r>
      <rPr>
        <sz val="11"/>
        <rFont val="Times New Roman"/>
        <family val="1"/>
      </rPr>
      <t>CGMCC NO.11365</t>
    </r>
    <r>
      <rPr>
        <sz val="11"/>
        <rFont val="宋体"/>
        <family val="3"/>
        <charset val="134"/>
      </rPr>
      <t>，保藏日期：</t>
    </r>
    <r>
      <rPr>
        <sz val="11"/>
        <rFont val="Times New Roman"/>
        <family val="1"/>
      </rPr>
      <t>2015</t>
    </r>
    <r>
      <rPr>
        <sz val="11"/>
        <rFont val="宋体"/>
        <family val="3"/>
        <charset val="134"/>
      </rPr>
      <t>年</t>
    </r>
    <r>
      <rPr>
        <sz val="11"/>
        <rFont val="Times New Roman"/>
        <family val="1"/>
      </rPr>
      <t>9</t>
    </r>
    <r>
      <rPr>
        <sz val="11"/>
        <rFont val="宋体"/>
        <family val="3"/>
        <charset val="134"/>
      </rPr>
      <t>月</t>
    </r>
    <r>
      <rPr>
        <sz val="11"/>
        <rFont val="Times New Roman"/>
        <family val="1"/>
      </rPr>
      <t>11</t>
    </r>
    <r>
      <rPr>
        <sz val="11"/>
        <rFont val="宋体"/>
        <family val="3"/>
        <charset val="134"/>
      </rPr>
      <t>日。该菌对小孢拟盘多毛孢菌具有明显的拮抗作用。本发明还公开一种由解淀粉芽孢杆菌菌株</t>
    </r>
    <r>
      <rPr>
        <sz val="11"/>
        <rFont val="Times New Roman"/>
        <family val="1"/>
      </rPr>
      <t>JSNL006</t>
    </r>
    <r>
      <rPr>
        <sz val="11"/>
        <rFont val="宋体"/>
        <family val="3"/>
        <charset val="134"/>
      </rPr>
      <t>制得的生防菌剂，该生防菌剂的制备方法包括如下步骤：将解淀粉芽孢杆菌菌株</t>
    </r>
    <r>
      <rPr>
        <sz val="11"/>
        <rFont val="Times New Roman"/>
        <family val="1"/>
      </rPr>
      <t>JSNL006</t>
    </r>
    <r>
      <rPr>
        <sz val="11"/>
        <rFont val="宋体"/>
        <family val="3"/>
        <charset val="134"/>
      </rPr>
      <t>接种于</t>
    </r>
    <r>
      <rPr>
        <sz val="11"/>
        <rFont val="Times New Roman"/>
        <family val="1"/>
      </rPr>
      <t>pH</t>
    </r>
    <r>
      <rPr>
        <sz val="11"/>
        <rFont val="宋体"/>
        <family val="3"/>
        <charset val="134"/>
      </rPr>
      <t>为</t>
    </r>
    <r>
      <rPr>
        <sz val="11"/>
        <rFont val="Times New Roman"/>
        <family val="1"/>
      </rPr>
      <t>6</t>
    </r>
    <r>
      <rPr>
        <sz val="11"/>
        <rFont val="宋体"/>
        <family val="3"/>
        <charset val="134"/>
      </rPr>
      <t>～</t>
    </r>
    <r>
      <rPr>
        <sz val="11"/>
        <rFont val="Times New Roman"/>
        <family val="1"/>
      </rPr>
      <t>7</t>
    </r>
    <r>
      <rPr>
        <sz val="11"/>
        <rFont val="宋体"/>
        <family val="3"/>
        <charset val="134"/>
      </rPr>
      <t>的培养基中，在温度为</t>
    </r>
    <r>
      <rPr>
        <sz val="11"/>
        <rFont val="Times New Roman"/>
        <family val="1"/>
      </rPr>
      <t>28</t>
    </r>
    <r>
      <rPr>
        <sz val="11"/>
        <rFont val="宋体"/>
        <family val="3"/>
        <charset val="134"/>
      </rPr>
      <t>～</t>
    </r>
    <r>
      <rPr>
        <sz val="11"/>
        <rFont val="Times New Roman"/>
        <family val="1"/>
      </rPr>
      <t>30</t>
    </r>
    <r>
      <rPr>
        <sz val="11"/>
        <rFont val="宋体"/>
        <family val="3"/>
        <charset val="134"/>
      </rPr>
      <t>℃下培养</t>
    </r>
    <r>
      <rPr>
        <sz val="11"/>
        <rFont val="Times New Roman"/>
        <family val="1"/>
      </rPr>
      <t>48</t>
    </r>
    <r>
      <rPr>
        <sz val="11"/>
        <rFont val="宋体"/>
        <family val="3"/>
        <charset val="134"/>
      </rPr>
      <t>～</t>
    </r>
    <r>
      <rPr>
        <sz val="11"/>
        <rFont val="Times New Roman"/>
        <family val="1"/>
      </rPr>
      <t>60h</t>
    </r>
    <r>
      <rPr>
        <sz val="11"/>
        <rFont val="宋体"/>
        <family val="3"/>
        <charset val="134"/>
      </rPr>
      <t>，摇床转速为</t>
    </r>
    <r>
      <rPr>
        <sz val="11"/>
        <rFont val="Times New Roman"/>
        <family val="1"/>
      </rPr>
      <t>180</t>
    </r>
    <r>
      <rPr>
        <sz val="11"/>
        <rFont val="宋体"/>
        <family val="3"/>
        <charset val="134"/>
      </rPr>
      <t>～</t>
    </r>
    <r>
      <rPr>
        <sz val="11"/>
        <rFont val="Times New Roman"/>
        <family val="1"/>
      </rPr>
      <t>200rmp</t>
    </r>
    <r>
      <rPr>
        <sz val="11"/>
        <rFont val="宋体"/>
        <family val="3"/>
        <charset val="134"/>
      </rPr>
      <t>，通气量</t>
    </r>
    <r>
      <rPr>
        <sz val="11"/>
        <rFont val="Times New Roman"/>
        <family val="1"/>
      </rPr>
      <t>1</t>
    </r>
    <r>
      <rPr>
        <sz val="11"/>
        <rFont val="宋体"/>
        <family val="3"/>
        <charset val="134"/>
      </rPr>
      <t>：</t>
    </r>
    <r>
      <rPr>
        <sz val="11"/>
        <rFont val="Times New Roman"/>
        <family val="1"/>
      </rPr>
      <t>1</t>
    </r>
    <r>
      <rPr>
        <sz val="11"/>
        <rFont val="宋体"/>
        <family val="3"/>
        <charset val="134"/>
      </rPr>
      <t>，得到的发酵液即为生防菌剂。该生防菌剂可用于防治红叶石楠叶斑病和女贞叶班病。本发明的菌株</t>
    </r>
    <r>
      <rPr>
        <sz val="11"/>
        <rFont val="Times New Roman"/>
        <family val="1"/>
      </rPr>
      <t>JSNL006</t>
    </r>
    <r>
      <rPr>
        <sz val="11"/>
        <rFont val="宋体"/>
        <family val="3"/>
        <charset val="134"/>
      </rPr>
      <t>及包含该菌株的生防菌剂培养条件简单、容易保存，易于工业化生产，具有良好的开发应用前景。</t>
    </r>
  </si>
  <si>
    <r>
      <rPr>
        <sz val="11"/>
        <rFont val="宋体"/>
        <family val="3"/>
        <charset val="134"/>
      </rPr>
      <t>一种野生蝉花的人工驯化栽培固体培养基的优化方法</t>
    </r>
  </si>
  <si>
    <r>
      <rPr>
        <sz val="11"/>
        <rFont val="宋体"/>
        <family val="3"/>
        <charset val="134"/>
      </rPr>
      <t>本发明公开了一种野生蝉花的人工驯化栽培固体培养基的优化方法，固体培养基采用主料</t>
    </r>
    <r>
      <rPr>
        <sz val="11"/>
        <rFont val="Times New Roman"/>
        <family val="1"/>
      </rPr>
      <t>40g</t>
    </r>
    <r>
      <rPr>
        <sz val="11"/>
        <rFont val="宋体"/>
        <family val="3"/>
        <charset val="134"/>
      </rPr>
      <t>、配料</t>
    </r>
    <r>
      <rPr>
        <sz val="11"/>
        <rFont val="Times New Roman"/>
        <family val="1"/>
      </rPr>
      <t>2g</t>
    </r>
    <r>
      <rPr>
        <sz val="11"/>
        <rFont val="宋体"/>
        <family val="3"/>
        <charset val="134"/>
      </rPr>
      <t>、栽培营养液</t>
    </r>
    <r>
      <rPr>
        <sz val="11"/>
        <rFont val="Times New Roman"/>
        <family val="1"/>
      </rPr>
      <t>60mL</t>
    </r>
    <r>
      <rPr>
        <sz val="11"/>
        <rFont val="宋体"/>
        <family val="3"/>
        <charset val="134"/>
      </rPr>
      <t>的配方；其中主料选自杂交米、玉米、小麦和荞麦中的一种，配料选自蚕蛹粉、脱脂奶粉、蛋清、蛋清与蛋黄混匀的鸡蛋中的一种；对野生蝉花菌种进行人工驯化培养，并提出了相应的发菌管理、原基形成管理、出草管理方法，较传统菌种培养方法，提出了一种系统有效的对野生蝉花进行人工驯化栽培培养基的优化方法，从而为野生蝉花的人工规模化栽培提供可行的技术指导和服务的野生蝉花的人工驯化栽培固体培养基的优化方法。</t>
    </r>
  </si>
  <si>
    <r>
      <rPr>
        <sz val="11"/>
        <color theme="1"/>
        <rFont val="宋体"/>
        <family val="3"/>
        <charset val="134"/>
      </rPr>
      <t>一种催化</t>
    </r>
    <r>
      <rPr>
        <sz val="11"/>
        <color theme="1"/>
        <rFont val="Times New Roman"/>
        <family val="1"/>
      </rPr>
      <t>DNA</t>
    </r>
    <r>
      <rPr>
        <sz val="11"/>
        <color theme="1"/>
        <rFont val="宋体"/>
        <family val="3"/>
        <charset val="134"/>
      </rPr>
      <t>合成延伸能力提高的</t>
    </r>
    <r>
      <rPr>
        <sz val="11"/>
        <color theme="1"/>
        <rFont val="Times New Roman"/>
        <family val="1"/>
      </rPr>
      <t>DNA</t>
    </r>
    <r>
      <rPr>
        <sz val="11"/>
        <color theme="1"/>
        <rFont val="宋体"/>
        <family val="3"/>
        <charset val="134"/>
      </rPr>
      <t>聚合酶</t>
    </r>
  </si>
  <si>
    <r>
      <rPr>
        <sz val="11"/>
        <color theme="1"/>
        <rFont val="宋体"/>
        <family val="3"/>
        <charset val="134"/>
      </rPr>
      <t>本发明公开了一种催化</t>
    </r>
    <r>
      <rPr>
        <sz val="11"/>
        <color theme="1"/>
        <rFont val="Times New Roman"/>
        <family val="1"/>
      </rPr>
      <t>DNA</t>
    </r>
    <r>
      <rPr>
        <sz val="11"/>
        <color theme="1"/>
        <rFont val="宋体"/>
        <family val="3"/>
        <charset val="134"/>
      </rPr>
      <t>合成延伸能力提高的</t>
    </r>
    <r>
      <rPr>
        <sz val="11"/>
        <color theme="1"/>
        <rFont val="Times New Roman"/>
        <family val="1"/>
      </rPr>
      <t>DNA</t>
    </r>
    <r>
      <rPr>
        <sz val="11"/>
        <color theme="1"/>
        <rFont val="宋体"/>
        <family val="3"/>
        <charset val="134"/>
      </rPr>
      <t>聚合酶，属于酶工程领域。本发明以来源于</t>
    </r>
    <r>
      <rPr>
        <sz val="11"/>
        <color theme="1"/>
        <rFont val="Times New Roman"/>
        <family val="1"/>
      </rPr>
      <t>Sulfolobus solfataricus</t>
    </r>
    <r>
      <rPr>
        <sz val="11"/>
        <color theme="1"/>
        <rFont val="宋体"/>
        <family val="3"/>
        <charset val="134"/>
      </rPr>
      <t>的野生型</t>
    </r>
    <r>
      <rPr>
        <sz val="11"/>
        <color theme="1"/>
        <rFont val="Times New Roman"/>
        <family val="1"/>
      </rPr>
      <t>Dpo4</t>
    </r>
    <r>
      <rPr>
        <sz val="11"/>
        <color theme="1"/>
        <rFont val="宋体"/>
        <family val="3"/>
        <charset val="134"/>
      </rPr>
      <t>为基础，构建突变体获得</t>
    </r>
    <r>
      <rPr>
        <sz val="11"/>
        <color theme="1"/>
        <rFont val="Times New Roman"/>
        <family val="1"/>
      </rPr>
      <t>DNA</t>
    </r>
    <r>
      <rPr>
        <sz val="11"/>
        <color theme="1"/>
        <rFont val="宋体"/>
        <family val="3"/>
        <charset val="134"/>
      </rPr>
      <t>持续合成能力增强的</t>
    </r>
    <r>
      <rPr>
        <sz val="11"/>
        <color theme="1"/>
        <rFont val="Times New Roman"/>
        <family val="1"/>
      </rPr>
      <t>DNA</t>
    </r>
    <r>
      <rPr>
        <sz val="11"/>
        <color theme="1"/>
        <rFont val="宋体"/>
        <family val="3"/>
        <charset val="134"/>
      </rPr>
      <t>聚合酶</t>
    </r>
    <r>
      <rPr>
        <sz val="11"/>
        <color theme="1"/>
        <rFont val="Times New Roman"/>
        <family val="1"/>
      </rPr>
      <t>Dpo4</t>
    </r>
    <r>
      <rPr>
        <sz val="11"/>
        <color theme="1"/>
        <rFont val="宋体"/>
        <family val="3"/>
        <charset val="134"/>
      </rPr>
      <t>。</t>
    </r>
    <r>
      <rPr>
        <sz val="11"/>
        <color theme="1"/>
        <rFont val="Times New Roman"/>
        <family val="1"/>
      </rPr>
      <t>Dpo4 A181D</t>
    </r>
    <r>
      <rPr>
        <sz val="11"/>
        <color theme="1"/>
        <rFont val="宋体"/>
        <family val="3"/>
        <charset val="134"/>
      </rPr>
      <t>的延伸长度相比野生型</t>
    </r>
    <r>
      <rPr>
        <sz val="11"/>
        <color theme="1"/>
        <rFont val="Times New Roman"/>
        <family val="1"/>
      </rPr>
      <t>Dpo4</t>
    </r>
    <r>
      <rPr>
        <sz val="11"/>
        <color theme="1"/>
        <rFont val="宋体"/>
        <family val="3"/>
        <charset val="134"/>
      </rPr>
      <t>，增加了</t>
    </r>
    <r>
      <rPr>
        <sz val="11"/>
        <color theme="1"/>
        <rFont val="Times New Roman"/>
        <family val="1"/>
      </rPr>
      <t>25</t>
    </r>
    <r>
      <rPr>
        <sz val="11"/>
        <color theme="1"/>
        <rFont val="宋体"/>
        <family val="3"/>
        <charset val="134"/>
      </rPr>
      <t>％，</t>
    </r>
    <r>
      <rPr>
        <sz val="11"/>
        <color theme="1"/>
        <rFont val="Times New Roman"/>
        <family val="1"/>
      </rPr>
      <t>Dpo4 E63K</t>
    </r>
    <r>
      <rPr>
        <sz val="11"/>
        <color theme="1"/>
        <rFont val="宋体"/>
        <family val="3"/>
        <charset val="134"/>
      </rPr>
      <t>较</t>
    </r>
    <r>
      <rPr>
        <sz val="11"/>
        <color theme="1"/>
        <rFont val="Times New Roman"/>
        <family val="1"/>
      </rPr>
      <t>Dpo4</t>
    </r>
    <r>
      <rPr>
        <sz val="11"/>
        <color theme="1"/>
        <rFont val="宋体"/>
        <family val="3"/>
        <charset val="134"/>
      </rPr>
      <t>增加了</t>
    </r>
    <r>
      <rPr>
        <sz val="11"/>
        <color theme="1"/>
        <rFont val="Times New Roman"/>
        <family val="1"/>
      </rPr>
      <t>18.75</t>
    </r>
    <r>
      <rPr>
        <sz val="11"/>
        <color theme="1"/>
        <rFont val="宋体"/>
        <family val="3"/>
        <charset val="134"/>
      </rPr>
      <t>％。</t>
    </r>
    <r>
      <rPr>
        <sz val="11"/>
        <color theme="1"/>
        <rFont val="Times New Roman"/>
        <family val="1"/>
      </rPr>
      <t>Dpo4 A181D</t>
    </r>
    <r>
      <rPr>
        <sz val="11"/>
        <color theme="1"/>
        <rFont val="宋体"/>
        <family val="3"/>
        <charset val="134"/>
      </rPr>
      <t>和</t>
    </r>
    <r>
      <rPr>
        <sz val="11"/>
        <color theme="1"/>
        <rFont val="Times New Roman"/>
        <family val="1"/>
      </rPr>
      <t>Dpo4</t>
    </r>
    <r>
      <rPr>
        <sz val="11"/>
        <color theme="1"/>
        <rFont val="宋体"/>
        <family val="3"/>
        <charset val="134"/>
      </rPr>
      <t>的保真性接近，</t>
    </r>
    <r>
      <rPr>
        <sz val="11"/>
        <color theme="1"/>
        <rFont val="Times New Roman"/>
        <family val="1"/>
      </rPr>
      <t>Dpo4 E63K</t>
    </r>
    <r>
      <rPr>
        <sz val="11"/>
        <color theme="1"/>
        <rFont val="宋体"/>
        <family val="3"/>
        <charset val="134"/>
      </rPr>
      <t>的保真性相比</t>
    </r>
    <r>
      <rPr>
        <sz val="11"/>
        <color theme="1"/>
        <rFont val="Times New Roman"/>
        <family val="1"/>
      </rPr>
      <t>Dpo4</t>
    </r>
    <r>
      <rPr>
        <sz val="11"/>
        <color theme="1"/>
        <rFont val="宋体"/>
        <family val="3"/>
        <charset val="134"/>
      </rPr>
      <t>和</t>
    </r>
    <r>
      <rPr>
        <sz val="11"/>
        <color theme="1"/>
        <rFont val="Times New Roman"/>
        <family val="1"/>
      </rPr>
      <t>Dpo4 A181D</t>
    </r>
    <r>
      <rPr>
        <sz val="11"/>
        <color theme="1"/>
        <rFont val="宋体"/>
        <family val="3"/>
        <charset val="134"/>
      </rPr>
      <t>有所提高。总的来说，本发明筛选获得的突变体</t>
    </r>
    <r>
      <rPr>
        <sz val="11"/>
        <color theme="1"/>
        <rFont val="Times New Roman"/>
        <family val="1"/>
      </rPr>
      <t>A181D</t>
    </r>
    <r>
      <rPr>
        <sz val="11"/>
        <color theme="1"/>
        <rFont val="宋体"/>
        <family val="3"/>
        <charset val="134"/>
      </rPr>
      <t>、</t>
    </r>
    <r>
      <rPr>
        <sz val="11"/>
        <color theme="1"/>
        <rFont val="Times New Roman"/>
        <family val="1"/>
      </rPr>
      <t>E63K</t>
    </r>
    <r>
      <rPr>
        <sz val="11"/>
        <color theme="1"/>
        <rFont val="宋体"/>
        <family val="3"/>
        <charset val="134"/>
      </rPr>
      <t>的持续合成能力提高，这些改造后的</t>
    </r>
    <r>
      <rPr>
        <sz val="11"/>
        <color theme="1"/>
        <rFont val="Times New Roman"/>
        <family val="1"/>
      </rPr>
      <t>Dpo4</t>
    </r>
    <r>
      <rPr>
        <sz val="11"/>
        <color theme="1"/>
        <rFont val="宋体"/>
        <family val="3"/>
        <charset val="134"/>
      </rPr>
      <t>以及携带该酶的试剂盒将对基因工程的操作产生重要积极作用。</t>
    </r>
  </si>
  <si>
    <r>
      <rPr>
        <sz val="11"/>
        <color theme="1"/>
        <rFont val="宋体"/>
        <family val="3"/>
        <charset val="134"/>
      </rPr>
      <t>一种促进谷氨酸棒状杆菌生长的方法</t>
    </r>
  </si>
  <si>
    <r>
      <rPr>
        <sz val="11"/>
        <color theme="1"/>
        <rFont val="宋体"/>
        <family val="3"/>
        <charset val="134"/>
      </rPr>
      <t>本发明公开了一种促进谷氨酸棒状杆菌生长的方法，属于生物工程领域。本发明通过改造谷氨酸棒状杆菌构建了</t>
    </r>
    <r>
      <rPr>
        <sz val="11"/>
        <color theme="1"/>
        <rFont val="Times New Roman"/>
        <family val="1"/>
      </rPr>
      <t>amn</t>
    </r>
    <r>
      <rPr>
        <sz val="11"/>
        <color theme="1"/>
        <rFont val="宋体"/>
        <family val="3"/>
        <charset val="134"/>
      </rPr>
      <t>基因缺失菌株△</t>
    </r>
    <r>
      <rPr>
        <sz val="11"/>
        <color theme="1"/>
        <rFont val="Times New Roman"/>
        <family val="1"/>
      </rPr>
      <t>amn</t>
    </r>
    <r>
      <rPr>
        <sz val="11"/>
        <color theme="1"/>
        <rFont val="宋体"/>
        <family val="3"/>
        <charset val="134"/>
      </rPr>
      <t>，与野生菌株</t>
    </r>
    <r>
      <rPr>
        <sz val="11"/>
        <color theme="1"/>
        <rFont val="Times New Roman"/>
        <family val="1"/>
      </rPr>
      <t>WT</t>
    </r>
    <r>
      <rPr>
        <sz val="11"/>
        <color theme="1"/>
        <rFont val="宋体"/>
        <family val="3"/>
        <charset val="134"/>
      </rPr>
      <t>相比，基因</t>
    </r>
    <r>
      <rPr>
        <sz val="11"/>
        <color theme="1"/>
        <rFont val="Times New Roman"/>
        <family val="1"/>
      </rPr>
      <t>amn</t>
    </r>
    <r>
      <rPr>
        <sz val="11"/>
        <color theme="1"/>
        <rFont val="宋体"/>
        <family val="3"/>
        <charset val="134"/>
      </rPr>
      <t>缺失菌株细胞干重提高了</t>
    </r>
    <r>
      <rPr>
        <sz val="11"/>
        <color theme="1"/>
        <rFont val="Times New Roman"/>
        <family val="1"/>
      </rPr>
      <t>16.2</t>
    </r>
    <r>
      <rPr>
        <sz val="11"/>
        <color theme="1"/>
        <rFont val="宋体"/>
        <family val="3"/>
        <charset val="134"/>
      </rPr>
      <t>％，发酵</t>
    </r>
    <r>
      <rPr>
        <sz val="11"/>
        <color theme="1"/>
        <rFont val="Times New Roman"/>
        <family val="1"/>
      </rPr>
      <t>10h</t>
    </r>
    <r>
      <rPr>
        <sz val="11"/>
        <color theme="1"/>
        <rFont val="宋体"/>
        <family val="3"/>
        <charset val="134"/>
      </rPr>
      <t>、</t>
    </r>
    <r>
      <rPr>
        <sz val="11"/>
        <color theme="1"/>
        <rFont val="Times New Roman"/>
        <family val="1"/>
      </rPr>
      <t>25h</t>
    </r>
    <r>
      <rPr>
        <sz val="11"/>
        <color theme="1"/>
        <rFont val="宋体"/>
        <family val="3"/>
        <charset val="134"/>
      </rPr>
      <t>和</t>
    </r>
    <r>
      <rPr>
        <sz val="11"/>
        <color theme="1"/>
        <rFont val="Times New Roman"/>
        <family val="1"/>
      </rPr>
      <t>40h</t>
    </r>
    <r>
      <rPr>
        <sz val="11"/>
        <color theme="1"/>
        <rFont val="宋体"/>
        <family val="3"/>
        <charset val="134"/>
      </rPr>
      <t>的胞内</t>
    </r>
    <r>
      <rPr>
        <sz val="11"/>
        <color theme="1"/>
        <rFont val="Times New Roman"/>
        <family val="1"/>
      </rPr>
      <t>ATP</t>
    </r>
    <r>
      <rPr>
        <sz val="11"/>
        <color theme="1"/>
        <rFont val="宋体"/>
        <family val="3"/>
        <charset val="134"/>
      </rPr>
      <t>分别提高了</t>
    </r>
    <r>
      <rPr>
        <sz val="11"/>
        <color theme="1"/>
        <rFont val="Times New Roman"/>
        <family val="1"/>
      </rPr>
      <t>3.0</t>
    </r>
    <r>
      <rPr>
        <sz val="11"/>
        <color theme="1"/>
        <rFont val="宋体"/>
        <family val="3"/>
        <charset val="134"/>
      </rPr>
      <t>、</t>
    </r>
    <r>
      <rPr>
        <sz val="11"/>
        <color theme="1"/>
        <rFont val="Times New Roman"/>
        <family val="1"/>
      </rPr>
      <t>3.7</t>
    </r>
    <r>
      <rPr>
        <sz val="11"/>
        <color theme="1"/>
        <rFont val="宋体"/>
        <family val="3"/>
        <charset val="134"/>
      </rPr>
      <t>和</t>
    </r>
    <r>
      <rPr>
        <sz val="11"/>
        <color theme="1"/>
        <rFont val="Times New Roman"/>
        <family val="1"/>
      </rPr>
      <t>2.2</t>
    </r>
    <r>
      <rPr>
        <sz val="11"/>
        <color theme="1"/>
        <rFont val="宋体"/>
        <family val="3"/>
        <charset val="134"/>
      </rPr>
      <t>倍。</t>
    </r>
    <r>
      <rPr>
        <sz val="11"/>
        <color theme="1"/>
        <rFont val="Times New Roman"/>
        <family val="1"/>
      </rPr>
      <t>amn</t>
    </r>
    <r>
      <rPr>
        <sz val="11"/>
        <color theme="1"/>
        <rFont val="宋体"/>
        <family val="3"/>
        <charset val="134"/>
      </rPr>
      <t>基因的缺失提高了菌株的胞内</t>
    </r>
    <r>
      <rPr>
        <sz val="11"/>
        <color theme="1"/>
        <rFont val="Times New Roman"/>
        <family val="1"/>
      </rPr>
      <t>ATP</t>
    </r>
    <r>
      <rPr>
        <sz val="11"/>
        <color theme="1"/>
        <rFont val="宋体"/>
        <family val="3"/>
        <charset val="134"/>
      </rPr>
      <t>水平和生物量。</t>
    </r>
  </si>
  <si>
    <r>
      <rPr>
        <sz val="11"/>
        <color theme="1"/>
        <rFont val="宋体"/>
        <family val="3"/>
        <charset val="134"/>
      </rPr>
      <t>一种接枝改性黄原胶纳米微凝胶的制备方法</t>
    </r>
  </si>
  <si>
    <r>
      <rPr>
        <sz val="11"/>
        <color theme="1"/>
        <rFont val="宋体"/>
        <family val="3"/>
        <charset val="134"/>
      </rPr>
      <t>本发明涉及生物医用材料技术领域，尤其涉及一种接枝改性黄原胶纳米微凝胶的制备方法：首先制备</t>
    </r>
    <r>
      <rPr>
        <sz val="11"/>
        <color theme="1"/>
        <rFont val="Times New Roman"/>
        <family val="1"/>
      </rPr>
      <t>N,N‑</t>
    </r>
    <r>
      <rPr>
        <sz val="11"/>
        <color theme="1"/>
        <rFont val="宋体"/>
        <family val="3"/>
        <charset val="134"/>
      </rPr>
      <t>双</t>
    </r>
    <r>
      <rPr>
        <sz val="11"/>
        <color theme="1"/>
        <rFont val="Times New Roman"/>
        <family val="1"/>
      </rPr>
      <t>(</t>
    </r>
    <r>
      <rPr>
        <sz val="11"/>
        <color theme="1"/>
        <rFont val="宋体"/>
        <family val="3"/>
        <charset val="134"/>
      </rPr>
      <t>丙烯酰基</t>
    </r>
    <r>
      <rPr>
        <sz val="11"/>
        <color theme="1"/>
        <rFont val="Times New Roman"/>
        <family val="1"/>
      </rPr>
      <t>)</t>
    </r>
    <r>
      <rPr>
        <sz val="11"/>
        <color theme="1"/>
        <rFont val="宋体"/>
        <family val="3"/>
        <charset val="134"/>
      </rPr>
      <t>胱胺，然后将黄原胶与</t>
    </r>
    <r>
      <rPr>
        <sz val="11"/>
        <color theme="1"/>
        <rFont val="Times New Roman"/>
        <family val="1"/>
      </rPr>
      <t>2‑</t>
    </r>
    <r>
      <rPr>
        <sz val="11"/>
        <color theme="1"/>
        <rFont val="宋体"/>
        <family val="3"/>
        <charset val="134"/>
      </rPr>
      <t>丙烯酰胺基</t>
    </r>
    <r>
      <rPr>
        <sz val="11"/>
        <color theme="1"/>
        <rFont val="Times New Roman"/>
        <family val="1"/>
      </rPr>
      <t>‑2‑</t>
    </r>
    <r>
      <rPr>
        <sz val="11"/>
        <color theme="1"/>
        <rFont val="宋体"/>
        <family val="3"/>
        <charset val="134"/>
      </rPr>
      <t>甲基丙磺酸和</t>
    </r>
    <r>
      <rPr>
        <sz val="11"/>
        <color theme="1"/>
        <rFont val="Times New Roman"/>
        <family val="1"/>
      </rPr>
      <t>N,N‑</t>
    </r>
    <r>
      <rPr>
        <sz val="11"/>
        <color theme="1"/>
        <rFont val="宋体"/>
        <family val="3"/>
        <charset val="134"/>
      </rPr>
      <t>双</t>
    </r>
    <r>
      <rPr>
        <sz val="11"/>
        <color theme="1"/>
        <rFont val="Times New Roman"/>
        <family val="1"/>
      </rPr>
      <t>(</t>
    </r>
    <r>
      <rPr>
        <sz val="11"/>
        <color theme="1"/>
        <rFont val="宋体"/>
        <family val="3"/>
        <charset val="134"/>
      </rPr>
      <t>丙烯酰基</t>
    </r>
    <r>
      <rPr>
        <sz val="11"/>
        <color theme="1"/>
        <rFont val="Times New Roman"/>
        <family val="1"/>
      </rPr>
      <t>)</t>
    </r>
    <r>
      <rPr>
        <sz val="11"/>
        <color theme="1"/>
        <rFont val="宋体"/>
        <family val="3"/>
        <charset val="134"/>
      </rPr>
      <t>胱胺进行接枝聚合及交联反应，制备得到接枝改性黄原胶聚合物，在水溶液中形成聚合物纳米微凝胶。将</t>
    </r>
    <r>
      <rPr>
        <sz val="11"/>
        <color theme="1"/>
        <rFont val="Times New Roman"/>
        <family val="1"/>
      </rPr>
      <t>2‑</t>
    </r>
    <r>
      <rPr>
        <sz val="11"/>
        <color theme="1"/>
        <rFont val="宋体"/>
        <family val="3"/>
        <charset val="134"/>
      </rPr>
      <t>丙烯酰胺基</t>
    </r>
    <r>
      <rPr>
        <sz val="11"/>
        <color theme="1"/>
        <rFont val="Times New Roman"/>
        <family val="1"/>
      </rPr>
      <t>‑2‑</t>
    </r>
    <r>
      <rPr>
        <sz val="11"/>
        <color theme="1"/>
        <rFont val="宋体"/>
        <family val="3"/>
        <charset val="134"/>
      </rPr>
      <t>甲基丙磺酸接枝聚合到黄原胶上，可增加黄原胶纳米微凝胶的载药性；通过双硫键的引入，赋予纳米微凝胶的还原敏感性。本发明的纳米微凝胶生物相容性好，可在体内降解，有望作为抗癌药物载体及控制释放应用。</t>
    </r>
  </si>
  <si>
    <r>
      <rPr>
        <sz val="11"/>
        <color theme="1"/>
        <rFont val="宋体"/>
        <family val="3"/>
        <charset val="134"/>
      </rPr>
      <t>一种丝蛋白细胞复合血管支架及其制备方法</t>
    </r>
  </si>
  <si>
    <r>
      <rPr>
        <sz val="11"/>
        <color theme="1"/>
        <rFont val="宋体"/>
        <family val="3"/>
        <charset val="134"/>
      </rPr>
      <t>本发明公开了一种丝蛋白细胞复合血管支架及其制备方法，采用简单、快捷的三维生物打印技术按照高仿真</t>
    </r>
    <r>
      <rPr>
        <sz val="11"/>
        <color theme="1"/>
        <rFont val="Times New Roman"/>
        <family val="1"/>
      </rPr>
      <t>3D</t>
    </r>
    <r>
      <rPr>
        <sz val="11"/>
        <color theme="1"/>
        <rFont val="宋体"/>
        <family val="3"/>
        <charset val="134"/>
      </rPr>
      <t>血管模型打印丝蛋白细胞复合血管支架，因而所制备的血管支架具有与天然人体血管在宏微观结构上高度相似，支架材料的宏微观结构与尺寸达到可控性，且制备的血管支架具有高分辨率的特点。而采用丝蛋白与细胞复合，又可使血管支架具有优异的组织形容性和血液相容性，该丝蛋白细胞复合血管支架可作为优异的血管替代物。</t>
    </r>
  </si>
  <si>
    <r>
      <rPr>
        <sz val="11"/>
        <rFont val="宋体"/>
        <family val="3"/>
        <charset val="134"/>
      </rPr>
      <t>一种农药组合物在防治麦类赤霉病中的用途</t>
    </r>
  </si>
  <si>
    <r>
      <rPr>
        <sz val="11"/>
        <rFont val="宋体"/>
        <family val="3"/>
        <charset val="134"/>
      </rPr>
      <t>南京农业大学</t>
    </r>
  </si>
  <si>
    <r>
      <rPr>
        <sz val="11"/>
        <rFont val="宋体"/>
        <family val="3"/>
        <charset val="134"/>
      </rPr>
      <t>本发明涉及一种用于防治麦类赤霉病的农药组合物新用途。它含有</t>
    </r>
    <r>
      <rPr>
        <sz val="11"/>
        <rFont val="Times New Roman"/>
        <family val="1"/>
      </rPr>
      <t>1</t>
    </r>
    <r>
      <rPr>
        <sz val="11"/>
        <rFont val="宋体"/>
        <family val="3"/>
        <charset val="134"/>
      </rPr>
      <t>～</t>
    </r>
    <r>
      <rPr>
        <sz val="11"/>
        <rFont val="Times New Roman"/>
        <family val="1"/>
      </rPr>
      <t>150</t>
    </r>
    <r>
      <rPr>
        <sz val="11"/>
        <rFont val="宋体"/>
        <family val="3"/>
        <charset val="134"/>
      </rPr>
      <t>重量份井冈霉素与</t>
    </r>
    <r>
      <rPr>
        <sz val="11"/>
        <rFont val="Times New Roman"/>
        <family val="1"/>
      </rPr>
      <t>1</t>
    </r>
    <r>
      <rPr>
        <sz val="11"/>
        <rFont val="宋体"/>
        <family val="3"/>
        <charset val="134"/>
      </rPr>
      <t>～</t>
    </r>
    <r>
      <rPr>
        <sz val="11"/>
        <rFont val="Times New Roman"/>
        <family val="1"/>
      </rPr>
      <t>50</t>
    </r>
    <r>
      <rPr>
        <sz val="11"/>
        <rFont val="宋体"/>
        <family val="3"/>
        <charset val="134"/>
      </rPr>
      <t>重量份苯醚甲环唑。本发明的农药组合物用于防治麦类赤霉病具有明显的增效作用，可显著提高防治赤霉病的效果，提高人类防控麦类作物赤霉病的能力；显著降低谷物</t>
    </r>
    <r>
      <rPr>
        <sz val="11"/>
        <rFont val="Times New Roman"/>
        <family val="1"/>
      </rPr>
      <t>DON</t>
    </r>
    <r>
      <rPr>
        <sz val="11"/>
        <rFont val="宋体"/>
        <family val="3"/>
        <charset val="134"/>
      </rPr>
      <t>毒素的污染水平，减少用药量、降低成本、减少环境污染和农药残留，延缓小麦病原真菌对苯醚甲环唑的抗药性，防治麦类赤霉病；延长井冈霉素的持效期、减少用药次数、兼治麦类白粉病、锈病、叶枯病和纹枯病，减少农药使用的用工成本的优点，大幅度降低了化学农药的使用剂量，对环境友好。</t>
    </r>
  </si>
  <si>
    <r>
      <rPr>
        <sz val="11"/>
        <rFont val="宋体"/>
        <family val="3"/>
        <charset val="134"/>
      </rPr>
      <t>一种增效减量农药组合物在防治麦类赤霉病中的用途</t>
    </r>
  </si>
  <si>
    <r>
      <rPr>
        <sz val="11"/>
        <rFont val="宋体"/>
        <family val="3"/>
        <charset val="134"/>
      </rPr>
      <t>本发明涉及一种用于防治麦类赤霉病的农药组合物新用途，每亩用含有</t>
    </r>
    <r>
      <rPr>
        <sz val="11"/>
        <rFont val="Times New Roman"/>
        <family val="1"/>
      </rPr>
      <t>1</t>
    </r>
    <r>
      <rPr>
        <sz val="11"/>
        <rFont val="宋体"/>
        <family val="3"/>
        <charset val="134"/>
      </rPr>
      <t>～</t>
    </r>
    <r>
      <rPr>
        <sz val="11"/>
        <rFont val="Times New Roman"/>
        <family val="1"/>
      </rPr>
      <t>150</t>
    </r>
    <r>
      <rPr>
        <sz val="11"/>
        <rFont val="宋体"/>
        <family val="3"/>
        <charset val="134"/>
      </rPr>
      <t>重量份井冈霉素与</t>
    </r>
    <r>
      <rPr>
        <sz val="11"/>
        <rFont val="Times New Roman"/>
        <family val="1"/>
      </rPr>
      <t>1</t>
    </r>
    <r>
      <rPr>
        <sz val="11"/>
        <rFont val="宋体"/>
        <family val="3"/>
        <charset val="134"/>
      </rPr>
      <t>～</t>
    </r>
    <r>
      <rPr>
        <sz val="11"/>
        <rFont val="Times New Roman"/>
        <family val="1"/>
      </rPr>
      <t>20</t>
    </r>
    <r>
      <rPr>
        <sz val="11"/>
        <rFont val="宋体"/>
        <family val="3"/>
        <charset val="134"/>
      </rPr>
      <t>重量份丙硫菌唑防治麦类赤霉病具有明显的增效作用，可显著提高防治赤霉病的效果，提高人类防控麦类作物赤霉病的能力；使用井冈霉素和丙硫菌唑组合物防治麦类作物赤霉病还能显著降低谷物</t>
    </r>
    <r>
      <rPr>
        <sz val="11"/>
        <rFont val="Times New Roman"/>
        <family val="1"/>
      </rPr>
      <t>DON</t>
    </r>
    <r>
      <rPr>
        <sz val="11"/>
        <rFont val="宋体"/>
        <family val="3"/>
        <charset val="134"/>
      </rPr>
      <t>毒素的污染水平，减少用药量、降低成本、减少环境污染和农药残留，延缓小麦病原真菌抗药性发展；同时还具有延长井冈霉素的持效期、减少用药次数、兼治麦类白粉病、锈病、叶枯病和纹枯病，减少农药使用的用工成本的优点，大幅度降低了化学农药的使用剂量，对环境友好。</t>
    </r>
  </si>
  <si>
    <r>
      <rPr>
        <sz val="11"/>
        <rFont val="宋体"/>
        <family val="3"/>
        <charset val="134"/>
      </rPr>
      <t>一种用于防治麦类赤霉病的含戊唑醇农药组合物及其用途</t>
    </r>
  </si>
  <si>
    <r>
      <rPr>
        <sz val="11"/>
        <rFont val="宋体"/>
        <family val="3"/>
        <charset val="134"/>
      </rPr>
      <t>本发明涉及一种用于防治麦类赤霉病的农药组合物。每亩用含有</t>
    </r>
    <r>
      <rPr>
        <sz val="11"/>
        <rFont val="Times New Roman"/>
        <family val="1"/>
      </rPr>
      <t>1</t>
    </r>
    <r>
      <rPr>
        <sz val="11"/>
        <rFont val="宋体"/>
        <family val="3"/>
        <charset val="134"/>
      </rPr>
      <t>～</t>
    </r>
    <r>
      <rPr>
        <sz val="11"/>
        <rFont val="Times New Roman"/>
        <family val="1"/>
      </rPr>
      <t>150</t>
    </r>
    <r>
      <rPr>
        <sz val="11"/>
        <rFont val="宋体"/>
        <family val="3"/>
        <charset val="134"/>
      </rPr>
      <t>重量份井冈霉素与</t>
    </r>
    <r>
      <rPr>
        <sz val="11"/>
        <rFont val="Times New Roman"/>
        <family val="1"/>
      </rPr>
      <t>1</t>
    </r>
    <r>
      <rPr>
        <sz val="11"/>
        <rFont val="宋体"/>
        <family val="3"/>
        <charset val="134"/>
      </rPr>
      <t>～</t>
    </r>
    <r>
      <rPr>
        <sz val="11"/>
        <rFont val="Times New Roman"/>
        <family val="1"/>
      </rPr>
      <t>30</t>
    </r>
    <r>
      <rPr>
        <sz val="11"/>
        <rFont val="宋体"/>
        <family val="3"/>
        <charset val="134"/>
      </rPr>
      <t>重量份戊唑醇。本发明的农药组合物用于防治麦类赤霉病具有明显的增效作用，可显著提高防治赤霉病的效果，提高人类防控麦类作物赤霉病的能力；显著降低谷物</t>
    </r>
    <r>
      <rPr>
        <sz val="11"/>
        <rFont val="Times New Roman"/>
        <family val="1"/>
      </rPr>
      <t>DON</t>
    </r>
    <r>
      <rPr>
        <sz val="11"/>
        <rFont val="宋体"/>
        <family val="3"/>
        <charset val="134"/>
      </rPr>
      <t>毒素的污染水平，减少用药量、降低成本、减少环境污染和农药残留，延缓小麦病原真菌对戊唑醇的抗药性，防治麦类赤霉病；延长井冈霉素的持效期、减少用药次数、兼治麦类白粉病、锈病、叶枯病和纹枯病，减少农药使用的用工成本的优点，大幅度降低了化学农药的使用剂量，对环境友好。</t>
    </r>
  </si>
  <si>
    <r>
      <rPr>
        <sz val="11"/>
        <rFont val="宋体"/>
        <family val="3"/>
        <charset val="134"/>
      </rPr>
      <t>一类含咔唑骨架的三芳基吡啶衍生物及其制备方法与应用</t>
    </r>
  </si>
  <si>
    <r>
      <rPr>
        <sz val="11"/>
        <rFont val="宋体"/>
        <family val="3"/>
        <charset val="134"/>
      </rPr>
      <t>本发明涉及一类含咔唑骨架的三芳基吡啶衍生物及其制备方法与应用。本发明通过</t>
    </r>
    <r>
      <rPr>
        <sz val="11"/>
        <rFont val="Times New Roman"/>
        <family val="1"/>
      </rPr>
      <t>Witting‑Horner</t>
    </r>
    <r>
      <rPr>
        <sz val="11"/>
        <rFont val="宋体"/>
        <family val="3"/>
        <charset val="134"/>
      </rPr>
      <t>和</t>
    </r>
    <r>
      <rPr>
        <sz val="11"/>
        <rFont val="Times New Roman"/>
        <family val="1"/>
      </rPr>
      <t>Suzuki</t>
    </r>
    <r>
      <rPr>
        <sz val="11"/>
        <rFont val="宋体"/>
        <family val="3"/>
        <charset val="134"/>
      </rPr>
      <t>偶联反应合成了六个基于咔唑和</t>
    </r>
    <r>
      <rPr>
        <sz val="11"/>
        <rFont val="Times New Roman"/>
        <family val="1"/>
      </rPr>
      <t>2,4,6‑</t>
    </r>
    <r>
      <rPr>
        <sz val="11"/>
        <rFont val="宋体"/>
        <family val="3"/>
        <charset val="134"/>
      </rPr>
      <t>三芳基吡啶的</t>
    </r>
    <r>
      <rPr>
        <sz val="11"/>
        <rFont val="Times New Roman"/>
        <family val="1"/>
      </rPr>
      <t>D–π–A</t>
    </r>
    <r>
      <rPr>
        <sz val="11"/>
        <rFont val="宋体"/>
        <family val="3"/>
        <charset val="134"/>
      </rPr>
      <t>分子，并对这些化合物的光电性质和用途做了初步研究。结果表明：连接有咔唑片段的三芳基吡啶化合物能发射蓝绿荧光，具有合适的</t>
    </r>
    <r>
      <rPr>
        <sz val="11"/>
        <rFont val="Times New Roman"/>
        <family val="1"/>
      </rPr>
      <t>HOMO</t>
    </r>
    <r>
      <rPr>
        <sz val="11"/>
        <rFont val="宋体"/>
        <family val="3"/>
        <charset val="134"/>
      </rPr>
      <t>、</t>
    </r>
    <r>
      <rPr>
        <sz val="11"/>
        <rFont val="Times New Roman"/>
        <family val="1"/>
      </rPr>
      <t>LUMO</t>
    </r>
    <r>
      <rPr>
        <sz val="11"/>
        <rFont val="宋体"/>
        <family val="3"/>
        <charset val="134"/>
      </rPr>
      <t>能级，具有电子传输能力和空穴传输能力，可开发为有机电致发光材料。</t>
    </r>
  </si>
  <si>
    <r>
      <rPr>
        <sz val="11"/>
        <color theme="1"/>
        <rFont val="宋体"/>
        <family val="3"/>
        <charset val="134"/>
      </rPr>
      <t>一种</t>
    </r>
    <r>
      <rPr>
        <sz val="11"/>
        <color theme="1"/>
        <rFont val="Times New Roman"/>
        <family val="1"/>
      </rPr>
      <t>2-</t>
    </r>
    <r>
      <rPr>
        <sz val="11"/>
        <color theme="1"/>
        <rFont val="宋体"/>
        <family val="3"/>
        <charset val="134"/>
      </rPr>
      <t>氰基</t>
    </r>
    <r>
      <rPr>
        <sz val="11"/>
        <color theme="1"/>
        <rFont val="Times New Roman"/>
        <family val="1"/>
      </rPr>
      <t>-6-</t>
    </r>
    <r>
      <rPr>
        <sz val="11"/>
        <color theme="1"/>
        <rFont val="宋体"/>
        <family val="3"/>
        <charset val="134"/>
      </rPr>
      <t>甲氧基</t>
    </r>
    <r>
      <rPr>
        <sz val="11"/>
        <color theme="1"/>
        <rFont val="Times New Roman"/>
        <family val="1"/>
      </rPr>
      <t>-</t>
    </r>
    <r>
      <rPr>
        <sz val="11"/>
        <color theme="1"/>
        <rFont val="宋体"/>
        <family val="3"/>
        <charset val="134"/>
      </rPr>
      <t>苯并噻唑的脱甲基工艺及其制备</t>
    </r>
    <r>
      <rPr>
        <sz val="11"/>
        <color theme="1"/>
        <rFont val="Times New Roman"/>
        <family val="1"/>
      </rPr>
      <t>D-</t>
    </r>
    <r>
      <rPr>
        <sz val="11"/>
        <color theme="1"/>
        <rFont val="宋体"/>
        <family val="3"/>
        <charset val="134"/>
      </rPr>
      <t>荧光素的方法</t>
    </r>
  </si>
  <si>
    <r>
      <rPr>
        <sz val="11"/>
        <color theme="1"/>
        <rFont val="宋体"/>
        <family val="3"/>
        <charset val="134"/>
      </rPr>
      <t>本发明属于化学合成领域，一种</t>
    </r>
    <r>
      <rPr>
        <sz val="11"/>
        <color theme="1"/>
        <rFont val="Times New Roman"/>
        <family val="1"/>
      </rPr>
      <t>2-</t>
    </r>
    <r>
      <rPr>
        <sz val="11"/>
        <color theme="1"/>
        <rFont val="宋体"/>
        <family val="3"/>
        <charset val="134"/>
      </rPr>
      <t>氰基</t>
    </r>
    <r>
      <rPr>
        <sz val="11"/>
        <color theme="1"/>
        <rFont val="Times New Roman"/>
        <family val="1"/>
      </rPr>
      <t>-6-</t>
    </r>
    <r>
      <rPr>
        <sz val="11"/>
        <color theme="1"/>
        <rFont val="宋体"/>
        <family val="3"/>
        <charset val="134"/>
      </rPr>
      <t>甲氧基</t>
    </r>
    <r>
      <rPr>
        <sz val="11"/>
        <color theme="1"/>
        <rFont val="Times New Roman"/>
        <family val="1"/>
      </rPr>
      <t>-</t>
    </r>
    <r>
      <rPr>
        <sz val="11"/>
        <color theme="1"/>
        <rFont val="宋体"/>
        <family val="3"/>
        <charset val="134"/>
      </rPr>
      <t>苯并噻唑的脱甲基工艺，包括如下步骤：</t>
    </r>
    <r>
      <rPr>
        <sz val="11"/>
        <color theme="1"/>
        <rFont val="Times New Roman"/>
        <family val="1"/>
      </rPr>
      <t>(1)</t>
    </r>
    <r>
      <rPr>
        <sz val="11"/>
        <color theme="1"/>
        <rFont val="宋体"/>
        <family val="3"/>
        <charset val="134"/>
      </rPr>
      <t>依次将</t>
    </r>
    <r>
      <rPr>
        <sz val="11"/>
        <color theme="1"/>
        <rFont val="Times New Roman"/>
        <family val="1"/>
      </rPr>
      <t>2-</t>
    </r>
    <r>
      <rPr>
        <sz val="11"/>
        <color theme="1"/>
        <rFont val="宋体"/>
        <family val="3"/>
        <charset val="134"/>
      </rPr>
      <t>氰基</t>
    </r>
    <r>
      <rPr>
        <sz val="11"/>
        <color theme="1"/>
        <rFont val="Times New Roman"/>
        <family val="1"/>
      </rPr>
      <t>-6-</t>
    </r>
    <r>
      <rPr>
        <sz val="11"/>
        <color theme="1"/>
        <rFont val="宋体"/>
        <family val="3"/>
        <charset val="134"/>
      </rPr>
      <t>甲氧基</t>
    </r>
    <r>
      <rPr>
        <sz val="11"/>
        <color theme="1"/>
        <rFont val="Times New Roman"/>
        <family val="1"/>
      </rPr>
      <t>-</t>
    </r>
    <r>
      <rPr>
        <sz val="11"/>
        <color theme="1"/>
        <rFont val="宋体"/>
        <family val="3"/>
        <charset val="134"/>
      </rPr>
      <t>苯并噻唑、金属碘化物、硫醇、乙腈投入反应瓶中，搅拌溶解；</t>
    </r>
    <r>
      <rPr>
        <sz val="11"/>
        <color theme="1"/>
        <rFont val="Times New Roman"/>
        <family val="1"/>
      </rPr>
      <t>(2)</t>
    </r>
    <r>
      <rPr>
        <sz val="11"/>
        <color theme="1"/>
        <rFont val="宋体"/>
        <family val="3"/>
        <charset val="134"/>
      </rPr>
      <t>将三甲基氯硅烷的乙腈溶液缓慢滴加到上述体系中；</t>
    </r>
    <r>
      <rPr>
        <sz val="11"/>
        <color theme="1"/>
        <rFont val="Times New Roman"/>
        <family val="1"/>
      </rPr>
      <t>(3)</t>
    </r>
    <r>
      <rPr>
        <sz val="11"/>
        <color theme="1"/>
        <rFont val="宋体"/>
        <family val="3"/>
        <charset val="134"/>
      </rPr>
      <t>滴加结束后，保温反应；</t>
    </r>
    <r>
      <rPr>
        <sz val="11"/>
        <color theme="1"/>
        <rFont val="Times New Roman"/>
        <family val="1"/>
      </rPr>
      <t>(4)</t>
    </r>
    <r>
      <rPr>
        <sz val="11"/>
        <color theme="1"/>
        <rFont val="宋体"/>
        <family val="3"/>
        <charset val="134"/>
      </rPr>
      <t>反应结束后，滴加碱的水溶液，调节</t>
    </r>
    <r>
      <rPr>
        <sz val="11"/>
        <color theme="1"/>
        <rFont val="Times New Roman"/>
        <family val="1"/>
      </rPr>
      <t>pH</t>
    </r>
    <r>
      <rPr>
        <sz val="11"/>
        <color theme="1"/>
        <rFont val="宋体"/>
        <family val="3"/>
        <charset val="134"/>
      </rPr>
      <t>值在</t>
    </r>
    <r>
      <rPr>
        <sz val="11"/>
        <color theme="1"/>
        <rFont val="Times New Roman"/>
        <family val="1"/>
      </rPr>
      <t>7</t>
    </r>
    <r>
      <rPr>
        <sz val="11"/>
        <color theme="1"/>
        <rFont val="宋体"/>
        <family val="3"/>
        <charset val="134"/>
      </rPr>
      <t>～</t>
    </r>
    <r>
      <rPr>
        <sz val="11"/>
        <color theme="1"/>
        <rFont val="Times New Roman"/>
        <family val="1"/>
      </rPr>
      <t>12</t>
    </r>
    <r>
      <rPr>
        <sz val="11"/>
        <color theme="1"/>
        <rFont val="宋体"/>
        <family val="3"/>
        <charset val="134"/>
      </rPr>
      <t>之间，加入有机溶剂，搅拌、分层，用水反洗有机相，干燥、脱溶后得</t>
    </r>
    <r>
      <rPr>
        <sz val="11"/>
        <color theme="1"/>
        <rFont val="Times New Roman"/>
        <family val="1"/>
      </rPr>
      <t>2-</t>
    </r>
    <r>
      <rPr>
        <sz val="11"/>
        <color theme="1"/>
        <rFont val="宋体"/>
        <family val="3"/>
        <charset val="134"/>
      </rPr>
      <t>氰基</t>
    </r>
    <r>
      <rPr>
        <sz val="11"/>
        <color theme="1"/>
        <rFont val="Times New Roman"/>
        <family val="1"/>
      </rPr>
      <t>-6-</t>
    </r>
    <r>
      <rPr>
        <sz val="11"/>
        <color theme="1"/>
        <rFont val="宋体"/>
        <family val="3"/>
        <charset val="134"/>
      </rPr>
      <t>羟基</t>
    </r>
    <r>
      <rPr>
        <sz val="11"/>
        <color theme="1"/>
        <rFont val="Times New Roman"/>
        <family val="1"/>
      </rPr>
      <t>-</t>
    </r>
    <r>
      <rPr>
        <sz val="11"/>
        <color theme="1"/>
        <rFont val="宋体"/>
        <family val="3"/>
        <charset val="134"/>
      </rPr>
      <t>苯并噻唑。本发明选用的溶剂对反应底物及产物有较好的溶解性，反应彻底、催化效率高，缩短反应时间；反应条件温和，无高压高温等苛刻反应条件，收率高，无剧毒物质产生。中间产物无需提纯精制，一锅法制备得最终产物。</t>
    </r>
  </si>
  <si>
    <r>
      <rPr>
        <sz val="11"/>
        <rFont val="宋体"/>
        <family val="3"/>
        <charset val="134"/>
      </rPr>
      <t>一种草类植物培养方法</t>
    </r>
  </si>
  <si>
    <r>
      <rPr>
        <sz val="11"/>
        <rFont val="宋体"/>
        <family val="3"/>
        <charset val="134"/>
      </rPr>
      <t>本发明提供了一种草类植物培养方法，包括以下步骤：</t>
    </r>
    <r>
      <rPr>
        <sz val="11"/>
        <rFont val="Times New Roman"/>
        <family val="1"/>
      </rPr>
      <t>(1)</t>
    </r>
    <r>
      <rPr>
        <sz val="11"/>
        <rFont val="宋体"/>
        <family val="3"/>
        <charset val="134"/>
      </rPr>
      <t>种子前处理；</t>
    </r>
    <r>
      <rPr>
        <sz val="11"/>
        <rFont val="Times New Roman"/>
        <family val="1"/>
      </rPr>
      <t>(2)</t>
    </r>
    <r>
      <rPr>
        <sz val="11"/>
        <rFont val="宋体"/>
        <family val="3"/>
        <charset val="134"/>
      </rPr>
      <t>种子发芽；</t>
    </r>
    <r>
      <rPr>
        <sz val="11"/>
        <rFont val="Times New Roman"/>
        <family val="1"/>
      </rPr>
      <t>(3)</t>
    </r>
    <r>
      <rPr>
        <sz val="11"/>
        <rFont val="宋体"/>
        <family val="3"/>
        <charset val="134"/>
      </rPr>
      <t>石英砂移植壮苗；</t>
    </r>
    <r>
      <rPr>
        <sz val="11"/>
        <rFont val="Times New Roman"/>
        <family val="1"/>
      </rPr>
      <t>(4)</t>
    </r>
    <r>
      <rPr>
        <sz val="11"/>
        <rFont val="宋体"/>
        <family val="3"/>
        <charset val="134"/>
      </rPr>
      <t>营养液培养。与现有技术相比，本发明采用经</t>
    </r>
    <r>
      <rPr>
        <sz val="11"/>
        <rFont val="Times New Roman"/>
        <family val="1"/>
      </rPr>
      <t>2</t>
    </r>
    <r>
      <rPr>
        <sz val="11"/>
        <rFont val="宋体"/>
        <family val="3"/>
        <charset val="134"/>
      </rPr>
      <t>年以上自然后熟的柳枝稷种子，经过种子发芽、石英砂移植壮苗和营养液培养成苗三个阶段，最终培育成柳枝稷苗。具有设备简单、易操作，成苗时间相对更短，规格一致性高等优点。</t>
    </r>
  </si>
  <si>
    <r>
      <rPr>
        <sz val="11"/>
        <rFont val="宋体"/>
        <family val="3"/>
        <charset val="134"/>
      </rPr>
      <t>一种井冈霉素和灭菌唑的杀菌组合物及其应用</t>
    </r>
  </si>
  <si>
    <r>
      <rPr>
        <sz val="11"/>
        <rFont val="宋体"/>
        <family val="3"/>
        <charset val="134"/>
      </rPr>
      <t>本发明公开了一种井冈霉素和灭菌唑杀菌组合物，主要成分为井冈霉素与灭菌唑，其重量比为</t>
    </r>
    <r>
      <rPr>
        <sz val="11"/>
        <rFont val="Times New Roman"/>
        <family val="1"/>
      </rPr>
      <t>1</t>
    </r>
    <r>
      <rPr>
        <sz val="11"/>
        <rFont val="宋体"/>
        <family val="3"/>
        <charset val="134"/>
      </rPr>
      <t>∶</t>
    </r>
    <r>
      <rPr>
        <sz val="11"/>
        <rFont val="Times New Roman"/>
        <family val="1"/>
      </rPr>
      <t>24</t>
    </r>
    <r>
      <rPr>
        <sz val="11"/>
        <rFont val="宋体"/>
        <family val="3"/>
        <charset val="134"/>
      </rPr>
      <t>～</t>
    </r>
    <r>
      <rPr>
        <sz val="11"/>
        <rFont val="Times New Roman"/>
        <family val="1"/>
      </rPr>
      <t>20</t>
    </r>
    <r>
      <rPr>
        <sz val="11"/>
        <rFont val="宋体"/>
        <family val="3"/>
        <charset val="134"/>
      </rPr>
      <t>∶</t>
    </r>
    <r>
      <rPr>
        <sz val="11"/>
        <rFont val="Times New Roman"/>
        <family val="1"/>
      </rPr>
      <t>1</t>
    </r>
    <r>
      <rPr>
        <sz val="11"/>
        <rFont val="宋体"/>
        <family val="3"/>
        <charset val="134"/>
      </rPr>
      <t>；本发明的杀菌组合物在防治麦类赤霉病、麦类白粉病、麦类锈病、麦类纹枯病、麦类叶枯病、稻瘟病、稻曲病、水稻纹枯病上具有明显的增效作用，尤其在防治麦类赤霉病上增效作用更加明显，能显著降低谷物</t>
    </r>
    <r>
      <rPr>
        <sz val="11"/>
        <rFont val="Times New Roman"/>
        <family val="1"/>
      </rPr>
      <t>DON</t>
    </r>
    <r>
      <rPr>
        <sz val="11"/>
        <rFont val="宋体"/>
        <family val="3"/>
        <charset val="134"/>
      </rPr>
      <t>毒素的污染水平。与传统药剂相比</t>
    </r>
    <r>
      <rPr>
        <sz val="11"/>
        <rFont val="Times New Roman"/>
        <family val="1"/>
      </rPr>
      <t xml:space="preserve"> </t>
    </r>
    <r>
      <rPr>
        <sz val="11"/>
        <rFont val="宋体"/>
        <family val="3"/>
        <charset val="134"/>
      </rPr>
      <t>，本发明提供的杀菌组合物具有以下优点：两种主要成分具有相容性，增效作用显著，提高了杀菌活性，减少了单一杀菌剂的用药，节省了农药成本；高效、低毒、低残留、速效性好、持效期长、对环境友好；降低病原菌对化学药剂的抗药性风险水平，有利于病原菌敏感度的保持，同时能延缓病菌对配方中单剂出现抗药性；杀菌效果显著，杀菌谱广，减少了病害对农作物生产造成的危害，提高了农产品的产量和品质。</t>
    </r>
  </si>
  <si>
    <r>
      <rPr>
        <sz val="11"/>
        <rFont val="宋体"/>
        <family val="3"/>
        <charset val="134"/>
      </rPr>
      <t>一种团头鲂饲料糖利用和代谢调控分子标记</t>
    </r>
    <r>
      <rPr>
        <sz val="11"/>
        <rFont val="Times New Roman"/>
        <family val="1"/>
      </rPr>
      <t>miRNA</t>
    </r>
    <r>
      <rPr>
        <sz val="11"/>
        <rFont val="宋体"/>
        <family val="3"/>
        <charset val="134"/>
      </rPr>
      <t>及其应用</t>
    </r>
  </si>
  <si>
    <r>
      <rPr>
        <sz val="11"/>
        <rFont val="宋体"/>
        <family val="3"/>
        <charset val="134"/>
      </rPr>
      <t>本发明涉及一种团头鲂饲料糖利用和代谢调控分子标记</t>
    </r>
    <r>
      <rPr>
        <sz val="11"/>
        <rFont val="Times New Roman"/>
        <family val="1"/>
      </rPr>
      <t>miRNA</t>
    </r>
    <r>
      <rPr>
        <sz val="11"/>
        <rFont val="宋体"/>
        <family val="3"/>
        <charset val="134"/>
      </rPr>
      <t>及其应用，属于水产动物分子营养代谢技术领域。其通过高通量测序和物信息学分析，筛选到调控团头鲂肝脏</t>
    </r>
    <r>
      <rPr>
        <sz val="11"/>
        <rFont val="Times New Roman"/>
        <family val="1"/>
      </rPr>
      <t>SIRT1</t>
    </r>
    <r>
      <rPr>
        <sz val="11"/>
        <rFont val="宋体"/>
        <family val="3"/>
        <charset val="134"/>
      </rPr>
      <t>基因的一个</t>
    </r>
    <r>
      <rPr>
        <sz val="11"/>
        <rFont val="Times New Roman"/>
        <family val="1"/>
      </rPr>
      <t>microRNA</t>
    </r>
    <r>
      <rPr>
        <sz val="11"/>
        <rFont val="宋体"/>
        <family val="3"/>
        <charset val="134"/>
      </rPr>
      <t>，所述的</t>
    </r>
    <r>
      <rPr>
        <sz val="11"/>
        <rFont val="Times New Roman"/>
        <family val="1"/>
      </rPr>
      <t>microRNA</t>
    </r>
    <r>
      <rPr>
        <sz val="11"/>
        <rFont val="宋体"/>
        <family val="3"/>
        <charset val="134"/>
      </rPr>
      <t>为</t>
    </r>
    <r>
      <rPr>
        <sz val="11"/>
        <rFont val="Times New Roman"/>
        <family val="1"/>
      </rPr>
      <t>miR‑34a</t>
    </r>
    <r>
      <rPr>
        <sz val="11"/>
        <rFont val="宋体"/>
        <family val="3"/>
        <charset val="134"/>
      </rPr>
      <t>。还进行了分子生物学验证，结果显示</t>
    </r>
    <r>
      <rPr>
        <sz val="11"/>
        <rFont val="Times New Roman"/>
        <family val="1"/>
      </rPr>
      <t>miR‑34a</t>
    </r>
    <r>
      <rPr>
        <sz val="11"/>
        <rFont val="宋体"/>
        <family val="3"/>
        <charset val="134"/>
      </rPr>
      <t>能有效促进团头鲂肝脏</t>
    </r>
    <r>
      <rPr>
        <sz val="11"/>
        <rFont val="Times New Roman"/>
        <family val="1"/>
      </rPr>
      <t>SIRT1</t>
    </r>
    <r>
      <rPr>
        <sz val="11"/>
        <rFont val="宋体"/>
        <family val="3"/>
        <charset val="134"/>
      </rPr>
      <t>基因的表达。本发明公开的</t>
    </r>
    <r>
      <rPr>
        <sz val="11"/>
        <rFont val="Times New Roman"/>
        <family val="1"/>
      </rPr>
      <t>miR‑34a</t>
    </r>
    <r>
      <rPr>
        <sz val="11"/>
        <rFont val="宋体"/>
        <family val="3"/>
        <charset val="134"/>
      </rPr>
      <t>可以作为团头鲂糖代谢相关的分子标记，在团头鲂饲料糖利用和代谢调控中具有重要的实际应用价值。</t>
    </r>
  </si>
  <si>
    <r>
      <rPr>
        <sz val="11"/>
        <color theme="1"/>
        <rFont val="宋体"/>
        <family val="3"/>
        <charset val="134"/>
      </rPr>
      <t>血清外泌体</t>
    </r>
    <r>
      <rPr>
        <sz val="11"/>
        <color theme="1"/>
        <rFont val="Times New Roman"/>
        <family val="1"/>
      </rPr>
      <t>miRNAs</t>
    </r>
    <r>
      <rPr>
        <sz val="11"/>
        <color theme="1"/>
        <rFont val="宋体"/>
        <family val="3"/>
        <charset val="134"/>
      </rPr>
      <t>标志物在地方性砷中毒早期诊断中的应用</t>
    </r>
  </si>
  <si>
    <r>
      <rPr>
        <sz val="11"/>
        <color theme="1"/>
        <rFont val="宋体"/>
        <family val="3"/>
        <charset val="134"/>
      </rPr>
      <t>本发明属于基因工程与临床医学领域，具体涉及与地方性砷中毒早期诊断相关的血清外泌体</t>
    </r>
    <r>
      <rPr>
        <sz val="11"/>
        <color theme="1"/>
        <rFont val="Times New Roman"/>
        <family val="1"/>
      </rPr>
      <t>miRNAs</t>
    </r>
    <r>
      <rPr>
        <sz val="11"/>
        <color theme="1"/>
        <rFont val="宋体"/>
        <family val="3"/>
        <charset val="134"/>
      </rPr>
      <t>标志物及其应用，该标志物为</t>
    </r>
    <r>
      <rPr>
        <sz val="11"/>
        <color theme="1"/>
        <rFont val="Times New Roman"/>
        <family val="1"/>
      </rPr>
      <t>has‑miR‑155</t>
    </r>
    <r>
      <rPr>
        <sz val="11"/>
        <color theme="1"/>
        <rFont val="宋体"/>
        <family val="3"/>
        <charset val="134"/>
      </rPr>
      <t>、</t>
    </r>
    <r>
      <rPr>
        <sz val="11"/>
        <color theme="1"/>
        <rFont val="Times New Roman"/>
        <family val="1"/>
      </rPr>
      <t>has‑miR‑191</t>
    </r>
    <r>
      <rPr>
        <sz val="11"/>
        <color theme="1"/>
        <rFont val="宋体"/>
        <family val="3"/>
        <charset val="134"/>
      </rPr>
      <t>的组合。该标志物及其引物可用于制备地方性砷中毒早期诊断试剂盒。</t>
    </r>
  </si>
  <si>
    <r>
      <rPr>
        <sz val="11"/>
        <color theme="1"/>
        <rFont val="宋体"/>
        <family val="3"/>
        <charset val="134"/>
      </rPr>
      <t>基于小波包变换的生物电脑部信号分析方法</t>
    </r>
  </si>
  <si>
    <r>
      <rPr>
        <sz val="11"/>
        <rFont val="宋体"/>
        <family val="3"/>
        <charset val="134"/>
      </rPr>
      <t>中国科学院苏州生物医学工程技术研究所</t>
    </r>
  </si>
  <si>
    <r>
      <rPr>
        <sz val="11"/>
        <color theme="1"/>
        <rFont val="宋体"/>
        <family val="3"/>
        <charset val="134"/>
      </rPr>
      <t>本案涉及一种基于小波包变换的生物电脑部信号分析方法，包括：对采集到的脑部信号进行预处理，得到预处理信号；针对该预处理信号，选择匹配度最高的小波基函数进行小波变换分解，获得感兴趣频带或频率子带的特征信号；通过建立阈值</t>
    </r>
    <r>
      <rPr>
        <sz val="11"/>
        <color theme="1"/>
        <rFont val="Times New Roman"/>
        <family val="1"/>
      </rPr>
      <t>T</t>
    </r>
    <r>
      <rPr>
        <sz val="11"/>
        <color theme="1"/>
        <rFont val="宋体"/>
        <family val="3"/>
        <charset val="134"/>
      </rPr>
      <t>来对所述特征信号进行状态划分，最终得到感兴趣频带或频率子带的状态编码。本案利用小波包变换来更加精确的对感兴趣的频带或频率子带进行提取，并进行状态判别，联合不同的频带状态对患者状态进行刻画，从而指导对患者状态的分析；本方法具有状态特异性和自适应性。</t>
    </r>
  </si>
  <si>
    <r>
      <rPr>
        <sz val="11"/>
        <rFont val="宋体"/>
        <family val="3"/>
        <charset val="134"/>
      </rPr>
      <t>一种测量刀鲚</t>
    </r>
    <r>
      <rPr>
        <sz val="11"/>
        <rFont val="Times New Roman"/>
        <family val="1"/>
      </rPr>
      <t>GnRH‑R</t>
    </r>
    <r>
      <rPr>
        <sz val="11"/>
        <rFont val="宋体"/>
        <family val="3"/>
        <charset val="134"/>
      </rPr>
      <t>含量的方法及其应用</t>
    </r>
  </si>
  <si>
    <r>
      <rPr>
        <sz val="11"/>
        <rFont val="宋体"/>
        <family val="3"/>
        <charset val="134"/>
      </rPr>
      <t>本发明公开了一种测量刀鲚</t>
    </r>
    <r>
      <rPr>
        <sz val="11"/>
        <rFont val="Times New Roman"/>
        <family val="1"/>
      </rPr>
      <t>GnRH‑R</t>
    </r>
    <r>
      <rPr>
        <sz val="11"/>
        <rFont val="宋体"/>
        <family val="3"/>
        <charset val="134"/>
      </rPr>
      <t>含量的方法及其应用，包含以下步骤：</t>
    </r>
    <r>
      <rPr>
        <sz val="11"/>
        <rFont val="Times New Roman"/>
        <family val="1"/>
      </rPr>
      <t>(1)</t>
    </r>
    <r>
      <rPr>
        <sz val="11"/>
        <rFont val="宋体"/>
        <family val="3"/>
        <charset val="134"/>
      </rPr>
      <t>绘制</t>
    </r>
    <r>
      <rPr>
        <sz val="11"/>
        <rFont val="Times New Roman"/>
        <family val="1"/>
      </rPr>
      <t>GnRH‑R</t>
    </r>
    <r>
      <rPr>
        <sz val="11"/>
        <rFont val="宋体"/>
        <family val="3"/>
        <charset val="134"/>
      </rPr>
      <t>标准品标准曲线，所述标准曲线是</t>
    </r>
    <r>
      <rPr>
        <sz val="11"/>
        <rFont val="Times New Roman"/>
        <family val="1"/>
      </rPr>
      <t>492nm</t>
    </r>
    <r>
      <rPr>
        <sz val="11"/>
        <rFont val="宋体"/>
        <family val="3"/>
        <charset val="134"/>
      </rPr>
      <t>条件下的绝对吸光度值与</t>
    </r>
    <r>
      <rPr>
        <sz val="11"/>
        <rFont val="Times New Roman"/>
        <family val="1"/>
      </rPr>
      <t>GnRH‑R</t>
    </r>
    <r>
      <rPr>
        <sz val="11"/>
        <rFont val="宋体"/>
        <family val="3"/>
        <charset val="134"/>
      </rPr>
      <t>浓度的关系曲线；</t>
    </r>
    <r>
      <rPr>
        <sz val="11"/>
        <rFont val="Times New Roman"/>
        <family val="1"/>
      </rPr>
      <t>(2)</t>
    </r>
    <r>
      <rPr>
        <sz val="11"/>
        <rFont val="宋体"/>
        <family val="3"/>
        <charset val="134"/>
      </rPr>
      <t>通过</t>
    </r>
    <r>
      <rPr>
        <sz val="11"/>
        <rFont val="Times New Roman"/>
        <family val="1"/>
      </rPr>
      <t>ELISA</t>
    </r>
    <r>
      <rPr>
        <sz val="11"/>
        <rFont val="宋体"/>
        <family val="3"/>
        <charset val="134"/>
      </rPr>
      <t>方法检测待测样品的吸光度值，根据标准曲线计算</t>
    </r>
    <r>
      <rPr>
        <sz val="11"/>
        <rFont val="Times New Roman"/>
        <family val="1"/>
      </rPr>
      <t>GnRH‑R</t>
    </r>
    <r>
      <rPr>
        <sz val="11"/>
        <rFont val="宋体"/>
        <family val="3"/>
        <charset val="134"/>
      </rPr>
      <t>的含量。与现有技术相比，本发明具有以下优点：</t>
    </r>
    <r>
      <rPr>
        <sz val="11"/>
        <rFont val="Times New Roman"/>
        <family val="1"/>
      </rPr>
      <t>(1)</t>
    </r>
    <r>
      <rPr>
        <sz val="11"/>
        <rFont val="宋体"/>
        <family val="3"/>
        <charset val="134"/>
      </rPr>
      <t>本发明所述测量刀鲚</t>
    </r>
    <r>
      <rPr>
        <sz val="11"/>
        <rFont val="Times New Roman"/>
        <family val="1"/>
      </rPr>
      <t>GnRH‑R</t>
    </r>
    <r>
      <rPr>
        <sz val="11"/>
        <rFont val="宋体"/>
        <family val="3"/>
        <charset val="134"/>
      </rPr>
      <t>含量的方法快速、准确，且灵敏度高；</t>
    </r>
    <r>
      <rPr>
        <sz val="11"/>
        <rFont val="Times New Roman"/>
        <family val="1"/>
      </rPr>
      <t>(2)</t>
    </r>
    <r>
      <rPr>
        <sz val="11"/>
        <rFont val="宋体"/>
        <family val="3"/>
        <charset val="134"/>
      </rPr>
      <t>所述方法检测过程中克服了以往采用同位素标记的手段，因而减少了放射性污染；</t>
    </r>
    <r>
      <rPr>
        <sz val="11"/>
        <rFont val="Times New Roman"/>
        <family val="1"/>
      </rPr>
      <t>(3)</t>
    </r>
    <r>
      <rPr>
        <sz val="11"/>
        <rFont val="宋体"/>
        <family val="3"/>
        <charset val="134"/>
      </rPr>
      <t>所述方法为探明鱼类等低等脊椎动物生殖周期调控机制奠定基础；</t>
    </r>
    <r>
      <rPr>
        <sz val="11"/>
        <rFont val="Times New Roman"/>
        <family val="1"/>
      </rPr>
      <t>(4)</t>
    </r>
    <r>
      <rPr>
        <sz val="11"/>
        <rFont val="宋体"/>
        <family val="3"/>
        <charset val="134"/>
      </rPr>
      <t>所述方法具有高特异性，能够检测痕迹量的</t>
    </r>
    <r>
      <rPr>
        <sz val="11"/>
        <rFont val="Times New Roman"/>
        <family val="1"/>
      </rPr>
      <t>GnRH‑R</t>
    </r>
    <r>
      <rPr>
        <sz val="11"/>
        <rFont val="宋体"/>
        <family val="3"/>
        <charset val="134"/>
      </rPr>
      <t>酶。</t>
    </r>
  </si>
  <si>
    <r>
      <rPr>
        <sz val="11"/>
        <color theme="1"/>
        <rFont val="宋体"/>
        <family val="3"/>
        <charset val="134"/>
      </rPr>
      <t>一种红球菌及其在降解木质素方面的应用</t>
    </r>
  </si>
  <si>
    <r>
      <rPr>
        <sz val="11"/>
        <color theme="1"/>
        <rFont val="宋体"/>
        <family val="3"/>
        <charset val="134"/>
      </rPr>
      <t>本发明涉及一种红球菌及其在降解木质素方面的应用，属于微生物技术领域；该菌种从中国南海海泥中进行分离、纯化获得，为红球菌属的一个变种，命名为（</t>
    </r>
    <r>
      <rPr>
        <sz val="11"/>
        <color theme="1"/>
        <rFont val="Times New Roman"/>
        <family val="1"/>
      </rPr>
      <t>&lt;I&gt;Rhodococcus&lt;/I&gt;&lt;I/&gt;sp.</t>
    </r>
    <r>
      <rPr>
        <sz val="11"/>
        <color theme="1"/>
        <rFont val="宋体"/>
        <family val="3"/>
        <charset val="134"/>
      </rPr>
      <t>）</t>
    </r>
    <r>
      <rPr>
        <sz val="11"/>
        <color theme="1"/>
        <rFont val="Times New Roman"/>
        <family val="1"/>
      </rPr>
      <t>L17</t>
    </r>
    <r>
      <rPr>
        <sz val="11"/>
        <color theme="1"/>
        <rFont val="宋体"/>
        <family val="3"/>
        <charset val="134"/>
      </rPr>
      <t>，经鉴定该菌为革兰氏阳性，不形成分生孢子，好氧，过氧化氢酶阳性，芳香基硫酸脂酶阴性；并且其</t>
    </r>
    <r>
      <rPr>
        <sz val="11"/>
        <color theme="1"/>
        <rFont val="Times New Roman"/>
        <family val="1"/>
      </rPr>
      <t>16S rDNA</t>
    </r>
    <r>
      <rPr>
        <sz val="11"/>
        <color theme="1"/>
        <rFont val="宋体"/>
        <family val="3"/>
        <charset val="134"/>
      </rPr>
      <t>序列已经提交至</t>
    </r>
    <r>
      <rPr>
        <sz val="11"/>
        <color theme="1"/>
        <rFont val="Times New Roman"/>
        <family val="1"/>
      </rPr>
      <t>NCBI</t>
    </r>
    <r>
      <rPr>
        <sz val="11"/>
        <color theme="1"/>
        <rFont val="宋体"/>
        <family val="3"/>
        <charset val="134"/>
      </rPr>
      <t>数据库，登录号为</t>
    </r>
    <r>
      <rPr>
        <sz val="11"/>
        <color theme="1"/>
        <rFont val="Times New Roman"/>
        <family val="1"/>
      </rPr>
      <t xml:space="preserve"> KM215139</t>
    </r>
    <r>
      <rPr>
        <sz val="11"/>
        <color theme="1"/>
        <rFont val="宋体"/>
        <family val="3"/>
        <charset val="134"/>
      </rPr>
      <t>，并于</t>
    </r>
    <r>
      <rPr>
        <sz val="11"/>
        <color theme="1"/>
        <rFont val="Times New Roman"/>
        <family val="1"/>
      </rPr>
      <t>2014</t>
    </r>
    <r>
      <rPr>
        <sz val="11"/>
        <color theme="1"/>
        <rFont val="宋体"/>
        <family val="3"/>
        <charset val="134"/>
      </rPr>
      <t>年</t>
    </r>
    <r>
      <rPr>
        <sz val="11"/>
        <color theme="1"/>
        <rFont val="Times New Roman"/>
        <family val="1"/>
      </rPr>
      <t>3</t>
    </r>
    <r>
      <rPr>
        <sz val="11"/>
        <color theme="1"/>
        <rFont val="宋体"/>
        <family val="3"/>
        <charset val="134"/>
      </rPr>
      <t>月</t>
    </r>
    <r>
      <rPr>
        <sz val="11"/>
        <color theme="1"/>
        <rFont val="Times New Roman"/>
        <family val="1"/>
      </rPr>
      <t>20</t>
    </r>
    <r>
      <rPr>
        <sz val="11"/>
        <color theme="1"/>
        <rFont val="宋体"/>
        <family val="3"/>
        <charset val="134"/>
      </rPr>
      <t>日保藏于中国微生物菌种保藏管理委员会普通微生物中心，保藏编号为</t>
    </r>
    <r>
      <rPr>
        <sz val="11"/>
        <color theme="1"/>
        <rFont val="Times New Roman"/>
        <family val="1"/>
      </rPr>
      <t>CGMCC8943</t>
    </r>
    <r>
      <rPr>
        <sz val="11"/>
        <color theme="1"/>
        <rFont val="宋体"/>
        <family val="3"/>
        <charset val="134"/>
      </rPr>
      <t>；经实验验证，该菌种具有降解木质素的能力，降解率可达</t>
    </r>
    <r>
      <rPr>
        <sz val="11"/>
        <color theme="1"/>
        <rFont val="Times New Roman"/>
        <family val="1"/>
      </rPr>
      <t>90%-100%</t>
    </r>
    <r>
      <rPr>
        <sz val="11"/>
        <color theme="1"/>
        <rFont val="宋体"/>
        <family val="3"/>
        <charset val="134"/>
      </rPr>
      <t>，可将其应用于环保领域，尤其是应用于生物降解木质素中。</t>
    </r>
  </si>
  <si>
    <r>
      <rPr>
        <sz val="11"/>
        <color theme="1"/>
        <rFont val="宋体"/>
        <family val="3"/>
        <charset val="134"/>
      </rPr>
      <t>吡咯喹啉醌在制备防治骨质疏松症产品中的应用</t>
    </r>
  </si>
  <si>
    <r>
      <rPr>
        <sz val="11"/>
        <color theme="1"/>
        <rFont val="宋体"/>
        <family val="3"/>
        <charset val="134"/>
      </rPr>
      <t>吡咯喹啉醌在制备防治骨质疏松症产品中的应用，涉及骨质疏松症防治技术领域，上述产品包括药品和保健品。吡咯喹啉醌能够通过抑制氧化应激，刺激成骨细胞骨形成，抑制破骨细胞骨吸收，发挥预防衰老引起的骨质疏松包括颌骨疏松的作用；同时，吡咯喹啉醌能够通过抑制氧化应激，刺激成骨细胞骨形成，抑制破骨细胞骨吸收，发挥预防雌激素缺乏或雄激素缺乏引起的骨质疏松的作用。</t>
    </r>
  </si>
  <si>
    <r>
      <rPr>
        <sz val="11"/>
        <color theme="1"/>
        <rFont val="宋体"/>
        <family val="3"/>
        <charset val="134"/>
      </rPr>
      <t>一种酰化改性明胶栓塞微球的制备</t>
    </r>
  </si>
  <si>
    <r>
      <rPr>
        <sz val="11"/>
        <color theme="1"/>
        <rFont val="宋体"/>
        <family val="3"/>
        <charset val="134"/>
      </rPr>
      <t>将明胶微球进行反应改性，通过酰化反应引入羧基，然后用反相悬浮交联法制备成微球，制备成含离子交换基团的载药栓塞微球，微球形态规整，粒径在</t>
    </r>
    <r>
      <rPr>
        <sz val="11"/>
        <color theme="1"/>
        <rFont val="Times New Roman"/>
        <family val="1"/>
      </rPr>
      <t>100μm</t>
    </r>
    <r>
      <rPr>
        <sz val="11"/>
        <color theme="1"/>
        <rFont val="宋体"/>
        <family val="3"/>
        <charset val="134"/>
      </rPr>
      <t>到</t>
    </r>
    <r>
      <rPr>
        <sz val="11"/>
        <color theme="1"/>
        <rFont val="Times New Roman"/>
        <family val="1"/>
      </rPr>
      <t>700μm</t>
    </r>
    <r>
      <rPr>
        <sz val="11"/>
        <color theme="1"/>
        <rFont val="宋体"/>
        <family val="3"/>
        <charset val="134"/>
      </rPr>
      <t>之间，粒径可调。该微球负载抗癌药物阿霉素，</t>
    </r>
    <r>
      <rPr>
        <sz val="11"/>
        <color theme="1"/>
        <rFont val="Times New Roman"/>
        <family val="1"/>
      </rPr>
      <t>24h</t>
    </r>
    <r>
      <rPr>
        <sz val="11"/>
        <color theme="1"/>
        <rFont val="宋体"/>
        <family val="3"/>
        <charset val="134"/>
      </rPr>
      <t>内载药率最高可达</t>
    </r>
    <r>
      <rPr>
        <sz val="11"/>
        <color theme="1"/>
        <rFont val="Times New Roman"/>
        <family val="1"/>
      </rPr>
      <t>35.9</t>
    </r>
    <r>
      <rPr>
        <sz val="11"/>
        <color theme="1"/>
        <rFont val="宋体"/>
        <family val="3"/>
        <charset val="134"/>
      </rPr>
      <t>％，而纯明胶微球载药率仅为</t>
    </r>
    <r>
      <rPr>
        <sz val="11"/>
        <color theme="1"/>
        <rFont val="Times New Roman"/>
        <family val="1"/>
      </rPr>
      <t>8.6</t>
    </r>
    <r>
      <rPr>
        <sz val="11"/>
        <color theme="1"/>
        <rFont val="宋体"/>
        <family val="3"/>
        <charset val="134"/>
      </rPr>
      <t>％，其原因是改性反应后成功引入了功能性基团，增加了离子交换载药方式，直接提高了载药率和载药速率；微球经过弱碱处理后载药率进一步提高，并具备缓释特点，本研究产物在介入法治疗肿瘤领域具有光明应用前景。</t>
    </r>
  </si>
  <si>
    <r>
      <rPr>
        <sz val="11"/>
        <color theme="1"/>
        <rFont val="宋体"/>
        <family val="3"/>
        <charset val="134"/>
      </rPr>
      <t>一种黄原胶纳米微凝胶的制备方法</t>
    </r>
  </si>
  <si>
    <r>
      <rPr>
        <sz val="11"/>
        <color theme="1"/>
        <rFont val="宋体"/>
        <family val="3"/>
        <charset val="134"/>
      </rPr>
      <t>本发明涉及生物医用材料技术领域，尤其涉及一种注射剂型黄原胶纳米微凝胶的制备方法：首先制备胱胺四酰肼，然后将胱胺四酰肼与黄原胶在直接在水溶液中进行酰胺化反应，制备得到交联型黄原胶，在水溶液中透析形成聚合物纳米微凝胶。黄原胶作为阴离子多糖，与胱胺四酰肼交联反应之后含有氨基、羧基和双硫键，因而赋予纳米颗粒灵敏的</t>
    </r>
    <r>
      <rPr>
        <sz val="11"/>
        <color theme="1"/>
        <rFont val="Times New Roman"/>
        <family val="1"/>
      </rPr>
      <t>pH</t>
    </r>
    <r>
      <rPr>
        <sz val="11"/>
        <color theme="1"/>
        <rFont val="宋体"/>
        <family val="3"/>
        <charset val="134"/>
      </rPr>
      <t>和还原敏感性，在正常生理条件下具有优异的抗蛋白质非特异性吸附性能；纳米粒子结构中含有游离的酰肼基团，可通过共价键负载抗癌药物阿霉素，形成具有</t>
    </r>
    <r>
      <rPr>
        <sz val="11"/>
        <color theme="1"/>
        <rFont val="Times New Roman"/>
        <family val="1"/>
      </rPr>
      <t>pH</t>
    </r>
    <r>
      <rPr>
        <sz val="11"/>
        <color theme="1"/>
        <rFont val="宋体"/>
        <family val="3"/>
        <charset val="134"/>
      </rPr>
      <t>敏感的酰腙键，有利于控制释放药物。本发明的纳米微凝胶生物相容性好，可在体内完全降解，有望作为抗癌药物载体及控制释放。</t>
    </r>
  </si>
  <si>
    <r>
      <rPr>
        <sz val="11"/>
        <color theme="1"/>
        <rFont val="宋体"/>
        <family val="3"/>
        <charset val="134"/>
      </rPr>
      <t>一种电荷可翻转的还原敏感可逆交联纳米胶束的制备方法</t>
    </r>
  </si>
  <si>
    <r>
      <rPr>
        <sz val="11"/>
        <color theme="1"/>
        <rFont val="宋体"/>
        <family val="3"/>
        <charset val="134"/>
      </rPr>
      <t>本发明涉及生物医用材料技术领域，首先以硫辛酸、乙二胺在</t>
    </r>
    <r>
      <rPr>
        <sz val="11"/>
        <color theme="1"/>
        <rFont val="Times New Roman"/>
        <family val="1"/>
      </rPr>
      <t>N,N'‑</t>
    </r>
    <r>
      <rPr>
        <sz val="11"/>
        <color theme="1"/>
        <rFont val="宋体"/>
        <family val="3"/>
        <charset val="134"/>
      </rPr>
      <t>羰基二咪唑催化剂下，合成黄色凝胶状化合物硫辛酰乙二胺；再用硫辛酰乙二胺、聚乙二醇二缩水甘油醚和赖氨酸通过亲核加成机理进行聚合，制备了聚</t>
    </r>
    <r>
      <rPr>
        <sz val="11"/>
        <color theme="1"/>
        <rFont val="Times New Roman"/>
        <family val="1"/>
      </rPr>
      <t>(</t>
    </r>
    <r>
      <rPr>
        <sz val="11"/>
        <color theme="1"/>
        <rFont val="宋体"/>
        <family val="3"/>
        <charset val="134"/>
      </rPr>
      <t>赖氨酸</t>
    </r>
    <r>
      <rPr>
        <sz val="11"/>
        <color theme="1"/>
        <rFont val="Times New Roman"/>
        <family val="1"/>
      </rPr>
      <t>‑co‑</t>
    </r>
    <r>
      <rPr>
        <sz val="11"/>
        <color theme="1"/>
        <rFont val="宋体"/>
        <family val="3"/>
        <charset val="134"/>
      </rPr>
      <t>聚乙二醇二缩水甘油醚</t>
    </r>
    <r>
      <rPr>
        <sz val="11"/>
        <color theme="1"/>
        <rFont val="Times New Roman"/>
        <family val="1"/>
      </rPr>
      <t>‑co‑</t>
    </r>
    <r>
      <rPr>
        <sz val="11"/>
        <color theme="1"/>
        <rFont val="宋体"/>
        <family val="3"/>
        <charset val="134"/>
      </rPr>
      <t>硫辛酰乙二胺</t>
    </r>
    <r>
      <rPr>
        <sz val="11"/>
        <color theme="1"/>
        <rFont val="Times New Roman"/>
        <family val="1"/>
      </rPr>
      <t>)</t>
    </r>
    <r>
      <rPr>
        <sz val="11"/>
        <color theme="1"/>
        <rFont val="宋体"/>
        <family val="3"/>
        <charset val="134"/>
      </rPr>
      <t>三元共聚物，然后在选择性溶剂中通过自组装形成两性离子纳米胶束。在不同</t>
    </r>
    <r>
      <rPr>
        <sz val="11"/>
        <color theme="1"/>
        <rFont val="Times New Roman"/>
        <family val="1"/>
      </rPr>
      <t>pH</t>
    </r>
    <r>
      <rPr>
        <sz val="11"/>
        <color theme="1"/>
        <rFont val="宋体"/>
        <family val="3"/>
        <charset val="134"/>
      </rPr>
      <t>条件下通过质子化</t>
    </r>
    <r>
      <rPr>
        <sz val="11"/>
        <color theme="1"/>
        <rFont val="Times New Roman"/>
        <family val="1"/>
      </rPr>
      <t>/</t>
    </r>
    <r>
      <rPr>
        <sz val="11"/>
        <color theme="1"/>
        <rFont val="宋体"/>
        <family val="3"/>
        <charset val="134"/>
      </rPr>
      <t>去质子化作用，可赋予胶束优异的抗蛋白质非特异性吸附以及增强的细胞摄取性能；硫辛酰基中的二硫键可在</t>
    </r>
    <r>
      <rPr>
        <sz val="11"/>
        <color theme="1"/>
        <rFont val="Times New Roman"/>
        <family val="1"/>
      </rPr>
      <t>1,4‑</t>
    </r>
    <r>
      <rPr>
        <sz val="11"/>
        <color theme="1"/>
        <rFont val="宋体"/>
        <family val="3"/>
        <charset val="134"/>
      </rPr>
      <t>二巯基苏糖醇作用下形成线性聚双硫结构，使胶束内核交联并在细胞内还原条件下破坏交联结构，可实现药物的控释。本发明的纳米胶束有望成为治疗癌症的药物载体。</t>
    </r>
  </si>
  <si>
    <r>
      <rPr>
        <sz val="11"/>
        <rFont val="宋体"/>
        <family val="3"/>
        <charset val="134"/>
      </rPr>
      <t>具有神经保护作用的肽及应用</t>
    </r>
  </si>
  <si>
    <r>
      <rPr>
        <sz val="11"/>
        <rFont val="宋体"/>
        <family val="3"/>
        <charset val="134"/>
      </rPr>
      <t>本发明公开了一种肽以及其在治疗阿尔兹海默症药物中的应用。本发明提供的肽的氨基酸序列为</t>
    </r>
    <r>
      <rPr>
        <sz val="11"/>
        <rFont val="Times New Roman"/>
        <family val="1"/>
      </rPr>
      <t>V F Q V R A R T V A</t>
    </r>
    <r>
      <rPr>
        <sz val="11"/>
        <rFont val="宋体"/>
        <family val="3"/>
        <charset val="134"/>
      </rPr>
      <t>或</t>
    </r>
    <r>
      <rPr>
        <sz val="11"/>
        <rFont val="Times New Roman"/>
        <family val="1"/>
      </rPr>
      <t xml:space="preserve"> N G V T D Q S P F S</t>
    </r>
    <r>
      <rPr>
        <sz val="11"/>
        <rFont val="宋体"/>
        <family val="3"/>
        <charset val="134"/>
      </rPr>
      <t>。本发明通过大量实验研究筛选，优选得到特定氨基酸序列的肽，实验结果表明本发明提供的肽</t>
    </r>
    <r>
      <rPr>
        <sz val="11"/>
        <rFont val="Times New Roman"/>
        <family val="1"/>
      </rPr>
      <t>pep32</t>
    </r>
    <r>
      <rPr>
        <sz val="11"/>
        <rFont val="宋体"/>
        <family val="3"/>
        <charset val="134"/>
      </rPr>
      <t>和</t>
    </r>
    <r>
      <rPr>
        <sz val="11"/>
        <rFont val="Times New Roman"/>
        <family val="1"/>
      </rPr>
      <t>pep63</t>
    </r>
    <r>
      <rPr>
        <sz val="11"/>
        <rFont val="宋体"/>
        <family val="3"/>
        <charset val="134"/>
      </rPr>
      <t>能够竞争性与</t>
    </r>
    <r>
      <rPr>
        <sz val="11"/>
        <rFont val="Times New Roman"/>
        <family val="1"/>
      </rPr>
      <t>ADDLs</t>
    </r>
    <r>
      <rPr>
        <sz val="11"/>
        <rFont val="宋体"/>
        <family val="3"/>
        <charset val="134"/>
      </rPr>
      <t>结合，从而可有效阻止</t>
    </r>
    <r>
      <rPr>
        <sz val="11"/>
        <rFont val="Times New Roman"/>
        <family val="1"/>
      </rPr>
      <t>ADDLs</t>
    </r>
    <r>
      <rPr>
        <sz val="11"/>
        <rFont val="宋体"/>
        <family val="3"/>
        <charset val="134"/>
      </rPr>
      <t>和</t>
    </r>
    <r>
      <rPr>
        <sz val="11"/>
        <rFont val="Times New Roman"/>
        <family val="1"/>
      </rPr>
      <t>EphB2</t>
    </r>
    <r>
      <rPr>
        <sz val="11"/>
        <rFont val="宋体"/>
        <family val="3"/>
        <charset val="134"/>
      </rPr>
      <t>的结合，阻止</t>
    </r>
    <r>
      <rPr>
        <sz val="11"/>
        <rFont val="Times New Roman"/>
        <family val="1"/>
      </rPr>
      <t>EphB2</t>
    </r>
    <r>
      <rPr>
        <sz val="11"/>
        <rFont val="宋体"/>
        <family val="3"/>
        <charset val="134"/>
      </rPr>
      <t>的降解，进而维持</t>
    </r>
    <r>
      <rPr>
        <sz val="11"/>
        <rFont val="Times New Roman"/>
        <family val="1"/>
      </rPr>
      <t>NMDAR</t>
    </r>
    <r>
      <rPr>
        <sz val="11"/>
        <rFont val="宋体"/>
        <family val="3"/>
        <charset val="134"/>
      </rPr>
      <t>在突触膜上的表达，改善</t>
    </r>
    <r>
      <rPr>
        <sz val="11"/>
        <rFont val="Times New Roman"/>
        <family val="1"/>
      </rPr>
      <t>ADDLs</t>
    </r>
    <r>
      <rPr>
        <sz val="11"/>
        <rFont val="宋体"/>
        <family val="3"/>
        <charset val="134"/>
      </rPr>
      <t>的神经毒性，从而具有很好的神经保护作用。采用本发明提供的肽可以用于制备神经元保护药物，可以用来制备预防和</t>
    </r>
    <r>
      <rPr>
        <sz val="11"/>
        <rFont val="Times New Roman"/>
        <family val="1"/>
      </rPr>
      <t>/</t>
    </r>
    <r>
      <rPr>
        <sz val="11"/>
        <rFont val="宋体"/>
        <family val="3"/>
        <charset val="134"/>
      </rPr>
      <t>或治疗阿尔兹海默病的药物，在神经医疗领域有很好的应用前景。</t>
    </r>
  </si>
  <si>
    <r>
      <rPr>
        <sz val="11"/>
        <rFont val="宋体"/>
        <family val="3"/>
        <charset val="134"/>
      </rPr>
      <t>一种井冈霉素和种菌唑的杀菌组合物及其应用</t>
    </r>
  </si>
  <si>
    <r>
      <rPr>
        <sz val="11"/>
        <rFont val="宋体"/>
        <family val="3"/>
        <charset val="134"/>
      </rPr>
      <t>本发明公开了一种井冈霉素和种菌唑杀菌组合物，井冈霉素与种菌唑的重量比为</t>
    </r>
    <r>
      <rPr>
        <sz val="11"/>
        <rFont val="Times New Roman"/>
        <family val="1"/>
      </rPr>
      <t>1</t>
    </r>
    <r>
      <rPr>
        <sz val="11"/>
        <rFont val="宋体"/>
        <family val="3"/>
        <charset val="134"/>
      </rPr>
      <t>～</t>
    </r>
    <r>
      <rPr>
        <sz val="11"/>
        <rFont val="Times New Roman"/>
        <family val="1"/>
      </rPr>
      <t>68</t>
    </r>
    <r>
      <rPr>
        <sz val="11"/>
        <rFont val="宋体"/>
        <family val="3"/>
        <charset val="134"/>
      </rPr>
      <t>∶</t>
    </r>
    <r>
      <rPr>
        <sz val="11"/>
        <rFont val="Times New Roman"/>
        <family val="1"/>
      </rPr>
      <t>40</t>
    </r>
    <r>
      <rPr>
        <sz val="11"/>
        <rFont val="宋体"/>
        <family val="3"/>
        <charset val="134"/>
      </rPr>
      <t>～</t>
    </r>
    <r>
      <rPr>
        <sz val="11"/>
        <rFont val="Times New Roman"/>
        <family val="1"/>
      </rPr>
      <t>1</t>
    </r>
    <r>
      <rPr>
        <sz val="11"/>
        <rFont val="宋体"/>
        <family val="3"/>
        <charset val="134"/>
      </rPr>
      <t>。本发明的杀菌组合物在防治麦类赤霉病、麦类白粉病、麦类锈病、麦类纹枯病、麦类叶枯病、稻瘟病、稻曲病、水稻纹枯病上具有明显的增效作用，尤其在防治麦类赤霉病上增效作用更加明显，能显著降低谷物</t>
    </r>
    <r>
      <rPr>
        <sz val="11"/>
        <rFont val="Times New Roman"/>
        <family val="1"/>
      </rPr>
      <t>DON</t>
    </r>
    <r>
      <rPr>
        <sz val="11"/>
        <rFont val="宋体"/>
        <family val="3"/>
        <charset val="134"/>
      </rPr>
      <t>毒素的污染水平。本发明在农业生产中能大幅减少用药量和用药次数、降低生产成本、减少环境污染和农药残留，对增加社会、经济、生态效益将具有重要的现实意义。</t>
    </r>
  </si>
  <si>
    <r>
      <rPr>
        <sz val="11"/>
        <rFont val="宋体"/>
        <family val="3"/>
        <charset val="134"/>
      </rPr>
      <t>苦瓜多糖在制备改善学习记忆能力药物中的应用</t>
    </r>
  </si>
  <si>
    <r>
      <rPr>
        <sz val="11"/>
        <rFont val="宋体"/>
        <family val="3"/>
        <charset val="134"/>
      </rPr>
      <t>本发明公开了苦瓜多糖在制备改善学习记忆能力药物中的应用。采用</t>
    </r>
    <r>
      <rPr>
        <sz val="11"/>
        <rFont val="Times New Roman"/>
        <family val="1"/>
      </rPr>
      <t>Morris</t>
    </r>
    <r>
      <rPr>
        <sz val="11"/>
        <rFont val="宋体"/>
        <family val="3"/>
        <charset val="134"/>
      </rPr>
      <t>水迷宫法分别探讨了苦瓜多糖对</t>
    </r>
    <r>
      <rPr>
        <sz val="11"/>
        <rFont val="Times New Roman"/>
        <family val="1"/>
      </rPr>
      <t>D‑</t>
    </r>
    <r>
      <rPr>
        <sz val="11"/>
        <rFont val="宋体"/>
        <family val="3"/>
        <charset val="134"/>
      </rPr>
      <t>半乳糖所致大鼠衰老模型学习记忆能力的影响、对大鼠中风模型学习记忆能力的影响以及对正常大鼠学习记忆能力的影响，实验结果表明苦瓜多糖具有改善学习记忆能力的作用。本发明拓宽了苦瓜多糖的应用领域，为苦瓜多糖在制备改善学习记忆能力药物方面的临床应用提供了实验依据。</t>
    </r>
  </si>
  <si>
    <r>
      <rPr>
        <sz val="11"/>
        <color theme="1"/>
        <rFont val="宋体"/>
        <family val="3"/>
        <charset val="134"/>
      </rPr>
      <t>诱导分化</t>
    </r>
    <r>
      <rPr>
        <sz val="11"/>
        <color theme="1"/>
        <rFont val="Times New Roman"/>
        <family val="1"/>
      </rPr>
      <t>hPSCs</t>
    </r>
    <r>
      <rPr>
        <sz val="11"/>
        <color theme="1"/>
        <rFont val="宋体"/>
        <family val="3"/>
        <charset val="134"/>
      </rPr>
      <t>为谷氨酰胺能神经元的方法</t>
    </r>
  </si>
  <si>
    <r>
      <rPr>
        <sz val="11"/>
        <color theme="1"/>
        <rFont val="宋体"/>
        <family val="3"/>
        <charset val="134"/>
      </rPr>
      <t>本发明公开一种诱导分化</t>
    </r>
    <r>
      <rPr>
        <sz val="11"/>
        <color theme="1"/>
        <rFont val="Times New Roman"/>
        <family val="1"/>
      </rPr>
      <t>hPSCs</t>
    </r>
    <r>
      <rPr>
        <sz val="11"/>
        <color theme="1"/>
        <rFont val="宋体"/>
        <family val="3"/>
        <charset val="134"/>
      </rPr>
      <t>为谷氨酰胺能神经元的方法，包括以下步骤：</t>
    </r>
    <r>
      <rPr>
        <sz val="11"/>
        <color theme="1"/>
        <rFont val="Times New Roman"/>
        <family val="1"/>
      </rPr>
      <t>1)</t>
    </r>
    <r>
      <rPr>
        <sz val="11"/>
        <color theme="1"/>
        <rFont val="宋体"/>
        <family val="3"/>
        <charset val="134"/>
      </rPr>
      <t>将</t>
    </r>
    <r>
      <rPr>
        <sz val="11"/>
        <color theme="1"/>
        <rFont val="Times New Roman"/>
        <family val="1"/>
      </rPr>
      <t>hPSCs</t>
    </r>
    <r>
      <rPr>
        <sz val="11"/>
        <color theme="1"/>
        <rFont val="宋体"/>
        <family val="3"/>
        <charset val="134"/>
      </rPr>
      <t>贴壁培养，待形成边缘光滑，大小均一，内部致密的克隆后消化制成拟胚体，在神经诱导培养液中悬浮培养；</t>
    </r>
    <r>
      <rPr>
        <sz val="11"/>
        <color theme="1"/>
        <rFont val="Times New Roman"/>
        <family val="1"/>
      </rPr>
      <t>2)</t>
    </r>
    <r>
      <rPr>
        <sz val="11"/>
        <color theme="1"/>
        <rFont val="宋体"/>
        <family val="3"/>
        <charset val="134"/>
      </rPr>
      <t>在分化第</t>
    </r>
    <r>
      <rPr>
        <sz val="11"/>
        <color theme="1"/>
        <rFont val="Times New Roman"/>
        <family val="1"/>
      </rPr>
      <t>1</t>
    </r>
    <r>
      <rPr>
        <sz val="11"/>
        <color theme="1"/>
        <rFont val="宋体"/>
        <family val="3"/>
        <charset val="134"/>
      </rPr>
      <t>天加入腹侧化因子</t>
    </r>
    <r>
      <rPr>
        <sz val="11"/>
        <color theme="1"/>
        <rFont val="Times New Roman"/>
        <family val="1"/>
      </rPr>
      <t>SHH</t>
    </r>
    <r>
      <rPr>
        <sz val="11"/>
        <color theme="1"/>
        <rFont val="宋体"/>
        <family val="3"/>
        <charset val="134"/>
      </rPr>
      <t>的抑制剂；</t>
    </r>
    <r>
      <rPr>
        <sz val="11"/>
        <color theme="1"/>
        <rFont val="Times New Roman"/>
        <family val="1"/>
      </rPr>
      <t>3)</t>
    </r>
    <r>
      <rPr>
        <sz val="11"/>
        <color theme="1"/>
        <rFont val="宋体"/>
        <family val="3"/>
        <charset val="134"/>
      </rPr>
      <t>在分化第</t>
    </r>
    <r>
      <rPr>
        <sz val="11"/>
        <color theme="1"/>
        <rFont val="Times New Roman"/>
        <family val="1"/>
      </rPr>
      <t>7</t>
    </r>
    <r>
      <rPr>
        <sz val="11"/>
        <color theme="1"/>
        <rFont val="宋体"/>
        <family val="3"/>
        <charset val="134"/>
      </rPr>
      <t>天进行贴壁，第</t>
    </r>
    <r>
      <rPr>
        <sz val="11"/>
        <color theme="1"/>
        <rFont val="Times New Roman"/>
        <family val="1"/>
      </rPr>
      <t>10</t>
    </r>
    <r>
      <rPr>
        <sz val="11"/>
        <color theme="1"/>
        <rFont val="宋体"/>
        <family val="3"/>
        <charset val="134"/>
      </rPr>
      <t>天得到神经管样细胞结构；</t>
    </r>
    <r>
      <rPr>
        <sz val="11"/>
        <color theme="1"/>
        <rFont val="Times New Roman"/>
        <family val="1"/>
      </rPr>
      <t>4)</t>
    </r>
    <r>
      <rPr>
        <sz val="11"/>
        <color theme="1"/>
        <rFont val="宋体"/>
        <family val="3"/>
        <charset val="134"/>
      </rPr>
      <t>在分化第</t>
    </r>
    <r>
      <rPr>
        <sz val="11"/>
        <color theme="1"/>
        <rFont val="Times New Roman"/>
        <family val="1"/>
      </rPr>
      <t>16</t>
    </r>
    <r>
      <rPr>
        <sz val="11"/>
        <color theme="1"/>
        <rFont val="宋体"/>
        <family val="3"/>
        <charset val="134"/>
      </rPr>
      <t>天将形成的神经管样细胞结构吹下，第</t>
    </r>
    <r>
      <rPr>
        <sz val="11"/>
        <color theme="1"/>
        <rFont val="Times New Roman"/>
        <family val="1"/>
      </rPr>
      <t>17</t>
    </r>
    <r>
      <rPr>
        <sz val="11"/>
        <color theme="1"/>
        <rFont val="宋体"/>
        <family val="3"/>
        <charset val="134"/>
      </rPr>
      <t>天将形成球状神经前体细胞；</t>
    </r>
    <r>
      <rPr>
        <sz val="11"/>
        <color theme="1"/>
        <rFont val="Times New Roman"/>
        <family val="1"/>
      </rPr>
      <t>5)</t>
    </r>
    <r>
      <rPr>
        <sz val="11"/>
        <color theme="1"/>
        <rFont val="宋体"/>
        <family val="3"/>
        <charset val="134"/>
      </rPr>
      <t>在分化第</t>
    </r>
    <r>
      <rPr>
        <sz val="11"/>
        <color theme="1"/>
        <rFont val="Times New Roman"/>
        <family val="1"/>
      </rPr>
      <t>20</t>
    </r>
    <r>
      <rPr>
        <sz val="11"/>
        <color theme="1"/>
        <rFont val="宋体"/>
        <family val="3"/>
        <charset val="134"/>
      </rPr>
      <t>天将部分神经前体细胞贴壁，得到大脑皮质神经元；</t>
    </r>
    <r>
      <rPr>
        <sz val="11"/>
        <color theme="1"/>
        <rFont val="Times New Roman"/>
        <family val="1"/>
      </rPr>
      <t>6)</t>
    </r>
    <r>
      <rPr>
        <sz val="11"/>
        <color theme="1"/>
        <rFont val="宋体"/>
        <family val="3"/>
        <charset val="134"/>
      </rPr>
      <t>在分化第</t>
    </r>
    <r>
      <rPr>
        <sz val="11"/>
        <color theme="1"/>
        <rFont val="Times New Roman"/>
        <family val="1"/>
      </rPr>
      <t>28</t>
    </r>
    <r>
      <rPr>
        <sz val="11"/>
        <color theme="1"/>
        <rFont val="宋体"/>
        <family val="3"/>
        <charset val="134"/>
      </rPr>
      <t>天将剩余神经前体细胞贴壁，加入神经营养因子培养，在分化</t>
    </r>
    <r>
      <rPr>
        <sz val="11"/>
        <color theme="1"/>
        <rFont val="Times New Roman"/>
        <family val="1"/>
      </rPr>
      <t>90</t>
    </r>
    <r>
      <rPr>
        <sz val="11"/>
        <color theme="1"/>
        <rFont val="宋体"/>
        <family val="3"/>
        <charset val="134"/>
      </rPr>
      <t>天后，获得谷氨酰胺能神经元。</t>
    </r>
  </si>
  <si>
    <r>
      <rPr>
        <sz val="11"/>
        <color theme="1"/>
        <rFont val="宋体"/>
        <family val="3"/>
        <charset val="134"/>
      </rPr>
      <t>一类氟尿嘧啶和</t>
    </r>
    <r>
      <rPr>
        <sz val="11"/>
        <color theme="1"/>
        <rFont val="Times New Roman"/>
        <family val="1"/>
      </rPr>
      <t>Quisinosta</t>
    </r>
    <r>
      <rPr>
        <sz val="11"/>
        <color theme="1"/>
        <rFont val="宋体"/>
        <family val="3"/>
        <charset val="134"/>
      </rPr>
      <t>的乏氧靶向前药及其应用</t>
    </r>
  </si>
  <si>
    <r>
      <rPr>
        <sz val="11"/>
        <color theme="1"/>
        <rFont val="宋体"/>
        <family val="3"/>
        <charset val="134"/>
      </rPr>
      <t>一类氟尿嘧啶和</t>
    </r>
    <r>
      <rPr>
        <sz val="11"/>
        <color theme="1"/>
        <rFont val="Times New Roman"/>
        <family val="1"/>
      </rPr>
      <t>Quisinosta</t>
    </r>
    <r>
      <rPr>
        <sz val="11"/>
        <color theme="1"/>
        <rFont val="宋体"/>
        <family val="3"/>
        <charset val="134"/>
      </rPr>
      <t>的乏氧靶向前药及其应用，结构符合通式</t>
    </r>
    <r>
      <rPr>
        <sz val="11"/>
        <color theme="1"/>
        <rFont val="Times New Roman"/>
        <family val="1"/>
      </rPr>
      <t>(I)&lt;Image file="DDA0001388868100000011.GIF" he="332" imgContent="drawing" imgFormat="GIF" inline="no" orientation="portrait" wi="700"/&gt;</t>
    </r>
    <r>
      <rPr>
        <sz val="11"/>
        <color theme="1"/>
        <rFont val="宋体"/>
        <family val="3"/>
        <charset val="134"/>
      </rPr>
      <t>其中</t>
    </r>
    <r>
      <rPr>
        <sz val="11"/>
        <color theme="1"/>
        <rFont val="Times New Roman"/>
        <family val="1"/>
      </rPr>
      <t>:R</t>
    </r>
    <r>
      <rPr>
        <sz val="11"/>
        <color theme="1"/>
        <rFont val="宋体"/>
        <family val="3"/>
        <charset val="134"/>
      </rPr>
      <t>的结构为：</t>
    </r>
    <r>
      <rPr>
        <sz val="11"/>
        <color theme="1"/>
        <rFont val="Times New Roman"/>
        <family val="1"/>
      </rPr>
      <t>&lt;Image file="DDA0001388868100000012.GIF" he="351" imgContent="drawing" imgFormat="GIF" inline="no" orientation="portrait" wi="190"/&gt;&lt;Image file="DDA0001388868100000013.GIF" he="295" imgContent="drawing" imgFormat="GIF" inline="no" orientation="portrait" wi="699"/&gt;R&lt;Sub&gt;1&lt;/Sub&gt;</t>
    </r>
    <r>
      <rPr>
        <sz val="11"/>
        <color theme="1"/>
        <rFont val="宋体"/>
        <family val="3"/>
        <charset val="134"/>
      </rPr>
      <t>，</t>
    </r>
    <r>
      <rPr>
        <sz val="11"/>
        <color theme="1"/>
        <rFont val="Times New Roman"/>
        <family val="1"/>
      </rPr>
      <t>R&lt;Sub&gt;2&lt;/Sub&gt;</t>
    </r>
    <r>
      <rPr>
        <sz val="11"/>
        <color theme="1"/>
        <rFont val="宋体"/>
        <family val="3"/>
        <charset val="134"/>
      </rPr>
      <t>为</t>
    </r>
    <r>
      <rPr>
        <sz val="11"/>
        <color theme="1"/>
        <rFont val="Times New Roman"/>
        <family val="1"/>
      </rPr>
      <t>‑H</t>
    </r>
    <r>
      <rPr>
        <sz val="11"/>
        <color theme="1"/>
        <rFont val="宋体"/>
        <family val="3"/>
        <charset val="134"/>
      </rPr>
      <t>或甲基。该类药物在乏氧条件下具有更强的细胞毒性，可用于治疗肿瘤药物的制备。</t>
    </r>
  </si>
  <si>
    <r>
      <rPr>
        <sz val="11"/>
        <color theme="1"/>
        <rFont val="宋体"/>
        <family val="3"/>
        <charset val="134"/>
      </rPr>
      <t>一种获得假俭草突变体的方法</t>
    </r>
  </si>
  <si>
    <r>
      <rPr>
        <sz val="11"/>
        <rFont val="宋体"/>
        <family val="3"/>
        <charset val="134"/>
      </rPr>
      <t>江苏省中国科学院植物研究所</t>
    </r>
  </si>
  <si>
    <r>
      <rPr>
        <sz val="11"/>
        <color theme="1"/>
        <rFont val="宋体"/>
        <family val="3"/>
        <charset val="134"/>
      </rPr>
      <t>本发明提供了一种获得假俭草突变体的方法，属于草坪草生物技术领域。本发明所述方法包括以下步骤：</t>
    </r>
    <r>
      <rPr>
        <sz val="11"/>
        <color theme="1"/>
        <rFont val="Times New Roman"/>
        <family val="1"/>
      </rPr>
      <t>1)</t>
    </r>
    <r>
      <rPr>
        <sz val="11"/>
        <color theme="1"/>
        <rFont val="宋体"/>
        <family val="3"/>
        <charset val="134"/>
      </rPr>
      <t>诱变愈伤组织的获得；</t>
    </r>
    <r>
      <rPr>
        <sz val="11"/>
        <color theme="1"/>
        <rFont val="Times New Roman"/>
        <family val="1"/>
      </rPr>
      <t>2)</t>
    </r>
    <r>
      <rPr>
        <sz val="11"/>
        <color theme="1"/>
        <rFont val="宋体"/>
        <family val="3"/>
        <charset val="134"/>
      </rPr>
      <t>诱变愈伤组织进行分化培养，得诱导苗；</t>
    </r>
    <r>
      <rPr>
        <sz val="11"/>
        <color theme="1"/>
        <rFont val="Times New Roman"/>
        <family val="1"/>
      </rPr>
      <t>3)</t>
    </r>
    <r>
      <rPr>
        <sz val="11"/>
        <color theme="1"/>
        <rFont val="宋体"/>
        <family val="3"/>
        <charset val="134"/>
      </rPr>
      <t>诱导苗接种进行生根培养，得完整植株；</t>
    </r>
    <r>
      <rPr>
        <sz val="11"/>
        <color theme="1"/>
        <rFont val="Times New Roman"/>
        <family val="1"/>
      </rPr>
      <t>4)</t>
    </r>
    <r>
      <rPr>
        <sz val="11"/>
        <color theme="1"/>
        <rFont val="宋体"/>
        <family val="3"/>
        <charset val="134"/>
      </rPr>
      <t>完整植株进行筛选，得变异植株；</t>
    </r>
    <r>
      <rPr>
        <sz val="11"/>
        <color theme="1"/>
        <rFont val="Times New Roman"/>
        <family val="1"/>
      </rPr>
      <t>5)</t>
    </r>
    <r>
      <rPr>
        <sz val="11"/>
        <color theme="1"/>
        <rFont val="宋体"/>
        <family val="3"/>
        <charset val="134"/>
      </rPr>
      <t>变异植株进行扦插繁育，鉴定突变性状，获得稳定遗传的假俭草突变体。利用本发明的方法，一次诱变可获得</t>
    </r>
    <r>
      <rPr>
        <sz val="11"/>
        <color theme="1"/>
        <rFont val="Times New Roman"/>
        <family val="1"/>
      </rPr>
      <t>23</t>
    </r>
    <r>
      <rPr>
        <sz val="11"/>
        <color theme="1"/>
        <rFont val="宋体"/>
        <family val="3"/>
        <charset val="134"/>
      </rPr>
      <t>～</t>
    </r>
    <r>
      <rPr>
        <sz val="11"/>
        <color theme="1"/>
        <rFont val="Times New Roman"/>
        <family val="1"/>
      </rPr>
      <t>35</t>
    </r>
    <r>
      <rPr>
        <sz val="11"/>
        <color theme="1"/>
        <rFont val="宋体"/>
        <family val="3"/>
        <charset val="134"/>
      </rPr>
      <t>株完整植株，有</t>
    </r>
    <r>
      <rPr>
        <sz val="11"/>
        <color theme="1"/>
        <rFont val="Times New Roman"/>
        <family val="1"/>
      </rPr>
      <t>5</t>
    </r>
    <r>
      <rPr>
        <sz val="11"/>
        <color theme="1"/>
        <rFont val="宋体"/>
        <family val="3"/>
        <charset val="134"/>
      </rPr>
      <t>～</t>
    </r>
    <r>
      <rPr>
        <sz val="11"/>
        <color theme="1"/>
        <rFont val="Times New Roman"/>
        <family val="1"/>
      </rPr>
      <t>10</t>
    </r>
    <r>
      <rPr>
        <sz val="11"/>
        <color theme="1"/>
        <rFont val="宋体"/>
        <family val="3"/>
        <charset val="134"/>
      </rPr>
      <t>株完整植株在一种或多种性状上发生变异，性状变异率为</t>
    </r>
    <r>
      <rPr>
        <sz val="11"/>
        <color theme="1"/>
        <rFont val="Times New Roman"/>
        <family val="1"/>
      </rPr>
      <t>21.73</t>
    </r>
    <r>
      <rPr>
        <sz val="11"/>
        <color theme="1"/>
        <rFont val="宋体"/>
        <family val="3"/>
        <charset val="134"/>
      </rPr>
      <t>～</t>
    </r>
    <r>
      <rPr>
        <sz val="11"/>
        <color theme="1"/>
        <rFont val="Times New Roman"/>
        <family val="1"/>
      </rPr>
      <t>28.57</t>
    </r>
    <r>
      <rPr>
        <sz val="11"/>
        <color theme="1"/>
        <rFont val="宋体"/>
        <family val="3"/>
        <charset val="134"/>
      </rPr>
      <t>％；有</t>
    </r>
    <r>
      <rPr>
        <sz val="11"/>
        <color theme="1"/>
        <rFont val="Times New Roman"/>
        <family val="1"/>
      </rPr>
      <t>2</t>
    </r>
    <r>
      <rPr>
        <sz val="11"/>
        <color theme="1"/>
        <rFont val="宋体"/>
        <family val="3"/>
        <charset val="134"/>
      </rPr>
      <t>～</t>
    </r>
    <r>
      <rPr>
        <sz val="11"/>
        <color theme="1"/>
        <rFont val="Times New Roman"/>
        <family val="1"/>
      </rPr>
      <t>3</t>
    </r>
    <r>
      <rPr>
        <sz val="11"/>
        <color theme="1"/>
        <rFont val="宋体"/>
        <family val="3"/>
        <charset val="134"/>
      </rPr>
      <t>株发生</t>
    </r>
    <r>
      <rPr>
        <sz val="11"/>
        <color theme="1"/>
        <rFont val="Times New Roman"/>
        <family val="1"/>
      </rPr>
      <t>DNA</t>
    </r>
    <r>
      <rPr>
        <sz val="11"/>
        <color theme="1"/>
        <rFont val="宋体"/>
        <family val="3"/>
        <charset val="134"/>
      </rPr>
      <t>变异，变异率为</t>
    </r>
    <r>
      <rPr>
        <sz val="11"/>
        <color theme="1"/>
        <rFont val="Times New Roman"/>
        <family val="1"/>
      </rPr>
      <t>5.7</t>
    </r>
    <r>
      <rPr>
        <sz val="11"/>
        <color theme="1"/>
        <rFont val="宋体"/>
        <family val="3"/>
        <charset val="134"/>
      </rPr>
      <t>～</t>
    </r>
    <r>
      <rPr>
        <sz val="11"/>
        <color theme="1"/>
        <rFont val="Times New Roman"/>
        <family val="1"/>
      </rPr>
      <t>8.7</t>
    </r>
    <r>
      <rPr>
        <sz val="11"/>
        <color theme="1"/>
        <rFont val="宋体"/>
        <family val="3"/>
        <charset val="134"/>
      </rPr>
      <t>％。</t>
    </r>
  </si>
  <si>
    <r>
      <rPr>
        <sz val="11"/>
        <color theme="1"/>
        <rFont val="宋体"/>
        <family val="3"/>
        <charset val="134"/>
      </rPr>
      <t>一种侧链含有氨基的脂肪族聚碳酸酯及其制备方法</t>
    </r>
  </si>
  <si>
    <r>
      <rPr>
        <sz val="11"/>
        <color theme="1"/>
        <rFont val="宋体"/>
        <family val="3"/>
        <charset val="134"/>
      </rPr>
      <t>本发明属于生物医用高分子材料领域，涉及一种侧链含有氨基的脂肪族聚碳酸酯及其制备方法。本发明公开了如式</t>
    </r>
    <r>
      <rPr>
        <sz val="11"/>
        <color theme="1"/>
        <rFont val="Times New Roman"/>
        <family val="1"/>
      </rPr>
      <t>I</t>
    </r>
    <r>
      <rPr>
        <sz val="11"/>
        <color theme="1"/>
        <rFont val="宋体"/>
        <family val="3"/>
        <charset val="134"/>
      </rPr>
      <t>所示的侧链含有氨基的脂肪族聚碳酸酯，其制备方法以取代基中含有双键的六元环状碳酸酯单体为起始原料，经开环聚合，得到侧链含有双键的聚碳酸酯，然后通过双键和巯基化合物之间的</t>
    </r>
    <r>
      <rPr>
        <sz val="11"/>
        <color theme="1"/>
        <rFont val="Times New Roman"/>
        <family val="1"/>
      </rPr>
      <t>Click</t>
    </r>
    <r>
      <rPr>
        <sz val="11"/>
        <color theme="1"/>
        <rFont val="宋体"/>
        <family val="3"/>
        <charset val="134"/>
      </rPr>
      <t>反应向侧链中引入氨基，得到目标产物。该制备方法中的开环聚合反应不会影响单体结构中的双键，避免了先保护再脱保护的繁琐步骤，并且</t>
    </r>
    <r>
      <rPr>
        <sz val="11"/>
        <color theme="1"/>
        <rFont val="Times New Roman"/>
        <family val="1"/>
      </rPr>
      <t>Click</t>
    </r>
    <r>
      <rPr>
        <sz val="11"/>
        <color theme="1"/>
        <rFont val="宋体"/>
        <family val="3"/>
        <charset val="134"/>
      </rPr>
      <t>反应的条件温和，无副反应，可实现定量转化。</t>
    </r>
    <r>
      <rPr>
        <sz val="11"/>
        <color theme="1"/>
        <rFont val="Times New Roman"/>
        <family val="1"/>
      </rPr>
      <t>&lt;Image file="DDA0001182848040000011.GIF" he="420" imgContent="drawing" imgFormat="GIF" inline="no" orientation="portrait" wi="861"/&gt;</t>
    </r>
  </si>
  <si>
    <r>
      <rPr>
        <sz val="11"/>
        <color theme="1"/>
        <rFont val="宋体"/>
        <family val="3"/>
        <charset val="134"/>
      </rPr>
      <t>（欧洲授权）具有抑制肿瘤微环境血管再生和激活适应性免疫应答双功能的融合蛋白及其基因和应用</t>
    </r>
  </si>
  <si>
    <r>
      <rPr>
        <sz val="11"/>
        <color theme="1"/>
        <rFont val="宋体"/>
        <family val="3"/>
        <charset val="134"/>
      </rPr>
      <t>该发明创造已于</t>
    </r>
    <r>
      <rPr>
        <sz val="11"/>
        <color theme="1"/>
        <rFont val="Times New Roman"/>
        <family val="1"/>
      </rPr>
      <t>2018</t>
    </r>
    <r>
      <rPr>
        <sz val="11"/>
        <color theme="1"/>
        <rFont val="宋体"/>
        <family val="3"/>
        <charset val="134"/>
      </rPr>
      <t>年</t>
    </r>
    <r>
      <rPr>
        <sz val="11"/>
        <color theme="1"/>
        <rFont val="Times New Roman"/>
        <family val="1"/>
      </rPr>
      <t>7</t>
    </r>
    <r>
      <rPr>
        <sz val="11"/>
        <color theme="1"/>
        <rFont val="宋体"/>
        <family val="3"/>
        <charset val="134"/>
      </rPr>
      <t>月获欧洲授权，申请号</t>
    </r>
    <r>
      <rPr>
        <sz val="11"/>
        <color theme="1"/>
        <rFont val="Times New Roman"/>
        <family val="1"/>
      </rPr>
      <t>EP14795356</t>
    </r>
    <r>
      <rPr>
        <sz val="11"/>
        <color theme="1"/>
        <rFont val="宋体"/>
        <family val="3"/>
        <charset val="134"/>
      </rPr>
      <t>，授权公开号</t>
    </r>
    <r>
      <rPr>
        <sz val="11"/>
        <color theme="1"/>
        <rFont val="Times New Roman"/>
        <family val="1"/>
      </rPr>
      <t>EP2995626B1</t>
    </r>
    <r>
      <rPr>
        <sz val="11"/>
        <color theme="1"/>
        <rFont val="宋体"/>
        <family val="3"/>
        <charset val="134"/>
      </rPr>
      <t>。发明公开了一组具有</t>
    </r>
    <r>
      <rPr>
        <sz val="11"/>
        <color theme="1"/>
        <rFont val="Times New Roman"/>
        <family val="1"/>
      </rPr>
      <t>Tumstatin</t>
    </r>
    <r>
      <rPr>
        <sz val="11"/>
        <color theme="1"/>
        <rFont val="宋体"/>
        <family val="3"/>
        <charset val="134"/>
      </rPr>
      <t>和</t>
    </r>
    <r>
      <rPr>
        <sz val="11"/>
        <color theme="1"/>
        <rFont val="Times New Roman"/>
        <family val="1"/>
      </rPr>
      <t>CD137L</t>
    </r>
    <r>
      <rPr>
        <sz val="11"/>
        <color theme="1"/>
        <rFont val="宋体"/>
        <family val="3"/>
        <charset val="134"/>
      </rPr>
      <t>双功能重组蛋白，其特征在于该蛋白具有</t>
    </r>
    <r>
      <rPr>
        <sz val="11"/>
        <color theme="1"/>
        <rFont val="Times New Roman"/>
        <family val="1"/>
      </rPr>
      <t>Tumstatin</t>
    </r>
    <r>
      <rPr>
        <sz val="11"/>
        <color theme="1"/>
        <rFont val="宋体"/>
        <family val="3"/>
        <charset val="134"/>
      </rPr>
      <t>活性片段氨基酸序列</t>
    </r>
    <r>
      <rPr>
        <sz val="11"/>
        <color theme="1"/>
        <rFont val="Times New Roman"/>
        <family val="1"/>
      </rPr>
      <t>(SEQ ID NO.52</t>
    </r>
    <r>
      <rPr>
        <sz val="11"/>
        <color theme="1"/>
        <rFont val="宋体"/>
        <family val="3"/>
        <charset val="134"/>
      </rPr>
      <t>至</t>
    </r>
    <r>
      <rPr>
        <sz val="11"/>
        <color theme="1"/>
        <rFont val="Times New Roman"/>
        <family val="1"/>
      </rPr>
      <t>SEQ ID NO.55</t>
    </r>
    <r>
      <rPr>
        <sz val="11"/>
        <color theme="1"/>
        <rFont val="宋体"/>
        <family val="3"/>
        <charset val="134"/>
      </rPr>
      <t>中的一种</t>
    </r>
    <r>
      <rPr>
        <sz val="11"/>
        <color theme="1"/>
        <rFont val="Times New Roman"/>
        <family val="1"/>
      </rPr>
      <t>)</t>
    </r>
    <r>
      <rPr>
        <sz val="11"/>
        <color theme="1"/>
        <rFont val="宋体"/>
        <family val="3"/>
        <charset val="134"/>
      </rPr>
      <t>和</t>
    </r>
    <r>
      <rPr>
        <sz val="11"/>
        <color theme="1"/>
        <rFont val="Times New Roman"/>
        <family val="1"/>
      </rPr>
      <t>CD137L</t>
    </r>
    <r>
      <rPr>
        <sz val="11"/>
        <color theme="1"/>
        <rFont val="宋体"/>
        <family val="3"/>
        <charset val="134"/>
      </rPr>
      <t>胞外区蛋白片段氨基酸序列</t>
    </r>
    <r>
      <rPr>
        <sz val="11"/>
        <color theme="1"/>
        <rFont val="Times New Roman"/>
        <family val="1"/>
      </rPr>
      <t>(SEQ ID NO.64</t>
    </r>
    <r>
      <rPr>
        <sz val="11"/>
        <color theme="1"/>
        <rFont val="宋体"/>
        <family val="3"/>
        <charset val="134"/>
      </rPr>
      <t>至</t>
    </r>
    <r>
      <rPr>
        <sz val="11"/>
        <color theme="1"/>
        <rFont val="Times New Roman"/>
        <family val="1"/>
      </rPr>
      <t>SEQ ID NO.66</t>
    </r>
    <r>
      <rPr>
        <sz val="11"/>
        <color theme="1"/>
        <rFont val="宋体"/>
        <family val="3"/>
        <charset val="134"/>
      </rPr>
      <t>中的一种</t>
    </r>
    <r>
      <rPr>
        <sz val="11"/>
        <color theme="1"/>
        <rFont val="Times New Roman"/>
        <family val="1"/>
      </rPr>
      <t>)</t>
    </r>
    <r>
      <rPr>
        <sz val="11"/>
        <color theme="1"/>
        <rFont val="宋体"/>
        <family val="3"/>
        <charset val="134"/>
      </rPr>
      <t>和，两者通过柔性连接肽融合而成。该蛋白及编码蛋白的基因可应用于肿瘤血管生成抑制剂、各种肿瘤学相关疾病、机体免疫调节药物的研究与应用。</t>
    </r>
  </si>
  <si>
    <r>
      <t>A Candida antarctica lipase B mutant, and methods for producing and using the same.(</t>
    </r>
    <r>
      <rPr>
        <sz val="11"/>
        <color theme="1"/>
        <rFont val="宋体"/>
        <family val="3"/>
        <charset val="134"/>
      </rPr>
      <t>一种南极假丝酵母脂肪酶</t>
    </r>
    <r>
      <rPr>
        <sz val="11"/>
        <color theme="1"/>
        <rFont val="Times New Roman"/>
        <family val="1"/>
      </rPr>
      <t>B</t>
    </r>
    <r>
      <rPr>
        <sz val="11"/>
        <color theme="1"/>
        <rFont val="宋体"/>
        <family val="3"/>
        <charset val="134"/>
      </rPr>
      <t>突变体、改造方法及其应用</t>
    </r>
    <r>
      <rPr>
        <sz val="11"/>
        <color theme="1"/>
        <rFont val="Times New Roman"/>
        <family val="1"/>
      </rPr>
      <t>)</t>
    </r>
  </si>
  <si>
    <r>
      <t>The present invention relates to the field of bioengineering. It provides a Candida antarctica lipase B mutant and its application. The mutant enzyme overcomes the limit of the parent enzyme that can exhibit high enantioselectivity towards (R)-3-TBDMSO glutaric acid methyl monoester only at temperatures below 5° C. The mutant enzyme successfully increased R-ee value at 5-70° C. The mutant D223V/A281S exhibits high R-ee value (&gt;99%), high conversion rate (80%), and high space-time yield (107.54 g L−1 d−1). The present invention lays a foundation for industrial production of (R)-3-TBDMSO glutaric acid methyl monoester using a biosynthesis approach and provide insights into conformational dynamics-based enzyme design.(</t>
    </r>
    <r>
      <rPr>
        <sz val="11"/>
        <color theme="1"/>
        <rFont val="宋体"/>
        <family val="3"/>
        <charset val="134"/>
      </rPr>
      <t>本发明公开了一种南极假丝酵母脂肪酶</t>
    </r>
    <r>
      <rPr>
        <sz val="11"/>
        <color theme="1"/>
        <rFont val="Times New Roman"/>
        <family val="1"/>
      </rPr>
      <t>B</t>
    </r>
    <r>
      <rPr>
        <sz val="11"/>
        <color theme="1"/>
        <rFont val="宋体"/>
        <family val="3"/>
        <charset val="134"/>
      </rPr>
      <t>突变体、改造方法及其应用，属于生物工程技术领域。本发明的改造方法为以</t>
    </r>
    <r>
      <rPr>
        <sz val="11"/>
        <color theme="1"/>
        <rFont val="Times New Roman"/>
        <family val="1"/>
      </rPr>
      <t>CALB</t>
    </r>
    <r>
      <rPr>
        <sz val="11"/>
        <color theme="1"/>
        <rFont val="宋体"/>
        <family val="3"/>
        <charset val="134"/>
      </rPr>
      <t>的结合口袋的构象动力学工程，通过分子动力学模拟，找到能使口袋构象动力学降低的关键位点，并设计最佳突变体，克服了之前的酶</t>
    </r>
    <r>
      <rPr>
        <sz val="11"/>
        <color theme="1"/>
        <rFont val="Times New Roman"/>
        <family val="1"/>
      </rPr>
      <t>EF5</t>
    </r>
    <r>
      <rPr>
        <sz val="11"/>
        <color theme="1"/>
        <rFont val="宋体"/>
        <family val="3"/>
        <charset val="134"/>
      </rPr>
      <t>只在较低温度下才表现出高的对映体选择性的局限，并通过实验验证。最终得到最佳突变体</t>
    </r>
    <r>
      <rPr>
        <sz val="11"/>
        <color theme="1"/>
        <rFont val="Times New Roman"/>
        <family val="1"/>
      </rPr>
      <t>D223V/A281S</t>
    </r>
    <r>
      <rPr>
        <sz val="11"/>
        <color theme="1"/>
        <rFont val="宋体"/>
        <family val="3"/>
        <charset val="134"/>
      </rPr>
      <t>，用于催化制备</t>
    </r>
    <r>
      <rPr>
        <sz val="11"/>
        <color theme="1"/>
        <rFont val="Times New Roman"/>
        <family val="1"/>
      </rPr>
      <t>(R)?3?</t>
    </r>
    <r>
      <rPr>
        <sz val="11"/>
        <color theme="1"/>
        <rFont val="宋体"/>
        <family val="3"/>
        <charset val="134"/>
      </rPr>
      <t>取代戊二酸烷基单酯类化合物，在工业化可接受温度</t>
    </r>
    <r>
      <rPr>
        <sz val="11"/>
        <color theme="1"/>
        <rFont val="Times New Roman"/>
        <family val="1"/>
      </rPr>
      <t>(20?55</t>
    </r>
    <r>
      <rPr>
        <sz val="11"/>
        <color theme="1"/>
        <rFont val="宋体"/>
        <family val="3"/>
        <charset val="134"/>
      </rPr>
      <t>℃</t>
    </r>
    <r>
      <rPr>
        <sz val="11"/>
        <color theme="1"/>
        <rFont val="Times New Roman"/>
        <family val="1"/>
      </rPr>
      <t>)</t>
    </r>
    <r>
      <rPr>
        <sz val="11"/>
        <color theme="1"/>
        <rFont val="宋体"/>
        <family val="3"/>
        <charset val="134"/>
      </rPr>
      <t>下其</t>
    </r>
    <r>
      <rPr>
        <sz val="11"/>
        <color theme="1"/>
        <rFont val="Times New Roman"/>
        <family val="1"/>
      </rPr>
      <t>eeR</t>
    </r>
    <r>
      <rPr>
        <sz val="11"/>
        <color theme="1"/>
        <rFont val="宋体"/>
        <family val="3"/>
        <charset val="134"/>
      </rPr>
      <t>值可达</t>
    </r>
    <r>
      <rPr>
        <sz val="11"/>
        <color theme="1"/>
        <rFont val="Times New Roman"/>
        <family val="1"/>
      </rPr>
      <t>&gt;99</t>
    </r>
    <r>
      <rPr>
        <sz val="11"/>
        <color theme="1"/>
        <rFont val="宋体"/>
        <family val="3"/>
        <charset val="134"/>
      </rPr>
      <t>％，产量</t>
    </r>
    <r>
      <rPr>
        <sz val="11"/>
        <color theme="1"/>
        <rFont val="Times New Roman"/>
        <family val="1"/>
      </rPr>
      <t>&gt;55g/L</t>
    </r>
    <r>
      <rPr>
        <sz val="11"/>
        <color theme="1"/>
        <rFont val="宋体"/>
        <family val="3"/>
        <charset val="134"/>
      </rPr>
      <t>，产率</t>
    </r>
    <r>
      <rPr>
        <sz val="11"/>
        <color theme="1"/>
        <rFont val="Times New Roman"/>
        <family val="1"/>
      </rPr>
      <t>&gt;80.0</t>
    </r>
    <r>
      <rPr>
        <sz val="11"/>
        <color theme="1"/>
        <rFont val="宋体"/>
        <family val="3"/>
        <charset val="134"/>
      </rPr>
      <t>％，时空产率可达</t>
    </r>
    <r>
      <rPr>
        <sz val="11"/>
        <color theme="1"/>
        <rFont val="Times New Roman"/>
        <family val="1"/>
      </rPr>
      <t>107.54g.L?1d?1.</t>
    </r>
    <r>
      <rPr>
        <sz val="11"/>
        <color theme="1"/>
        <rFont val="宋体"/>
        <family val="3"/>
        <charset val="134"/>
      </rPr>
      <t>大大降低了之前的低温条件带来的成本，缩短了生产周期，为</t>
    </r>
    <r>
      <rPr>
        <sz val="11"/>
        <color theme="1"/>
        <rFont val="Times New Roman"/>
        <family val="1"/>
      </rPr>
      <t>(R)?3?</t>
    </r>
    <r>
      <rPr>
        <sz val="11"/>
        <color theme="1"/>
        <rFont val="宋体"/>
        <family val="3"/>
        <charset val="134"/>
      </rPr>
      <t>取代戊二酸烷基单酯类化合物的工业化奠定了基础。</t>
    </r>
    <r>
      <rPr>
        <sz val="11"/>
        <color theme="1"/>
        <rFont val="Times New Roman"/>
        <family val="1"/>
      </rPr>
      <t>)</t>
    </r>
  </si>
  <si>
    <r>
      <t>Method for preparing ascorbic acid-2-phosphate using a recombinant strain</t>
    </r>
    <r>
      <rPr>
        <sz val="11"/>
        <color theme="1"/>
        <rFont val="宋体"/>
        <family val="3"/>
        <charset val="134"/>
      </rPr>
      <t>（一种高产维生素</t>
    </r>
    <r>
      <rPr>
        <sz val="11"/>
        <color theme="1"/>
        <rFont val="Times New Roman"/>
        <family val="1"/>
      </rPr>
      <t>C‑2‑</t>
    </r>
    <r>
      <rPr>
        <sz val="11"/>
        <color theme="1"/>
        <rFont val="宋体"/>
        <family val="3"/>
        <charset val="134"/>
      </rPr>
      <t>磷酸酯的方法）</t>
    </r>
  </si>
  <si>
    <r>
      <rPr>
        <sz val="11"/>
        <color theme="1"/>
        <rFont val="宋体"/>
        <family val="3"/>
        <charset val="134"/>
      </rPr>
      <t>一种非晶态氮化镓或氮化铟薄膜晶体管及其制备方法</t>
    </r>
  </si>
  <si>
    <r>
      <rPr>
        <sz val="11"/>
        <color theme="1"/>
        <rFont val="宋体"/>
        <family val="3"/>
        <charset val="134"/>
      </rPr>
      <t>本发明涉及一种功能薄膜制备方法及应用领域，特指一种非晶态氮化镓或氮化铟薄膜晶体管及其制备方法。采用等离子体化学气相沉积技术，利用有机源、氨气作为反应源；利用氢气或氮气作为有机源载气源，利用硅烷、三甲基镁作为掺杂剂，在衬底上分别制备</t>
    </r>
    <r>
      <rPr>
        <sz val="11"/>
        <color theme="1"/>
        <rFont val="Times New Roman"/>
        <family val="1"/>
      </rPr>
      <t>n</t>
    </r>
    <r>
      <rPr>
        <sz val="11"/>
        <color theme="1"/>
        <rFont val="宋体"/>
        <family val="3"/>
        <charset val="134"/>
      </rPr>
      <t>型、</t>
    </r>
    <r>
      <rPr>
        <sz val="11"/>
        <color theme="1"/>
        <rFont val="Times New Roman"/>
        <family val="1"/>
      </rPr>
      <t>p</t>
    </r>
    <r>
      <rPr>
        <sz val="11"/>
        <color theme="1"/>
        <rFont val="宋体"/>
        <family val="3"/>
        <charset val="134"/>
      </rPr>
      <t>型非晶态氮化镓或氮化铟；并以</t>
    </r>
    <r>
      <rPr>
        <sz val="11"/>
        <color theme="1"/>
        <rFont val="Times New Roman"/>
        <family val="1"/>
      </rPr>
      <t>n</t>
    </r>
    <r>
      <rPr>
        <sz val="11"/>
        <color theme="1"/>
        <rFont val="宋体"/>
        <family val="3"/>
        <charset val="134"/>
      </rPr>
      <t>型、</t>
    </r>
    <r>
      <rPr>
        <sz val="11"/>
        <color theme="1"/>
        <rFont val="Times New Roman"/>
        <family val="1"/>
      </rPr>
      <t>p</t>
    </r>
    <r>
      <rPr>
        <sz val="11"/>
        <color theme="1"/>
        <rFont val="宋体"/>
        <family val="3"/>
        <charset val="134"/>
      </rPr>
      <t>型非晶态氮化镓或氮化铟薄膜作为薄膜晶体管的沟道层，通过该方法制作的非晶态氮化镓或氮化铟薄膜及非晶态氮化镓或氮化铟薄膜晶体管是在廉价的衬底上得到的，因此大大降低了制造成本；本发明的材料均匀程度高、杂质含量低、器件与衬底黏附力大等优点；另外本发明方法具有操作简便、适于大面积连续生产等优点。</t>
    </r>
  </si>
  <si>
    <r>
      <rPr>
        <sz val="11"/>
        <color theme="1"/>
        <rFont val="宋体"/>
        <family val="3"/>
        <charset val="134"/>
      </rPr>
      <t>先进制造与自动化</t>
    </r>
  </si>
  <si>
    <r>
      <rPr>
        <sz val="11"/>
        <color theme="1"/>
        <rFont val="宋体"/>
        <family val="3"/>
        <charset val="134"/>
      </rPr>
      <t>基于</t>
    </r>
    <r>
      <rPr>
        <sz val="11"/>
        <color theme="1"/>
        <rFont val="Times New Roman"/>
        <family val="1"/>
      </rPr>
      <t>RFID</t>
    </r>
    <r>
      <rPr>
        <sz val="11"/>
        <color theme="1"/>
        <rFont val="宋体"/>
        <family val="3"/>
        <charset val="134"/>
      </rPr>
      <t>的无人搬运智能导航小车的在线调度控制系统</t>
    </r>
  </si>
  <si>
    <r>
      <rPr>
        <sz val="11"/>
        <color theme="1"/>
        <rFont val="宋体"/>
        <family val="3"/>
        <charset val="134"/>
      </rPr>
      <t>本发明涉及一种基于</t>
    </r>
    <r>
      <rPr>
        <sz val="11"/>
        <color theme="1"/>
        <rFont val="Times New Roman"/>
        <family val="1"/>
      </rPr>
      <t>RFID</t>
    </r>
    <r>
      <rPr>
        <sz val="11"/>
        <color theme="1"/>
        <rFont val="宋体"/>
        <family val="3"/>
        <charset val="134"/>
      </rPr>
      <t>的无人搬运智能导航小车的在线调度控制系统，包括若干台</t>
    </r>
    <r>
      <rPr>
        <sz val="11"/>
        <color theme="1"/>
        <rFont val="Times New Roman"/>
        <family val="1"/>
      </rPr>
      <t>AGV</t>
    </r>
    <r>
      <rPr>
        <sz val="11"/>
        <color theme="1"/>
        <rFont val="宋体"/>
        <family val="3"/>
        <charset val="134"/>
      </rPr>
      <t>小车、多个生产工位调度终端和一个远程控制中心，所有</t>
    </r>
    <r>
      <rPr>
        <sz val="11"/>
        <color theme="1"/>
        <rFont val="Times New Roman"/>
        <family val="1"/>
      </rPr>
      <t>AGV</t>
    </r>
    <r>
      <rPr>
        <sz val="11"/>
        <color theme="1"/>
        <rFont val="宋体"/>
        <family val="3"/>
        <charset val="134"/>
      </rPr>
      <t>小车通过无线网络与远程控制中心通信连接，所有生产工位调度终端通过以太网网络与远程控制中心通信连接，所有</t>
    </r>
    <r>
      <rPr>
        <sz val="11"/>
        <color theme="1"/>
        <rFont val="Times New Roman"/>
        <family val="1"/>
      </rPr>
      <t>AGV</t>
    </r>
    <r>
      <rPr>
        <sz val="11"/>
        <color theme="1"/>
        <rFont val="宋体"/>
        <family val="3"/>
        <charset val="134"/>
      </rPr>
      <t>小车与每一个生产工位调度终端通过铺设在工作车间的导航磁条相连接；所述</t>
    </r>
    <r>
      <rPr>
        <sz val="11"/>
        <color theme="1"/>
        <rFont val="Times New Roman"/>
        <family val="1"/>
      </rPr>
      <t>AGV</t>
    </r>
    <r>
      <rPr>
        <sz val="11"/>
        <color theme="1"/>
        <rFont val="宋体"/>
        <family val="3"/>
        <charset val="134"/>
      </rPr>
      <t>小车包括供电电源、磁导航模块、</t>
    </r>
    <r>
      <rPr>
        <sz val="11"/>
        <color theme="1"/>
        <rFont val="Times New Roman"/>
        <family val="1"/>
      </rPr>
      <t>RFID</t>
    </r>
    <r>
      <rPr>
        <sz val="11"/>
        <color theme="1"/>
        <rFont val="宋体"/>
        <family val="3"/>
        <charset val="134"/>
      </rPr>
      <t>模块、无线通信模块和</t>
    </r>
    <r>
      <rPr>
        <sz val="11"/>
        <color theme="1"/>
        <rFont val="Times New Roman"/>
        <family val="1"/>
      </rPr>
      <t>PLC</t>
    </r>
    <r>
      <rPr>
        <sz val="11"/>
        <color theme="1"/>
        <rFont val="宋体"/>
        <family val="3"/>
        <charset val="134"/>
      </rPr>
      <t>控制模块，所述供电电源为</t>
    </r>
    <r>
      <rPr>
        <sz val="11"/>
        <color theme="1"/>
        <rFont val="Times New Roman"/>
        <family val="1"/>
      </rPr>
      <t>AGV</t>
    </r>
    <r>
      <rPr>
        <sz val="11"/>
        <color theme="1"/>
        <rFont val="宋体"/>
        <family val="3"/>
        <charset val="134"/>
      </rPr>
      <t>小车进行供电，所述磁导航模块、</t>
    </r>
    <r>
      <rPr>
        <sz val="11"/>
        <color theme="1"/>
        <rFont val="Times New Roman"/>
        <family val="1"/>
      </rPr>
      <t>RFID</t>
    </r>
    <r>
      <rPr>
        <sz val="11"/>
        <color theme="1"/>
        <rFont val="宋体"/>
        <family val="3"/>
        <charset val="134"/>
      </rPr>
      <t>模块和无线通信模块均与</t>
    </r>
    <r>
      <rPr>
        <sz val="11"/>
        <color theme="1"/>
        <rFont val="Times New Roman"/>
        <family val="1"/>
      </rPr>
      <t>PLC</t>
    </r>
    <r>
      <rPr>
        <sz val="11"/>
        <color theme="1"/>
        <rFont val="宋体"/>
        <family val="3"/>
        <charset val="134"/>
      </rPr>
      <t>控制模块电连接。该系统操作方便，不仅能对</t>
    </r>
    <r>
      <rPr>
        <sz val="11"/>
        <color theme="1"/>
        <rFont val="Times New Roman"/>
        <family val="1"/>
      </rPr>
      <t>AGV</t>
    </r>
    <r>
      <rPr>
        <sz val="11"/>
        <color theme="1"/>
        <rFont val="宋体"/>
        <family val="3"/>
        <charset val="134"/>
      </rPr>
      <t>小车实现无人导航及自动行驶，同时依靠</t>
    </r>
    <r>
      <rPr>
        <sz val="11"/>
        <color theme="1"/>
        <rFont val="Times New Roman"/>
        <family val="1"/>
      </rPr>
      <t>RFID</t>
    </r>
    <r>
      <rPr>
        <sz val="11"/>
        <color theme="1"/>
        <rFont val="宋体"/>
        <family val="3"/>
        <charset val="134"/>
      </rPr>
      <t>信号实时在线调度控制多个</t>
    </r>
    <r>
      <rPr>
        <sz val="11"/>
        <color theme="1"/>
        <rFont val="Times New Roman"/>
        <family val="1"/>
      </rPr>
      <t>AGV</t>
    </r>
    <r>
      <rPr>
        <sz val="11"/>
        <color theme="1"/>
        <rFont val="宋体"/>
        <family val="3"/>
        <charset val="134"/>
      </rPr>
      <t>小车，极大提高了</t>
    </r>
    <r>
      <rPr>
        <sz val="11"/>
        <color theme="1"/>
        <rFont val="Times New Roman"/>
        <family val="1"/>
      </rPr>
      <t>AGV</t>
    </r>
    <r>
      <rPr>
        <sz val="11"/>
        <color theme="1"/>
        <rFont val="宋体"/>
        <family val="3"/>
        <charset val="134"/>
      </rPr>
      <t>小车管理调度系统调度管理的灵活性。</t>
    </r>
  </si>
  <si>
    <r>
      <rPr>
        <sz val="11"/>
        <color theme="1"/>
        <rFont val="宋体"/>
        <family val="3"/>
        <charset val="134"/>
      </rPr>
      <t>一种基于静电吸附和光触媒的窗纱</t>
    </r>
  </si>
  <si>
    <r>
      <rPr>
        <sz val="11"/>
        <color theme="1"/>
        <rFont val="宋体"/>
        <family val="3"/>
        <charset val="134"/>
      </rPr>
      <t>一种基于静电吸附和光触媒的窗纱，属于建筑材料技术领域。包括纱网，其特征是，设有驱动板，所述纱网为三层：外层导电纱网、中间绝缘纱网、内层导电纱网，所述外层导电纱网、内层导电纱网分别通过接插件与驱动板的正、负极相连，所述中间绝缘纱网的表面包覆有纳米光触媒。本发明提高了窗纱的杀菌、消毒、清除空气中有机污染物的能力。本发明属于建筑材料领域内的一种健康环保型窗纱，市场需求量巨大。同时，本发明中已提出了具体的技术参数和生产工艺，具有较高的可操作性。因此，本发明产业化之后经济效益十分可观。</t>
    </r>
  </si>
  <si>
    <r>
      <rPr>
        <sz val="11"/>
        <color theme="1"/>
        <rFont val="宋体"/>
        <family val="3"/>
        <charset val="134"/>
      </rPr>
      <t>一种生态型道路附属组合装置</t>
    </r>
  </si>
  <si>
    <r>
      <rPr>
        <sz val="11"/>
        <color theme="1"/>
        <rFont val="宋体"/>
        <family val="3"/>
        <charset val="134"/>
      </rPr>
      <t>本发明公开了一种生态型道路附属组合装置，包括带侧腔槽体、盖板、软式透水管，软式透水管设置在侧腔槽体的</t>
    </r>
    <r>
      <rPr>
        <sz val="11"/>
        <color theme="1"/>
        <rFont val="Times New Roman"/>
        <family val="1"/>
      </rPr>
      <t>U</t>
    </r>
    <r>
      <rPr>
        <sz val="11"/>
        <color theme="1"/>
        <rFont val="宋体"/>
        <family val="3"/>
        <charset val="134"/>
      </rPr>
      <t>型槽中，在软式透水管内部填充部分细滤污料，软式透水管外的</t>
    </r>
    <r>
      <rPr>
        <sz val="11"/>
        <color theme="1"/>
        <rFont val="Times New Roman"/>
        <family val="1"/>
      </rPr>
      <t>U</t>
    </r>
    <r>
      <rPr>
        <sz val="11"/>
        <color theme="1"/>
        <rFont val="宋体"/>
        <family val="3"/>
        <charset val="134"/>
      </rPr>
      <t>型槽的槽体空间填充粗滤污料；侧腔内的底部填充植生土，上部填充尾气滤料；所述侧腔的外侧为绿化带；在支撑台上铺设连锁式盖板将</t>
    </r>
    <r>
      <rPr>
        <sz val="11"/>
        <color theme="1"/>
        <rFont val="Times New Roman"/>
        <family val="1"/>
      </rPr>
      <t>U</t>
    </r>
    <r>
      <rPr>
        <sz val="11"/>
        <color theme="1"/>
        <rFont val="宋体"/>
        <family val="3"/>
        <charset val="134"/>
      </rPr>
      <t>型槽封盖。本发明的结构具备强大的排水功能，减少路面雨水积存，保证交通、行人安全；内部填有粗滤污料、细滤污料及尾气滤料，具有良好的路表径流雨水净化、尾气处置功能；侧腔连通孔设计可有效排水，并使过滤后的水及时渗入地下，补充地下水，缓解城市</t>
    </r>
    <r>
      <rPr>
        <sz val="11"/>
        <color theme="1"/>
        <rFont val="Times New Roman"/>
        <family val="1"/>
      </rPr>
      <t>“</t>
    </r>
    <r>
      <rPr>
        <sz val="11"/>
        <color theme="1"/>
        <rFont val="宋体"/>
        <family val="3"/>
        <charset val="134"/>
      </rPr>
      <t>热岛效应</t>
    </r>
    <r>
      <rPr>
        <sz val="11"/>
        <color theme="1"/>
        <rFont val="Times New Roman"/>
        <family val="1"/>
      </rPr>
      <t>”</t>
    </r>
    <r>
      <rPr>
        <sz val="11"/>
        <color theme="1"/>
        <rFont val="宋体"/>
        <family val="3"/>
        <charset val="134"/>
      </rPr>
      <t>及</t>
    </r>
    <r>
      <rPr>
        <sz val="11"/>
        <color theme="1"/>
        <rFont val="Times New Roman"/>
        <family val="1"/>
      </rPr>
      <t>“</t>
    </r>
    <r>
      <rPr>
        <sz val="11"/>
        <color theme="1"/>
        <rFont val="宋体"/>
        <family val="3"/>
        <charset val="134"/>
      </rPr>
      <t>干岛效应</t>
    </r>
    <r>
      <rPr>
        <sz val="11"/>
        <color theme="1"/>
        <rFont val="Times New Roman"/>
        <family val="1"/>
      </rPr>
      <t>”</t>
    </r>
    <r>
      <rPr>
        <sz val="11"/>
        <color theme="1"/>
        <rFont val="宋体"/>
        <family val="3"/>
        <charset val="134"/>
      </rPr>
      <t>。</t>
    </r>
  </si>
  <si>
    <r>
      <rPr>
        <sz val="11"/>
        <color theme="1"/>
        <rFont val="宋体"/>
        <family val="3"/>
        <charset val="134"/>
      </rPr>
      <t>一种转盘式自行车停车装置</t>
    </r>
  </si>
  <si>
    <r>
      <rPr>
        <sz val="11"/>
        <rFont val="宋体"/>
        <family val="3"/>
        <charset val="134"/>
      </rPr>
      <t>徐州工业职业技术学院</t>
    </r>
  </si>
  <si>
    <r>
      <rPr>
        <sz val="11"/>
        <color theme="1"/>
        <rFont val="宋体"/>
        <family val="3"/>
        <charset val="134"/>
      </rPr>
      <t>本发明公开了一种转盘式自行车停车装置，包括转盘机构</t>
    </r>
    <r>
      <rPr>
        <sz val="11"/>
        <color theme="1"/>
        <rFont val="Times New Roman"/>
        <family val="1"/>
      </rPr>
      <t>(10)</t>
    </r>
    <r>
      <rPr>
        <sz val="11"/>
        <color theme="1"/>
        <rFont val="宋体"/>
        <family val="3"/>
        <charset val="134"/>
      </rPr>
      <t>、用于支撑转盘的转盘支撑座</t>
    </r>
    <r>
      <rPr>
        <sz val="11"/>
        <color theme="1"/>
        <rFont val="Times New Roman"/>
        <family val="1"/>
      </rPr>
      <t>(6)</t>
    </r>
    <r>
      <rPr>
        <sz val="11"/>
        <color theme="1"/>
        <rFont val="宋体"/>
        <family val="3"/>
        <charset val="134"/>
      </rPr>
      <t>、车棚</t>
    </r>
    <r>
      <rPr>
        <sz val="11"/>
        <color theme="1"/>
        <rFont val="Times New Roman"/>
        <family val="1"/>
      </rPr>
      <t>(11)</t>
    </r>
    <r>
      <rPr>
        <sz val="11"/>
        <color theme="1"/>
        <rFont val="宋体"/>
        <family val="3"/>
        <charset val="134"/>
      </rPr>
      <t>、固定车棚</t>
    </r>
    <r>
      <rPr>
        <sz val="11"/>
        <color theme="1"/>
        <rFont val="Times New Roman"/>
        <family val="1"/>
      </rPr>
      <t>(11)</t>
    </r>
    <r>
      <rPr>
        <sz val="11"/>
        <color theme="1"/>
        <rFont val="宋体"/>
        <family val="3"/>
        <charset val="134"/>
      </rPr>
      <t>的支撑平台</t>
    </r>
    <r>
      <rPr>
        <sz val="11"/>
        <color theme="1"/>
        <rFont val="Times New Roman"/>
        <family val="1"/>
      </rPr>
      <t>(5)</t>
    </r>
    <r>
      <rPr>
        <sz val="11"/>
        <color theme="1"/>
        <rFont val="宋体"/>
        <family val="3"/>
        <charset val="134"/>
      </rPr>
      <t>以及安装在转盘机构</t>
    </r>
    <r>
      <rPr>
        <sz val="11"/>
        <color theme="1"/>
        <rFont val="Times New Roman"/>
        <family val="1"/>
      </rPr>
      <t>(10)</t>
    </r>
    <r>
      <rPr>
        <sz val="11"/>
        <color theme="1"/>
        <rFont val="宋体"/>
        <family val="3"/>
        <charset val="134"/>
      </rPr>
      <t>上的自行车推送装置</t>
    </r>
    <r>
      <rPr>
        <sz val="11"/>
        <color theme="1"/>
        <rFont val="Times New Roman"/>
        <family val="1"/>
      </rPr>
      <t>(8)</t>
    </r>
    <r>
      <rPr>
        <sz val="11"/>
        <color theme="1"/>
        <rFont val="宋体"/>
        <family val="3"/>
        <charset val="134"/>
      </rPr>
      <t>；支撑平台</t>
    </r>
    <r>
      <rPr>
        <sz val="11"/>
        <color theme="1"/>
        <rFont val="Times New Roman"/>
        <family val="1"/>
      </rPr>
      <t>(5)</t>
    </r>
    <r>
      <rPr>
        <sz val="11"/>
        <color theme="1"/>
        <rFont val="宋体"/>
        <family val="3"/>
        <charset val="134"/>
      </rPr>
      <t>设在地面上，转盘支撑座</t>
    </r>
    <r>
      <rPr>
        <sz val="11"/>
        <color theme="1"/>
        <rFont val="Times New Roman"/>
        <family val="1"/>
      </rPr>
      <t>(6)</t>
    </r>
    <r>
      <rPr>
        <sz val="11"/>
        <color theme="1"/>
        <rFont val="宋体"/>
        <family val="3"/>
        <charset val="134"/>
      </rPr>
      <t>安装在支撑平台</t>
    </r>
    <r>
      <rPr>
        <sz val="11"/>
        <color theme="1"/>
        <rFont val="Times New Roman"/>
        <family val="1"/>
      </rPr>
      <t>(5)</t>
    </r>
    <r>
      <rPr>
        <sz val="11"/>
        <color theme="1"/>
        <rFont val="宋体"/>
        <family val="3"/>
        <charset val="134"/>
      </rPr>
      <t>的下方，车棚</t>
    </r>
    <r>
      <rPr>
        <sz val="11"/>
        <color theme="1"/>
        <rFont val="Times New Roman"/>
        <family val="1"/>
      </rPr>
      <t>(11)</t>
    </r>
    <r>
      <rPr>
        <sz val="11"/>
        <color theme="1"/>
        <rFont val="宋体"/>
        <family val="3"/>
        <charset val="134"/>
      </rPr>
      <t>设置在支撑平台</t>
    </r>
    <r>
      <rPr>
        <sz val="11"/>
        <color theme="1"/>
        <rFont val="Times New Roman"/>
        <family val="1"/>
      </rPr>
      <t>(5)</t>
    </r>
    <r>
      <rPr>
        <sz val="11"/>
        <color theme="1"/>
        <rFont val="宋体"/>
        <family val="3"/>
        <charset val="134"/>
      </rPr>
      <t>的上方并用于罩住转盘机构</t>
    </r>
    <r>
      <rPr>
        <sz val="11"/>
        <color theme="1"/>
        <rFont val="Times New Roman"/>
        <family val="1"/>
      </rPr>
      <t>(10)</t>
    </r>
    <r>
      <rPr>
        <sz val="11"/>
        <color theme="1"/>
        <rFont val="宋体"/>
        <family val="3"/>
        <charset val="134"/>
      </rPr>
      <t>的上半部分，车棚</t>
    </r>
    <r>
      <rPr>
        <sz val="11"/>
        <color theme="1"/>
        <rFont val="Times New Roman"/>
        <family val="1"/>
      </rPr>
      <t>(11)</t>
    </r>
    <r>
      <rPr>
        <sz val="11"/>
        <color theme="1"/>
        <rFont val="宋体"/>
        <family val="3"/>
        <charset val="134"/>
      </rPr>
      <t>上具有车库入口</t>
    </r>
    <r>
      <rPr>
        <sz val="11"/>
        <color theme="1"/>
        <rFont val="Times New Roman"/>
        <family val="1"/>
      </rPr>
      <t>(4)</t>
    </r>
    <r>
      <rPr>
        <sz val="11"/>
        <color theme="1"/>
        <rFont val="宋体"/>
        <family val="3"/>
        <charset val="134"/>
      </rPr>
      <t>。整个转盘车库的下半部分设在地下，大大节约了立体空间；自行车取送机构的设置仅需要很小的力就可以实现自行车的停放，十分方便；车库上具有车棚，有效避免了车辆的风吹日晒，提高了自行车的使用寿命。</t>
    </r>
  </si>
  <si>
    <r>
      <rPr>
        <sz val="11"/>
        <color theme="1"/>
        <rFont val="宋体"/>
        <family val="3"/>
        <charset val="134"/>
      </rPr>
      <t>一种自动改变光传播方向的装置</t>
    </r>
  </si>
  <si>
    <r>
      <rPr>
        <sz val="11"/>
        <color theme="1"/>
        <rFont val="宋体"/>
        <family val="3"/>
        <charset val="134"/>
      </rPr>
      <t>本发明公开了一种自动改变光传播方向的装置，包括盒体边框，所述盒体边框的底部设置有底盖；所述底盖内设置有若干个贯通底盖的贯通槽；所述贯通槽内活动设置有若干个活动盒；所述活动盒内活动放置有若干个透镜；所述活动盒两个侧面的顶部分别活动设置有可伸缩的挡块；所述盒体边框的左右边框中的任一边框上设置有触摸显示屏；所述触摸显示屏的背面设置有控制器、光源和用于拍摄光源传播路径的摄像头；所述盒体边框前后两个面的顶部分别设置有若干个可伸缩的滑动球。本装置通过控制器自动调整活动盒的位置，使光线穿过不同介质的透镜，并通过摄像头记录光的传播路径，增加了使用者对光的传播方向探索的兴趣，加深了对透镜介质的理解。</t>
    </r>
  </si>
  <si>
    <r>
      <rPr>
        <sz val="11"/>
        <color theme="1"/>
        <rFont val="宋体"/>
        <family val="3"/>
        <charset val="134"/>
      </rPr>
      <t>便携充电式微秒脉冲电源</t>
    </r>
  </si>
  <si>
    <r>
      <rPr>
        <sz val="11"/>
        <color theme="1"/>
        <rFont val="宋体"/>
        <family val="3"/>
        <charset val="134"/>
      </rPr>
      <t>本发明是便携充电式微秒脉冲电源，其结构包括锂电池组、直流升压逆变模块、可控硅调压模块、整流滤波模块、脉冲变压器、高压微秒脉冲输出、</t>
    </r>
    <r>
      <rPr>
        <sz val="11"/>
        <color theme="1"/>
        <rFont val="Times New Roman"/>
        <family val="1"/>
      </rPr>
      <t>PWM</t>
    </r>
    <r>
      <rPr>
        <sz val="11"/>
        <color theme="1"/>
        <rFont val="宋体"/>
        <family val="3"/>
        <charset val="134"/>
      </rPr>
      <t>信号发生器、</t>
    </r>
    <r>
      <rPr>
        <sz val="11"/>
        <color theme="1"/>
        <rFont val="Times New Roman"/>
        <family val="1"/>
      </rPr>
      <t>IGBT</t>
    </r>
    <r>
      <rPr>
        <sz val="11"/>
        <color theme="1"/>
        <rFont val="宋体"/>
        <family val="3"/>
        <charset val="134"/>
      </rPr>
      <t>驱动板、</t>
    </r>
    <r>
      <rPr>
        <sz val="11"/>
        <color theme="1"/>
        <rFont val="Times New Roman"/>
        <family val="1"/>
      </rPr>
      <t>IGBT</t>
    </r>
    <r>
      <rPr>
        <sz val="11"/>
        <color theme="1"/>
        <rFont val="宋体"/>
        <family val="3"/>
        <charset val="134"/>
      </rPr>
      <t>；其中锂电池连接直流升压逆变模块的输入端，流升压逆变模块输出端连接可控硅调压模块的输入端，可控硅调压模块连接整流滤波模块的输入端，整流滤波模块输出端连接脉冲变压器的第一输入端，脉冲变压器末端设有高压微秒脉冲输出；</t>
    </r>
    <r>
      <rPr>
        <sz val="11"/>
        <color theme="1"/>
        <rFont val="Times New Roman"/>
        <family val="1"/>
      </rPr>
      <t>PWM</t>
    </r>
    <r>
      <rPr>
        <sz val="11"/>
        <color theme="1"/>
        <rFont val="宋体"/>
        <family val="3"/>
        <charset val="134"/>
      </rPr>
      <t>信号发生器的输出端连接</t>
    </r>
    <r>
      <rPr>
        <sz val="11"/>
        <color theme="1"/>
        <rFont val="Times New Roman"/>
        <family val="1"/>
      </rPr>
      <t>IGBT</t>
    </r>
    <r>
      <rPr>
        <sz val="11"/>
        <color theme="1"/>
        <rFont val="宋体"/>
        <family val="3"/>
        <charset val="134"/>
      </rPr>
      <t>驱动板的输入端，</t>
    </r>
    <r>
      <rPr>
        <sz val="11"/>
        <color theme="1"/>
        <rFont val="Times New Roman"/>
        <family val="1"/>
      </rPr>
      <t>IGBT</t>
    </r>
    <r>
      <rPr>
        <sz val="11"/>
        <color theme="1"/>
        <rFont val="宋体"/>
        <family val="3"/>
        <charset val="134"/>
      </rPr>
      <t>驱动板连接</t>
    </r>
    <r>
      <rPr>
        <sz val="11"/>
        <color theme="1"/>
        <rFont val="Times New Roman"/>
        <family val="1"/>
      </rPr>
      <t>IGBT</t>
    </r>
    <r>
      <rPr>
        <sz val="11"/>
        <color theme="1"/>
        <rFont val="宋体"/>
        <family val="3"/>
        <charset val="134"/>
      </rPr>
      <t>的输入端，</t>
    </r>
    <r>
      <rPr>
        <sz val="11"/>
        <color theme="1"/>
        <rFont val="Times New Roman"/>
        <family val="1"/>
      </rPr>
      <t>IGBT</t>
    </r>
    <r>
      <rPr>
        <sz val="11"/>
        <color theme="1"/>
        <rFont val="宋体"/>
        <family val="3"/>
        <charset val="134"/>
      </rPr>
      <t>的输出端连接脉冲变压器的第二输入端。优点：（</t>
    </r>
    <r>
      <rPr>
        <sz val="11"/>
        <color theme="1"/>
        <rFont val="Times New Roman"/>
        <family val="1"/>
      </rPr>
      <t>1</t>
    </r>
    <r>
      <rPr>
        <sz val="11"/>
        <color theme="1"/>
        <rFont val="宋体"/>
        <family val="3"/>
        <charset val="134"/>
      </rPr>
      <t>）使用时无需插电，且体积小巧便于携带；（</t>
    </r>
    <r>
      <rPr>
        <sz val="11"/>
        <color theme="1"/>
        <rFont val="Times New Roman"/>
        <family val="1"/>
      </rPr>
      <t>2</t>
    </r>
    <r>
      <rPr>
        <sz val="11"/>
        <color theme="1"/>
        <rFont val="宋体"/>
        <family val="3"/>
        <charset val="134"/>
      </rPr>
      <t>）能够长时间空载运行；（</t>
    </r>
    <r>
      <rPr>
        <sz val="11"/>
        <color theme="1"/>
        <rFont val="Times New Roman"/>
        <family val="1"/>
      </rPr>
      <t>3</t>
    </r>
    <r>
      <rPr>
        <sz val="11"/>
        <color theme="1"/>
        <rFont val="宋体"/>
        <family val="3"/>
        <charset val="134"/>
      </rPr>
      <t>）采用模块化设计，结构简单，成本低。</t>
    </r>
  </si>
  <si>
    <r>
      <rPr>
        <sz val="11"/>
        <rFont val="宋体"/>
        <family val="3"/>
        <charset val="134"/>
      </rPr>
      <t>风力发电机制动能量回收利用系统</t>
    </r>
  </si>
  <si>
    <r>
      <rPr>
        <sz val="11"/>
        <rFont val="宋体"/>
        <family val="3"/>
        <charset val="134"/>
      </rPr>
      <t>本发明公开了一种风力发电机制动能量回收利用系统，在原变桨距风力发电机系统上增加一个飞轮储能模块，通过单片机控制模块依据速度传感器检测数据实时控制风力发电机的飞轮储能模块工作状态；当风速高于风力发电机设定的上限风速时，飞轮储能模块通过电磁离合器把风机制动的机械能转化为飞轮旋转的机械能；当风速低于风力发电机设定的下限风速时，通过电磁离合器把飞轮的机械能转化为风机的机械能。本发明使风力发电机的制动能量能够合理有效的利用，大大提高了风力发电机的风能利用效率。</t>
    </r>
  </si>
  <si>
    <r>
      <rPr>
        <sz val="11"/>
        <rFont val="宋体"/>
        <family val="3"/>
        <charset val="134"/>
      </rPr>
      <t>先进制造与自动化</t>
    </r>
  </si>
  <si>
    <r>
      <rPr>
        <sz val="11"/>
        <color theme="1"/>
        <rFont val="宋体"/>
        <family val="3"/>
        <charset val="134"/>
      </rPr>
      <t>一种双转子永磁同步发电机</t>
    </r>
  </si>
  <si>
    <r>
      <rPr>
        <sz val="11"/>
        <rFont val="宋体"/>
        <family val="3"/>
        <charset val="134"/>
      </rPr>
      <t>常州机电职业技术学院</t>
    </r>
  </si>
  <si>
    <r>
      <rPr>
        <sz val="11"/>
        <color theme="1"/>
        <rFont val="宋体"/>
        <family val="3"/>
        <charset val="134"/>
      </rPr>
      <t>本发明涉及一种双转子永磁同步发电机，包括机座、同轴安装在所述机座上的若干个定子和若干个转子，其中，所述转子包括传统转子和可调转子，所述传统转子包括第一永磁体槽、及固定在所述第一永磁体槽内的第一永磁体，所述可调转子包括第二永磁体槽、活动地设置在所述第二永磁体槽内的第二永磁体、及贯穿所述第二永磁体的弹性支撑件，所述弹性支撑件为圆形，所述可调转子的两端各设有端盖，所述端盖上设有通孔，所述第二永磁体伸入所述通孔内，该发电机能够自动调整输出电压和发电功率，提高了动能利用率。</t>
    </r>
  </si>
  <si>
    <r>
      <rPr>
        <sz val="11"/>
        <color theme="1"/>
        <rFont val="宋体"/>
        <family val="3"/>
        <charset val="134"/>
      </rPr>
      <t>一种露天矿自卸汽车大坡度提升装置</t>
    </r>
  </si>
  <si>
    <r>
      <rPr>
        <sz val="11"/>
        <color theme="1"/>
        <rFont val="宋体"/>
        <family val="3"/>
        <charset val="134"/>
      </rPr>
      <t>本发明公开一种露天矿自卸汽车大坡度提升装置，包括动力提升装置、导引装置、限位定位装置、监测控制装置以及安全保护装置；电动机、缠绕式提升机设置在地面上，槽钢轨道通过枕木铺设在山体的斜坡上，槽钢轨道分为上行、下行两部分，上行、下行槽钢轨道上分别设置第一轮式台车、第二轮式台车，钢丝绳分别绕过导轮及第一轮式台车、第二轮式台车上的定滑轮与缠绕式提升机相连。本发明提升角度大，可以充分利用矿场边坡，减小基建挖掘量；限位定位装置可使得升降过程中矿车平稳性；大坡度提升大大缩短了运输距离和时间，提高运输效率，减少尾气污染；监测控制装置可在跑车时控制安全保护装置动作，提高运输过程的安全性。</t>
    </r>
  </si>
  <si>
    <r>
      <rPr>
        <sz val="11"/>
        <color theme="1"/>
        <rFont val="宋体"/>
        <family val="3"/>
        <charset val="134"/>
      </rPr>
      <t>一种生物质秸秆粉碎及混料装置</t>
    </r>
  </si>
  <si>
    <r>
      <rPr>
        <sz val="11"/>
        <color theme="1"/>
        <rFont val="宋体"/>
        <family val="3"/>
        <charset val="134"/>
      </rPr>
      <t>本发明提供了农业机械技术领域内的一种生物质秸秆粉碎及混料装置，包括进料道一、粗粉碎机、细粉碎机和混料装置，进料道一的底端连接液压升降装置，进料道一的出料端连接进料道二，进料道二的出料端与粗粉碎机的进料口连接，粗粉碎机的出料口连接输送通道一，输送通道一的外壁设有红外加热装置，输送通道一的出料口与细粉碎机的进料口连接，细粉碎机的出料口相通连接输送通道二，混料装置包括多通道料斗和搅拌机，输送通道二的出料口与多通道料斗的进料口连接，多通道料斗的底端连接出料比例调节装置，搅拌机设在多通道料斗正下方；本发明的粉碎效率高，粉碎效果好，不同粉料混合的均匀度高，可应用于秸秆粉碎和不同粉料混合的工作中。</t>
    </r>
  </si>
  <si>
    <r>
      <rPr>
        <sz val="11"/>
        <color theme="1"/>
        <rFont val="宋体"/>
        <family val="3"/>
        <charset val="134"/>
      </rPr>
      <t>一种深孔机床轴</t>
    </r>
    <r>
      <rPr>
        <sz val="11"/>
        <color theme="1"/>
        <rFont val="Times New Roman"/>
        <family val="1"/>
      </rPr>
      <t>-</t>
    </r>
    <r>
      <rPr>
        <sz val="11"/>
        <color theme="1"/>
        <rFont val="宋体"/>
        <family val="3"/>
        <charset val="134"/>
      </rPr>
      <t>扭复合激振试验方法</t>
    </r>
  </si>
  <si>
    <r>
      <rPr>
        <sz val="11"/>
        <color theme="1"/>
        <rFont val="宋体"/>
        <family val="3"/>
        <charset val="134"/>
      </rPr>
      <t>本发明公开了一种深孔机床轴</t>
    </r>
    <r>
      <rPr>
        <sz val="11"/>
        <color theme="1"/>
        <rFont val="Times New Roman"/>
        <family val="1"/>
      </rPr>
      <t>‑</t>
    </r>
    <r>
      <rPr>
        <sz val="11"/>
        <color theme="1"/>
        <rFont val="宋体"/>
        <family val="3"/>
        <charset val="134"/>
      </rPr>
      <t>扭复合激振试验方法，通过对深孔机床轴</t>
    </r>
    <r>
      <rPr>
        <sz val="11"/>
        <color theme="1"/>
        <rFont val="Times New Roman"/>
        <family val="1"/>
      </rPr>
      <t>‑</t>
    </r>
    <r>
      <rPr>
        <sz val="11"/>
        <color theme="1"/>
        <rFont val="宋体"/>
        <family val="3"/>
        <charset val="134"/>
      </rPr>
      <t>扭复合激振实验装置中的模块组件进行调整，从而实现轴向激振、单向轴扭复合激振和往复轴扭复合激振三种振动形式。根据深孔加工过程中，对深孔直线度或轴线偏斜的钻削质量要求的不同，实现四种钻削运动方式之间的切换；四种钻削运动方式分别包括：运动方式一、工件旋转，刀具作进给运动；运动方式二、工件不动，刀具旋转又做进给运动；运动方式三、工件旋转，刀具作相反方向旋转及进给运动；运动方式四、工件做旋转与进给运动；振动钻削的三种振动形式以及钻削的四种钻削运动方式能相互结合，从而拓展机床加工适用范围。</t>
    </r>
  </si>
  <si>
    <r>
      <rPr>
        <sz val="11"/>
        <rFont val="宋体"/>
        <family val="3"/>
        <charset val="134"/>
      </rPr>
      <t>一种带收放帘的切割机</t>
    </r>
  </si>
  <si>
    <r>
      <rPr>
        <sz val="11"/>
        <rFont val="宋体"/>
        <family val="3"/>
        <charset val="134"/>
      </rPr>
      <t>南京工业职业技术学院</t>
    </r>
  </si>
  <si>
    <r>
      <rPr>
        <sz val="11"/>
        <rFont val="宋体"/>
        <family val="3"/>
        <charset val="134"/>
      </rPr>
      <t>本发明公开了一种带收放帘的切割机，包括机架、承台、真空装置、切割刀头、左收放帘、右收放帘和锁定装置；承台设于机架上；承台下方设有真空装置；切割刀头可自由滑动地设于承台上方；左收放帘包括左帘同步辊、同步帘带；右收放帘包括右帘同步辊、同步帘带；左帘同步辊、右帘同步辊可沿</t>
    </r>
    <r>
      <rPr>
        <sz val="11"/>
        <rFont val="Times New Roman"/>
        <family val="1"/>
      </rPr>
      <t>X</t>
    </r>
    <r>
      <rPr>
        <sz val="11"/>
        <rFont val="宋体"/>
        <family val="3"/>
        <charset val="134"/>
      </rPr>
      <t>轴自由滑动地设于承台上方，且分别位于切割刀头左、右两端；左收放帘和右收放帘的同步帘带一端分别固定在机架的左、右两端，另一端分别绕过左帘同步辊、右帘同步辊后可自由滑动地设于机架上；左收放帘和右收放帘上分别设有相适配的锁定装置。本发明切割机真空吸附效果好、生产运行耗能低、噪音小、结构简单、成本低。</t>
    </r>
  </si>
  <si>
    <r>
      <rPr>
        <sz val="11"/>
        <rFont val="宋体"/>
        <family val="3"/>
        <charset val="134"/>
      </rPr>
      <t>一种带卷扬帘的切割机</t>
    </r>
  </si>
  <si>
    <r>
      <rPr>
        <sz val="11"/>
        <rFont val="宋体"/>
        <family val="3"/>
        <charset val="134"/>
      </rPr>
      <t>本发明公开了一种带卷扬帘的切割机，包括机架、承台、真空装置、切割刀头、左卷扬帘、右卷扬帘和锁定装置；承台设于机架上；承台下方设有真空装置；切割刀头可自由滑动地设于承台上方；左卷扬帘包括卷扬帘带、左帘卷扬电机和左帘卷扬辊；右卷扬帘包括卷扬帘带、右帘卷扬电机和右帘卷扬辊；左卷扬帘、右卷扬帘的卷扬帘带一端分别固定在机架左端、右端，另一端分别缠绕并固定在左帘卷扬辊、右帘卷扬辊上；左帘卷扬电机和右帘卷扬电机的输出轴分别与左帘卷扬辊和右帘卷扬辊传动相连；左卷扬帘的卷扬帘带右端和右卷扬帘的卷扬帘带左端分别设有密封装置。本发明切割机真空吸附效果好、生产运行耗能低、噪音小、结构简单、成本低。</t>
    </r>
  </si>
  <si>
    <r>
      <rPr>
        <sz val="11"/>
        <color theme="1"/>
        <rFont val="宋体"/>
        <family val="3"/>
        <charset val="134"/>
      </rPr>
      <t>一种机械零件打磨固定装置</t>
    </r>
  </si>
  <si>
    <r>
      <rPr>
        <sz val="11"/>
        <color theme="1"/>
        <rFont val="宋体"/>
        <family val="3"/>
        <charset val="134"/>
      </rPr>
      <t>本发明公开了一种机械零件打磨固定装置，涉及到机械零件加工设备领域，包括基台、固定装置、轴向驱动机组、旋转驱动机组、外壁抛光机组和内壁抛光机组，固定装置包括固定装置底座、内壁固定装置和外壁限位装置，轴向驱动机组包括齿条和伺服电机，基台的上表面左部后侧设置有外壁抛光机组，所述基台的上表面左侧设置有内壁抛光机组。本发明通过轴向驱动机组驱使固定装置底座移动，配合外壁抛光机组可对圆管类零件的外壁进行均匀的打磨，同时内壁抛光机组中的内壁抛光头深入圆管类零件的内壁，对圆管类零件的内壁进行打磨。</t>
    </r>
  </si>
  <si>
    <r>
      <rPr>
        <sz val="11"/>
        <color theme="1"/>
        <rFont val="宋体"/>
        <family val="3"/>
        <charset val="134"/>
      </rPr>
      <t>一种超混杂复合层板自由滚弯的设备及成形方法</t>
    </r>
  </si>
  <si>
    <r>
      <rPr>
        <sz val="11"/>
        <color theme="1"/>
        <rFont val="宋体"/>
        <family val="3"/>
        <charset val="134"/>
      </rPr>
      <t>本发明公开了一种超混杂复合层板自由滚弯的设备及成形方法，超混杂复合层板为金属层与纤维增强树脂基复合材料的叠层结构；该成形方法包括喷胶与送料、热轧、自由滚弯、水切割及保压冷却六个工序；自由滚弯操作通过弯曲辊轴的转动及绕定辊轴的公转实现，弯曲曲率由定辊轴的半径决定，弯曲角度由弯曲辊轴的公转角度决定；所述弯曲构件经自由滚弯后置于恒定压力的密闭容器中保温冷却至常温。该自由滚弯设备及成型方法集超混杂复合层板的制备及弯曲成形于一体，大幅度降低了制造成本及时间，具有层间结合强度高、成形精度高、自动化程度、可设计性强高等优点。</t>
    </r>
  </si>
  <si>
    <r>
      <rPr>
        <sz val="11"/>
        <color theme="1"/>
        <rFont val="宋体"/>
        <family val="3"/>
        <charset val="134"/>
      </rPr>
      <t>一种基于</t>
    </r>
    <r>
      <rPr>
        <sz val="11"/>
        <color theme="1"/>
        <rFont val="Times New Roman"/>
        <family val="1"/>
      </rPr>
      <t>PDM</t>
    </r>
    <r>
      <rPr>
        <sz val="11"/>
        <color theme="1"/>
        <rFont val="宋体"/>
        <family val="3"/>
        <charset val="134"/>
      </rPr>
      <t>的图文档数据外发方法</t>
    </r>
  </si>
  <si>
    <r>
      <rPr>
        <sz val="11"/>
        <color theme="1"/>
        <rFont val="宋体"/>
        <family val="3"/>
        <charset val="134"/>
      </rPr>
      <t>本发明涉及一种基于</t>
    </r>
    <r>
      <rPr>
        <sz val="11"/>
        <color theme="1"/>
        <rFont val="Times New Roman"/>
        <family val="1"/>
      </rPr>
      <t>PDM</t>
    </r>
    <r>
      <rPr>
        <sz val="11"/>
        <color theme="1"/>
        <rFont val="宋体"/>
        <family val="3"/>
        <charset val="134"/>
      </rPr>
      <t>的图文档数据外发方法，包括</t>
    </r>
    <r>
      <rPr>
        <sz val="11"/>
        <color theme="1"/>
        <rFont val="Times New Roman"/>
        <family val="1"/>
      </rPr>
      <t>PDM</t>
    </r>
    <r>
      <rPr>
        <sz val="11"/>
        <color theme="1"/>
        <rFont val="宋体"/>
        <family val="3"/>
        <charset val="134"/>
      </rPr>
      <t>系统、数据库服务器、验证服务器、外发客户端、协作方客户端、审核客户端、外发数据准备模块、验证控制生成模块、验证控制与外发数据集成模块、流程审核模块、发送模块、网络监听模块和联网验证模块；通过本发明针对图文档数据，设计的一系列审核、发送、验证和使用的步骤，实现了</t>
    </r>
    <r>
      <rPr>
        <sz val="11"/>
        <color theme="1"/>
        <rFont val="Times New Roman"/>
        <family val="1"/>
      </rPr>
      <t>PDM</t>
    </r>
    <r>
      <rPr>
        <sz val="11"/>
        <color theme="1"/>
        <rFont val="宋体"/>
        <family val="3"/>
        <charset val="134"/>
      </rPr>
      <t>中图文档数据外发，有效保护了图文档数据的安全性和完整性，并且提高了</t>
    </r>
    <r>
      <rPr>
        <sz val="11"/>
        <color theme="1"/>
        <rFont val="Times New Roman"/>
        <family val="1"/>
      </rPr>
      <t>PDM</t>
    </r>
    <r>
      <rPr>
        <sz val="11"/>
        <color theme="1"/>
        <rFont val="宋体"/>
        <family val="3"/>
        <charset val="134"/>
      </rPr>
      <t>系统的数据外发工作的效率。</t>
    </r>
  </si>
  <si>
    <r>
      <rPr>
        <sz val="11"/>
        <color theme="1"/>
        <rFont val="宋体"/>
        <family val="3"/>
        <charset val="134"/>
      </rPr>
      <t>一种可实现多喷头同时打印的柱坐标式</t>
    </r>
    <r>
      <rPr>
        <sz val="11"/>
        <color theme="1"/>
        <rFont val="Times New Roman"/>
        <family val="1"/>
      </rPr>
      <t>3D</t>
    </r>
    <r>
      <rPr>
        <sz val="11"/>
        <color theme="1"/>
        <rFont val="宋体"/>
        <family val="3"/>
        <charset val="134"/>
      </rPr>
      <t>打印机</t>
    </r>
  </si>
  <si>
    <r>
      <rPr>
        <sz val="11"/>
        <color theme="1"/>
        <rFont val="宋体"/>
        <family val="3"/>
        <charset val="134"/>
      </rPr>
      <t>本发明涉及的是一种可实现多喷头同时打印的柱坐标式</t>
    </r>
    <r>
      <rPr>
        <sz val="11"/>
        <color theme="1"/>
        <rFont val="Times New Roman"/>
        <family val="1"/>
      </rPr>
      <t>3D</t>
    </r>
    <r>
      <rPr>
        <sz val="11"/>
        <color theme="1"/>
        <rFont val="宋体"/>
        <family val="3"/>
        <charset val="134"/>
      </rPr>
      <t>打印机。包括外啮合精密行星齿轮机构、可伸缩悬臂梁机构、</t>
    </r>
    <r>
      <rPr>
        <sz val="11"/>
        <color theme="1"/>
        <rFont val="Times New Roman"/>
        <family val="1"/>
      </rPr>
      <t>Z</t>
    </r>
    <r>
      <rPr>
        <sz val="11"/>
        <color theme="1"/>
        <rFont val="宋体"/>
        <family val="3"/>
        <charset val="134"/>
      </rPr>
      <t>轴运动机构、供料机构；所述的外啮合精密行星齿轮机构由太阳齿轮、行星齿轮、支撑块、加固圆环和圆盘状工作台构成；所述的可伸缩悬臂梁机构包括喷头、供料电机、</t>
    </r>
    <r>
      <rPr>
        <sz val="11"/>
        <color theme="1"/>
        <rFont val="Times New Roman"/>
        <family val="1"/>
      </rPr>
      <t>Z</t>
    </r>
    <r>
      <rPr>
        <sz val="11"/>
        <color theme="1"/>
        <rFont val="宋体"/>
        <family val="3"/>
        <charset val="134"/>
      </rPr>
      <t>运动块、极轴向驱动电机、极轴向滚珠丝杠和限位块；</t>
    </r>
    <r>
      <rPr>
        <sz val="11"/>
        <color theme="1"/>
        <rFont val="Times New Roman"/>
        <family val="1"/>
      </rPr>
      <t>Z</t>
    </r>
    <r>
      <rPr>
        <sz val="11"/>
        <color theme="1"/>
        <rFont val="宋体"/>
        <family val="3"/>
        <charset val="134"/>
      </rPr>
      <t>轴运动机构包括</t>
    </r>
    <r>
      <rPr>
        <sz val="11"/>
        <color theme="1"/>
        <rFont val="Times New Roman"/>
        <family val="1"/>
      </rPr>
      <t>Z</t>
    </r>
    <r>
      <rPr>
        <sz val="11"/>
        <color theme="1"/>
        <rFont val="宋体"/>
        <family val="3"/>
        <charset val="134"/>
      </rPr>
      <t>向驱动电机、</t>
    </r>
    <r>
      <rPr>
        <sz val="11"/>
        <color theme="1"/>
        <rFont val="Times New Roman"/>
        <family val="1"/>
      </rPr>
      <t>Z</t>
    </r>
    <r>
      <rPr>
        <sz val="11"/>
        <color theme="1"/>
        <rFont val="宋体"/>
        <family val="3"/>
        <charset val="134"/>
      </rPr>
      <t>向运动机构支撑架，</t>
    </r>
    <r>
      <rPr>
        <sz val="11"/>
        <color theme="1"/>
        <rFont val="Times New Roman"/>
        <family val="1"/>
      </rPr>
      <t>Z</t>
    </r>
    <r>
      <rPr>
        <sz val="11"/>
        <color theme="1"/>
        <rFont val="宋体"/>
        <family val="3"/>
        <charset val="134"/>
      </rPr>
      <t>向滚珠丝杠、行星齿轮驱动电机和电机座；供料机构包括供料轮和供料轮支撑架。通过外啮合精密行星齿轮机构和可伸缩臂梁机构实现极坐标平面的打印，</t>
    </r>
    <r>
      <rPr>
        <sz val="11"/>
        <color theme="1"/>
        <rFont val="Times New Roman"/>
        <family val="1"/>
      </rPr>
      <t>Z</t>
    </r>
    <r>
      <rPr>
        <sz val="11"/>
        <color theme="1"/>
        <rFont val="宋体"/>
        <family val="3"/>
        <charset val="134"/>
      </rPr>
      <t>轴控制机构实现</t>
    </r>
    <r>
      <rPr>
        <sz val="11"/>
        <color theme="1"/>
        <rFont val="Times New Roman"/>
        <family val="1"/>
      </rPr>
      <t>Z</t>
    </r>
    <r>
      <rPr>
        <sz val="11"/>
        <color theme="1"/>
        <rFont val="宋体"/>
        <family val="3"/>
        <charset val="134"/>
      </rPr>
      <t>向运动，从而实现喷头的三维打印运动，通过多层多个伸缩臂之间相互配合，实现多喷头同时加工。</t>
    </r>
  </si>
  <si>
    <r>
      <rPr>
        <sz val="11"/>
        <color theme="1"/>
        <rFont val="宋体"/>
        <family val="3"/>
        <charset val="134"/>
      </rPr>
      <t>一种基于特征导波的对接焊缝缺陷检测系统及检测方法</t>
    </r>
  </si>
  <si>
    <r>
      <rPr>
        <sz val="11"/>
        <color theme="1"/>
        <rFont val="宋体"/>
        <family val="3"/>
        <charset val="134"/>
      </rPr>
      <t>本发明公开了一种基于特征导波的对接焊缝缺陷检测系统及检测方法，检测系统由特征导波收发主机、特征导波传感器和上位机组成；特征导波传感器沿着被检焊缝方向平行布置于被检焊缝上端面，特征导波收发主机的传感器信号输入端、输出端分别与特征导波传感器相连，通讯串口与上位机相连，上位机装有数据处理分析软件及数据库。检测方法采用比值模态分析法分离各模态波包，选取特定模态根据脉冲回波法定位缺陷；利用平滑伪</t>
    </r>
    <r>
      <rPr>
        <sz val="11"/>
        <color theme="1"/>
        <rFont val="Times New Roman"/>
        <family val="1"/>
      </rPr>
      <t>Wigner‑Ville</t>
    </r>
    <r>
      <rPr>
        <sz val="11"/>
        <color theme="1"/>
        <rFont val="宋体"/>
        <family val="3"/>
        <charset val="134"/>
      </rPr>
      <t>时频图提取能量信息，评定缺陷大小；提取波形特征，查询波形对比数据库判断缺陷类型。该系统可实现在役检测，检测效率高、成本低、方便携带，尤其适用于大型设备结构长距离焊缝的快速、高效检测，自动化程度高。</t>
    </r>
  </si>
  <si>
    <r>
      <rPr>
        <sz val="11"/>
        <rFont val="宋体"/>
        <family val="3"/>
        <charset val="134"/>
      </rPr>
      <t>开关磁阻风力发电机组多智能体能量管理装置与方法</t>
    </r>
  </si>
  <si>
    <r>
      <rPr>
        <sz val="11"/>
        <rFont val="宋体"/>
        <family val="3"/>
        <charset val="134"/>
      </rPr>
      <t>本发明提供了一种开关磁阻风力发电机组多智能体能量管理装置与方法，包括气象采集模块、系统控制智能体、电参数信号采集模块、开关磁阻风力发电机、模块化功率变换器和蓄电池，发电能量管理智能体能够分析计算出最优发电与用电配置指令，并将该指令传送给发用电执行智能体执行，使得开关磁阻风力发电机切换运行在负荷功率跟踪控制、恒功率控制和最大功率跟踪控制三种模式下，以实现开关磁阻风力发电机组的发用电能量管理。本发明可使机组的发电容量能够自适应容错匹配，具有系统模块化程度高、利于维护升级，整机运行经济和可靠性高等优点。</t>
    </r>
  </si>
  <si>
    <r>
      <rPr>
        <sz val="11"/>
        <color theme="1"/>
        <rFont val="宋体"/>
        <family val="3"/>
        <charset val="134"/>
      </rPr>
      <t>一种深海采油设备阀座用钢及其锻件的制造方法</t>
    </r>
  </si>
  <si>
    <r>
      <rPr>
        <sz val="11"/>
        <rFont val="宋体"/>
        <family val="3"/>
        <charset val="134"/>
      </rPr>
      <t>南京工程学院</t>
    </r>
  </si>
  <si>
    <r>
      <rPr>
        <sz val="11"/>
        <color theme="1"/>
        <rFont val="宋体"/>
        <family val="3"/>
        <charset val="134"/>
      </rPr>
      <t>本发明公开了一种深海采油设备阀座用钢及其锻件的制造方法，包括以下步骤：以一种专用钢材为坯料，在坯料表面涂覆一层玻璃状涂层，然后再采用自由锻加模具锻的复合锻造方式对坯料进行锻造，得到阀座的二次锻坯；对阀座锻坯进行正火，并采用冰水冷却</t>
    </r>
    <r>
      <rPr>
        <sz val="11"/>
        <color theme="1"/>
        <rFont val="Times New Roman"/>
        <family val="1"/>
      </rPr>
      <t>—</t>
    </r>
    <r>
      <rPr>
        <sz val="11"/>
        <color theme="1"/>
        <rFont val="宋体"/>
        <family val="3"/>
        <charset val="134"/>
      </rPr>
      <t>空气冷却</t>
    </r>
    <r>
      <rPr>
        <sz val="11"/>
        <color theme="1"/>
        <rFont val="Times New Roman"/>
        <family val="1"/>
      </rPr>
      <t>—</t>
    </r>
    <r>
      <rPr>
        <sz val="11"/>
        <color theme="1"/>
        <rFont val="宋体"/>
        <family val="3"/>
        <charset val="134"/>
      </rPr>
      <t>沸水冷却</t>
    </r>
    <r>
      <rPr>
        <sz val="11"/>
        <color theme="1"/>
        <rFont val="Times New Roman"/>
        <family val="1"/>
      </rPr>
      <t>—</t>
    </r>
    <r>
      <rPr>
        <sz val="11"/>
        <color theme="1"/>
        <rFont val="宋体"/>
        <family val="3"/>
        <charset val="134"/>
      </rPr>
      <t>普通水冷四段间歇淬火工艺对阀座锻坯进行淬火热处理；将经过淬火热处理后的阀座锻件加热至</t>
    </r>
    <r>
      <rPr>
        <sz val="11"/>
        <color theme="1"/>
        <rFont val="Times New Roman"/>
        <family val="1"/>
      </rPr>
      <t>675~690</t>
    </r>
    <r>
      <rPr>
        <sz val="11"/>
        <color theme="1"/>
        <rFont val="宋体"/>
        <family val="3"/>
        <charset val="134"/>
      </rPr>
      <t>℃并保温至少</t>
    </r>
    <r>
      <rPr>
        <sz val="11"/>
        <color theme="1"/>
        <rFont val="Times New Roman"/>
        <family val="1"/>
      </rPr>
      <t>10</t>
    </r>
    <r>
      <rPr>
        <sz val="11"/>
        <color theme="1"/>
        <rFont val="宋体"/>
        <family val="3"/>
        <charset val="134"/>
      </rPr>
      <t>小时，出炉空冷至室温，即得到深海采油设备阀座用钢锻件。本发明的锻造工艺与热处理工艺的组合有效地防止了形状复杂的大锻件淬火开裂，而且制造的深海采油设备阀座用钢锻件的综合力学性能尤其是低温韧性大幅度提高，能很好地适用于深海低温工况环境。</t>
    </r>
  </si>
  <si>
    <r>
      <rPr>
        <sz val="11"/>
        <color theme="1"/>
        <rFont val="宋体"/>
        <family val="3"/>
        <charset val="134"/>
      </rPr>
      <t>一种基于图像采集和处理的太阳跟踪系统和方法</t>
    </r>
  </si>
  <si>
    <r>
      <rPr>
        <sz val="11"/>
        <color theme="1"/>
        <rFont val="宋体"/>
        <family val="3"/>
        <charset val="134"/>
      </rPr>
      <t>本发明公开了一种基于图像采集和处理的太阳跟踪系统和方法，系统包括摄像头、存储模块、嵌入式处理器、电平转换芯片、</t>
    </r>
    <r>
      <rPr>
        <sz val="11"/>
        <color theme="1"/>
        <rFont val="Times New Roman"/>
        <family val="1"/>
      </rPr>
      <t>PC</t>
    </r>
    <r>
      <rPr>
        <sz val="11"/>
        <color theme="1"/>
        <rFont val="宋体"/>
        <family val="3"/>
        <charset val="134"/>
      </rPr>
      <t>机和伺服电机，摄像头经存储模块与嵌入式处理器相连，</t>
    </r>
    <r>
      <rPr>
        <sz val="11"/>
        <color theme="1"/>
        <rFont val="Times New Roman"/>
        <family val="1"/>
      </rPr>
      <t>PC</t>
    </r>
    <r>
      <rPr>
        <sz val="11"/>
        <color theme="1"/>
        <rFont val="宋体"/>
        <family val="3"/>
        <charset val="134"/>
      </rPr>
      <t>机通过电平转换芯片与嵌入式处理器相连，伺服电机的控制端与嵌入式处理器相连，伺服电机的输出轴与摄像头相接触；摄像头采集图像数据并存储于存储模块，嵌入式处理器从存储模块调取图像数据并上传给</t>
    </r>
    <r>
      <rPr>
        <sz val="11"/>
        <color theme="1"/>
        <rFont val="Times New Roman"/>
        <family val="1"/>
      </rPr>
      <t>PC</t>
    </r>
    <r>
      <rPr>
        <sz val="11"/>
        <color theme="1"/>
        <rFont val="宋体"/>
        <family val="3"/>
        <charset val="134"/>
      </rPr>
      <t>机，</t>
    </r>
    <r>
      <rPr>
        <sz val="11"/>
        <color theme="1"/>
        <rFont val="Times New Roman"/>
        <family val="1"/>
      </rPr>
      <t>PC</t>
    </r>
    <r>
      <rPr>
        <sz val="11"/>
        <color theme="1"/>
        <rFont val="宋体"/>
        <family val="3"/>
        <charset val="134"/>
      </rPr>
      <t>机根据上传的图像数据估计太阳的实时质心坐标，生成电机控制信号并传送给嵌入式处理器，嵌入式处理器根据电机控制信号驱动伺服电机运转，带动摄像头跟踪太阳质心。本发明提高了太阳跟踪的实时性和精度。</t>
    </r>
  </si>
  <si>
    <r>
      <rPr>
        <sz val="11"/>
        <color theme="1"/>
        <rFont val="宋体"/>
        <family val="3"/>
        <charset val="134"/>
      </rPr>
      <t>一种贯通式冷却水道超高分子量聚乙烯板材成型模具</t>
    </r>
  </si>
  <si>
    <r>
      <rPr>
        <sz val="11"/>
        <color theme="1"/>
        <rFont val="宋体"/>
        <family val="3"/>
        <charset val="134"/>
      </rPr>
      <t>本发明公开了一种贯通式冷却水道超高分子量聚乙烯板材成型模具，涉及超高分子量聚乙烯板材的生产技术，该装置包括模压成型模具、冷却系统、蜂窝结构支撑装置；所述冷却系统的冷却水道为矩形薄壁中空结构，利用蜂窝结构支撑装置支撑水道，弥补了水道强度不足的问题，本发明增大冷却水道面积，使受热均匀，有效消除模压板材边缘产生翘曲现象，提高了产品的质量，保证了生产的连续可靠。</t>
    </r>
  </si>
  <si>
    <r>
      <rPr>
        <sz val="11"/>
        <color theme="1"/>
        <rFont val="宋体"/>
        <family val="3"/>
        <charset val="134"/>
      </rPr>
      <t>一种基于磁摩耦合效应的汽车磁摩复合制动器</t>
    </r>
  </si>
  <si>
    <r>
      <rPr>
        <sz val="11"/>
        <color theme="1"/>
        <rFont val="宋体"/>
        <family val="3"/>
        <charset val="134"/>
      </rPr>
      <t>本发明公开一种基于磁摩耦合效应的汽车磁摩复合制动器，左、右背板表面分别缠绕励磁线圈，左背板表面开设通孔，左摩擦片侧面开设深孔，传感器布置于左摩擦片的深孔内，左背板固定于制动钳体上，左摩擦片与左背板连接，且左摩擦片贴紧制动盘左侧表面；右摩擦片表面开设深孔，右背板侧表开设通槽，传感器放置在右摩擦片深孔内，右摩擦片与右背板连接，右背板固定于活塞体上，活塞体通过螺柱与制动钳体固定；传感器承载体焊接于制动钳体上表面，布置传感器于承载体内；所有传感器与计算机电连接。利用磁场对摩擦行为的积极作用，改善摩擦制动性能，实时监测重要状态参量，对制动过程的异常情况进行及时的反馈调节，提高制动系统的稳定性及可靠性。</t>
    </r>
  </si>
  <si>
    <r>
      <rPr>
        <sz val="11"/>
        <rFont val="宋体"/>
        <family val="3"/>
        <charset val="134"/>
      </rPr>
      <t>一种纯机械调节的稳定输出发电装置</t>
    </r>
  </si>
  <si>
    <r>
      <rPr>
        <sz val="11"/>
        <rFont val="宋体"/>
        <family val="3"/>
        <charset val="134"/>
      </rPr>
      <t>本发明公开了一种纯机械调节的稳定输出发电装置，包括支撑架，支撑架内设有两个自由摆陀、输入传动机构、储能机构、输出传动机构、调速机构、发电机和输出线缆，两个自由摆陀扫过的平面相互垂直，输入传动机构采用两组自动双向换向调节机构，实现源动侧的往复摆动或双向旋转向动力侧的单一方向旋转的转换，两个自由摆陀与输入传动机构啮合，且同时向输入传动机构供能，并转换为一组固定旋转方向的输出，输入传动机构将动力传输给储能机构，储能机构与输出传动机构啮合，输出传动机构的旋转速度受调速机构控制，输出传动机构旋转并使得发电机发电，发出的电经输出线缆输出。本发明具有结构简单、操作方便、能量转化率高、性能可靠的优点。</t>
    </r>
  </si>
  <si>
    <r>
      <rPr>
        <sz val="11"/>
        <color theme="1"/>
        <rFont val="宋体"/>
        <family val="3"/>
        <charset val="134"/>
      </rPr>
      <t>一种测量云层高度和厚度的硬件和软件配合方法</t>
    </r>
  </si>
  <si>
    <r>
      <rPr>
        <sz val="11"/>
        <color theme="1"/>
        <rFont val="宋体"/>
        <family val="3"/>
        <charset val="134"/>
      </rPr>
      <t>本发明公开了一种测量云层高度和厚度的硬件和软件配合方法通过发射高速激光脉冲序列的自动发射和自动采集，将采集到的离散数据存储在</t>
    </r>
    <r>
      <rPr>
        <sz val="11"/>
        <color theme="1"/>
        <rFont val="Times New Roman"/>
        <family val="1"/>
      </rPr>
      <t>FPGA</t>
    </r>
    <r>
      <rPr>
        <sz val="11"/>
        <color theme="1"/>
        <rFont val="宋体"/>
        <family val="3"/>
        <charset val="134"/>
      </rPr>
      <t>中，并提供嵌入式处理器来处理；本发明采用高速</t>
    </r>
    <r>
      <rPr>
        <sz val="11"/>
        <color theme="1"/>
        <rFont val="Times New Roman"/>
        <family val="1"/>
      </rPr>
      <t>FPGA</t>
    </r>
    <r>
      <rPr>
        <sz val="11"/>
        <color theme="1"/>
        <rFont val="宋体"/>
        <family val="3"/>
        <charset val="134"/>
      </rPr>
      <t>发射脉冲和数据采集，比其他硬件系统速度更快，更加节省片外资源，本发明还采用根据曲率分段以及快速小波滤波的方法，比应用单一数值计算方法的实时性更好，灵活更高，有效提高了测量精度；与现有技术相比，基于高速</t>
    </r>
    <r>
      <rPr>
        <sz val="11"/>
        <color theme="1"/>
        <rFont val="Times New Roman"/>
        <family val="1"/>
      </rPr>
      <t>FPGA</t>
    </r>
    <r>
      <rPr>
        <sz val="11"/>
        <color theme="1"/>
        <rFont val="宋体"/>
        <family val="3"/>
        <charset val="134"/>
      </rPr>
      <t>的云层高度及厚度测量仪的特点是速度快，处理系能强，单片集成，无需多余的外围芯片，便于实现</t>
    </r>
    <r>
      <rPr>
        <sz val="11"/>
        <color theme="1"/>
        <rFont val="Times New Roman"/>
        <family val="1"/>
      </rPr>
      <t>SOPC</t>
    </r>
    <r>
      <rPr>
        <sz val="11"/>
        <color theme="1"/>
        <rFont val="宋体"/>
        <family val="3"/>
        <charset val="134"/>
      </rPr>
      <t>和分块移植，可用于连续、无线及远程测量，在气象、民用和交通等各个领域有着广泛的应用。</t>
    </r>
  </si>
  <si>
    <r>
      <rPr>
        <sz val="11"/>
        <rFont val="宋体"/>
        <family val="3"/>
        <charset val="134"/>
      </rPr>
      <t>计及开关频率优化的永磁同步电机模型预测转矩控制方法</t>
    </r>
  </si>
  <si>
    <r>
      <rPr>
        <sz val="11"/>
        <rFont val="宋体"/>
        <family val="3"/>
        <charset val="134"/>
      </rPr>
      <t>本发明公开了一种计及开关频率优化的永磁同步电机模型预测转矩控制方法，首先，通过转速负反馈得到的转速增量经</t>
    </r>
    <r>
      <rPr>
        <sz val="11"/>
        <rFont val="Times New Roman"/>
        <family val="1"/>
      </rPr>
      <t>PI</t>
    </r>
    <r>
      <rPr>
        <sz val="11"/>
        <rFont val="宋体"/>
        <family val="3"/>
        <charset val="134"/>
      </rPr>
      <t>控制器后获得给定转矩</t>
    </r>
    <r>
      <rPr>
        <sz val="11"/>
        <rFont val="Times New Roman"/>
        <family val="1"/>
      </rPr>
      <t>T&lt;Sub&gt;e&lt;/Sub&gt;&lt;Sup&gt;ref&lt;/Sup&gt;</t>
    </r>
    <r>
      <rPr>
        <sz val="11"/>
        <rFont val="宋体"/>
        <family val="3"/>
        <charset val="134"/>
      </rPr>
      <t>；再从编码器中获取永磁同步电机的电角度</t>
    </r>
    <r>
      <rPr>
        <sz val="11"/>
        <rFont val="Times New Roman"/>
        <family val="1"/>
      </rPr>
      <t>θ&lt;Sub&gt;r&lt;/Sub&gt;</t>
    </r>
    <r>
      <rPr>
        <sz val="11"/>
        <rFont val="宋体"/>
        <family val="3"/>
        <charset val="134"/>
      </rPr>
      <t>和电角速度</t>
    </r>
    <r>
      <rPr>
        <sz val="11"/>
        <rFont val="Times New Roman"/>
        <family val="1"/>
      </rPr>
      <t>ω&lt;Sub&gt;r&lt;/Sub&gt;</t>
    </r>
    <r>
      <rPr>
        <sz val="11"/>
        <rFont val="宋体"/>
        <family val="3"/>
        <charset val="134"/>
      </rPr>
      <t>，并获取</t>
    </r>
    <r>
      <rPr>
        <sz val="11"/>
        <rFont val="Times New Roman"/>
        <family val="1"/>
      </rPr>
      <t>k</t>
    </r>
    <r>
      <rPr>
        <sz val="11"/>
        <rFont val="宋体"/>
        <family val="3"/>
        <charset val="134"/>
      </rPr>
      <t>时刻的三相定子电流</t>
    </r>
    <r>
      <rPr>
        <sz val="11"/>
        <rFont val="Times New Roman"/>
        <family val="1"/>
      </rPr>
      <t>i&lt;Sub&gt;a&lt;/Sub&gt;</t>
    </r>
    <r>
      <rPr>
        <sz val="11"/>
        <rFont val="宋体"/>
        <family val="3"/>
        <charset val="134"/>
      </rPr>
      <t>，</t>
    </r>
    <r>
      <rPr>
        <sz val="11"/>
        <rFont val="Times New Roman"/>
        <family val="1"/>
      </rPr>
      <t>i&lt;Sub&gt;b&lt;/Sub&gt;</t>
    </r>
    <r>
      <rPr>
        <sz val="11"/>
        <rFont val="宋体"/>
        <family val="3"/>
        <charset val="134"/>
      </rPr>
      <t>和</t>
    </r>
    <r>
      <rPr>
        <sz val="11"/>
        <rFont val="Times New Roman"/>
        <family val="1"/>
      </rPr>
      <t>i&lt;Sub&gt;c&lt;/Sub&gt;</t>
    </r>
    <r>
      <rPr>
        <sz val="11"/>
        <rFont val="宋体"/>
        <family val="3"/>
        <charset val="134"/>
      </rPr>
      <t>，经</t>
    </r>
    <r>
      <rPr>
        <sz val="11"/>
        <rFont val="Times New Roman"/>
        <family val="1"/>
      </rPr>
      <t>Clark</t>
    </r>
    <r>
      <rPr>
        <sz val="11"/>
        <rFont val="宋体"/>
        <family val="3"/>
        <charset val="134"/>
      </rPr>
      <t>变换和</t>
    </r>
    <r>
      <rPr>
        <sz val="11"/>
        <rFont val="Times New Roman"/>
        <family val="1"/>
      </rPr>
      <t>Park</t>
    </r>
    <r>
      <rPr>
        <sz val="11"/>
        <rFont val="宋体"/>
        <family val="3"/>
        <charset val="134"/>
      </rPr>
      <t>变换后得到</t>
    </r>
    <r>
      <rPr>
        <sz val="11"/>
        <rFont val="Times New Roman"/>
        <family val="1"/>
      </rPr>
      <t>k</t>
    </r>
    <r>
      <rPr>
        <sz val="11"/>
        <rFont val="宋体"/>
        <family val="3"/>
        <charset val="134"/>
      </rPr>
      <t>时刻定子电流的</t>
    </r>
    <r>
      <rPr>
        <sz val="11"/>
        <rFont val="Times New Roman"/>
        <family val="1"/>
      </rPr>
      <t>d‑q</t>
    </r>
    <r>
      <rPr>
        <sz val="11"/>
        <rFont val="宋体"/>
        <family val="3"/>
        <charset val="134"/>
      </rPr>
      <t>分量</t>
    </r>
    <r>
      <rPr>
        <sz val="11"/>
        <rFont val="Times New Roman"/>
        <family val="1"/>
      </rPr>
      <t>i&lt;Sub&gt;d&lt;/Sub&gt;</t>
    </r>
    <r>
      <rPr>
        <sz val="11"/>
        <rFont val="宋体"/>
        <family val="3"/>
        <charset val="134"/>
      </rPr>
      <t>和</t>
    </r>
    <r>
      <rPr>
        <sz val="11"/>
        <rFont val="Times New Roman"/>
        <family val="1"/>
      </rPr>
      <t>i&lt;Sub&gt;q&lt;/Sub&gt;</t>
    </r>
    <r>
      <rPr>
        <sz val="11"/>
        <rFont val="宋体"/>
        <family val="3"/>
        <charset val="134"/>
      </rPr>
      <t>；然后，利用预测模型在线预测</t>
    </r>
    <r>
      <rPr>
        <sz val="11"/>
        <rFont val="Times New Roman"/>
        <family val="1"/>
      </rPr>
      <t>(k+1)</t>
    </r>
    <r>
      <rPr>
        <sz val="11"/>
        <rFont val="宋体"/>
        <family val="3"/>
        <charset val="134"/>
      </rPr>
      <t>时刻定子电流的</t>
    </r>
    <r>
      <rPr>
        <sz val="11"/>
        <rFont val="Times New Roman"/>
        <family val="1"/>
      </rPr>
      <t>d‑q</t>
    </r>
    <r>
      <rPr>
        <sz val="11"/>
        <rFont val="宋体"/>
        <family val="3"/>
        <charset val="134"/>
      </rPr>
      <t>分量</t>
    </r>
    <r>
      <rPr>
        <sz val="11"/>
        <rFont val="Times New Roman"/>
        <family val="1"/>
      </rPr>
      <t>i&lt;Sub&gt;d&lt;/Sub&gt;&lt;Sup&gt;k+1&lt;/Sup&gt;</t>
    </r>
    <r>
      <rPr>
        <sz val="11"/>
        <rFont val="宋体"/>
        <family val="3"/>
        <charset val="134"/>
      </rPr>
      <t>，</t>
    </r>
    <r>
      <rPr>
        <sz val="11"/>
        <rFont val="Times New Roman"/>
        <family val="1"/>
      </rPr>
      <t>i&lt;Sub&gt;q&lt;/Sub&gt;&lt;Sup&gt;k+1&lt;/Sup&gt;</t>
    </r>
    <r>
      <rPr>
        <sz val="11"/>
        <rFont val="宋体"/>
        <family val="3"/>
        <charset val="134"/>
      </rPr>
      <t>和电磁转矩</t>
    </r>
    <r>
      <rPr>
        <sz val="11"/>
        <rFont val="Times New Roman"/>
        <family val="1"/>
      </rPr>
      <t>T&lt;Sub&gt;e&lt;/Sub&gt;&lt;Sup&gt;k+1&lt;/Sup&gt;</t>
    </r>
    <r>
      <rPr>
        <sz val="11"/>
        <rFont val="宋体"/>
        <family val="3"/>
        <charset val="134"/>
      </rPr>
      <t>，并结合多个控制目标构建全速域价值函数；最后，通过最小化全速域价值函数获得逆变器最优电压矢量。本发明考虑了永磁同步电机凸极效应，可有效降低逆变器开关频率，同时兼具良好的动态响应性能，在恒转矩区和恒功率区均能适用。</t>
    </r>
  </si>
  <si>
    <r>
      <rPr>
        <sz val="11"/>
        <color theme="1"/>
        <rFont val="宋体"/>
        <family val="3"/>
        <charset val="134"/>
      </rPr>
      <t>一种智能</t>
    </r>
    <r>
      <rPr>
        <sz val="11"/>
        <color theme="1"/>
        <rFont val="Times New Roman"/>
        <family val="1"/>
      </rPr>
      <t>3D</t>
    </r>
    <r>
      <rPr>
        <sz val="11"/>
        <color theme="1"/>
        <rFont val="宋体"/>
        <family val="3"/>
        <charset val="134"/>
      </rPr>
      <t>打印平台</t>
    </r>
  </si>
  <si>
    <r>
      <rPr>
        <sz val="11"/>
        <color theme="1"/>
        <rFont val="宋体"/>
        <family val="3"/>
        <charset val="134"/>
      </rPr>
      <t>本发明涉及一种智能</t>
    </r>
    <r>
      <rPr>
        <sz val="11"/>
        <color theme="1"/>
        <rFont val="Times New Roman"/>
        <family val="1"/>
      </rPr>
      <t>3D</t>
    </r>
    <r>
      <rPr>
        <sz val="11"/>
        <color theme="1"/>
        <rFont val="宋体"/>
        <family val="3"/>
        <charset val="134"/>
      </rPr>
      <t>打印平台，包括底板、平台装置、平整度测量装置和清洁装置，所述的底板中部安装有平台装置，底板的右端安装有平整度测量装置，底板的左端安装有清洁装置。本发明可以解决对现有</t>
    </r>
    <r>
      <rPr>
        <sz val="11"/>
        <color theme="1"/>
        <rFont val="Times New Roman"/>
        <family val="1"/>
      </rPr>
      <t>3D</t>
    </r>
    <r>
      <rPr>
        <sz val="11"/>
        <color theme="1"/>
        <rFont val="宋体"/>
        <family val="3"/>
        <charset val="134"/>
      </rPr>
      <t>打印时需要人工测量平整度以及人工拿取打印物，过程繁琐复杂，打印前需要测量平台的平整度，人工测量不全面且不精确，拿取打印物时，打印物底端与平台面容易粘合，人工拿取容易损伤打印物，清洁平台时，人工清理不全面，且有残余颗粒留在平台上，影响了下次打印的效果，过程所耗时间长，劳动强度大和效率低等难题，可以实现对</t>
    </r>
    <r>
      <rPr>
        <sz val="11"/>
        <color theme="1"/>
        <rFont val="Times New Roman"/>
        <family val="1"/>
      </rPr>
      <t>3D</t>
    </r>
    <r>
      <rPr>
        <sz val="11"/>
        <color theme="1"/>
        <rFont val="宋体"/>
        <family val="3"/>
        <charset val="134"/>
      </rPr>
      <t>打印物与平台不相粘、打印平台进行平整度测量以及对平台自动化清理的功能。</t>
    </r>
  </si>
  <si>
    <r>
      <rPr>
        <sz val="11"/>
        <color theme="1"/>
        <rFont val="宋体"/>
        <family val="3"/>
        <charset val="134"/>
      </rPr>
      <t>自润滑支承的变容积新型双螺杆泵</t>
    </r>
  </si>
  <si>
    <r>
      <rPr>
        <sz val="11"/>
        <color theme="1"/>
        <rFont val="宋体"/>
        <family val="3"/>
        <charset val="134"/>
      </rPr>
      <t>自润滑支承的变容积新型双螺杆泵，属于螺杆泵技术领域，左泵壳体上设有介质输入端，右泵壳体上设有介质输出端，左泵壳体与右泵壳体连接处内部设有自润滑轴承装置，泵体内贯穿设有变螺距的主动螺杆和从动螺杆，左泵壳体端部连接设有后支承盖，后支承盖内设有相啮合的主动齿轮和从动齿轮，后支承盖的端面设有后端盖，右泵壳体的端部连接设有前支承盖，前支承盖的端面设有前端盖，主动螺杆的头部伸出前端盖作为双螺杆泵的动力输入端；通过改变螺杆固定的螺距而改变容积，使得能够降低双螺杆泵工作工程中螺杆的中部的变形、以及降低运输气液介质时的振动与噪声、改善了螺杆泵传动的平稳性，提高了齿轮的承载力，从而提高了螺杆泵的工作效率。</t>
    </r>
  </si>
  <si>
    <r>
      <rPr>
        <sz val="11"/>
        <color theme="1"/>
        <rFont val="宋体"/>
        <family val="3"/>
        <charset val="134"/>
      </rPr>
      <t>防卫盾牌</t>
    </r>
  </si>
  <si>
    <r>
      <rPr>
        <sz val="11"/>
        <color theme="1"/>
        <rFont val="宋体"/>
        <family val="3"/>
        <charset val="134"/>
      </rPr>
      <t>本发明公开了一种防卫盾牌，它包括支撑组件、下卡件、第一调节支撑杆、第二调节支撑杆、上卡件、盾牌板和展示件，所述下卡件设置在支撑组件上，所述第一调节支撑杆的一端与支撑组件铰接，所述第二调节支撑杆的一端与所述第一调节支撑杆的另一端铰接，所述上卡件连接在第二调节支撑杆的另一端上，所述盾牌板的后部安装在上卡件和下卡件上，所述展示件设置在盾牌板上。本发明能够当做宣传栏使用，并且倾角能够调节，宣传效果好，另外在紧急情况下能够当做盾牌使用，有效地抵御不法分子的伤害，防卫效果好，保护学生的安全。</t>
    </r>
  </si>
  <si>
    <r>
      <rPr>
        <sz val="11"/>
        <color theme="1"/>
        <rFont val="宋体"/>
        <family val="3"/>
        <charset val="134"/>
      </rPr>
      <t>一种家居养老监控智能移动小车、监控系统及其监控方法</t>
    </r>
  </si>
  <si>
    <r>
      <rPr>
        <sz val="11"/>
        <color theme="1"/>
        <rFont val="宋体"/>
        <family val="3"/>
        <charset val="134"/>
      </rPr>
      <t>本发明公开了一种家居养老监控智能移动小车、监控系统及其监控方法，属于家庭智能监控领域。本发明的一种家居养老监控系统，包括全方位云台高清摄像装置、穿戴式无线生理传感装置、信息存储及处理决策中心、智能移动小车，全方位云台高清摄像装置和智能移动小车相互配合根据老人位置信息进行跟踪监控，并采集老人视频信息传输给信息存储及处理决策中心；信息存储及处理决策中心整合分析接收到的信息并作出判断决策，当老人出现异常时，作出呼叫医疗机构及通知家人的决策。本发明可以对老人动态进行精确、全面监控，且能对老人异常情况进行多信息的融合判定，避免出现虚假报警情况，提高了监控系统准确性。</t>
    </r>
  </si>
  <si>
    <r>
      <rPr>
        <sz val="11"/>
        <color theme="1"/>
        <rFont val="宋体"/>
        <family val="3"/>
        <charset val="134"/>
      </rPr>
      <t>一种深海采油树关键部件用钢锻件的制造方法</t>
    </r>
  </si>
  <si>
    <r>
      <rPr>
        <sz val="11"/>
        <color theme="1"/>
        <rFont val="宋体"/>
        <family val="3"/>
        <charset val="134"/>
      </rPr>
      <t>本发明公开了一种深海采油树关键部件用钢锻件的制造方法，包括以下步骤：以</t>
    </r>
    <r>
      <rPr>
        <sz val="11"/>
        <color theme="1"/>
        <rFont val="Times New Roman"/>
        <family val="1"/>
      </rPr>
      <t>F22</t>
    </r>
    <r>
      <rPr>
        <sz val="11"/>
        <color theme="1"/>
        <rFont val="宋体"/>
        <family val="3"/>
        <charset val="134"/>
      </rPr>
      <t>合金钢和</t>
    </r>
    <r>
      <rPr>
        <sz val="11"/>
        <color theme="1"/>
        <rFont val="Times New Roman"/>
        <family val="1"/>
      </rPr>
      <t>Fe-Ga</t>
    </r>
    <r>
      <rPr>
        <sz val="11"/>
        <color theme="1"/>
        <rFont val="宋体"/>
        <family val="3"/>
        <charset val="134"/>
      </rPr>
      <t>中间合金为原料，在中频电炉冶炼成优质钢水，然后在液压机上进行液态模锻，并在</t>
    </r>
    <r>
      <rPr>
        <sz val="11"/>
        <color theme="1"/>
        <rFont val="Times New Roman"/>
        <family val="1"/>
      </rPr>
      <t>1200</t>
    </r>
    <r>
      <rPr>
        <sz val="11"/>
        <color theme="1"/>
        <rFont val="宋体"/>
        <family val="3"/>
        <charset val="134"/>
      </rPr>
      <t>℃左右脱模，采用自由锻加束缚锻的复合锻造方式对坯料进行锻造，得到二次锻坯；然后对二次锻坯采用水冷</t>
    </r>
    <r>
      <rPr>
        <sz val="11"/>
        <color theme="1"/>
        <rFont val="Times New Roman"/>
        <family val="1"/>
      </rPr>
      <t>-</t>
    </r>
    <r>
      <rPr>
        <sz val="11"/>
        <color theme="1"/>
        <rFont val="宋体"/>
        <family val="3"/>
        <charset val="134"/>
      </rPr>
      <t>空冷两次循环交替方式进行淬火热处理；最后，对淬火后的二次锻造坯采用回火</t>
    </r>
    <r>
      <rPr>
        <sz val="11"/>
        <color theme="1"/>
        <rFont val="Times New Roman"/>
        <family val="1"/>
      </rPr>
      <t>-</t>
    </r>
    <r>
      <rPr>
        <sz val="11"/>
        <color theme="1"/>
        <rFont val="宋体"/>
        <family val="3"/>
        <charset val="134"/>
      </rPr>
      <t>水冷</t>
    </r>
    <r>
      <rPr>
        <sz val="11"/>
        <color theme="1"/>
        <rFont val="Times New Roman"/>
        <family val="1"/>
      </rPr>
      <t>-</t>
    </r>
    <r>
      <rPr>
        <sz val="11"/>
        <color theme="1"/>
        <rFont val="宋体"/>
        <family val="3"/>
        <charset val="134"/>
      </rPr>
      <t>再回火</t>
    </r>
    <r>
      <rPr>
        <sz val="11"/>
        <color theme="1"/>
        <rFont val="Times New Roman"/>
        <family val="1"/>
      </rPr>
      <t>-</t>
    </r>
    <r>
      <rPr>
        <sz val="11"/>
        <color theme="1"/>
        <rFont val="宋体"/>
        <family val="3"/>
        <charset val="134"/>
      </rPr>
      <t>再水冷的二次回火处理，即得到所述深海采油树关键部位用钢锻件。本发明的锻造工艺与热处理工艺的组合有效地防止了形状复杂的大锻件淬火开裂，而且制造的深海采油树关键部件用钢锻件的综合力学性能尤其是低温韧性大幅度提高，能很好地适用于深海低温工况环境。</t>
    </r>
  </si>
  <si>
    <r>
      <rPr>
        <sz val="11"/>
        <color theme="1"/>
        <rFont val="宋体"/>
        <family val="3"/>
        <charset val="134"/>
      </rPr>
      <t>一种多表面磨削装置</t>
    </r>
  </si>
  <si>
    <r>
      <rPr>
        <sz val="11"/>
        <color theme="1"/>
        <rFont val="宋体"/>
        <family val="3"/>
        <charset val="134"/>
      </rPr>
      <t>本发明提供的多表面磨削装置，属于机械加工领域，包括工作台和设置于工作台的进给机构、夹紧机构和磨削机构；磨削机构包括电机、主动轮、从动轮、张紧轮、磨削砂带和调节组件，磨削砂带套设于主动轮、从动轮和张紧轮的外侧，张紧轮位于主动轮和从动轮之间且靠近待加工工件；调节组件包括第一调节件和第二调节件，第一调节件用于调节主动轮和从动轮之间的圆心距，第二调节件用于驱动张紧轮作靠近和远离待加工工件的移动；电机驱动主动轮转动。本技术方案采用砂带磨削技术，通过改变张紧轮和从动轮的位置，调节磨削的角度，使之可以在多种不同角度、多种不同表面上进行磨削加工，磨削加工的范围变得更加广泛。</t>
    </r>
  </si>
  <si>
    <r>
      <rPr>
        <sz val="11"/>
        <color theme="1"/>
        <rFont val="宋体"/>
        <family val="3"/>
        <charset val="134"/>
      </rPr>
      <t>打瓜收获机</t>
    </r>
  </si>
  <si>
    <r>
      <rPr>
        <sz val="11"/>
        <rFont val="宋体"/>
        <family val="3"/>
        <charset val="134"/>
      </rPr>
      <t>农业部南京农业机械化研究所</t>
    </r>
  </si>
  <si>
    <r>
      <rPr>
        <sz val="11"/>
        <color theme="1"/>
        <rFont val="宋体"/>
        <family val="3"/>
        <charset val="134"/>
      </rPr>
      <t>本发明涉及一种打瓜收获机，包括采摘台、取籽装置以及输送装置，输送装置将采摘台收集的打瓜输送至取籽装置；采摘台的前排搅龙设置在机架正前方的中间位置将打瓜向两侧推送，后排搅龙分为两组分别位于机架两侧用于将打瓜向中间推送；收瓜铲将拨瓜轮推送来的打瓜传送到后方的输送装置；取籽装置通过成对设置的压辊对打瓜进行破碎，然后分成两组并分别落入两个不同的瓜瓢分离器中，瓜瓢分离器分离出的瓜籽和瓜馕送入瓜馕分离器，瓜馕分离器分离出瓜子并经垂直搅龙将瓜子输送至瓜籽箱中。本发明可以解决打瓜采收环节的缠草、去藤以及漏瓜等问题，同时可以解决打瓜高效采收与低效取籽间不匹配的缺陷。</t>
    </r>
  </si>
  <si>
    <r>
      <rPr>
        <sz val="11"/>
        <color theme="1"/>
        <rFont val="宋体"/>
        <family val="3"/>
        <charset val="134"/>
      </rPr>
      <t>一种有洗澡与按摩功能的护理机器人</t>
    </r>
  </si>
  <si>
    <r>
      <rPr>
        <sz val="11"/>
        <color theme="1"/>
        <rFont val="宋体"/>
        <family val="3"/>
        <charset val="134"/>
      </rPr>
      <t>本发明提出了一种有洗澡与按摩功能的护理机器人，该机器人可辅助被护理人员完成如翻身、坐起、躺下、按摩、洗澡，而且还有电动轮椅和床的功能。可为被护理人员提供一定的护理工作，可有效减轻护理者的负担。本发明不仅实用，而且功能强大。一种有洗澡与按摩功能的护理机器人可应用于医院、家庭等场所。</t>
    </r>
  </si>
  <si>
    <r>
      <rPr>
        <sz val="11"/>
        <color theme="1"/>
        <rFont val="宋体"/>
        <family val="3"/>
        <charset val="134"/>
      </rPr>
      <t>一种附加缆索连接阻尼器装置的桥梁抗震结构</t>
    </r>
  </si>
  <si>
    <r>
      <rPr>
        <sz val="11"/>
        <color theme="1"/>
        <rFont val="宋体"/>
        <family val="3"/>
        <charset val="134"/>
      </rPr>
      <t>本发明提供了一种附加缆索连接阻尼器装置的桥梁抗震结构，包括桥梁支座、缆索、阻尼器与缆索组。沿桥面长度方向且相邻的桥台与桥墩之间设有一根所述缆索，沿桥面长度方向且相邻的两桥墩之间设置有一组缆索组，所述缆索组包括两根所述缆索。每根线缆上设置有所述阻尼器。本发明结构简单新颖，通过对缆索施加预拉力，有效约束桥墩顶部变形，增大桥梁的刚度，在地震作用下，阻尼器可吸收地震能量，起到耗能减震作用，桥墩顶部的地震位移反应得到有效的控制，解决了桥梁支座因为墩顶过大位移而出现滑移破坏现象，有效控制了梁体和桥墩的相对位移，避免梁体的地震落梁破坏，同时减小桥墩底部和基础过大的地震受力，改善了桥梁整体抗震性能。</t>
    </r>
  </si>
  <si>
    <r>
      <rPr>
        <sz val="11"/>
        <rFont val="宋体"/>
        <family val="3"/>
        <charset val="134"/>
      </rPr>
      <t>一种双相不锈钢及其制备方法</t>
    </r>
  </si>
  <si>
    <r>
      <rPr>
        <sz val="11"/>
        <rFont val="宋体"/>
        <family val="3"/>
        <charset val="134"/>
      </rPr>
      <t>本发明提供了一种双相不锈钢及其制备方法，属于金属材料技术领域。本发明双相不锈钢的化学成分包括：</t>
    </r>
    <r>
      <rPr>
        <sz val="11"/>
        <rFont val="Times New Roman"/>
        <family val="1"/>
      </rPr>
      <t>Cr 16</t>
    </r>
    <r>
      <rPr>
        <sz val="11"/>
        <rFont val="宋体"/>
        <family val="3"/>
        <charset val="134"/>
      </rPr>
      <t>～</t>
    </r>
    <r>
      <rPr>
        <sz val="11"/>
        <rFont val="Times New Roman"/>
        <family val="1"/>
      </rPr>
      <t>18wt.</t>
    </r>
    <r>
      <rPr>
        <sz val="11"/>
        <rFont val="宋体"/>
        <family val="3"/>
        <charset val="134"/>
      </rPr>
      <t>％、</t>
    </r>
    <r>
      <rPr>
        <sz val="11"/>
        <rFont val="Times New Roman"/>
        <family val="1"/>
      </rPr>
      <t>Mo 1</t>
    </r>
    <r>
      <rPr>
        <sz val="11"/>
        <rFont val="宋体"/>
        <family val="3"/>
        <charset val="134"/>
      </rPr>
      <t>～</t>
    </r>
    <r>
      <rPr>
        <sz val="11"/>
        <rFont val="Times New Roman"/>
        <family val="1"/>
      </rPr>
      <t>2wt.</t>
    </r>
    <r>
      <rPr>
        <sz val="11"/>
        <rFont val="宋体"/>
        <family val="3"/>
        <charset val="134"/>
      </rPr>
      <t>％、</t>
    </r>
    <r>
      <rPr>
        <sz val="11"/>
        <rFont val="Times New Roman"/>
        <family val="1"/>
      </rPr>
      <t>Ni 5</t>
    </r>
    <r>
      <rPr>
        <sz val="11"/>
        <rFont val="宋体"/>
        <family val="3"/>
        <charset val="134"/>
      </rPr>
      <t>～</t>
    </r>
    <r>
      <rPr>
        <sz val="11"/>
        <rFont val="Times New Roman"/>
        <family val="1"/>
      </rPr>
      <t>10wt.</t>
    </r>
    <r>
      <rPr>
        <sz val="11"/>
        <rFont val="宋体"/>
        <family val="3"/>
        <charset val="134"/>
      </rPr>
      <t>％、</t>
    </r>
    <r>
      <rPr>
        <sz val="11"/>
        <rFont val="Times New Roman"/>
        <family val="1"/>
      </rPr>
      <t>C</t>
    </r>
    <r>
      <rPr>
        <sz val="11"/>
        <rFont val="宋体"/>
        <family val="3"/>
        <charset val="134"/>
      </rPr>
      <t>≤</t>
    </r>
    <r>
      <rPr>
        <sz val="11"/>
        <rFont val="Times New Roman"/>
        <family val="1"/>
      </rPr>
      <t>0.03wt.</t>
    </r>
    <r>
      <rPr>
        <sz val="11"/>
        <rFont val="宋体"/>
        <family val="3"/>
        <charset val="134"/>
      </rPr>
      <t>％、</t>
    </r>
    <r>
      <rPr>
        <sz val="11"/>
        <rFont val="Times New Roman"/>
        <family val="1"/>
      </rPr>
      <t>Mn</t>
    </r>
    <r>
      <rPr>
        <sz val="11"/>
        <rFont val="宋体"/>
        <family val="3"/>
        <charset val="134"/>
      </rPr>
      <t>≤</t>
    </r>
    <r>
      <rPr>
        <sz val="11"/>
        <rFont val="Times New Roman"/>
        <family val="1"/>
      </rPr>
      <t>1.5wt.</t>
    </r>
    <r>
      <rPr>
        <sz val="11"/>
        <rFont val="宋体"/>
        <family val="3"/>
        <charset val="134"/>
      </rPr>
      <t>％、</t>
    </r>
    <r>
      <rPr>
        <sz val="11"/>
        <rFont val="Times New Roman"/>
        <family val="1"/>
      </rPr>
      <t>P</t>
    </r>
    <r>
      <rPr>
        <sz val="11"/>
        <rFont val="宋体"/>
        <family val="3"/>
        <charset val="134"/>
      </rPr>
      <t>≤</t>
    </r>
    <r>
      <rPr>
        <sz val="11"/>
        <rFont val="Times New Roman"/>
        <family val="1"/>
      </rPr>
      <t>0.035wt.</t>
    </r>
    <r>
      <rPr>
        <sz val="11"/>
        <rFont val="宋体"/>
        <family val="3"/>
        <charset val="134"/>
      </rPr>
      <t>％、</t>
    </r>
    <r>
      <rPr>
        <sz val="11"/>
        <rFont val="Times New Roman"/>
        <family val="1"/>
      </rPr>
      <t>S</t>
    </r>
    <r>
      <rPr>
        <sz val="11"/>
        <rFont val="宋体"/>
        <family val="3"/>
        <charset val="134"/>
      </rPr>
      <t>≤</t>
    </r>
    <r>
      <rPr>
        <sz val="11"/>
        <rFont val="Times New Roman"/>
        <family val="1"/>
      </rPr>
      <t>0.01wt.</t>
    </r>
    <r>
      <rPr>
        <sz val="11"/>
        <rFont val="宋体"/>
        <family val="3"/>
        <charset val="134"/>
      </rPr>
      <t>％、</t>
    </r>
    <r>
      <rPr>
        <sz val="11"/>
        <rFont val="Times New Roman"/>
        <family val="1"/>
      </rPr>
      <t>Si</t>
    </r>
    <r>
      <rPr>
        <sz val="11"/>
        <rFont val="宋体"/>
        <family val="3"/>
        <charset val="134"/>
      </rPr>
      <t>≤</t>
    </r>
    <r>
      <rPr>
        <sz val="11"/>
        <rFont val="Times New Roman"/>
        <family val="1"/>
      </rPr>
      <t>0.5wt.</t>
    </r>
    <r>
      <rPr>
        <sz val="11"/>
        <rFont val="宋体"/>
        <family val="3"/>
        <charset val="134"/>
      </rPr>
      <t>％、</t>
    </r>
    <r>
      <rPr>
        <sz val="11"/>
        <rFont val="Times New Roman"/>
        <family val="1"/>
      </rPr>
      <t>O</t>
    </r>
    <r>
      <rPr>
        <sz val="11"/>
        <rFont val="宋体"/>
        <family val="3"/>
        <charset val="134"/>
      </rPr>
      <t>≤</t>
    </r>
    <r>
      <rPr>
        <sz val="11"/>
        <rFont val="Times New Roman"/>
        <family val="1"/>
      </rPr>
      <t>0.006wt.</t>
    </r>
    <r>
      <rPr>
        <sz val="11"/>
        <rFont val="宋体"/>
        <family val="3"/>
        <charset val="134"/>
      </rPr>
      <t>％和余量的</t>
    </r>
    <r>
      <rPr>
        <sz val="11"/>
        <rFont val="Times New Roman"/>
        <family val="1"/>
      </rPr>
      <t>Fe</t>
    </r>
    <r>
      <rPr>
        <sz val="11"/>
        <rFont val="宋体"/>
        <family val="3"/>
        <charset val="134"/>
      </rPr>
      <t>。本发明通过控制各成分的含量，使双相不锈钢中的铁素体和奥氏体两相维持在一个良好的平衡状态，使双相不锈钢的强度和韧性同时得到提高。本发明采用冷等静压</t>
    </r>
    <r>
      <rPr>
        <sz val="11"/>
        <rFont val="Times New Roman"/>
        <family val="1"/>
      </rPr>
      <t>‑</t>
    </r>
    <r>
      <rPr>
        <sz val="11"/>
        <rFont val="宋体"/>
        <family val="3"/>
        <charset val="134"/>
      </rPr>
      <t>烧结工艺制备双相不锈钢，不但工艺简单、流程短，而且制备的双相不锈钢的组织均匀，相对密度大于</t>
    </r>
    <r>
      <rPr>
        <sz val="11"/>
        <rFont val="Times New Roman"/>
        <family val="1"/>
      </rPr>
      <t>98</t>
    </r>
    <r>
      <rPr>
        <sz val="11"/>
        <rFont val="宋体"/>
        <family val="3"/>
        <charset val="134"/>
      </rPr>
      <t>％，具有优异的力学性能。</t>
    </r>
  </si>
  <si>
    <r>
      <rPr>
        <sz val="11"/>
        <rFont val="宋体"/>
        <family val="3"/>
        <charset val="134"/>
      </rPr>
      <t>多孔弹性材料的非回转高频振动取条或打孔方法及装置</t>
    </r>
  </si>
  <si>
    <r>
      <rPr>
        <sz val="11"/>
        <rFont val="宋体"/>
        <family val="3"/>
        <charset val="134"/>
      </rPr>
      <t>苏州科技大学</t>
    </r>
  </si>
  <si>
    <r>
      <rPr>
        <sz val="11"/>
        <rFont val="宋体"/>
        <family val="3"/>
        <charset val="134"/>
      </rPr>
      <t>本发明属于高频振动加工领域，具体涉及多孔弹性材料的非回转高频振动取条或打孔方法及装置。所述方法，为超声波发生器为超声波换能器提供电能后，所述超声波换能器产生振动，变幅杆将所述超声波换能器产生的振动幅值进行放大，进而使管状刀具产生非回转轴向振动，驱动所述管状刀具在多孔弹性材料胚体中推进，管状刀具内内容物与所述胚体分离，同时完成所述胚体上的打孔和所述内容物的提取。所述装置包括超声波发生器、与所述超声波发生器通过导线相连的超声波换能器、与所述超声波换能器相连的至少一级变幅杆和与所述变幅杆相连的管状刀具。本发明提供技术方案结构简单、制造容易、成本低、加工精度高、加工效率高，材料利用率大大提高。</t>
    </r>
  </si>
  <si>
    <r>
      <rPr>
        <sz val="11"/>
        <rFont val="宋体"/>
        <family val="3"/>
        <charset val="134"/>
      </rPr>
      <t>一种高频纵扭复合振动海绵群钻制孔装置及应用</t>
    </r>
  </si>
  <si>
    <r>
      <rPr>
        <sz val="11"/>
        <rFont val="宋体"/>
        <family val="3"/>
        <charset val="134"/>
      </rPr>
      <t>本发明具体涉及一种高频纵扭复合振动海绵群钻制孔装置及应用，该装置包括超声波发生器、超声波换能器、至少一级变幅杆和多管刀具，所述多管刀具与相连的变幅杆通过螺纹连接，所述多管刀具包括与所述变幅杆相接的连接头、与连接头相连的管体安置板、所述管体安置板上设置内含空腔的多个管体和刃口，每个所述管体一端与管体安置板通过可拆卸方式连接，另一端延伸出所述刃口，所述每个管体上设置有纵扭复合振动转换结构。本发明提供的技术方案通过高频振动的方式在海绵上轻松打孔，并且通过管体安置板的设计实现了同时多孔成型作业，可拆卸的连接方式，更换管体即可大大拓展使用范围，生产效率可以明显提高，装置结构简单。</t>
    </r>
  </si>
  <si>
    <r>
      <rPr>
        <sz val="11"/>
        <color theme="1"/>
        <rFont val="宋体"/>
        <family val="3"/>
        <charset val="134"/>
      </rPr>
      <t>一种金属基自润滑复合涂层及其制备方法</t>
    </r>
  </si>
  <si>
    <r>
      <rPr>
        <sz val="11"/>
        <color theme="1"/>
        <rFont val="宋体"/>
        <family val="3"/>
        <charset val="134"/>
      </rPr>
      <t>本发明公开了一种金属基自润滑复合涂层，包括自基体金属表面起依次涂覆的热障过渡层、自润滑中间层和自润滑工作层；热障过渡层的组元成分质量比为</t>
    </r>
    <r>
      <rPr>
        <sz val="11"/>
        <color theme="1"/>
        <rFont val="Times New Roman"/>
        <family val="1"/>
      </rPr>
      <t>83</t>
    </r>
    <r>
      <rPr>
        <sz val="11"/>
        <color theme="1"/>
        <rFont val="宋体"/>
        <family val="3"/>
        <charset val="134"/>
      </rPr>
      <t>％～</t>
    </r>
    <r>
      <rPr>
        <sz val="11"/>
        <color theme="1"/>
        <rFont val="Times New Roman"/>
        <family val="1"/>
      </rPr>
      <t>88</t>
    </r>
    <r>
      <rPr>
        <sz val="11"/>
        <color theme="1"/>
        <rFont val="宋体"/>
        <family val="3"/>
        <charset val="134"/>
      </rPr>
      <t>％的混合物</t>
    </r>
    <r>
      <rPr>
        <sz val="11"/>
        <color theme="1"/>
        <rFont val="Times New Roman"/>
        <family val="1"/>
      </rPr>
      <t>P</t>
    </r>
    <r>
      <rPr>
        <sz val="11"/>
        <color theme="1"/>
        <rFont val="宋体"/>
        <family val="3"/>
        <charset val="134"/>
      </rPr>
      <t>、</t>
    </r>
    <r>
      <rPr>
        <sz val="11"/>
        <color theme="1"/>
        <rFont val="Times New Roman"/>
        <family val="1"/>
      </rPr>
      <t>10</t>
    </r>
    <r>
      <rPr>
        <sz val="11"/>
        <color theme="1"/>
        <rFont val="宋体"/>
        <family val="3"/>
        <charset val="134"/>
      </rPr>
      <t>％～</t>
    </r>
    <r>
      <rPr>
        <sz val="11"/>
        <color theme="1"/>
        <rFont val="Times New Roman"/>
        <family val="1"/>
      </rPr>
      <t>15</t>
    </r>
    <r>
      <rPr>
        <sz val="11"/>
        <color theme="1"/>
        <rFont val="宋体"/>
        <family val="3"/>
        <charset val="134"/>
      </rPr>
      <t>％的纳米</t>
    </r>
    <r>
      <rPr>
        <sz val="11"/>
        <color theme="1"/>
        <rFont val="Times New Roman"/>
        <family val="1"/>
      </rPr>
      <t>Cr</t>
    </r>
    <r>
      <rPr>
        <sz val="11"/>
        <color theme="1"/>
        <rFont val="宋体"/>
        <family val="3"/>
        <charset val="134"/>
      </rPr>
      <t>粉、</t>
    </r>
    <r>
      <rPr>
        <sz val="11"/>
        <color theme="1"/>
        <rFont val="Times New Roman"/>
        <family val="1"/>
      </rPr>
      <t>2</t>
    </r>
    <r>
      <rPr>
        <sz val="11"/>
        <color theme="1"/>
        <rFont val="宋体"/>
        <family val="3"/>
        <charset val="134"/>
      </rPr>
      <t>％</t>
    </r>
    <r>
      <rPr>
        <sz val="11"/>
        <color theme="1"/>
        <rFont val="Times New Roman"/>
        <family val="1"/>
      </rPr>
      <t>Y&lt;Sub&gt;2&lt;/Sub&gt;O&lt;Sub&gt;3&lt;/Sub&gt;</t>
    </r>
    <r>
      <rPr>
        <sz val="11"/>
        <color theme="1"/>
        <rFont val="宋体"/>
        <family val="3"/>
        <charset val="134"/>
      </rPr>
      <t>，混合物</t>
    </r>
    <r>
      <rPr>
        <sz val="11"/>
        <color theme="1"/>
        <rFont val="Times New Roman"/>
        <family val="1"/>
      </rPr>
      <t>P</t>
    </r>
    <r>
      <rPr>
        <sz val="11"/>
        <color theme="1"/>
        <rFont val="宋体"/>
        <family val="3"/>
        <charset val="134"/>
      </rPr>
      <t>的组元成分质量比包括</t>
    </r>
    <r>
      <rPr>
        <sz val="11"/>
        <color theme="1"/>
        <rFont val="Times New Roman"/>
        <family val="1"/>
      </rPr>
      <t>45</t>
    </r>
    <r>
      <rPr>
        <sz val="11"/>
        <color theme="1"/>
        <rFont val="宋体"/>
        <family val="3"/>
        <charset val="134"/>
      </rPr>
      <t>％～</t>
    </r>
    <r>
      <rPr>
        <sz val="11"/>
        <color theme="1"/>
        <rFont val="Times New Roman"/>
        <family val="1"/>
      </rPr>
      <t>50</t>
    </r>
    <r>
      <rPr>
        <sz val="11"/>
        <color theme="1"/>
        <rFont val="宋体"/>
        <family val="3"/>
        <charset val="134"/>
      </rPr>
      <t>％的氧化锆、</t>
    </r>
    <r>
      <rPr>
        <sz val="11"/>
        <color theme="1"/>
        <rFont val="Times New Roman"/>
        <family val="1"/>
      </rPr>
      <t>12</t>
    </r>
    <r>
      <rPr>
        <sz val="11"/>
        <color theme="1"/>
        <rFont val="宋体"/>
        <family val="3"/>
        <charset val="134"/>
      </rPr>
      <t>％～</t>
    </r>
    <r>
      <rPr>
        <sz val="11"/>
        <color theme="1"/>
        <rFont val="Times New Roman"/>
        <family val="1"/>
      </rPr>
      <t>20</t>
    </r>
    <r>
      <rPr>
        <sz val="11"/>
        <color theme="1"/>
        <rFont val="宋体"/>
        <family val="3"/>
        <charset val="134"/>
      </rPr>
      <t>％的氧化铝、</t>
    </r>
    <r>
      <rPr>
        <sz val="11"/>
        <color theme="1"/>
        <rFont val="Times New Roman"/>
        <family val="1"/>
      </rPr>
      <t>2</t>
    </r>
    <r>
      <rPr>
        <sz val="11"/>
        <color theme="1"/>
        <rFont val="宋体"/>
        <family val="3"/>
        <charset val="134"/>
      </rPr>
      <t>％～</t>
    </r>
    <r>
      <rPr>
        <sz val="11"/>
        <color theme="1"/>
        <rFont val="Times New Roman"/>
        <family val="1"/>
      </rPr>
      <t>4</t>
    </r>
    <r>
      <rPr>
        <sz val="11"/>
        <color theme="1"/>
        <rFont val="宋体"/>
        <family val="3"/>
        <charset val="134"/>
      </rPr>
      <t>％的氧化钯、</t>
    </r>
    <r>
      <rPr>
        <sz val="11"/>
        <color theme="1"/>
        <rFont val="Times New Roman"/>
        <family val="1"/>
      </rPr>
      <t>26</t>
    </r>
    <r>
      <rPr>
        <sz val="11"/>
        <color theme="1"/>
        <rFont val="宋体"/>
        <family val="3"/>
        <charset val="134"/>
      </rPr>
      <t>％～</t>
    </r>
    <r>
      <rPr>
        <sz val="11"/>
        <color theme="1"/>
        <rFont val="Times New Roman"/>
        <family val="1"/>
      </rPr>
      <t>41</t>
    </r>
    <r>
      <rPr>
        <sz val="11"/>
        <color theme="1"/>
        <rFont val="宋体"/>
        <family val="3"/>
        <charset val="134"/>
      </rPr>
      <t>％的</t>
    </r>
    <r>
      <rPr>
        <sz val="11"/>
        <color theme="1"/>
        <rFont val="Times New Roman"/>
        <family val="1"/>
      </rPr>
      <t>Ni</t>
    </r>
    <r>
      <rPr>
        <sz val="11"/>
        <color theme="1"/>
        <rFont val="宋体"/>
        <family val="3"/>
        <charset val="134"/>
      </rPr>
      <t>粉；自润滑中间层的组元成分质量比包括</t>
    </r>
    <r>
      <rPr>
        <sz val="11"/>
        <color theme="1"/>
        <rFont val="Times New Roman"/>
        <family val="1"/>
      </rPr>
      <t>91</t>
    </r>
    <r>
      <rPr>
        <sz val="11"/>
        <color theme="1"/>
        <rFont val="宋体"/>
        <family val="3"/>
        <charset val="134"/>
      </rPr>
      <t>％～</t>
    </r>
    <r>
      <rPr>
        <sz val="11"/>
        <color theme="1"/>
        <rFont val="Times New Roman"/>
        <family val="1"/>
      </rPr>
      <t>98</t>
    </r>
    <r>
      <rPr>
        <sz val="11"/>
        <color theme="1"/>
        <rFont val="宋体"/>
        <family val="3"/>
        <charset val="134"/>
      </rPr>
      <t>％的</t>
    </r>
    <r>
      <rPr>
        <sz val="11"/>
        <color theme="1"/>
        <rFont val="Times New Roman"/>
        <family val="1"/>
      </rPr>
      <t>NiCrSiB-401</t>
    </r>
    <r>
      <rPr>
        <sz val="11"/>
        <color theme="1"/>
        <rFont val="宋体"/>
        <family val="3"/>
        <charset val="134"/>
      </rPr>
      <t>、</t>
    </r>
    <r>
      <rPr>
        <sz val="11"/>
        <color theme="1"/>
        <rFont val="Times New Roman"/>
        <family val="1"/>
      </rPr>
      <t>2</t>
    </r>
    <r>
      <rPr>
        <sz val="11"/>
        <color theme="1"/>
        <rFont val="宋体"/>
        <family val="3"/>
        <charset val="134"/>
      </rPr>
      <t>％～</t>
    </r>
    <r>
      <rPr>
        <sz val="11"/>
        <color theme="1"/>
        <rFont val="Times New Roman"/>
        <family val="1"/>
      </rPr>
      <t>9</t>
    </r>
    <r>
      <rPr>
        <sz val="11"/>
        <color theme="1"/>
        <rFont val="宋体"/>
        <family val="3"/>
        <charset val="134"/>
      </rPr>
      <t>％的碳纤维；自润滑工作层的组元成分质量比包括</t>
    </r>
    <r>
      <rPr>
        <sz val="11"/>
        <color theme="1"/>
        <rFont val="Times New Roman"/>
        <family val="1"/>
      </rPr>
      <t>2</t>
    </r>
    <r>
      <rPr>
        <sz val="11"/>
        <color theme="1"/>
        <rFont val="宋体"/>
        <family val="3"/>
        <charset val="134"/>
      </rPr>
      <t>％～</t>
    </r>
    <r>
      <rPr>
        <sz val="11"/>
        <color theme="1"/>
        <rFont val="Times New Roman"/>
        <family val="1"/>
      </rPr>
      <t>8</t>
    </r>
    <r>
      <rPr>
        <sz val="11"/>
        <color theme="1"/>
        <rFont val="宋体"/>
        <family val="3"/>
        <charset val="134"/>
      </rPr>
      <t>％的</t>
    </r>
    <r>
      <rPr>
        <sz val="11"/>
        <color theme="1"/>
        <rFont val="Times New Roman"/>
        <family val="1"/>
      </rPr>
      <t>Cr</t>
    </r>
    <r>
      <rPr>
        <sz val="11"/>
        <color theme="1"/>
        <rFont val="宋体"/>
        <family val="3"/>
        <charset val="134"/>
      </rPr>
      <t>、</t>
    </r>
    <r>
      <rPr>
        <sz val="11"/>
        <color theme="1"/>
        <rFont val="Times New Roman"/>
        <family val="1"/>
      </rPr>
      <t>0.2</t>
    </r>
    <r>
      <rPr>
        <sz val="11"/>
        <color theme="1"/>
        <rFont val="宋体"/>
        <family val="3"/>
        <charset val="134"/>
      </rPr>
      <t>％～</t>
    </r>
    <r>
      <rPr>
        <sz val="11"/>
        <color theme="1"/>
        <rFont val="Times New Roman"/>
        <family val="1"/>
      </rPr>
      <t>5</t>
    </r>
    <r>
      <rPr>
        <sz val="11"/>
        <color theme="1"/>
        <rFont val="宋体"/>
        <family val="3"/>
        <charset val="134"/>
      </rPr>
      <t>％的</t>
    </r>
    <r>
      <rPr>
        <sz val="11"/>
        <color theme="1"/>
        <rFont val="Times New Roman"/>
        <family val="1"/>
      </rPr>
      <t>Y</t>
    </r>
    <r>
      <rPr>
        <sz val="11"/>
        <color theme="1"/>
        <rFont val="宋体"/>
        <family val="3"/>
        <charset val="134"/>
      </rPr>
      <t>、</t>
    </r>
    <r>
      <rPr>
        <sz val="11"/>
        <color theme="1"/>
        <rFont val="Times New Roman"/>
        <family val="1"/>
      </rPr>
      <t>0.3</t>
    </r>
    <r>
      <rPr>
        <sz val="11"/>
        <color theme="1"/>
        <rFont val="宋体"/>
        <family val="3"/>
        <charset val="134"/>
      </rPr>
      <t>％～</t>
    </r>
    <r>
      <rPr>
        <sz val="11"/>
        <color theme="1"/>
        <rFont val="Times New Roman"/>
        <family val="1"/>
      </rPr>
      <t>5</t>
    </r>
    <r>
      <rPr>
        <sz val="11"/>
        <color theme="1"/>
        <rFont val="宋体"/>
        <family val="3"/>
        <charset val="134"/>
      </rPr>
      <t>％的</t>
    </r>
    <r>
      <rPr>
        <sz val="11"/>
        <color theme="1"/>
        <rFont val="Times New Roman"/>
        <family val="1"/>
      </rPr>
      <t>Ce</t>
    </r>
    <r>
      <rPr>
        <sz val="11"/>
        <color theme="1"/>
        <rFont val="宋体"/>
        <family val="3"/>
        <charset val="134"/>
      </rPr>
      <t>、</t>
    </r>
    <r>
      <rPr>
        <sz val="11"/>
        <color theme="1"/>
        <rFont val="Times New Roman"/>
        <family val="1"/>
      </rPr>
      <t>0.2</t>
    </r>
    <r>
      <rPr>
        <sz val="11"/>
        <color theme="1"/>
        <rFont val="宋体"/>
        <family val="3"/>
        <charset val="134"/>
      </rPr>
      <t>％～</t>
    </r>
    <r>
      <rPr>
        <sz val="11"/>
        <color theme="1"/>
        <rFont val="Times New Roman"/>
        <family val="1"/>
      </rPr>
      <t>6</t>
    </r>
    <r>
      <rPr>
        <sz val="11"/>
        <color theme="1"/>
        <rFont val="宋体"/>
        <family val="3"/>
        <charset val="134"/>
      </rPr>
      <t>％的</t>
    </r>
    <r>
      <rPr>
        <sz val="11"/>
        <color theme="1"/>
        <rFont val="Times New Roman"/>
        <family val="1"/>
      </rPr>
      <t>Ta</t>
    </r>
    <r>
      <rPr>
        <sz val="11"/>
        <color theme="1"/>
        <rFont val="宋体"/>
        <family val="3"/>
        <charset val="134"/>
      </rPr>
      <t>、余量为</t>
    </r>
    <r>
      <rPr>
        <sz val="11"/>
        <color theme="1"/>
        <rFont val="Times New Roman"/>
        <family val="1"/>
      </rPr>
      <t>C</t>
    </r>
    <r>
      <rPr>
        <sz val="11"/>
        <color theme="1"/>
        <rFont val="宋体"/>
        <family val="3"/>
        <charset val="134"/>
      </rPr>
      <t>。具有热障性能、自润滑性能、减摩降噪性能高等优点。</t>
    </r>
  </si>
  <si>
    <r>
      <rPr>
        <sz val="11"/>
        <color theme="1"/>
        <rFont val="宋体"/>
        <family val="3"/>
        <charset val="134"/>
      </rPr>
      <t>一种四维支护大变形锚杆</t>
    </r>
  </si>
  <si>
    <r>
      <rPr>
        <sz val="11"/>
        <color theme="1"/>
        <rFont val="宋体"/>
        <family val="3"/>
        <charset val="134"/>
      </rPr>
      <t>本发明公开了一种四维支护大变形锚杆，包括锚杆（</t>
    </r>
    <r>
      <rPr>
        <sz val="11"/>
        <color theme="1"/>
        <rFont val="Times New Roman"/>
        <family val="1"/>
      </rPr>
      <t>1</t>
    </r>
    <r>
      <rPr>
        <sz val="11"/>
        <color theme="1"/>
        <rFont val="宋体"/>
        <family val="3"/>
        <charset val="134"/>
      </rPr>
      <t>）、恒阻让压机构（</t>
    </r>
    <r>
      <rPr>
        <sz val="11"/>
        <color theme="1"/>
        <rFont val="Times New Roman"/>
        <family val="1"/>
      </rPr>
      <t>2</t>
    </r>
    <r>
      <rPr>
        <sz val="11"/>
        <color theme="1"/>
        <rFont val="宋体"/>
        <family val="3"/>
        <charset val="134"/>
      </rPr>
      <t>）、锚杆托盘（</t>
    </r>
    <r>
      <rPr>
        <sz val="11"/>
        <color theme="1"/>
        <rFont val="Times New Roman"/>
        <family val="1"/>
      </rPr>
      <t>3</t>
    </r>
    <r>
      <rPr>
        <sz val="11"/>
        <color theme="1"/>
        <rFont val="宋体"/>
        <family val="3"/>
        <charset val="134"/>
      </rPr>
      <t>）、锚杆锁具（</t>
    </r>
    <r>
      <rPr>
        <sz val="11"/>
        <color theme="1"/>
        <rFont val="Times New Roman"/>
        <family val="1"/>
      </rPr>
      <t>4</t>
    </r>
    <r>
      <rPr>
        <sz val="11"/>
        <color theme="1"/>
        <rFont val="宋体"/>
        <family val="3"/>
        <charset val="134"/>
      </rPr>
      <t>）、钢绞线连接座（</t>
    </r>
    <r>
      <rPr>
        <sz val="11"/>
        <color theme="1"/>
        <rFont val="Times New Roman"/>
        <family val="1"/>
      </rPr>
      <t>5</t>
    </r>
    <r>
      <rPr>
        <sz val="11"/>
        <color theme="1"/>
        <rFont val="宋体"/>
        <family val="3"/>
        <charset val="134"/>
      </rPr>
      <t>）和钢绞线（</t>
    </r>
    <r>
      <rPr>
        <sz val="11"/>
        <color theme="1"/>
        <rFont val="Times New Roman"/>
        <family val="1"/>
      </rPr>
      <t>6</t>
    </r>
    <r>
      <rPr>
        <sz val="11"/>
        <color theme="1"/>
        <rFont val="宋体"/>
        <family val="3"/>
        <charset val="134"/>
      </rPr>
      <t>），锚杆托盘呈喇叭型套结构，其小口端嵌入巷道围岩（</t>
    </r>
    <r>
      <rPr>
        <sz val="11"/>
        <color theme="1"/>
        <rFont val="Times New Roman"/>
        <family val="1"/>
      </rPr>
      <t>7</t>
    </r>
    <r>
      <rPr>
        <sz val="11"/>
        <color theme="1"/>
        <rFont val="宋体"/>
        <family val="3"/>
        <charset val="134"/>
      </rPr>
      <t>）内并套装的锚杆的后部，大口端顶靠在外岩壁上；锚杆锁具套装在锚杆的后部，并顶靠在锚杆托盘的小口端上；钢绞线连接座与锚杆的后端连接，多股钢绞线通过钢绞线连接座与锚杆连接。本四维支护大变形锚杆具有恒阻、大变形、预紧力实时可调、轴力无损监测、四维支护等特点，既可以避免因受力过大断裂造成支护失效的现象，又可以避免因岩层不协调变形离层造成预紧力失效的现象，且钢绞线能够与围岩紧密贴合、数量可自由设置，提高整体支护质量。</t>
    </r>
  </si>
  <si>
    <r>
      <rPr>
        <sz val="11"/>
        <color theme="1"/>
        <rFont val="宋体"/>
        <family val="3"/>
        <charset val="134"/>
      </rPr>
      <t>双筛体自平衡挖掘收获机</t>
    </r>
  </si>
  <si>
    <r>
      <rPr>
        <sz val="11"/>
        <color theme="1"/>
        <rFont val="宋体"/>
        <family val="3"/>
        <charset val="134"/>
      </rPr>
      <t>本发明涉及一种双筛体自平衡挖掘收获机，属于农业机械技术领域。双筛体自平衡挖掘收获机，包括机架，以及从前往后安装在机架上的挖掘铲、自平衡振动装置和自动卸料装置。本发明通过使用双筛体的自平衡振动装置，利用内部的自平衡实现减振，结构简单，作业可靠；通过更换不同结构形式筛面可以收获花生、马铃薯、山药、残膜等；另外，通过使用自动卸料装置，使整个卸料和归位动作在几秒钟内就能完成，大大提高了挖掘收获机整机的作业效率，具有良好的推广应用前景。</t>
    </r>
  </si>
  <si>
    <r>
      <t>3D</t>
    </r>
    <r>
      <rPr>
        <sz val="11"/>
        <rFont val="宋体"/>
        <family val="3"/>
        <charset val="134"/>
      </rPr>
      <t>打印产品的</t>
    </r>
    <r>
      <rPr>
        <sz val="11"/>
        <rFont val="Times New Roman"/>
        <family val="1"/>
      </rPr>
      <t>UV</t>
    </r>
    <r>
      <rPr>
        <sz val="11"/>
        <rFont val="宋体"/>
        <family val="3"/>
        <charset val="134"/>
      </rPr>
      <t>固化装置</t>
    </r>
  </si>
  <si>
    <r>
      <rPr>
        <sz val="11"/>
        <rFont val="宋体"/>
        <family val="3"/>
        <charset val="134"/>
      </rPr>
      <t>淮阴工学院</t>
    </r>
  </si>
  <si>
    <r>
      <rPr>
        <sz val="11"/>
        <rFont val="宋体"/>
        <family val="3"/>
        <charset val="134"/>
      </rPr>
      <t>本发明公开了一种</t>
    </r>
    <r>
      <rPr>
        <sz val="11"/>
        <rFont val="Times New Roman"/>
        <family val="1"/>
      </rPr>
      <t>3D</t>
    </r>
    <r>
      <rPr>
        <sz val="11"/>
        <rFont val="宋体"/>
        <family val="3"/>
        <charset val="134"/>
      </rPr>
      <t>打印产品的</t>
    </r>
    <r>
      <rPr>
        <sz val="11"/>
        <rFont val="Times New Roman"/>
        <family val="1"/>
      </rPr>
      <t>UV</t>
    </r>
    <r>
      <rPr>
        <sz val="11"/>
        <rFont val="宋体"/>
        <family val="3"/>
        <charset val="134"/>
      </rPr>
      <t>固化装置，包括底座，所述底座的上方设有托盘，所述托盘绕底座上的竖直转轴水平转动连接，所述底座上与托盘同轴心设有罩盖，所述托盘位于罩盖内，并且罩盖的内壁设有</t>
    </r>
    <r>
      <rPr>
        <sz val="11"/>
        <rFont val="Times New Roman"/>
        <family val="1"/>
      </rPr>
      <t>UV</t>
    </r>
    <r>
      <rPr>
        <sz val="11"/>
        <rFont val="宋体"/>
        <family val="3"/>
        <charset val="134"/>
      </rPr>
      <t>灯管，所述托盘通过驱动电机提供驱动力，所述驱动电机固定于底座内。从上述结构可知，本发明的</t>
    </r>
    <r>
      <rPr>
        <sz val="11"/>
        <rFont val="Times New Roman"/>
        <family val="1"/>
      </rPr>
      <t>3D</t>
    </r>
    <r>
      <rPr>
        <sz val="11"/>
        <rFont val="宋体"/>
        <family val="3"/>
        <charset val="134"/>
      </rPr>
      <t>打印产品的</t>
    </r>
    <r>
      <rPr>
        <sz val="11"/>
        <rFont val="Times New Roman"/>
        <family val="1"/>
      </rPr>
      <t>UV</t>
    </r>
    <r>
      <rPr>
        <sz val="11"/>
        <rFont val="宋体"/>
        <family val="3"/>
        <charset val="134"/>
      </rPr>
      <t>固化装置，提供了一种适用于</t>
    </r>
    <r>
      <rPr>
        <sz val="11"/>
        <rFont val="Times New Roman"/>
        <family val="1"/>
      </rPr>
      <t>3D</t>
    </r>
    <r>
      <rPr>
        <sz val="11"/>
        <rFont val="宋体"/>
        <family val="3"/>
        <charset val="134"/>
      </rPr>
      <t>产品的</t>
    </r>
    <r>
      <rPr>
        <sz val="11"/>
        <rFont val="Times New Roman"/>
        <family val="1"/>
      </rPr>
      <t>UV</t>
    </r>
    <r>
      <rPr>
        <sz val="11"/>
        <rFont val="宋体"/>
        <family val="3"/>
        <charset val="134"/>
      </rPr>
      <t>固化装置，并且使得</t>
    </r>
    <r>
      <rPr>
        <sz val="11"/>
        <rFont val="Times New Roman"/>
        <family val="1"/>
      </rPr>
      <t>3D</t>
    </r>
    <r>
      <rPr>
        <sz val="11"/>
        <rFont val="宋体"/>
        <family val="3"/>
        <charset val="134"/>
      </rPr>
      <t>产品的表面可以自动均匀地进行</t>
    </r>
    <r>
      <rPr>
        <sz val="11"/>
        <rFont val="Times New Roman"/>
        <family val="1"/>
      </rPr>
      <t>UV</t>
    </r>
    <r>
      <rPr>
        <sz val="11"/>
        <rFont val="宋体"/>
        <family val="3"/>
        <charset val="134"/>
      </rPr>
      <t>固化。</t>
    </r>
  </si>
  <si>
    <r>
      <rPr>
        <sz val="11"/>
        <color theme="1"/>
        <rFont val="宋体"/>
        <family val="3"/>
        <charset val="134"/>
      </rPr>
      <t>一种变量泵及运用变量泵的液压控制系统</t>
    </r>
  </si>
  <si>
    <r>
      <rPr>
        <sz val="11"/>
        <color theme="1"/>
        <rFont val="宋体"/>
        <family val="3"/>
        <charset val="134"/>
      </rPr>
      <t>一种变量泵及运用变量泵的液压控制系统，变量泵，与泵本体内斜盘连接的变量油缸中设有弹簧，变量油缸的活塞杆与电磁比例阀的阀套连接；电磁比例阀的</t>
    </r>
    <r>
      <rPr>
        <sz val="11"/>
        <color theme="1"/>
        <rFont val="Times New Roman"/>
        <family val="1"/>
      </rPr>
      <t>P</t>
    </r>
    <r>
      <rPr>
        <sz val="11"/>
        <color theme="1"/>
        <rFont val="宋体"/>
        <family val="3"/>
        <charset val="134"/>
      </rPr>
      <t>口、流量控制阀的</t>
    </r>
    <r>
      <rPr>
        <sz val="11"/>
        <color theme="1"/>
        <rFont val="Times New Roman"/>
        <family val="1"/>
      </rPr>
      <t>P</t>
    </r>
    <r>
      <rPr>
        <sz val="11"/>
        <color theme="1"/>
        <rFont val="宋体"/>
        <family val="3"/>
        <charset val="134"/>
      </rPr>
      <t>口、泵本体出口和变量油缸有杆腔相连通；流量控制阀的左控口与其</t>
    </r>
    <r>
      <rPr>
        <sz val="11"/>
        <color theme="1"/>
        <rFont val="Times New Roman"/>
        <family val="1"/>
      </rPr>
      <t>P</t>
    </r>
    <r>
      <rPr>
        <sz val="11"/>
        <color theme="1"/>
        <rFont val="宋体"/>
        <family val="3"/>
        <charset val="134"/>
      </rPr>
      <t>口连通；泵壳体上设有出、进和反馈口；电磁比例阀的</t>
    </r>
    <r>
      <rPr>
        <sz val="11"/>
        <color theme="1"/>
        <rFont val="Times New Roman"/>
        <family val="1"/>
      </rPr>
      <t>A</t>
    </r>
    <r>
      <rPr>
        <sz val="11"/>
        <color theme="1"/>
        <rFont val="宋体"/>
        <family val="3"/>
        <charset val="134"/>
      </rPr>
      <t>口连接至切换阀的</t>
    </r>
    <r>
      <rPr>
        <sz val="11"/>
        <color theme="1"/>
        <rFont val="Times New Roman"/>
        <family val="1"/>
      </rPr>
      <t>P</t>
    </r>
    <r>
      <rPr>
        <sz val="11"/>
        <color theme="1"/>
        <rFont val="宋体"/>
        <family val="3"/>
        <charset val="134"/>
      </rPr>
      <t>口；流量控制阀的</t>
    </r>
    <r>
      <rPr>
        <sz val="11"/>
        <color theme="1"/>
        <rFont val="Times New Roman"/>
        <family val="1"/>
      </rPr>
      <t>A</t>
    </r>
    <r>
      <rPr>
        <sz val="11"/>
        <color theme="1"/>
        <rFont val="宋体"/>
        <family val="3"/>
        <charset val="134"/>
      </rPr>
      <t>口连接至切换阀的</t>
    </r>
    <r>
      <rPr>
        <sz val="11"/>
        <color theme="1"/>
        <rFont val="Times New Roman"/>
        <family val="1"/>
      </rPr>
      <t>T</t>
    </r>
    <r>
      <rPr>
        <sz val="11"/>
        <color theme="1"/>
        <rFont val="宋体"/>
        <family val="3"/>
        <charset val="134"/>
      </rPr>
      <t>口；切换阀的</t>
    </r>
    <r>
      <rPr>
        <sz val="11"/>
        <color theme="1"/>
        <rFont val="Times New Roman"/>
        <family val="1"/>
      </rPr>
      <t>A</t>
    </r>
    <r>
      <rPr>
        <sz val="11"/>
        <color theme="1"/>
        <rFont val="宋体"/>
        <family val="3"/>
        <charset val="134"/>
      </rPr>
      <t>口连接至变量油缸的无杆腔，切换阀由电磁比例阀的</t>
    </r>
    <r>
      <rPr>
        <sz val="11"/>
        <color theme="1"/>
        <rFont val="Times New Roman"/>
        <family val="1"/>
      </rPr>
      <t>B</t>
    </r>
    <r>
      <rPr>
        <sz val="11"/>
        <color theme="1"/>
        <rFont val="宋体"/>
        <family val="3"/>
        <charset val="134"/>
      </rPr>
      <t>口液控或电控。系统，包括变量泵和至少两个由执行元件和负载敏感阀组成的执行单元，控制器连接电磁比例阀和负载敏感阀。该变量泵能解决电气元件老化加速问题，能延长使用寿命，该系统能自动切换于容积和负载敏感控制模式。</t>
    </r>
  </si>
  <si>
    <r>
      <rPr>
        <sz val="11"/>
        <color theme="1"/>
        <rFont val="宋体"/>
        <family val="3"/>
        <charset val="134"/>
      </rPr>
      <t>一种织物疵点的特征提取及检测方法</t>
    </r>
  </si>
  <si>
    <r>
      <rPr>
        <sz val="11"/>
        <color theme="1"/>
        <rFont val="宋体"/>
        <family val="3"/>
        <charset val="134"/>
      </rPr>
      <t>本发明公开了一种织物疵点的特征提取及检测方法，步骤</t>
    </r>
    <r>
      <rPr>
        <sz val="11"/>
        <color theme="1"/>
        <rFont val="Times New Roman"/>
        <family val="1"/>
      </rPr>
      <t>1</t>
    </r>
    <r>
      <rPr>
        <sz val="11"/>
        <color theme="1"/>
        <rFont val="宋体"/>
        <family val="3"/>
        <charset val="134"/>
      </rPr>
      <t>，利用摄像头采集一组织物的图像；步骤</t>
    </r>
    <r>
      <rPr>
        <sz val="11"/>
        <color theme="1"/>
        <rFont val="Times New Roman"/>
        <family val="1"/>
      </rPr>
      <t>2</t>
    </r>
    <r>
      <rPr>
        <sz val="11"/>
        <color theme="1"/>
        <rFont val="宋体"/>
        <family val="3"/>
        <charset val="134"/>
      </rPr>
      <t>，对采集的图像进行预处理；步骤</t>
    </r>
    <r>
      <rPr>
        <sz val="11"/>
        <color theme="1"/>
        <rFont val="Times New Roman"/>
        <family val="1"/>
      </rPr>
      <t>3</t>
    </r>
    <r>
      <rPr>
        <sz val="11"/>
        <color theme="1"/>
        <rFont val="宋体"/>
        <family val="3"/>
        <charset val="134"/>
      </rPr>
      <t>，基于小波变换提取图像特征向量；步骤</t>
    </r>
    <r>
      <rPr>
        <sz val="11"/>
        <color theme="1"/>
        <rFont val="Times New Roman"/>
        <family val="1"/>
      </rPr>
      <t>4</t>
    </r>
    <r>
      <rPr>
        <sz val="11"/>
        <color theme="1"/>
        <rFont val="宋体"/>
        <family val="3"/>
        <charset val="134"/>
      </rPr>
      <t>，基于模糊决策粗糙集对图像特征向量进行约简，获得约简集；步骤</t>
    </r>
    <r>
      <rPr>
        <sz val="11"/>
        <color theme="1"/>
        <rFont val="Times New Roman"/>
        <family val="1"/>
      </rPr>
      <t>5</t>
    </r>
    <r>
      <rPr>
        <sz val="11"/>
        <color theme="1"/>
        <rFont val="宋体"/>
        <family val="3"/>
        <charset val="134"/>
      </rPr>
      <t>，以约简集作为</t>
    </r>
    <r>
      <rPr>
        <sz val="11"/>
        <color theme="1"/>
        <rFont val="Times New Roman"/>
        <family val="1"/>
      </rPr>
      <t>SVM</t>
    </r>
    <r>
      <rPr>
        <sz val="11"/>
        <color theme="1"/>
        <rFont val="宋体"/>
        <family val="3"/>
        <charset val="134"/>
      </rPr>
      <t>分类器的输入量来训练疵点检测模型；步骤</t>
    </r>
    <r>
      <rPr>
        <sz val="11"/>
        <color theme="1"/>
        <rFont val="Times New Roman"/>
        <family val="1"/>
      </rPr>
      <t>6</t>
    </r>
    <r>
      <rPr>
        <sz val="11"/>
        <color theme="1"/>
        <rFont val="宋体"/>
        <family val="3"/>
        <charset val="134"/>
      </rPr>
      <t>，根据步骤</t>
    </r>
    <r>
      <rPr>
        <sz val="11"/>
        <color theme="1"/>
        <rFont val="Times New Roman"/>
        <family val="1"/>
      </rPr>
      <t>1</t>
    </r>
    <r>
      <rPr>
        <sz val="11"/>
        <color theme="1"/>
        <rFont val="宋体"/>
        <family val="3"/>
        <charset val="134"/>
      </rPr>
      <t>～步骤</t>
    </r>
    <r>
      <rPr>
        <sz val="11"/>
        <color theme="1"/>
        <rFont val="Times New Roman"/>
        <family val="1"/>
      </rPr>
      <t>4</t>
    </r>
    <r>
      <rPr>
        <sz val="11"/>
        <color theme="1"/>
        <rFont val="宋体"/>
        <family val="3"/>
        <charset val="134"/>
      </rPr>
      <t>的过程，获得待测织物的约简集，将待测织物的约简集作为输入量输入训练好的疵点检测模型，计算待测织物的识别结果。本发明即能降低数据维度，又能提取出对疵点检测有用的信息，提高疵点检测模型的识别精度和实时性。</t>
    </r>
  </si>
  <si>
    <r>
      <rPr>
        <sz val="11"/>
        <color theme="1"/>
        <rFont val="宋体"/>
        <family val="3"/>
        <charset val="134"/>
      </rPr>
      <t>一种油漆刷铁壳复合机</t>
    </r>
  </si>
  <si>
    <r>
      <rPr>
        <sz val="11"/>
        <color theme="1"/>
        <rFont val="宋体"/>
        <family val="3"/>
        <charset val="134"/>
      </rPr>
      <t>本发明公开了一种油漆刷铁壳复合机，包括机架，机架上设有铁壳定型模板，铁壳定型模板端部设有铁壳导向滑杆和收送壳机构，铁壳定型模板下方设有下顶壳机构，铁壳定型模板两侧对称设置左冲壳机构和右冲壳机构，铁壳定型模板上方设有上压壳机构，收送壳机构、下顶壳机构、左冲壳机构、右冲壳机构和上压壳机构分别连接传动系统。本发明适用于多种型号油漆刷的铁壳复合机，体积小、结构紧凑，操作简单，造价低，效率高，安全可靠，无油污污染。</t>
    </r>
  </si>
  <si>
    <r>
      <rPr>
        <sz val="11"/>
        <color theme="1"/>
        <rFont val="宋体"/>
        <family val="3"/>
        <charset val="134"/>
      </rPr>
      <t>一种土豆去皮切丝机</t>
    </r>
  </si>
  <si>
    <r>
      <rPr>
        <sz val="11"/>
        <rFont val="宋体"/>
        <family val="3"/>
        <charset val="134"/>
      </rPr>
      <t>泰州职业技术学院</t>
    </r>
  </si>
  <si>
    <r>
      <rPr>
        <sz val="11"/>
        <color theme="1"/>
        <rFont val="宋体"/>
        <family val="3"/>
        <charset val="134"/>
      </rPr>
      <t>本发明公开了一种土豆去皮切丝机，包括去皮装置和切丝装置，所述去皮装置与切丝装置固定连接，去皮装置包括第一支撑固定机构、第一动力机构、第一传动机构和第一执行结构，第一支撑固定机构上设有第一动力机构，第一动力机构上设有第一传动机构，第一传动机构上设有第一执行结构，切丝装置包括第二支撑固定机构、第二动力机构、第二传动机构和第二执行机构，第二支撑固定机构内设有第二动力机构，第二动力机构一侧设有第二传动机构，第二传动机构一侧设有第二执行机构，第二执行机构均设于上圆壳和下圆壳内，本发明可对各种形状不均匀的土豆进行全面的去皮，土豆表面完整度极佳，生产效率极佳，切丝完整性、光洁性极佳，适用于整体式加工烹饪。</t>
    </r>
  </si>
  <si>
    <r>
      <rPr>
        <sz val="11"/>
        <color theme="1"/>
        <rFont val="宋体"/>
        <family val="3"/>
        <charset val="134"/>
      </rPr>
      <t>一种中药粉碎机及其粉碎方法</t>
    </r>
  </si>
  <si>
    <r>
      <rPr>
        <sz val="11"/>
        <color theme="1"/>
        <rFont val="宋体"/>
        <family val="3"/>
        <charset val="134"/>
      </rPr>
      <t>本发明涉及一种中药粉碎机及其粉碎方法，中药粉碎机包括支架、粉碎室，粉碎室上端设有烘干装置，烘干装置上端设有进料口，进料口上端设有传输带，粉碎室下方设有电机、出料槽，电机上端连接转轴，转轴由上至下依次设有锥形凸块、第一转动块、第二转动块，粉碎室内壁上设有第一碾压圈和第二碾压圈，粉碎室内壁上设有过滤板，过滤板与粉碎室内壁间设有出料口，粉碎室外侧设有液氮发生器，液氮发生器通过连接管与粉碎室连接，第一碾压圈上设有压力传感器，粉碎室外侧设有控制器，传输带、压力传感器分别与控制器连接。本发明解决了粉碎效果不好和粉碎机温度过高影响药材性能的问题。</t>
    </r>
  </si>
  <si>
    <r>
      <rPr>
        <sz val="11"/>
        <color theme="1"/>
        <rFont val="宋体"/>
        <family val="3"/>
        <charset val="134"/>
      </rPr>
      <t>一种适用于离心筛选的固体混料器</t>
    </r>
  </si>
  <si>
    <r>
      <rPr>
        <sz val="11"/>
        <color theme="1"/>
        <rFont val="宋体"/>
        <family val="3"/>
        <charset val="134"/>
      </rPr>
      <t>本发明是一种适用于离心筛选的固体混料器，包括外壳和底座，在底座的内部设有三个错位排列的独立的电机，在外壳的内部设置有反向旋转料斗，反向旋转料斗与外壳之间采用滚珠轴承配合连接，在反向旋转料斗的内部设置有离心筛选器，离心筛选器由三层传动轴最内层传动轴驱动，反向旋转料斗与三层传动轴的中间层传动轴驱动，在反向旋转料斗的下方设置有偏心拌料器，偏心拌料器通过三层传动轴的最外层传送轴驱动，在固体混料器的下方还设置有瓣合储料斗。本发明适用于配置不同比例的</t>
    </r>
    <r>
      <rPr>
        <sz val="11"/>
        <color theme="1"/>
        <rFont val="Times New Roman"/>
        <family val="1"/>
      </rPr>
      <t>A</t>
    </r>
    <r>
      <rPr>
        <sz val="11"/>
        <color theme="1"/>
        <rFont val="宋体"/>
        <family val="3"/>
        <charset val="134"/>
      </rPr>
      <t>、</t>
    </r>
    <r>
      <rPr>
        <sz val="11"/>
        <color theme="1"/>
        <rFont val="Times New Roman"/>
        <family val="1"/>
      </rPr>
      <t>B</t>
    </r>
    <r>
      <rPr>
        <sz val="11"/>
        <color theme="1"/>
        <rFont val="宋体"/>
        <family val="3"/>
        <charset val="134"/>
      </rPr>
      <t>料混合物，能实现电机转速控制料粒尺寸和加入量，具有半自动化，占地面积小，操作方便的特点。</t>
    </r>
  </si>
  <si>
    <r>
      <rPr>
        <sz val="11"/>
        <color theme="1"/>
        <rFont val="宋体"/>
        <family val="3"/>
        <charset val="134"/>
      </rPr>
      <t>一种带有抽拉式马桶盖子的全自动蹲式马桶</t>
    </r>
  </si>
  <si>
    <r>
      <rPr>
        <sz val="11"/>
        <color theme="1"/>
        <rFont val="宋体"/>
        <family val="3"/>
        <charset val="134"/>
      </rPr>
      <t>本发明是一种带有抽拉式马桶盖子的全自动蹲式马桶。整个系统由马桶盖、马桶体、中转台、凸轮、电动机、控制器与驱动器、光电传感器、行程开关等主要组件构成。这样的马桶相对于其他马桶可增加卫生间的平地面积、增加卫生间便于利用的空间。使卫生间整体更加整洁、大方、雅观。</t>
    </r>
  </si>
  <si>
    <r>
      <rPr>
        <sz val="11"/>
        <color theme="1"/>
        <rFont val="宋体"/>
        <family val="3"/>
        <charset val="134"/>
      </rPr>
      <t>一种茶园拖拉机远程故障诊断系统及方法</t>
    </r>
  </si>
  <si>
    <r>
      <rPr>
        <sz val="11"/>
        <color theme="1"/>
        <rFont val="宋体"/>
        <family val="3"/>
        <charset val="134"/>
      </rPr>
      <t>本发明公开了一种茶园拖拉机远程故障诊断系统及方法，包括依次相连的信息采集模块、信息编码传输模块以及信息处理模块；信息采集模块采集环境参数和拖拉机自身参数，将采集的参数通过信息编码传输模块进行编码并通过无线网络发送至监控中心，监控中心的信息处理模块将信息进行解码、分析诊断并显示结果；所述分析诊断是通过装有</t>
    </r>
    <r>
      <rPr>
        <sz val="11"/>
        <color theme="1"/>
        <rFont val="Times New Roman"/>
        <family val="1"/>
      </rPr>
      <t>Carsim</t>
    </r>
    <r>
      <rPr>
        <sz val="11"/>
        <color theme="1"/>
        <rFont val="宋体"/>
        <family val="3"/>
        <charset val="134"/>
      </rPr>
      <t>的计算机构建动态拖拉机理论工况数据库，将接收的实际拖拉机工况数据与理论工况数据进行对比，进而诊断是否有故障，并将对应的故障信息通过</t>
    </r>
    <r>
      <rPr>
        <sz val="11"/>
        <color theme="1"/>
        <rFont val="Times New Roman"/>
        <family val="1"/>
      </rPr>
      <t>LED</t>
    </r>
    <r>
      <rPr>
        <sz val="11"/>
        <color theme="1"/>
        <rFont val="宋体"/>
        <family val="3"/>
        <charset val="134"/>
      </rPr>
      <t>屏幕显示。本发明通过计算机实时跟踪监测，能够快速诊断，及时发现故障，减少茶园拖拉机维修周期，同时在拖拉机研发阶段的车辆性能评估方面也具有较好的应用价值。</t>
    </r>
  </si>
  <si>
    <r>
      <rPr>
        <sz val="11"/>
        <color theme="1"/>
        <rFont val="宋体"/>
        <family val="3"/>
        <charset val="134"/>
      </rPr>
      <t>车辆排气管尾气废热回收温差发电装置</t>
    </r>
  </si>
  <si>
    <r>
      <rPr>
        <sz val="11"/>
        <color theme="1"/>
        <rFont val="宋体"/>
        <family val="3"/>
        <charset val="134"/>
      </rPr>
      <t>本发明提供了车辆排气管尾气废热回收温差发电装置，包括管道本体、通气空心管、环形薄壁板、中空圆柱管、弹簧、圆盘、第一热电偶组、第二热电偶组，管道本体包括内外嵌套的内层管道和外层管道，内层管道和外层管道之间形成第一环形空间，管道本体的两端各至少设有一个通气空心管，中空圆柱管设于内层管道内，形成密封的第二环形空间，环形薄壁板设于第二环形空间内，弹簧和圆盘设于中空圆柱管内，第一热电偶组设置于外层管道上，第二热电偶组设置于内层管道上，本发明利用排气管中高温尾气作为热源，环境温度作为冷源进行温差热电转换，采用热电偶内置型温差发电方法取代传统的温差发电片的平板式温差发电，提高换热性能，具有更大的能量密度。</t>
    </r>
  </si>
  <si>
    <r>
      <rPr>
        <sz val="11"/>
        <color theme="1"/>
        <rFont val="宋体"/>
        <family val="3"/>
        <charset val="134"/>
      </rPr>
      <t>集污水分时取样与透水系数测试为一体的多功能联动装置及其工作方法</t>
    </r>
  </si>
  <si>
    <r>
      <rPr>
        <sz val="11"/>
        <color theme="1"/>
        <rFont val="宋体"/>
        <family val="3"/>
        <charset val="134"/>
      </rPr>
      <t>本发明涉及土木工程材料测试技术领域，尤其涉及一种集污水分时取样与透水系数测试为一体的多功能联动装置及其工作方法。该装置主要分为两个部分。第一部分为装置</t>
    </r>
    <r>
      <rPr>
        <sz val="11"/>
        <color theme="1"/>
        <rFont val="Times New Roman"/>
        <family val="1"/>
      </rPr>
      <t>A</t>
    </r>
    <r>
      <rPr>
        <sz val="11"/>
        <color theme="1"/>
        <rFont val="宋体"/>
        <family val="3"/>
        <charset val="134"/>
      </rPr>
      <t>，它主要由供水通道、圆筒溢流口、水圆筒、溢流水槽、水槽溢流口、试样支架、试样、刻度表、污水取样管、高精度流量计、电子温度计和工作台等组成。第二部分为装置</t>
    </r>
    <r>
      <rPr>
        <sz val="11"/>
        <color theme="1"/>
        <rFont val="Times New Roman"/>
        <family val="1"/>
      </rPr>
      <t>B</t>
    </r>
    <r>
      <rPr>
        <sz val="11"/>
        <color theme="1"/>
        <rFont val="宋体"/>
        <family val="3"/>
        <charset val="134"/>
      </rPr>
      <t>，它主要由工作水桶、排水桶、螺旋桨、水泵、电源开关、水泵电控、螺旋桨电控、导杆旋转驱动器和工作台等组成。装置</t>
    </r>
    <r>
      <rPr>
        <sz val="11"/>
        <color theme="1"/>
        <rFont val="Times New Roman"/>
        <family val="1"/>
      </rPr>
      <t>A</t>
    </r>
    <r>
      <rPr>
        <sz val="11"/>
        <color theme="1"/>
        <rFont val="宋体"/>
        <family val="3"/>
        <charset val="134"/>
      </rPr>
      <t>和装置</t>
    </r>
    <r>
      <rPr>
        <sz val="11"/>
        <color theme="1"/>
        <rFont val="Times New Roman"/>
        <family val="1"/>
      </rPr>
      <t>B</t>
    </r>
    <r>
      <rPr>
        <sz val="11"/>
        <color theme="1"/>
        <rFont val="宋体"/>
        <family val="3"/>
        <charset val="134"/>
      </rPr>
      <t>之间用一根给水导管和两根排水导管连接，形成一个多功能联动装置。本发明可模拟真实环境中透水路面遭遇污水渗透的情况，在不同时刻取得经过试样过滤后污水的样品，同时测出试样的透水系数，水源循环利用，操作简单。</t>
    </r>
  </si>
  <si>
    <r>
      <rPr>
        <sz val="11"/>
        <color theme="1"/>
        <rFont val="宋体"/>
        <family val="3"/>
        <charset val="134"/>
      </rPr>
      <t>一种公交车钱币清分机</t>
    </r>
  </si>
  <si>
    <r>
      <rPr>
        <sz val="11"/>
        <color theme="1"/>
        <rFont val="宋体"/>
        <family val="3"/>
        <charset val="134"/>
      </rPr>
      <t>本发明提供的公交车钱币清分机，属于投钱币式设备，包括顶部设置有钱币投放口的钱币清分箱，钱币清分箱的内部设置有钱币分离装置、筛选装置和储币装置；钱币分离装置包括旋转底盘、风扇和设置有纸币取出口的纸币储存箱，钱币分离装置根据纸币和硬币重力与浮力不同，将纸币和硬币进行分离；筛选装置包括竖向并排设置的多个硬币筛选盘，储币装置包括竖向并排设置的多个储币腔，多个硬币筛选盘的筛选孔通过对不同直径大小的硬币进行逐级筛选分类，并将最终筛选分类后的硬币分别送入不同的储币腔内。本技术方案只需要投入钱币，即可输出分类好的钱币，相比现有的清分结构，本申请能够快速准确对纸币和硬币进行分类储存，工作效率显著提高。</t>
    </r>
  </si>
  <si>
    <r>
      <rPr>
        <sz val="11"/>
        <color theme="1"/>
        <rFont val="宋体"/>
        <family val="3"/>
        <charset val="134"/>
      </rPr>
      <t>动力转换装置</t>
    </r>
  </si>
  <si>
    <r>
      <rPr>
        <sz val="11"/>
        <color theme="1"/>
        <rFont val="宋体"/>
        <family val="3"/>
        <charset val="134"/>
      </rPr>
      <t>本发明提供了一种动力转换装置，其包括相互连接的分动器和换挡装置。分动器包括动力输入轴、螺旋桨输出轴、车轮输出轴、第一接合套和第二接合套。动力输入轴的一端与一动力系统连接，另一端设置有第一传动套，第一接合套用于与第一传动套接合或脱离，第一接合套与螺旋桨输出轴连接。动力输入轴设置有第一齿轮，第一齿轮传动连接有第二传动套，第二接合套用于与第二传动套接合或脱离，第二接合套与车轮输出轴连接。第一接合套和第二接合套分别与换挡装置连接，换挡装置用于控制第一接合套和第二接合套。本发明提供的动力转换装置传动平稳，转换操作非常方便，转换顺畅，能够使动力传输平稳，使行驶更加稳定。</t>
    </r>
  </si>
  <si>
    <r>
      <rPr>
        <sz val="11"/>
        <color theme="1"/>
        <rFont val="宋体"/>
        <family val="3"/>
        <charset val="134"/>
      </rPr>
      <t>一种交流调压节能电源旁路装置</t>
    </r>
  </si>
  <si>
    <r>
      <rPr>
        <sz val="11"/>
        <rFont val="宋体"/>
        <family val="3"/>
        <charset val="134"/>
      </rPr>
      <t>南京交院</t>
    </r>
  </si>
  <si>
    <r>
      <rPr>
        <sz val="11"/>
        <color theme="1"/>
        <rFont val="宋体"/>
        <family val="3"/>
        <charset val="134"/>
      </rPr>
      <t>一种交流调压节能电源旁路装置，包括：电源</t>
    </r>
    <r>
      <rPr>
        <sz val="11"/>
        <color theme="1"/>
        <rFont val="Times New Roman"/>
        <family val="1"/>
      </rPr>
      <t>[1]</t>
    </r>
    <r>
      <rPr>
        <sz val="11"/>
        <color theme="1"/>
        <rFont val="宋体"/>
        <family val="3"/>
        <charset val="134"/>
      </rPr>
      <t>、控制器</t>
    </r>
    <r>
      <rPr>
        <sz val="11"/>
        <color theme="1"/>
        <rFont val="Times New Roman"/>
        <family val="1"/>
      </rPr>
      <t>[2]</t>
    </r>
    <r>
      <rPr>
        <sz val="11"/>
        <color theme="1"/>
        <rFont val="宋体"/>
        <family val="3"/>
        <charset val="134"/>
      </rPr>
      <t>、旁路驱动单元</t>
    </r>
    <r>
      <rPr>
        <sz val="11"/>
        <color theme="1"/>
        <rFont val="Times New Roman"/>
        <family val="1"/>
      </rPr>
      <t>[3]</t>
    </r>
    <r>
      <rPr>
        <sz val="11"/>
        <color theme="1"/>
        <rFont val="宋体"/>
        <family val="3"/>
        <charset val="134"/>
      </rPr>
      <t>、中间继电器</t>
    </r>
    <r>
      <rPr>
        <sz val="11"/>
        <color theme="1"/>
        <rFont val="Times New Roman"/>
        <family val="1"/>
      </rPr>
      <t>[4]</t>
    </r>
    <r>
      <rPr>
        <sz val="11"/>
        <color theme="1"/>
        <rFont val="宋体"/>
        <family val="3"/>
        <charset val="134"/>
      </rPr>
      <t>、接触器</t>
    </r>
    <r>
      <rPr>
        <sz val="11"/>
        <color theme="1"/>
        <rFont val="Times New Roman"/>
        <family val="1"/>
      </rPr>
      <t>[5]</t>
    </r>
    <r>
      <rPr>
        <sz val="11"/>
        <color theme="1"/>
        <rFont val="宋体"/>
        <family val="3"/>
        <charset val="134"/>
      </rPr>
      <t>、旁路触点</t>
    </r>
    <r>
      <rPr>
        <sz val="11"/>
        <color theme="1"/>
        <rFont val="Times New Roman"/>
        <family val="1"/>
      </rPr>
      <t>[6]</t>
    </r>
    <r>
      <rPr>
        <sz val="11"/>
        <color theme="1"/>
        <rFont val="宋体"/>
        <family val="3"/>
        <charset val="134"/>
      </rPr>
      <t>、转换开关</t>
    </r>
    <r>
      <rPr>
        <sz val="11"/>
        <color theme="1"/>
        <rFont val="Times New Roman"/>
        <family val="1"/>
      </rPr>
      <t>[7]</t>
    </r>
    <r>
      <rPr>
        <sz val="11"/>
        <color theme="1"/>
        <rFont val="宋体"/>
        <family val="3"/>
        <charset val="134"/>
      </rPr>
      <t>、变压器</t>
    </r>
    <r>
      <rPr>
        <sz val="11"/>
        <color theme="1"/>
        <rFont val="Times New Roman"/>
        <family val="1"/>
      </rPr>
      <t>[8]</t>
    </r>
    <r>
      <rPr>
        <sz val="11"/>
        <color theme="1"/>
        <rFont val="宋体"/>
        <family val="3"/>
        <charset val="134"/>
      </rPr>
      <t>、调压单元</t>
    </r>
    <r>
      <rPr>
        <sz val="11"/>
        <color theme="1"/>
        <rFont val="Times New Roman"/>
        <family val="1"/>
      </rPr>
      <t>[9]</t>
    </r>
    <r>
      <rPr>
        <sz val="11"/>
        <color theme="1"/>
        <rFont val="宋体"/>
        <family val="3"/>
        <charset val="134"/>
      </rPr>
      <t>、电气互锁触点</t>
    </r>
    <r>
      <rPr>
        <sz val="11"/>
        <color theme="1"/>
        <rFont val="Times New Roman"/>
        <family val="1"/>
      </rPr>
      <t>[10]</t>
    </r>
    <r>
      <rPr>
        <sz val="11"/>
        <color theme="1"/>
        <rFont val="宋体"/>
        <family val="3"/>
        <charset val="134"/>
      </rPr>
      <t>、交流输入</t>
    </r>
    <r>
      <rPr>
        <sz val="11"/>
        <color theme="1"/>
        <rFont val="Times New Roman"/>
        <family val="1"/>
      </rPr>
      <t>[11]</t>
    </r>
    <r>
      <rPr>
        <sz val="11"/>
        <color theme="1"/>
        <rFont val="宋体"/>
        <family val="3"/>
        <charset val="134"/>
      </rPr>
      <t>、交流输出</t>
    </r>
    <r>
      <rPr>
        <sz val="11"/>
        <color theme="1"/>
        <rFont val="Times New Roman"/>
        <family val="1"/>
      </rPr>
      <t>[12]</t>
    </r>
    <r>
      <rPr>
        <sz val="11"/>
        <color theme="1"/>
        <rFont val="宋体"/>
        <family val="3"/>
        <charset val="134"/>
      </rPr>
      <t>、交流公共端</t>
    </r>
    <r>
      <rPr>
        <sz val="11"/>
        <color theme="1"/>
        <rFont val="Times New Roman"/>
        <family val="1"/>
      </rPr>
      <t>[13]</t>
    </r>
    <r>
      <rPr>
        <sz val="11"/>
        <color theme="1"/>
        <rFont val="宋体"/>
        <family val="3"/>
        <charset val="134"/>
      </rPr>
      <t>、旁路指示</t>
    </r>
    <r>
      <rPr>
        <sz val="11"/>
        <color theme="1"/>
        <rFont val="Times New Roman"/>
        <family val="1"/>
      </rPr>
      <t>[14]</t>
    </r>
    <r>
      <rPr>
        <sz val="11"/>
        <color theme="1"/>
        <rFont val="宋体"/>
        <family val="3"/>
        <charset val="134"/>
      </rPr>
      <t>；变压器</t>
    </r>
    <r>
      <rPr>
        <sz val="11"/>
        <color theme="1"/>
        <rFont val="Times New Roman"/>
        <family val="1"/>
      </rPr>
      <t>[8]</t>
    </r>
    <r>
      <rPr>
        <sz val="11"/>
        <color theme="1"/>
        <rFont val="宋体"/>
        <family val="3"/>
        <charset val="134"/>
      </rPr>
      <t>与旁路触点</t>
    </r>
    <r>
      <rPr>
        <sz val="11"/>
        <color theme="1"/>
        <rFont val="Times New Roman"/>
        <family val="1"/>
      </rPr>
      <t>[6]</t>
    </r>
    <r>
      <rPr>
        <sz val="11"/>
        <color theme="1"/>
        <rFont val="宋体"/>
        <family val="3"/>
        <charset val="134"/>
      </rPr>
      <t>、转换开关</t>
    </r>
    <r>
      <rPr>
        <sz val="11"/>
        <color theme="1"/>
        <rFont val="Times New Roman"/>
        <family val="1"/>
      </rPr>
      <t>[7]</t>
    </r>
    <r>
      <rPr>
        <sz val="11"/>
        <color theme="1"/>
        <rFont val="宋体"/>
        <family val="3"/>
        <charset val="134"/>
      </rPr>
      <t>、调压单元</t>
    </r>
    <r>
      <rPr>
        <sz val="11"/>
        <color theme="1"/>
        <rFont val="Times New Roman"/>
        <family val="1"/>
      </rPr>
      <t>[9]</t>
    </r>
    <r>
      <rPr>
        <sz val="11"/>
        <color theme="1"/>
        <rFont val="宋体"/>
        <family val="3"/>
        <charset val="134"/>
      </rPr>
      <t>、交流输入</t>
    </r>
    <r>
      <rPr>
        <sz val="11"/>
        <color theme="1"/>
        <rFont val="Times New Roman"/>
        <family val="1"/>
      </rPr>
      <t>[11]</t>
    </r>
    <r>
      <rPr>
        <sz val="11"/>
        <color theme="1"/>
        <rFont val="宋体"/>
        <family val="3"/>
        <charset val="134"/>
      </rPr>
      <t>、交流输出</t>
    </r>
    <r>
      <rPr>
        <sz val="11"/>
        <color theme="1"/>
        <rFont val="Times New Roman"/>
        <family val="1"/>
      </rPr>
      <t>[12]</t>
    </r>
    <r>
      <rPr>
        <sz val="11"/>
        <color theme="1"/>
        <rFont val="宋体"/>
        <family val="3"/>
        <charset val="134"/>
      </rPr>
      <t>构成电气连接。本发明是在变压器的高电压侧进行旁路控制，因而控制电流较小，所需电气元件的容量小，与现有技术的在主回路切换旁路相比，所需旁路电气元件的体积小、成本低、可靠性高，并且易于控制。</t>
    </r>
  </si>
  <si>
    <r>
      <rPr>
        <sz val="11"/>
        <rFont val="宋体"/>
        <family val="3"/>
        <charset val="134"/>
      </rPr>
      <t>一种用于客车铰接系统的试验装置及其控制方法</t>
    </r>
  </si>
  <si>
    <r>
      <rPr>
        <sz val="11"/>
        <rFont val="宋体"/>
        <family val="3"/>
        <charset val="134"/>
      </rPr>
      <t>本发明公开了一种用于客车铰接系统的试验装置及其控制方法，由转弯平台、俯仰平台、固定平台及扭转油缸、俯仰油缸、转弯油缸等组成，此机械机构实现了客车铰接系统转弯、扭转、俯仰三个运动的完成解耦控制。工业控制计算机软件设定铰接系统的各种运动规律和控制参数，由液压比例系统控制三个油缸的伸缩，通过控制三个油缸的各种复合运动模拟铰接系统的各种工况，验证铰接系统的功能和性能。这种方案综合运用了机械机构、液压传动和控制、电气控制、计算机测控等先进技术，自动实现了客车铰接系统的各种试验方案。</t>
    </r>
  </si>
  <si>
    <r>
      <rPr>
        <sz val="11"/>
        <rFont val="宋体"/>
        <family val="3"/>
        <charset val="134"/>
      </rPr>
      <t>一种自动采集动物毛发的自动化装置及工作方法</t>
    </r>
  </si>
  <si>
    <r>
      <rPr>
        <sz val="11"/>
        <rFont val="宋体"/>
        <family val="3"/>
        <charset val="134"/>
      </rPr>
      <t>本发明涉及一种自动采集动物毛发的自动化装置及工作方法，本自动化装置，包括：尼龙粘扣带，前后设置的从动轮盘、主动轮盘，其中尼龙粘扣带的粘贴面向外；当动物按照一定方向刮擦外露段尼龙粘扣带时，从动轮盘上的尼龙粘扣带向主动轮盘收卷，以收集动物毛发；本发明采用发条与前后工位轮盘收卷机构组合，无需电源供电，因而适宜在野生动物保护区应用；采用前后工位轮盘收卷机构，方便收纳采集到的样本，并可有效避免样本污染；借助动物行进过程中刮擦通道侧边的盘带，自然获取动物毛发。因而，不会惊扰动物；</t>
    </r>
    <r>
      <rPr>
        <sz val="11"/>
        <rFont val="Times New Roman"/>
        <family val="1"/>
      </rPr>
      <t>(</t>
    </r>
    <r>
      <rPr>
        <sz val="11"/>
        <rFont val="宋体"/>
        <family val="3"/>
        <charset val="134"/>
      </rPr>
      <t>本自动化装置采用发条而不用电机，故装置工作时的噪声很小，不会影响动物行为。</t>
    </r>
  </si>
  <si>
    <r>
      <rPr>
        <sz val="11"/>
        <color theme="1"/>
        <rFont val="宋体"/>
        <family val="3"/>
        <charset val="134"/>
      </rPr>
      <t>独立式中央空调百叶窗出风口智能控制系统</t>
    </r>
  </si>
  <si>
    <r>
      <rPr>
        <sz val="11"/>
        <color theme="1"/>
        <rFont val="宋体"/>
        <family val="3"/>
        <charset val="134"/>
      </rPr>
      <t>本发明提出独立式中央空调百叶窗出风口智能控制系统，该系统包括高精度风温传感器、差分风温信号采集模块、集成运放信号处理模块、正负电平比较模块、智能处理器、步进电机驱动模块、按钮、步进电机和电源；高精度风温传感器的风温传感信号输出端与差分风温信号采集模块的信号输入端相连；差分风温信号采集模块的差分信号输出端与集成运放信号处理模块的差分信号输入端相连；集成运放信号处理模块的运放信号输出端与正负电平比较模块的运放信号输入端相连；正负电平比较模块的信号输出端与智能处理器的风温信号输入端相连；智能处理器的步进电机驱动模块的控制信号输入端相连。具有适用于各种不同型号的中央空调，安装维护方便等特点。</t>
    </r>
  </si>
  <si>
    <r>
      <rPr>
        <sz val="11"/>
        <color theme="1"/>
        <rFont val="宋体"/>
        <family val="3"/>
        <charset val="134"/>
      </rPr>
      <t>一种浮动螺母机构</t>
    </r>
  </si>
  <si>
    <r>
      <rPr>
        <sz val="11"/>
        <color theme="1"/>
        <rFont val="宋体"/>
        <family val="3"/>
        <charset val="134"/>
      </rPr>
      <t>本发明公开了一种浮动螺母机构，属于机械技术领域。本发明的浮动螺母机构中，升降块与联接支架固定连接，销轴由销子固定在联接支架的外侧面上；关节轴承的内孔套在销轴上，关节轴承的外螺纹杆穿过螺母座的通孔由六角螺母连接；螺母座与关节轴承、六角螺母之间分别有下球面垫圈、上球面垫圈；传动螺母固定在螺母座中，传动螺母套设在螺杆上。本发明利用关节轴承组成的摆动机构，实现螺母的双向浮动，能消除传动过程中螺杆和螺母的不同心误差，尤其适用于重载、机构刚性不足、加工误差大的场合，使机械结构装配和调节方便，显著延长机构运动寿命。</t>
    </r>
  </si>
  <si>
    <r>
      <rPr>
        <sz val="11"/>
        <color theme="1"/>
        <rFont val="宋体"/>
        <family val="3"/>
        <charset val="134"/>
      </rPr>
      <t>一种以电阻为特征的硬币分类计数装置及方法</t>
    </r>
  </si>
  <si>
    <r>
      <rPr>
        <sz val="11"/>
        <rFont val="宋体"/>
        <family val="3"/>
        <charset val="134"/>
      </rPr>
      <t>常州大学</t>
    </r>
  </si>
  <si>
    <r>
      <rPr>
        <sz val="11"/>
        <color theme="1"/>
        <rFont val="宋体"/>
        <family val="3"/>
        <charset val="134"/>
      </rPr>
      <t>本发明提供一种以电阻为特征的硬币分类计数装置及方法，包括投币漏斗、分层传送带部分、分层滚筒、分流传送带部分、电阻检测滚筒部分、电阻检测轨道部分、出币传送带部分、</t>
    </r>
    <r>
      <rPr>
        <sz val="11"/>
        <color theme="1"/>
        <rFont val="Times New Roman"/>
        <family val="1"/>
      </rPr>
      <t>PLC1</t>
    </r>
    <r>
      <rPr>
        <sz val="11"/>
        <color theme="1"/>
        <rFont val="宋体"/>
        <family val="3"/>
        <charset val="134"/>
      </rPr>
      <t>和</t>
    </r>
    <r>
      <rPr>
        <sz val="11"/>
        <color theme="1"/>
        <rFont val="Times New Roman"/>
        <family val="1"/>
      </rPr>
      <t>PLC2</t>
    </r>
    <r>
      <rPr>
        <sz val="11"/>
        <color theme="1"/>
        <rFont val="宋体"/>
        <family val="3"/>
        <charset val="134"/>
      </rPr>
      <t>；本发明采用以硬币电阻为特征对硬币进行分类和计数的方式，对三种不同电阻值的硬币的电阻进行检测，而后将检测到的电阻值传输到</t>
    </r>
    <r>
      <rPr>
        <sz val="11"/>
        <color theme="1"/>
        <rFont val="Times New Roman"/>
        <family val="1"/>
      </rPr>
      <t>PLC</t>
    </r>
    <r>
      <rPr>
        <sz val="11"/>
        <color theme="1"/>
        <rFont val="宋体"/>
        <family val="3"/>
        <charset val="134"/>
      </rPr>
      <t>，和预设的三个电阻范围进行对比，判断打开对应的出币门将硬币投出并且在对应的电阻范围上累积计数一次，从而对硬币进行分类和计数，本发明以硬币的电阻为分类特征，具有自动化程度高，分币精确等优点。</t>
    </r>
  </si>
  <si>
    <r>
      <rPr>
        <sz val="11"/>
        <color theme="1"/>
        <rFont val="宋体"/>
        <family val="3"/>
        <charset val="134"/>
      </rPr>
      <t>先进制造与自动化</t>
    </r>
    <phoneticPr fontId="8" type="noConversion"/>
  </si>
  <si>
    <r>
      <rPr>
        <sz val="11"/>
        <color theme="1"/>
        <rFont val="宋体"/>
        <family val="3"/>
        <charset val="134"/>
      </rPr>
      <t>一种硬币分类、计数、整理、包装一体化装置</t>
    </r>
  </si>
  <si>
    <r>
      <rPr>
        <sz val="11"/>
        <color theme="1"/>
        <rFont val="宋体"/>
        <family val="3"/>
        <charset val="134"/>
      </rPr>
      <t>本发明属于硬币清点领域的一种硬币分类、计数、整理、包装一体化装置，包括投币漏斗、传送带、下滑轨道、分币轨道、计数装置、收集机构、包装机构和</t>
    </r>
    <r>
      <rPr>
        <sz val="11"/>
        <color theme="1"/>
        <rFont val="Times New Roman"/>
        <family val="1"/>
      </rPr>
      <t>PLC</t>
    </r>
    <r>
      <rPr>
        <sz val="11"/>
        <color theme="1"/>
        <rFont val="宋体"/>
        <family val="3"/>
        <charset val="134"/>
      </rPr>
      <t>；本发明通过分币导轨对硬币进行分类，所述计数装置与</t>
    </r>
    <r>
      <rPr>
        <sz val="11"/>
        <color theme="1"/>
        <rFont val="Times New Roman"/>
        <family val="1"/>
      </rPr>
      <t>PLC</t>
    </r>
    <r>
      <rPr>
        <sz val="11"/>
        <color theme="1"/>
        <rFont val="宋体"/>
        <family val="3"/>
        <charset val="134"/>
      </rPr>
      <t>连接，用于硬币的计数，并将数据传送到所述</t>
    </r>
    <r>
      <rPr>
        <sz val="11"/>
        <color theme="1"/>
        <rFont val="Times New Roman"/>
        <family val="1"/>
      </rPr>
      <t>PLC</t>
    </r>
    <r>
      <rPr>
        <sz val="11"/>
        <color theme="1"/>
        <rFont val="宋体"/>
        <family val="3"/>
        <charset val="134"/>
      </rPr>
      <t>中，</t>
    </r>
    <r>
      <rPr>
        <sz val="11"/>
        <color theme="1"/>
        <rFont val="Times New Roman"/>
        <family val="1"/>
      </rPr>
      <t>PLC</t>
    </r>
    <r>
      <rPr>
        <sz val="11"/>
        <color theme="1"/>
        <rFont val="宋体"/>
        <family val="3"/>
        <charset val="134"/>
      </rPr>
      <t>系统控制收集机构两端开口的开关，实现硬币的计数和整理收集；并通过包装机构对硬币进行自动包装，从而同时实现对硬币分类、计数、整理和包装的功能，具有成本低，功能齐全，自动化程度高，分币效果好等优点；本发明采用两排分币轨道同时分币，提高了分币效率；本发明除传送带的驱动电机和计数装置采用电驱动外，其余功能全靠机械原理实现，不使用任何能源，绿色环保。</t>
    </r>
  </si>
  <si>
    <r>
      <rPr>
        <sz val="11"/>
        <color theme="1"/>
        <rFont val="宋体"/>
        <family val="3"/>
        <charset val="134"/>
      </rPr>
      <t>先进制造与自动化</t>
    </r>
    <phoneticPr fontId="8" type="noConversion"/>
  </si>
  <si>
    <r>
      <rPr>
        <sz val="11"/>
        <color theme="1"/>
        <rFont val="宋体"/>
        <family val="3"/>
        <charset val="134"/>
      </rPr>
      <t>一种基于</t>
    </r>
    <r>
      <rPr>
        <sz val="11"/>
        <color theme="1"/>
        <rFont val="Times New Roman"/>
        <family val="1"/>
      </rPr>
      <t>Web</t>
    </r>
    <r>
      <rPr>
        <sz val="11"/>
        <color theme="1"/>
        <rFont val="宋体"/>
        <family val="3"/>
        <charset val="134"/>
      </rPr>
      <t>的分布式</t>
    </r>
    <r>
      <rPr>
        <sz val="11"/>
        <color theme="1"/>
        <rFont val="Times New Roman"/>
        <family val="1"/>
      </rPr>
      <t>PDM</t>
    </r>
    <r>
      <rPr>
        <sz val="11"/>
        <color theme="1"/>
        <rFont val="宋体"/>
        <family val="3"/>
        <charset val="134"/>
      </rPr>
      <t>系统数据传输监控方法</t>
    </r>
  </si>
  <si>
    <r>
      <rPr>
        <sz val="11"/>
        <color theme="1"/>
        <rFont val="宋体"/>
        <family val="3"/>
        <charset val="134"/>
      </rPr>
      <t>本发明公开了一种基于</t>
    </r>
    <r>
      <rPr>
        <sz val="11"/>
        <color theme="1"/>
        <rFont val="Times New Roman"/>
        <family val="1"/>
      </rPr>
      <t>Web</t>
    </r>
    <r>
      <rPr>
        <sz val="11"/>
        <color theme="1"/>
        <rFont val="宋体"/>
        <family val="3"/>
        <charset val="134"/>
      </rPr>
      <t>的分布式</t>
    </r>
    <r>
      <rPr>
        <sz val="11"/>
        <color theme="1"/>
        <rFont val="Times New Roman"/>
        <family val="1"/>
      </rPr>
      <t>PDM</t>
    </r>
    <r>
      <rPr>
        <sz val="11"/>
        <color theme="1"/>
        <rFont val="宋体"/>
        <family val="3"/>
        <charset val="134"/>
      </rPr>
      <t>系统数据传输监控方法，所述监控方法在监控过程中使用到的系统模块包括分布式</t>
    </r>
    <r>
      <rPr>
        <sz val="11"/>
        <color theme="1"/>
        <rFont val="Times New Roman"/>
        <family val="1"/>
      </rPr>
      <t>PDM</t>
    </r>
    <r>
      <rPr>
        <sz val="11"/>
        <color theme="1"/>
        <rFont val="宋体"/>
        <family val="3"/>
        <charset val="134"/>
      </rPr>
      <t>系统，还包括数据传输监控与</t>
    </r>
    <r>
      <rPr>
        <sz val="11"/>
        <color theme="1"/>
        <rFont val="Times New Roman"/>
        <family val="1"/>
      </rPr>
      <t>PDM</t>
    </r>
    <r>
      <rPr>
        <sz val="11"/>
        <color theme="1"/>
        <rFont val="宋体"/>
        <family val="3"/>
        <charset val="134"/>
      </rPr>
      <t>系统接口模块、服务器监控模块、数据传输监控模块、</t>
    </r>
    <r>
      <rPr>
        <sz val="11"/>
        <color theme="1"/>
        <rFont val="Times New Roman"/>
        <family val="1"/>
      </rPr>
      <t>Web</t>
    </r>
    <r>
      <rPr>
        <sz val="11"/>
        <color theme="1"/>
        <rFont val="宋体"/>
        <family val="3"/>
        <charset val="134"/>
      </rPr>
      <t>页面显示模块、用户管理模块、</t>
    </r>
    <r>
      <rPr>
        <sz val="11"/>
        <color theme="1"/>
        <rFont val="Times New Roman"/>
        <family val="1"/>
      </rPr>
      <t>Web</t>
    </r>
    <r>
      <rPr>
        <sz val="11"/>
        <color theme="1"/>
        <rFont val="宋体"/>
        <family val="3"/>
        <charset val="134"/>
      </rPr>
      <t>监控服务器；本发明实时完成数据传输前的服务器检测，确保两个</t>
    </r>
    <r>
      <rPr>
        <sz val="11"/>
        <color theme="1"/>
        <rFont val="Times New Roman"/>
        <family val="1"/>
      </rPr>
      <t>PDM</t>
    </r>
    <r>
      <rPr>
        <sz val="11"/>
        <color theme="1"/>
        <rFont val="宋体"/>
        <family val="3"/>
        <charset val="134"/>
      </rPr>
      <t>子系统环境的正确性和可用性，并通过图形化的方式以不同颜色标识服务器运行状态。系统自动获取数据传输的队列信息和对比信息，实时处理数据传输过程中遇到的问题，监控各个</t>
    </r>
    <r>
      <rPr>
        <sz val="11"/>
        <color theme="1"/>
        <rFont val="Times New Roman"/>
        <family val="1"/>
      </rPr>
      <t>PDM</t>
    </r>
    <r>
      <rPr>
        <sz val="11"/>
        <color theme="1"/>
        <rFont val="宋体"/>
        <family val="3"/>
        <charset val="134"/>
      </rPr>
      <t>子系统数据库的实时死锁情况，记录死锁详细信息。系统通过基于</t>
    </r>
    <r>
      <rPr>
        <sz val="11"/>
        <color theme="1"/>
        <rFont val="Times New Roman"/>
        <family val="1"/>
      </rPr>
      <t>Web</t>
    </r>
    <r>
      <rPr>
        <sz val="11"/>
        <color theme="1"/>
        <rFont val="宋体"/>
        <family val="3"/>
        <charset val="134"/>
      </rPr>
      <t>页面的集中化管理方式，分布式</t>
    </r>
    <r>
      <rPr>
        <sz val="11"/>
        <color theme="1"/>
        <rFont val="Times New Roman"/>
        <family val="1"/>
      </rPr>
      <t>PDM</t>
    </r>
    <r>
      <rPr>
        <sz val="11"/>
        <color theme="1"/>
        <rFont val="宋体"/>
        <family val="3"/>
        <charset val="134"/>
      </rPr>
      <t>系统管理员可集中管理处理不同地域的</t>
    </r>
    <r>
      <rPr>
        <sz val="11"/>
        <color theme="1"/>
        <rFont val="Times New Roman"/>
        <family val="1"/>
      </rPr>
      <t>PDM</t>
    </r>
    <r>
      <rPr>
        <sz val="11"/>
        <color theme="1"/>
        <rFont val="宋体"/>
        <family val="3"/>
        <charset val="134"/>
      </rPr>
      <t>子系统的数据传输问题，减少重复工作，从而工作效率。</t>
    </r>
  </si>
  <si>
    <r>
      <rPr>
        <sz val="11"/>
        <rFont val="宋体"/>
        <family val="3"/>
        <charset val="134"/>
      </rPr>
      <t>一种带同步帘的切割机</t>
    </r>
  </si>
  <si>
    <r>
      <rPr>
        <sz val="11"/>
        <rFont val="宋体"/>
        <family val="3"/>
        <charset val="134"/>
      </rPr>
      <t>本发明公开了一种带同步帘的切割机，包括机架、承台、真空装置、切割刀头、左同步帘、右同步帘和锁定装置；承台设于机架上；切割刀头可自由滑动地设于承台上方；左同步帘、右同步帘可沿</t>
    </r>
    <r>
      <rPr>
        <sz val="11"/>
        <rFont val="Times New Roman"/>
        <family val="1"/>
      </rPr>
      <t>X</t>
    </r>
    <r>
      <rPr>
        <sz val="11"/>
        <rFont val="宋体"/>
        <family val="3"/>
        <charset val="134"/>
      </rPr>
      <t>轴自由滑动地设于承台上方，且分别位于切割刀头左、右两端；左同步帘和右同步帘上分别设有相适配的锁定装置；当切割机使用时，左同步帘和右同步帘通过所述锁定装置相连，完全覆盖承台上端面；承台与真空装置相连。本发明切割机真空吸附效果好、生产运行耗能低、噪音小、结构简单、成本低。</t>
    </r>
  </si>
  <si>
    <r>
      <rPr>
        <sz val="11"/>
        <color theme="1"/>
        <rFont val="宋体"/>
        <family val="3"/>
        <charset val="134"/>
      </rPr>
      <t>一种基于柱坐标式多喷头打印的</t>
    </r>
    <r>
      <rPr>
        <sz val="11"/>
        <color theme="1"/>
        <rFont val="Times New Roman"/>
        <family val="1"/>
      </rPr>
      <t>3D</t>
    </r>
    <r>
      <rPr>
        <sz val="11"/>
        <color theme="1"/>
        <rFont val="宋体"/>
        <family val="3"/>
        <charset val="134"/>
      </rPr>
      <t>打印机</t>
    </r>
  </si>
  <si>
    <r>
      <rPr>
        <sz val="11"/>
        <color theme="1"/>
        <rFont val="宋体"/>
        <family val="3"/>
        <charset val="134"/>
      </rPr>
      <t>本发明涉及的是一种基于柱坐标式多喷头打印的</t>
    </r>
    <r>
      <rPr>
        <sz val="11"/>
        <color theme="1"/>
        <rFont val="Times New Roman"/>
        <family val="1"/>
      </rPr>
      <t>3D</t>
    </r>
    <r>
      <rPr>
        <sz val="11"/>
        <color theme="1"/>
        <rFont val="宋体"/>
        <family val="3"/>
        <charset val="134"/>
      </rPr>
      <t>打印机，是一种可以实现多喷头打印的</t>
    </r>
    <r>
      <rPr>
        <sz val="11"/>
        <color theme="1"/>
        <rFont val="Times New Roman"/>
        <family val="1"/>
      </rPr>
      <t>3D</t>
    </r>
    <r>
      <rPr>
        <sz val="11"/>
        <color theme="1"/>
        <rFont val="宋体"/>
        <family val="3"/>
        <charset val="134"/>
      </rPr>
      <t>打印机。包括平面极坐标式打印机构、</t>
    </r>
    <r>
      <rPr>
        <sz val="11"/>
        <color theme="1"/>
        <rFont val="Times New Roman"/>
        <family val="1"/>
      </rPr>
      <t>Z</t>
    </r>
    <r>
      <rPr>
        <sz val="11"/>
        <color theme="1"/>
        <rFont val="宋体"/>
        <family val="3"/>
        <charset val="134"/>
      </rPr>
      <t>轴运动机构、工作平台机构；该</t>
    </r>
    <r>
      <rPr>
        <sz val="11"/>
        <color theme="1"/>
        <rFont val="Times New Roman"/>
        <family val="1"/>
      </rPr>
      <t>3D</t>
    </r>
    <r>
      <rPr>
        <sz val="11"/>
        <color theme="1"/>
        <rFont val="宋体"/>
        <family val="3"/>
        <charset val="134"/>
      </rPr>
      <t>打印机采用平面极坐标机构实现喷嘴的平面运动，搭配</t>
    </r>
    <r>
      <rPr>
        <sz val="11"/>
        <color theme="1"/>
        <rFont val="Times New Roman"/>
        <family val="1"/>
      </rPr>
      <t>Z</t>
    </r>
    <r>
      <rPr>
        <sz val="11"/>
        <color theme="1"/>
        <rFont val="宋体"/>
        <family val="3"/>
        <charset val="134"/>
      </rPr>
      <t>方向的运动，实现基于空间柱坐标的轨迹的打印运动；所述的平面极坐标式打印机构包括太阳齿轮、加固圆环、喷头、供料驱动电机、极轴向丝杠、供料轮、限位块、供料轮支撑杆、行星齿轮、螺母、极角方向驱动电机安装座、极角向驱动电机、极轴向驱动电机和极轴向驱动电机安装座；所述的</t>
    </r>
    <r>
      <rPr>
        <sz val="11"/>
        <color theme="1"/>
        <rFont val="Times New Roman"/>
        <family val="1"/>
      </rPr>
      <t>Z</t>
    </r>
    <r>
      <rPr>
        <sz val="11"/>
        <color theme="1"/>
        <rFont val="宋体"/>
        <family val="3"/>
        <charset val="134"/>
      </rPr>
      <t>向运动机构包括</t>
    </r>
    <r>
      <rPr>
        <sz val="11"/>
        <color theme="1"/>
        <rFont val="Times New Roman"/>
        <family val="1"/>
      </rPr>
      <t>Z</t>
    </r>
    <r>
      <rPr>
        <sz val="11"/>
        <color theme="1"/>
        <rFont val="宋体"/>
        <family val="3"/>
        <charset val="134"/>
      </rPr>
      <t>向运动机构上固定块、导向杆、平面打印机构支撑杆、滑动块、</t>
    </r>
    <r>
      <rPr>
        <sz val="11"/>
        <color theme="1"/>
        <rFont val="Times New Roman"/>
        <family val="1"/>
      </rPr>
      <t>Z</t>
    </r>
    <r>
      <rPr>
        <sz val="11"/>
        <color theme="1"/>
        <rFont val="宋体"/>
        <family val="3"/>
        <charset val="134"/>
      </rPr>
      <t>向运动机构支撑杆、</t>
    </r>
    <r>
      <rPr>
        <sz val="11"/>
        <color theme="1"/>
        <rFont val="Times New Roman"/>
        <family val="1"/>
      </rPr>
      <t>Z</t>
    </r>
    <r>
      <rPr>
        <sz val="11"/>
        <color theme="1"/>
        <rFont val="宋体"/>
        <family val="3"/>
        <charset val="134"/>
      </rPr>
      <t>向运动机构下固定块、</t>
    </r>
    <r>
      <rPr>
        <sz val="11"/>
        <color theme="1"/>
        <rFont val="Times New Roman"/>
        <family val="1"/>
      </rPr>
      <t>Z</t>
    </r>
    <r>
      <rPr>
        <sz val="11"/>
        <color theme="1"/>
        <rFont val="宋体"/>
        <family val="3"/>
        <charset val="134"/>
      </rPr>
      <t>向运动驱动电机和同步带。</t>
    </r>
  </si>
  <si>
    <r>
      <rPr>
        <sz val="11"/>
        <color theme="1"/>
        <rFont val="宋体"/>
        <family val="3"/>
        <charset val="134"/>
      </rPr>
      <t>一种生态型装配式护岸组合结构</t>
    </r>
  </si>
  <si>
    <r>
      <rPr>
        <sz val="11"/>
        <color theme="1"/>
        <rFont val="宋体"/>
        <family val="3"/>
        <charset val="134"/>
      </rPr>
      <t>本发明涉及一种生态型装配式护岸组合结构，包括挡墙、底板、景观平台、斜面体；斜面体由透水混凝土制作，包括鱼类栖息斜面体、植生斜面体，鱼类栖息斜面体上设有第一鱼类栖息洞、纤维仿生草；植生斜面体上部的景观平台设有植生洞，植生洞从景观平台贯通至植生斜面体底部，植生洞中填有陶粒袋，陶粒袋上部种植水生植物；挡墙包括鱼类栖息挡墙、植生挡墙，鱼类栖息斜面体设置于鱼类栖息挡墙上，植生斜面体设置于植生挡墙上；植生挡墙上设有连通孔；鱼类栖息挡墙上设有第二鱼类栖息洞，第二鱼类栖息洞贯穿鱼类栖息挡墙，且与第一鱼类栖息洞贯通，鱼类栖息挡墙、植生挡墙拼接连接。通过本发明，具有滤污、植生、景观、护岸及生态等综合功能。</t>
    </r>
  </si>
  <si>
    <r>
      <rPr>
        <sz val="11"/>
        <color theme="1"/>
        <rFont val="宋体"/>
        <family val="3"/>
        <charset val="134"/>
      </rPr>
      <t>具有活动膝关节的新型义肢装置</t>
    </r>
  </si>
  <si>
    <r>
      <rPr>
        <sz val="11"/>
        <color theme="1"/>
        <rFont val="宋体"/>
        <family val="3"/>
        <charset val="134"/>
      </rPr>
      <t>本发明提供一种具有活动膝关节的新型义肢装置，包括上肢、下肢、膝关节主体、上连板、下连板和记忆气囊，上肢、下肢分别活动连接在膝关节主体的上下两端，上肢包括上肢体部和传动齿轮一，上肢体部连接传动齿轮一的端部，下肢包括下肢体部和传动齿轮二，下肢体部连接传动齿轮二的端部，传动齿轮一与传动齿轮二相啮合，记忆气囊连接在膝关节主体上，记忆气囊的上下两端分别活动连接上连板、下连板。能够更加有效的应用于高位截肢者的医疗当中，大大提高生活效率以及生活质量。相较于目前目前普遍应用的义肢而言，该装置实用性更高，工作原理也方便简单。人性化，新型的结构设计，使患者在行走时更加接近于人类自然行走的轨迹，行走更自然便捷。</t>
    </r>
  </si>
  <si>
    <r>
      <rPr>
        <sz val="11"/>
        <color theme="1"/>
        <rFont val="宋体"/>
        <family val="3"/>
        <charset val="134"/>
      </rPr>
      <t>一种搅拌设备及搅拌系统</t>
    </r>
  </si>
  <si>
    <r>
      <rPr>
        <sz val="11"/>
        <color theme="1"/>
        <rFont val="宋体"/>
        <family val="3"/>
        <charset val="134"/>
      </rPr>
      <t>本发明提供了一种搅拌设备及搅拌系统，属于建筑施工设备领域。搅拌设备包括罐体、搅拌装置、第一驱动装置和第二驱动装置，罐体内部形成容纳空间，罐体上设有进料口和出料口，进料口和出料口均与容纳空间连通。搅拌装置包括搅拌轴和至少一个搅拌组件，搅拌轴竖向延伸于容纳空间内，搅拌轴与罐体转动连接，搅拌轴能够相对罐体绕竖向轴线转动，搅拌组件包括至少一个搅拌体，搅拌体横向布置，搅拌体与搅拌轴转动连接，搅拌体能够相对搅拌轴绕横向轴线转动。第一驱动装置用于驱动搅拌轴转动。第二驱动装置用于驱动搅拌体转动。这种搅拌设备可对混凝土在两个相互垂直的方向进行搅拌，以对混凝土充分搅拌，从而将混凝土搅拌得更加均匀。</t>
    </r>
  </si>
  <si>
    <r>
      <rPr>
        <sz val="11"/>
        <color theme="1"/>
        <rFont val="宋体"/>
        <family val="3"/>
        <charset val="134"/>
      </rPr>
      <t>用于计算机或其它大功率电器的可固定或移动插座</t>
    </r>
  </si>
  <si>
    <r>
      <rPr>
        <sz val="11"/>
        <color theme="1"/>
        <rFont val="宋体"/>
        <family val="3"/>
        <charset val="134"/>
      </rPr>
      <t>本发明提供用于计算机或其它大功率电器的可固定或移动插座，包括圆筒、第三台阶圆柱和第二弹簧；所述第二插座主体也扣接有所述二孔插座防护装置和所述三孔插座防护装置；所述第二插座主体与所述第一插座主体之间通过一根所述螺旋电源线电性相连接。在携带本发明时，可将第一插座主体和第二插座主体通过第三台阶圆柱限位在圆筒内，且第一插座主体和第二插座主体之间相连接的螺旋电源线呈螺旋状收纳在圆筒内，然后第二插座主体通过电源线所连接的插头扣接在插头扣接凹槽内，本发明插头顶端固定连接有一组圆环，这时可通过抓取圆环从而便于携带本发明。</t>
    </r>
  </si>
  <si>
    <r>
      <rPr>
        <sz val="11"/>
        <color theme="1"/>
        <rFont val="宋体"/>
        <family val="3"/>
        <charset val="134"/>
      </rPr>
      <t>小型仓储式通风干燥机</t>
    </r>
  </si>
  <si>
    <r>
      <rPr>
        <sz val="11"/>
        <color theme="1"/>
        <rFont val="宋体"/>
        <family val="3"/>
        <charset val="134"/>
      </rPr>
      <t>本发明提供的一种小型仓储式通风干燥机，包括机架和固定安装在机架上的多级仓筒；所述多级仓筒的下方连接安装有通风装置和臭氧发生装置；所述通风装置包括风机和与风机出口连通的扩风管；所述扩风管通过通风软管与多级仓筒的底部连接；所述臭氧发生装置与风机连接；还包括加热装置和控制系统；本发明解决了现有小麦、水稻、花生、玉米等油粮作物仓储设备在仓储过程中干燥不均、霉菌和真菌毒素滋生以及干燥不充分等问题。同时，还可以根据具体天气情况、空气湿度情况进行针对性的干燥处理。提高了油粮作物储存的质量和时间，大大降低了因仓储条件单一固定导致的不同天气状况带来的不利影响，值得推广使用。</t>
    </r>
  </si>
  <si>
    <r>
      <rPr>
        <sz val="11"/>
        <color theme="1"/>
        <rFont val="宋体"/>
        <family val="3"/>
        <charset val="134"/>
      </rPr>
      <t>一种永磁失电制动器及其检测方法</t>
    </r>
  </si>
  <si>
    <r>
      <rPr>
        <sz val="11"/>
        <rFont val="宋体"/>
        <family val="3"/>
        <charset val="134"/>
      </rPr>
      <t>扬州工业职业技术学院</t>
    </r>
  </si>
  <si>
    <r>
      <rPr>
        <sz val="11"/>
        <color theme="1"/>
        <rFont val="宋体"/>
        <family val="3"/>
        <charset val="134"/>
      </rPr>
      <t>一种永磁失电制动器，包括检测电路、法兰、外磁极、内磁极、线圈、永磁体、衔铁、弹性体、轴套；外磁极经由永磁体固定在所述法兰上；内磁极固定在所述法兰上并位于外磁极与永磁体径向内侧；外磁极与内磁极之间安装线圈；弹性体安装在所述轴套上；衔铁套装在所述弹性体上，永磁铁、外磁极、内磁极和法兰构成磁铁系统；衔铁与磁铁系统在线圈通电与断电状态下实现分离与吸合；检测电路与外磁极和法兰相连。本发明还公开了一种用于检测和控制永磁失电制动器的方法。本发明考虑衔铁的吸合和释放影响制动器的内外磁极间电流通路阻抗的变化，结构简单，安装方便，工作可靠性高，有助于提高控制系统的自动化程度和智能化水平。</t>
    </r>
  </si>
  <si>
    <r>
      <rPr>
        <sz val="11"/>
        <color theme="1"/>
        <rFont val="宋体"/>
        <family val="3"/>
        <charset val="134"/>
      </rPr>
      <t>大流量斜、卧式水泵机组的制动装置及应用方法</t>
    </r>
  </si>
  <si>
    <r>
      <rPr>
        <sz val="11"/>
        <color theme="1"/>
        <rFont val="宋体"/>
        <family val="3"/>
        <charset val="134"/>
      </rPr>
      <t>本发明公开了大流量斜、卧式水泵机组的制动装置及应用方法，属于水利工程泵站技术领域。其特征是：采用对大流量斜、卧式水泵机组电机转子进行制动的方法防止其停机时发生飞逸；大流量斜、卧式水泵机组制动装置由停机制动器、编码式转速转向检测器和控制回路等</t>
    </r>
    <r>
      <rPr>
        <sz val="11"/>
        <color theme="1"/>
        <rFont val="Times New Roman"/>
        <family val="1"/>
      </rPr>
      <t>3</t>
    </r>
    <r>
      <rPr>
        <sz val="11"/>
        <color theme="1"/>
        <rFont val="宋体"/>
        <family val="3"/>
        <charset val="134"/>
      </rPr>
      <t>个部分组成；停机制动器由铸铁制动轮和一对卡钳活塞机构组成，编码式转速转向检测器由编码齿盘、磁电传感器和转速转向测算仪组成，控制回路由电路和气路组成；在水泵机组电机转子的转速对时间的变化率为负且转速小于其额定转速的</t>
    </r>
    <r>
      <rPr>
        <sz val="11"/>
        <color theme="1"/>
        <rFont val="Times New Roman"/>
        <family val="1"/>
      </rPr>
      <t>0.05</t>
    </r>
    <r>
      <rPr>
        <sz val="11"/>
        <color theme="1"/>
        <rFont val="宋体"/>
        <family val="3"/>
        <charset val="134"/>
      </rPr>
      <t>倍时对其进行制动。本发明具有结构简单、使用方便、制动及时可靠和造价低等优点，可有效消除水泵机组停机时因转动部件发生飞逸而带来的安全隐患。</t>
    </r>
  </si>
  <si>
    <r>
      <rPr>
        <sz val="11"/>
        <color theme="1"/>
        <rFont val="宋体"/>
        <family val="3"/>
        <charset val="134"/>
      </rPr>
      <t>一种防爆柴油机快速暖机装置及其控制方法</t>
    </r>
  </si>
  <si>
    <r>
      <rPr>
        <sz val="11"/>
        <color theme="1"/>
        <rFont val="宋体"/>
        <family val="3"/>
        <charset val="134"/>
      </rPr>
      <t>本发明公开了一种防爆柴油机快速暖机装置及其控制方法，包括风扇、电热丝、暖机补水箱、主散热器、第一冷却液控制阀、冷却液温度传感器、防爆柴油机、润滑油冷却器、防爆水洗箱、第二冷却液控制阀、排气管水通道、尾气排放管、副水泵、副散热器、主水泵，有益效果：暖机附属装置安装方便，对原有车辆的冷却循环系统改动较小，利用高温尾气的废气能和车载蓄电池的电能快速加热冷却液，减少暖机时间、燃油消耗和有害气体排放。暖机完成后能自动断开暖机附属装置，减少对车辆正常运行时的影响，尤其适合井下运行车辆。</t>
    </r>
  </si>
  <si>
    <r>
      <rPr>
        <sz val="11"/>
        <color theme="1"/>
        <rFont val="宋体"/>
        <family val="3"/>
        <charset val="134"/>
      </rPr>
      <t>一种快速检测土壤中乙草胺残留的方法及检测装置</t>
    </r>
  </si>
  <si>
    <r>
      <rPr>
        <sz val="11"/>
        <color theme="1"/>
        <rFont val="宋体"/>
        <family val="3"/>
        <charset val="134"/>
      </rPr>
      <t>一种快速检测土壤中乙草胺残留的方法，包括以下步骤：</t>
    </r>
    <r>
      <rPr>
        <sz val="11"/>
        <color theme="1"/>
        <rFont val="Times New Roman"/>
        <family val="1"/>
      </rPr>
      <t>a</t>
    </r>
    <r>
      <rPr>
        <sz val="11"/>
        <color theme="1"/>
        <rFont val="宋体"/>
        <family val="3"/>
        <charset val="134"/>
      </rPr>
      <t>、制作乙草胺浓度与电流的线性关系图。将工作电极、参比电极和辅助电极分别放入电解池中；电解池下方设置卤素灯光光源；在偏置电位为</t>
    </r>
    <r>
      <rPr>
        <sz val="11"/>
        <color theme="1"/>
        <rFont val="Times New Roman"/>
        <family val="1"/>
      </rPr>
      <t>0V</t>
    </r>
    <r>
      <rPr>
        <sz val="11"/>
        <color theme="1"/>
        <rFont val="宋体"/>
        <family val="3"/>
        <charset val="134"/>
      </rPr>
      <t>的条件下，卤素灯光光源自电解池下方向上对乙草胺电解液进行照射，分别测量得到不同已知浓度的乙草胺溶液的光电流信号值；制作乙草胺浓度与抑制光电流的线性关系图。</t>
    </r>
    <r>
      <rPr>
        <sz val="11"/>
        <color theme="1"/>
        <rFont val="Times New Roman"/>
        <family val="1"/>
      </rPr>
      <t>b</t>
    </r>
    <r>
      <rPr>
        <sz val="11"/>
        <color theme="1"/>
        <rFont val="宋体"/>
        <family val="3"/>
        <charset val="134"/>
      </rPr>
      <t>、测量待测的乙草胺溶液的光电流信号值，计算出测试样品中乙草胺浓度。一种快速检测土壤中乙草胺残留的装置，包括电化学工作站、光源、电解池、工作电极、参比电极和辅助电极。本发明检测成本低、自动化程度高、操作简便和取样量小，耗时短。</t>
    </r>
  </si>
  <si>
    <r>
      <rPr>
        <sz val="11"/>
        <color theme="1"/>
        <rFont val="宋体"/>
        <family val="3"/>
        <charset val="134"/>
      </rPr>
      <t>高性能大流量泵站进水流道三维形体过流面设计方法</t>
    </r>
  </si>
  <si>
    <r>
      <rPr>
        <sz val="11"/>
        <color theme="1"/>
        <rFont val="宋体"/>
        <family val="3"/>
        <charset val="134"/>
      </rPr>
      <t>本发明公开了高性能大流量泵站进水流道三维形体过流面的设计方法，属于水利工程泵站技术领域。其特征是：对大流量泵站进水流道进行三维流场数值仿真，为掌控进水流道三维形体过流面的流态及水力性能提供必要条件；采用以进水流道三维形体过流面水力性能指标达到最优为要求的设计方法；将进水流道三维形体过流面的主要几何尺寸分为</t>
    </r>
    <r>
      <rPr>
        <sz val="11"/>
        <color theme="1"/>
        <rFont val="Times New Roman"/>
        <family val="1"/>
      </rPr>
      <t>I</t>
    </r>
    <r>
      <rPr>
        <sz val="11"/>
        <color theme="1"/>
        <rFont val="宋体"/>
        <family val="3"/>
        <charset val="134"/>
      </rPr>
      <t>级尺寸和</t>
    </r>
    <r>
      <rPr>
        <sz val="11"/>
        <color theme="1"/>
        <rFont val="Times New Roman"/>
        <family val="1"/>
      </rPr>
      <t>II</t>
    </r>
    <r>
      <rPr>
        <sz val="11"/>
        <color theme="1"/>
        <rFont val="宋体"/>
        <family val="3"/>
        <charset val="134"/>
      </rPr>
      <t>级尺寸，并以它们为几何变量构建进水流道三维形体过流面，采用单因素分步优化的方法对各种型式进水流道的</t>
    </r>
    <r>
      <rPr>
        <sz val="11"/>
        <color theme="1"/>
        <rFont val="Times New Roman"/>
        <family val="1"/>
      </rPr>
      <t>I</t>
    </r>
    <r>
      <rPr>
        <sz val="11"/>
        <color theme="1"/>
        <rFont val="宋体"/>
        <family val="3"/>
        <charset val="134"/>
      </rPr>
      <t>级尺寸和</t>
    </r>
    <r>
      <rPr>
        <sz val="11"/>
        <color theme="1"/>
        <rFont val="Times New Roman"/>
        <family val="1"/>
      </rPr>
      <t>II</t>
    </r>
    <r>
      <rPr>
        <sz val="11"/>
        <color theme="1"/>
        <rFont val="宋体"/>
        <family val="3"/>
        <charset val="134"/>
      </rPr>
      <t>级尺寸进行优化计算，给出</t>
    </r>
    <r>
      <rPr>
        <sz val="11"/>
        <color theme="1"/>
        <rFont val="Times New Roman"/>
        <family val="1"/>
      </rPr>
      <t>I</t>
    </r>
    <r>
      <rPr>
        <sz val="11"/>
        <color theme="1"/>
        <rFont val="宋体"/>
        <family val="3"/>
        <charset val="134"/>
      </rPr>
      <t>级尺寸和</t>
    </r>
    <r>
      <rPr>
        <sz val="11"/>
        <color theme="1"/>
        <rFont val="Times New Roman"/>
        <family val="1"/>
      </rPr>
      <t>II</t>
    </r>
    <r>
      <rPr>
        <sz val="11"/>
        <color theme="1"/>
        <rFont val="宋体"/>
        <family val="3"/>
        <charset val="134"/>
      </rPr>
      <t>级尺寸的最优取值范围。应用本发明设计的进水流道具有水流平顺均匀、水力性能优异等优点，可保障水泵机组安全、稳定和高效运。</t>
    </r>
  </si>
  <si>
    <r>
      <rPr>
        <sz val="11"/>
        <color theme="1"/>
        <rFont val="宋体"/>
        <family val="3"/>
        <charset val="134"/>
      </rPr>
      <t>权证基础信息系统</t>
    </r>
  </si>
  <si>
    <r>
      <rPr>
        <sz val="11"/>
        <color theme="1"/>
        <rFont val="宋体"/>
        <family val="3"/>
        <charset val="134"/>
      </rPr>
      <t>一种权证基础信息管理系统，包括权证信息数据录入模块；系统自动提示模块；信息查询模块；信息统计模块；系统维护模块和电子地图模块；整个系统中的权证信息数据录入、信息查询、信息统计模块均以控股公司的机构组织结构为总框架，机构隶属地区、机构类型、具体权证法律文件及期限为提示监督主要提示符；机构为控股公司的独立经营单位；所有上述模块共用一个数据后台，保证数据的可靠性和唯一性；系统自动提示模块的功能对到期权证自动提示，根据到期的时限，分为红、橙、蓝三种提示状态；凡有有效期限的权证，有效期限的权证与检索日期比较，需按</t>
    </r>
    <r>
      <rPr>
        <sz val="11"/>
        <color theme="1"/>
        <rFont val="Times New Roman"/>
        <family val="1"/>
      </rPr>
      <t>“</t>
    </r>
    <r>
      <rPr>
        <sz val="11"/>
        <color theme="1"/>
        <rFont val="宋体"/>
        <family val="3"/>
        <charset val="134"/>
      </rPr>
      <t>距到期还有不到一个月</t>
    </r>
    <r>
      <rPr>
        <sz val="11"/>
        <color theme="1"/>
        <rFont val="Times New Roman"/>
        <family val="1"/>
      </rPr>
      <t>”</t>
    </r>
    <r>
      <rPr>
        <sz val="11"/>
        <color theme="1"/>
        <rFont val="宋体"/>
        <family val="3"/>
        <charset val="134"/>
      </rPr>
      <t>、</t>
    </r>
    <r>
      <rPr>
        <sz val="11"/>
        <color theme="1"/>
        <rFont val="Times New Roman"/>
        <family val="1"/>
      </rPr>
      <t>“</t>
    </r>
    <r>
      <rPr>
        <sz val="11"/>
        <color theme="1"/>
        <rFont val="宋体"/>
        <family val="3"/>
        <charset val="134"/>
      </rPr>
      <t>已过期</t>
    </r>
    <r>
      <rPr>
        <sz val="11"/>
        <color theme="1"/>
        <rFont val="Times New Roman"/>
        <family val="1"/>
      </rPr>
      <t>”</t>
    </r>
    <r>
      <rPr>
        <sz val="11"/>
        <color theme="1"/>
        <rFont val="宋体"/>
        <family val="3"/>
        <charset val="134"/>
      </rPr>
      <t>进行列表查询，表单需有</t>
    </r>
    <r>
      <rPr>
        <sz val="11"/>
        <color theme="1"/>
        <rFont val="Times New Roman"/>
        <family val="1"/>
      </rPr>
      <t>“</t>
    </r>
    <r>
      <rPr>
        <sz val="11"/>
        <color theme="1"/>
        <rFont val="宋体"/>
        <family val="3"/>
        <charset val="134"/>
      </rPr>
      <t>有效期至</t>
    </r>
    <r>
      <rPr>
        <sz val="11"/>
        <color theme="1"/>
        <rFont val="Times New Roman"/>
        <family val="1"/>
      </rPr>
      <t>”</t>
    </r>
    <r>
      <rPr>
        <sz val="11"/>
        <color theme="1"/>
        <rFont val="宋体"/>
        <family val="3"/>
        <charset val="134"/>
      </rPr>
      <t>一项。</t>
    </r>
  </si>
  <si>
    <r>
      <rPr>
        <sz val="11"/>
        <color theme="1"/>
        <rFont val="宋体"/>
        <family val="3"/>
        <charset val="134"/>
      </rPr>
      <t>一种特高压大跨越线路反击跳闸率计算方法</t>
    </r>
  </si>
  <si>
    <r>
      <rPr>
        <sz val="11"/>
        <color theme="1"/>
        <rFont val="宋体"/>
        <family val="3"/>
        <charset val="134"/>
      </rPr>
      <t>本发明及一种特高压大跨越线路反击跳闸率计算方法，包括如下步骤：（</t>
    </r>
    <r>
      <rPr>
        <sz val="11"/>
        <color theme="1"/>
        <rFont val="Times New Roman"/>
        <family val="1"/>
      </rPr>
      <t>1</t>
    </r>
    <r>
      <rPr>
        <sz val="11"/>
        <color theme="1"/>
        <rFont val="宋体"/>
        <family val="3"/>
        <charset val="134"/>
      </rPr>
      <t>）基于</t>
    </r>
    <r>
      <rPr>
        <sz val="11"/>
        <color theme="1"/>
        <rFont val="Times New Roman"/>
        <family val="1"/>
      </rPr>
      <t>Heidler</t>
    </r>
    <r>
      <rPr>
        <sz val="11"/>
        <color theme="1"/>
        <rFont val="宋体"/>
        <family val="3"/>
        <charset val="134"/>
      </rPr>
      <t>函数与长均匀传输线模拟，建立雷电流和雷电通道仿真模型，</t>
    </r>
    <r>
      <rPr>
        <sz val="11"/>
        <color theme="1"/>
        <rFont val="Times New Roman"/>
        <family val="1"/>
      </rPr>
      <t>Heidler</t>
    </r>
    <r>
      <rPr>
        <sz val="11"/>
        <color theme="1"/>
        <rFont val="宋体"/>
        <family val="3"/>
        <charset val="134"/>
      </rPr>
      <t>函数表达示，如式（</t>
    </r>
    <r>
      <rPr>
        <sz val="11"/>
        <color theme="1"/>
        <rFont val="Times New Roman"/>
        <family val="1"/>
      </rPr>
      <t>1</t>
    </r>
    <r>
      <rPr>
        <sz val="11"/>
        <color theme="1"/>
        <rFont val="宋体"/>
        <family val="3"/>
        <charset val="134"/>
      </rPr>
      <t>）所示；（</t>
    </r>
    <r>
      <rPr>
        <sz val="11"/>
        <color theme="1"/>
        <rFont val="Times New Roman"/>
        <family val="1"/>
      </rPr>
      <t>2</t>
    </r>
    <r>
      <rPr>
        <sz val="11"/>
        <color theme="1"/>
        <rFont val="宋体"/>
        <family val="3"/>
        <charset val="134"/>
      </rPr>
      <t>）建立特高压大跨越线路及杆塔模型，确定线路反击耐雷水平；（</t>
    </r>
    <r>
      <rPr>
        <sz val="11"/>
        <color theme="1"/>
        <rFont val="Times New Roman"/>
        <family val="1"/>
      </rPr>
      <t>3</t>
    </r>
    <r>
      <rPr>
        <sz val="11"/>
        <color theme="1"/>
        <rFont val="宋体"/>
        <family val="3"/>
        <charset val="134"/>
      </rPr>
      <t>）根据闪电定位系统，拟合出线路走廊范围内雷电流幅值分布概率，确定不同工频电压相位下的闪络概率；（</t>
    </r>
    <r>
      <rPr>
        <sz val="11"/>
        <color theme="1"/>
        <rFont val="Times New Roman"/>
        <family val="1"/>
      </rPr>
      <t>4</t>
    </r>
    <r>
      <rPr>
        <sz val="11"/>
        <color theme="1"/>
        <rFont val="宋体"/>
        <family val="3"/>
        <charset val="134"/>
      </rPr>
      <t>）根据闪电定位系统及</t>
    </r>
    <r>
      <rPr>
        <sz val="11"/>
        <color theme="1"/>
        <rFont val="Times New Roman"/>
        <family val="1"/>
      </rPr>
      <t>GIS</t>
    </r>
    <r>
      <rPr>
        <sz val="11"/>
        <color theme="1"/>
        <rFont val="宋体"/>
        <family val="3"/>
        <charset val="134"/>
      </rPr>
      <t>系统确定大跨越线路走廊的落雷密度，转化为线路落雷次数；（</t>
    </r>
    <r>
      <rPr>
        <sz val="11"/>
        <color theme="1"/>
        <rFont val="Times New Roman"/>
        <family val="1"/>
      </rPr>
      <t>5</t>
    </r>
    <r>
      <rPr>
        <sz val="11"/>
        <color theme="1"/>
        <rFont val="宋体"/>
        <family val="3"/>
        <charset val="134"/>
      </rPr>
      <t>）确定雷击杆塔塔顶的概率；（</t>
    </r>
    <r>
      <rPr>
        <sz val="11"/>
        <color theme="1"/>
        <rFont val="Times New Roman"/>
        <family val="1"/>
      </rPr>
      <t>6</t>
    </r>
    <r>
      <rPr>
        <sz val="11"/>
        <color theme="1"/>
        <rFont val="宋体"/>
        <family val="3"/>
        <charset val="134"/>
      </rPr>
      <t>）确定浪涌冲击闪络转为稳定工频电弧的概率；（</t>
    </r>
    <r>
      <rPr>
        <sz val="11"/>
        <color theme="1"/>
        <rFont val="Times New Roman"/>
        <family val="1"/>
      </rPr>
      <t>7</t>
    </r>
    <r>
      <rPr>
        <sz val="11"/>
        <color theme="1"/>
        <rFont val="宋体"/>
        <family val="3"/>
        <charset val="134"/>
      </rPr>
      <t>）确定特高压大跨越线路的反击跳闸率。有益效果为：通过雷电定位系统和</t>
    </r>
    <r>
      <rPr>
        <sz val="11"/>
        <color theme="1"/>
        <rFont val="Times New Roman"/>
        <family val="1"/>
      </rPr>
      <t>GIS</t>
    </r>
    <r>
      <rPr>
        <sz val="11"/>
        <color theme="1"/>
        <rFont val="宋体"/>
        <family val="3"/>
        <charset val="134"/>
      </rPr>
      <t>系统获得输电线路走廊范围内准确的雷电参数，拟合雷电流幅值概率分布公式，计算出较为精确的线路落雷密度。</t>
    </r>
  </si>
  <si>
    <r>
      <rPr>
        <sz val="11"/>
        <color theme="1"/>
        <rFont val="宋体"/>
        <family val="3"/>
        <charset val="134"/>
      </rPr>
      <t>基于响应面模型的轧辊冷却系统工艺参数优化方法</t>
    </r>
  </si>
  <si>
    <r>
      <rPr>
        <sz val="11"/>
        <color theme="1"/>
        <rFont val="宋体"/>
        <family val="3"/>
        <charset val="134"/>
      </rPr>
      <t>一种基于响应面模型的轧辊冷却系统工艺参数优化方法，其特征在于，包括如下步骤：（</t>
    </r>
    <r>
      <rPr>
        <sz val="11"/>
        <color theme="1"/>
        <rFont val="Times New Roman"/>
        <family val="1"/>
      </rPr>
      <t>1</t>
    </r>
    <r>
      <rPr>
        <sz val="11"/>
        <color theme="1"/>
        <rFont val="宋体"/>
        <family val="3"/>
        <charset val="134"/>
      </rPr>
      <t>）建立优化对象热轧轧制系统的热固耦合模型和对象轧辊的疲劳寿命预测模型；（</t>
    </r>
    <r>
      <rPr>
        <sz val="11"/>
        <color theme="1"/>
        <rFont val="Times New Roman"/>
        <family val="1"/>
      </rPr>
      <t>2</t>
    </r>
    <r>
      <rPr>
        <sz val="11"/>
        <color theme="1"/>
        <rFont val="宋体"/>
        <family val="3"/>
        <charset val="134"/>
      </rPr>
      <t>）选取多个轧辊冷却系统工艺参数作为优化变量，并确定其设计空间及优化目标，提取试验样本点，计算得到轧辊工作周期响应值；（</t>
    </r>
    <r>
      <rPr>
        <sz val="11"/>
        <color theme="1"/>
        <rFont val="Times New Roman"/>
        <family val="1"/>
      </rPr>
      <t>3</t>
    </r>
    <r>
      <rPr>
        <sz val="11"/>
        <color theme="1"/>
        <rFont val="宋体"/>
        <family val="3"/>
        <charset val="134"/>
      </rPr>
      <t>）根据得到的响应值，建立反映输入与输出关系的轧辊工作周期的二阶响应面模型；（</t>
    </r>
    <r>
      <rPr>
        <sz val="11"/>
        <color theme="1"/>
        <rFont val="Times New Roman"/>
        <family val="1"/>
      </rPr>
      <t>4</t>
    </r>
    <r>
      <rPr>
        <sz val="11"/>
        <color theme="1"/>
        <rFont val="宋体"/>
        <family val="3"/>
        <charset val="134"/>
      </rPr>
      <t>）根据响应面模型，确定轧辊工作周期最长时的轧辊冷却工艺参数值，并将优化结果带入疲劳寿命预测模型进行疲劳分析，验证冷却系统工艺参数，直到得到最优的工艺参数。本发明具有较高的可靠性，适用性和可操作性，能够有效提高在采用热轧工艺中的轧辊零件疲劳寿命。</t>
    </r>
  </si>
  <si>
    <r>
      <t>U</t>
    </r>
    <r>
      <rPr>
        <sz val="11"/>
        <color theme="1"/>
        <rFont val="宋体"/>
        <family val="3"/>
        <charset val="134"/>
      </rPr>
      <t>型悬臂梁结构的力学建模算法</t>
    </r>
  </si>
  <si>
    <r>
      <rPr>
        <sz val="11"/>
        <color theme="1"/>
        <rFont val="宋体"/>
        <family val="3"/>
        <charset val="134"/>
      </rPr>
      <t>本发明提供一种</t>
    </r>
    <r>
      <rPr>
        <sz val="11"/>
        <color theme="1"/>
        <rFont val="Times New Roman"/>
        <family val="1"/>
      </rPr>
      <t>U</t>
    </r>
    <r>
      <rPr>
        <sz val="11"/>
        <color theme="1"/>
        <rFont val="宋体"/>
        <family val="3"/>
        <charset val="134"/>
      </rPr>
      <t>型悬臂梁结构的力学建模算法，包括以下步骤，设梁的几何尺寸、材料属性、偏斜力已知，求活动端点</t>
    </r>
    <r>
      <rPr>
        <sz val="11"/>
        <color theme="1"/>
        <rFont val="Times New Roman"/>
        <family val="1"/>
      </rPr>
      <t>A</t>
    </r>
    <r>
      <rPr>
        <sz val="11"/>
        <color theme="1"/>
        <rFont val="宋体"/>
        <family val="3"/>
        <charset val="134"/>
      </rPr>
      <t>点沿力作用方向的位移，以及校核强度；建立力学计算的数学模型，将此曲梁分成五段，包括</t>
    </r>
    <r>
      <rPr>
        <sz val="11"/>
        <color theme="1"/>
        <rFont val="Times New Roman"/>
        <family val="1"/>
      </rPr>
      <t>AB</t>
    </r>
    <r>
      <rPr>
        <sz val="11"/>
        <color theme="1"/>
        <rFont val="宋体"/>
        <family val="3"/>
        <charset val="134"/>
      </rPr>
      <t>直线段、</t>
    </r>
    <r>
      <rPr>
        <sz val="11"/>
        <color theme="1"/>
        <rFont val="Times New Roman"/>
        <family val="1"/>
      </rPr>
      <t>BG</t>
    </r>
    <r>
      <rPr>
        <sz val="11"/>
        <color theme="1"/>
        <rFont val="宋体"/>
        <family val="3"/>
        <charset val="134"/>
      </rPr>
      <t>曲线段、</t>
    </r>
    <r>
      <rPr>
        <sz val="11"/>
        <color theme="1"/>
        <rFont val="Times New Roman"/>
        <family val="1"/>
      </rPr>
      <t>GC</t>
    </r>
    <r>
      <rPr>
        <sz val="11"/>
        <color theme="1"/>
        <rFont val="宋体"/>
        <family val="3"/>
        <charset val="134"/>
      </rPr>
      <t>曲线段、</t>
    </r>
    <r>
      <rPr>
        <sz val="11"/>
        <color theme="1"/>
        <rFont val="Times New Roman"/>
        <family val="1"/>
      </rPr>
      <t>CD</t>
    </r>
    <r>
      <rPr>
        <sz val="11"/>
        <color theme="1"/>
        <rFont val="宋体"/>
        <family val="3"/>
        <charset val="134"/>
      </rPr>
      <t>直线段、</t>
    </r>
    <r>
      <rPr>
        <sz val="11"/>
        <color theme="1"/>
        <rFont val="Times New Roman"/>
        <family val="1"/>
      </rPr>
      <t>DE</t>
    </r>
    <r>
      <rPr>
        <sz val="11"/>
        <color theme="1"/>
        <rFont val="宋体"/>
        <family val="3"/>
        <charset val="134"/>
      </rPr>
      <t>曲线段，根据实际载荷</t>
    </r>
    <r>
      <rPr>
        <sz val="11"/>
        <color theme="1"/>
        <rFont val="Times New Roman"/>
        <family val="1"/>
      </rPr>
      <t>F</t>
    </r>
    <r>
      <rPr>
        <sz val="11"/>
        <color theme="1"/>
        <rFont val="宋体"/>
        <family val="3"/>
        <charset val="134"/>
      </rPr>
      <t>与单位载荷</t>
    </r>
    <r>
      <rPr>
        <sz val="11"/>
        <color theme="1"/>
        <rFont val="Times New Roman"/>
        <family val="1"/>
      </rPr>
      <t>1</t>
    </r>
    <r>
      <rPr>
        <sz val="11"/>
        <color theme="1"/>
        <rFont val="宋体"/>
        <family val="3"/>
        <charset val="134"/>
      </rPr>
      <t>，分别计算各段弯矩、轴力、剪力，进而可以计算出关键点的正应力和切应力，查询所用材料手册，校核强度，确保变形在允许范围内。该种</t>
    </r>
    <r>
      <rPr>
        <sz val="11"/>
        <color theme="1"/>
        <rFont val="Times New Roman"/>
        <family val="1"/>
      </rPr>
      <t>U</t>
    </r>
    <r>
      <rPr>
        <sz val="11"/>
        <color theme="1"/>
        <rFont val="宋体"/>
        <family val="3"/>
        <charset val="134"/>
      </rPr>
      <t>型悬臂梁结构的力学建模算法，工业设计师或结构工程师可以利用该方法快速计算和设计产品出中</t>
    </r>
    <r>
      <rPr>
        <sz val="11"/>
        <color theme="1"/>
        <rFont val="Times New Roman"/>
        <family val="1"/>
      </rPr>
      <t>U</t>
    </r>
    <r>
      <rPr>
        <sz val="11"/>
        <color theme="1"/>
        <rFont val="宋体"/>
        <family val="3"/>
        <charset val="134"/>
      </rPr>
      <t>型悬臂梁的几何形状，承受载荷的信息。可以节省利用有限元软件仿真的时间和成本。缩短研发时间，提高可靠性。</t>
    </r>
  </si>
  <si>
    <r>
      <rPr>
        <sz val="11"/>
        <color theme="1"/>
        <rFont val="宋体"/>
        <family val="3"/>
        <charset val="134"/>
      </rPr>
      <t>异形悬臂梁结构的力学建模算法</t>
    </r>
  </si>
  <si>
    <r>
      <rPr>
        <sz val="11"/>
        <color theme="1"/>
        <rFont val="宋体"/>
        <family val="3"/>
        <charset val="134"/>
      </rPr>
      <t>本发明提供一种异形悬臂梁结构的力学建模算法，包括以下步骤，设梁的几何尺寸、材料属性、偏斜力已知，求活动端点</t>
    </r>
    <r>
      <rPr>
        <sz val="11"/>
        <color theme="1"/>
        <rFont val="Times New Roman"/>
        <family val="1"/>
      </rPr>
      <t>A</t>
    </r>
    <r>
      <rPr>
        <sz val="11"/>
        <color theme="1"/>
        <rFont val="宋体"/>
        <family val="3"/>
        <charset val="134"/>
      </rPr>
      <t>点沿力作用方向的位移，以及校核强度；建立力学计算的数学模型，将此曲梁分成若干直线段、若干曲线段，根据实际载荷</t>
    </r>
    <r>
      <rPr>
        <sz val="11"/>
        <color theme="1"/>
        <rFont val="Times New Roman"/>
        <family val="1"/>
      </rPr>
      <t>F</t>
    </r>
    <r>
      <rPr>
        <sz val="11"/>
        <color theme="1"/>
        <rFont val="宋体"/>
        <family val="3"/>
        <charset val="134"/>
      </rPr>
      <t>与单位载荷</t>
    </r>
    <r>
      <rPr>
        <sz val="11"/>
        <color theme="1"/>
        <rFont val="Times New Roman"/>
        <family val="1"/>
      </rPr>
      <t>1</t>
    </r>
    <r>
      <rPr>
        <sz val="11"/>
        <color theme="1"/>
        <rFont val="宋体"/>
        <family val="3"/>
        <charset val="134"/>
      </rPr>
      <t>，分别计算各直线段、各曲线段的弯矩、轴力、剪力，进而计算出关键点的正应力，查询所用材料手册，校核强度，确保变形在允许范围内。该种异形悬臂梁结构的力学建模算法，工业设计师或结构工程师可以利用该方法快速计算和设计产品出中异形悬臂梁的几何形状，承受载荷的信息。可以节省利用有限元软件仿真的时间和成本。缩短研发时间，提高可靠性。</t>
    </r>
  </si>
  <si>
    <r>
      <rPr>
        <sz val="11"/>
        <color theme="1"/>
        <rFont val="宋体"/>
        <family val="3"/>
        <charset val="134"/>
      </rPr>
      <t>一种油罐车油气泄漏速度智能监测系统</t>
    </r>
  </si>
  <si>
    <r>
      <rPr>
        <sz val="11"/>
        <color theme="1"/>
        <rFont val="宋体"/>
        <family val="3"/>
        <charset val="134"/>
      </rPr>
      <t>本发明公开了一种油罐车油气泄漏速度智能监测系统，实现对油罐车在途参数进行检测和油罐车油气泄漏速度智能预测，其特征在于：所述智能监测系统包括油罐车油气泄漏速度参数采集与智能预测平台和油罐车油气泄漏速度变化智能监测模型；本发明目的是提供一种油罐车油气泄漏速度智能监测系统，该智能监测系统实时监测油罐车在行驶途中的温湿度、压力和是否泄漏等安全信息，从而避免意外事故的发生问题。</t>
    </r>
  </si>
  <si>
    <r>
      <rPr>
        <sz val="11"/>
        <color theme="1"/>
        <rFont val="宋体"/>
        <family val="3"/>
        <charset val="134"/>
      </rPr>
      <t>一种双区定量出料装置</t>
    </r>
  </si>
  <si>
    <r>
      <rPr>
        <sz val="11"/>
        <color theme="1"/>
        <rFont val="宋体"/>
        <family val="3"/>
        <charset val="134"/>
      </rPr>
      <t>本发明涉及一种双区定量出料装置，包含壳体、分区件、盖合组件，所述壳体的轮廓水平横截面可为圆形、矩形、菱形或方形，所述分区件将所述壳体的内腔分成左右</t>
    </r>
    <r>
      <rPr>
        <sz val="11"/>
        <color theme="1"/>
        <rFont val="Times New Roman"/>
        <family val="1"/>
      </rPr>
      <t>2</t>
    </r>
    <r>
      <rPr>
        <sz val="11"/>
        <color theme="1"/>
        <rFont val="宋体"/>
        <family val="3"/>
        <charset val="134"/>
      </rPr>
      <t>个区域，所述分区件上设有物料搅拌组件；所述壳体下腔设有第一容仓区和第二容仓区，所述第一容仓区的上表面和下表面分别设有第一落料口和第一出料口；第二容仓区上表面设有</t>
    </r>
    <r>
      <rPr>
        <sz val="11"/>
        <color theme="1"/>
        <rFont val="Times New Roman"/>
        <family val="1"/>
      </rPr>
      <t>2</t>
    </r>
    <r>
      <rPr>
        <sz val="11"/>
        <color theme="1"/>
        <rFont val="宋体"/>
        <family val="3"/>
        <charset val="134"/>
      </rPr>
      <t>个第二落料口，下表面设有</t>
    </r>
    <r>
      <rPr>
        <sz val="11"/>
        <color theme="1"/>
        <rFont val="Times New Roman"/>
        <family val="1"/>
      </rPr>
      <t>2</t>
    </r>
    <r>
      <rPr>
        <sz val="11"/>
        <color theme="1"/>
        <rFont val="宋体"/>
        <family val="3"/>
        <charset val="134"/>
      </rPr>
      <t>个第二出料口；所述第一容仓区和第二容仓区内预压联接可滑动的定量元件。本发明具备双区存储物料和定量出料的功能，且可以方便粉碎因与外界空气接触形成的结块物料。</t>
    </r>
  </si>
  <si>
    <r>
      <rPr>
        <sz val="11"/>
        <color theme="1"/>
        <rFont val="宋体"/>
        <family val="3"/>
        <charset val="134"/>
      </rPr>
      <t>水陆两用车结构</t>
    </r>
  </si>
  <si>
    <r>
      <rPr>
        <sz val="11"/>
        <color theme="1"/>
        <rFont val="宋体"/>
        <family val="3"/>
        <charset val="134"/>
      </rPr>
      <t>本发明提供了一种水陆两用车结构，包括车体、底盘、多个车轮、螺旋桨、动力系统以及传动系统。车体与底盘连接，动力系统和传动系统安装于底盘上。传动系统包括动力转换装置和车轮收放装置。动力转换装置包括第一传动机构、第二传动机构和分动器。动力系统与分动器连接，分动器可分别与第一传动机构或第二传动机构连接。第一传动机构与螺旋桨连接，第二传动机构与车轮连接。车轮收放装置与车轮连接。该水陆两用车结构能够实现传动平稳，转换顺畅，能够使动力传输平稳，使行驶更加稳定，完美地实现水路两用车在水中和陆地的动力转换；并且能够实现车轮的收放，在水上行驶时，将车轮收起，能够减小车体与水面的阻力，使水上行驶更加稳定快速。</t>
    </r>
  </si>
  <si>
    <r>
      <rPr>
        <sz val="11"/>
        <color theme="1"/>
        <rFont val="宋体"/>
        <family val="3"/>
        <charset val="134"/>
      </rPr>
      <t>半潜式深海风电安装平台及其风力发电机组整体安装方法</t>
    </r>
  </si>
  <si>
    <r>
      <rPr>
        <sz val="11"/>
        <color theme="1"/>
        <rFont val="宋体"/>
        <family val="3"/>
        <charset val="134"/>
      </rPr>
      <t>本发明公开了一种半潜式深海风电安装平台及其风力发电机组整体安装方法；半潜式风电安装平台包括浮筒、横撑、风机运输甲板、立柱、上甲板包；浮筒为两个，对称地分布在平台主体行进方向的左右两侧；上甲板包，呈</t>
    </r>
    <r>
      <rPr>
        <sz val="11"/>
        <color theme="1"/>
        <rFont val="Times New Roman"/>
        <family val="1"/>
      </rPr>
      <t>U</t>
    </r>
    <r>
      <rPr>
        <sz val="11"/>
        <color theme="1"/>
        <rFont val="宋体"/>
        <family val="3"/>
        <charset val="134"/>
      </rPr>
      <t>形设置，封闭端位于平台主体行进方向的前端，而</t>
    </r>
    <r>
      <rPr>
        <sz val="11"/>
        <color theme="1"/>
        <rFont val="Times New Roman"/>
        <family val="1"/>
      </rPr>
      <t>U</t>
    </r>
    <r>
      <rPr>
        <sz val="11"/>
        <color theme="1"/>
        <rFont val="宋体"/>
        <family val="3"/>
        <charset val="134"/>
      </rPr>
      <t>形上甲板包则通过立柱支撑在浮筒上方；风机运输甲板，为桁架式结构，位于</t>
    </r>
    <r>
      <rPr>
        <sz val="11"/>
        <color theme="1"/>
        <rFont val="Times New Roman"/>
        <family val="1"/>
      </rPr>
      <t>U</t>
    </r>
    <r>
      <rPr>
        <sz val="11"/>
        <color theme="1"/>
        <rFont val="宋体"/>
        <family val="3"/>
        <charset val="134"/>
      </rPr>
      <t>形上甲板包的下方，并与</t>
    </r>
    <r>
      <rPr>
        <sz val="11"/>
        <color theme="1"/>
        <rFont val="Times New Roman"/>
        <family val="1"/>
      </rPr>
      <t>U</t>
    </r>
    <r>
      <rPr>
        <sz val="11"/>
        <color theme="1"/>
        <rFont val="宋体"/>
        <family val="3"/>
        <charset val="134"/>
      </rPr>
      <t>形上甲板包的内部缺口部分正对；风机运输甲板的底层分别与固定，且风机运输甲板的侧面与立柱固定；风机运输甲板上配备固定风机的底座工装；由此可知，本发明能够实现风力发电机的塔架、机舱和叶片作为一个整体进行吊装作业，以缩短工程建设周期，提高安装效率。</t>
    </r>
  </si>
  <si>
    <r>
      <rPr>
        <sz val="11"/>
        <color theme="1"/>
        <rFont val="宋体"/>
        <family val="3"/>
        <charset val="134"/>
      </rPr>
      <t>一种采用无粘结预应力的压型钢板与混凝土的组合板</t>
    </r>
  </si>
  <si>
    <r>
      <rPr>
        <sz val="11"/>
        <color theme="1"/>
        <rFont val="宋体"/>
        <family val="3"/>
        <charset val="134"/>
      </rPr>
      <t>一种采用无粘结预应力的压型钢板与混凝土的组合板，属于建筑用材技术领域，在波形钢板的波峰上开有若干插槽，在插槽中设有加劲肋，在加劲肋上开有定位孔，在波形钢板的两端设有预应力钢筋锚具，预应力钢筋的一端穿过定位孔与预应力钢筋锚具固定相连，预应力钢筋的另一端上设有外螺纹，在外螺纹上设有预应力钢筋张拉套筒，在预应力钢筋张拉完毕以及板面钢筋绑扎完成后浇筑混凝土制成组合板，组合板通过栓钉与钢梁固定相连。本发明有效的提高了构件的刚度，减小了构件的挠度，从而改善了结构的使用性能，具有良好的承载能力，大大减小预应力钢筋张拉的成本，缩短了加工周期。</t>
    </r>
  </si>
  <si>
    <r>
      <rPr>
        <sz val="11"/>
        <color theme="1"/>
        <rFont val="宋体"/>
        <family val="3"/>
        <charset val="134"/>
      </rPr>
      <t>布料污点清洗器</t>
    </r>
  </si>
  <si>
    <r>
      <rPr>
        <sz val="11"/>
        <color theme="1"/>
        <rFont val="宋体"/>
        <family val="3"/>
        <charset val="134"/>
      </rPr>
      <t>本发明涉及一种布料污点清洗器，包括：分别适于位于布料污点处的上下面以夹持布料的上洗涤机构和下供液机构，以及设于上洗涤机构中的刷洗组件。本发明的布料污点清洗器，设计的刷洗组件的刷管适于在中空管内摆动和沿着中空管的轴向升降移动从而实施对布料上的污点进行磨刷，从而可以提高对于布料上的污点的清洗效果。</t>
    </r>
  </si>
  <si>
    <r>
      <rPr>
        <sz val="11"/>
        <color theme="1"/>
        <rFont val="宋体"/>
        <family val="3"/>
        <charset val="134"/>
      </rPr>
      <t>一种封板下料装置及系统与自动焊接流水线</t>
    </r>
  </si>
  <si>
    <r>
      <rPr>
        <sz val="11"/>
        <color theme="1"/>
        <rFont val="宋体"/>
        <family val="3"/>
        <charset val="134"/>
      </rPr>
      <t>本发明提供了一种封板下料装置及系统与自动焊接流水线。封板下料装置包括箱体、底板、两个限位件与两个拉簧。底板设置于箱体的底端并且与第三侧壁和第四侧壁可滑动地连接，底板的两侧边缘设有第一齿条，限位件包括限位板，限位板包括固定连接的限位部和第二齿条；箱体的第三侧壁与第四侧壁分别开设有由箱体的第二侧壁向第一侧壁延伸的开口，限位部可滑动地嵌设于开口，第一齿条与第二齿条间隔设置且之间设有配合的传动齿轮，限位部到底板的距离小于重叠的两个封板的高度差。封板下料系统包括传送带与上述封板下料装置。该封板下料装置及系统，能够每次下料一个圆弧状的封板，下料自动化。自动焊接流水，包括上述封板下料系统。</t>
    </r>
  </si>
  <si>
    <r>
      <rPr>
        <sz val="11"/>
        <rFont val="宋体"/>
        <family val="3"/>
        <charset val="134"/>
      </rPr>
      <t>换挡助力气缸装配测试线和装配测试方法</t>
    </r>
  </si>
  <si>
    <r>
      <rPr>
        <sz val="11"/>
        <rFont val="宋体"/>
        <family val="3"/>
        <charset val="134"/>
      </rPr>
      <t>本发明公开了换挡助力气缸装配测试线和装配测试方法，其主要包括依次设置的活塞组件装配装置、活塞杆装配装置、驱动轴活塞装配装置、驱动轴阀体装配装置、阀体缸体装配装置、密封及功能测试装置和外观检测附件包装装置，还包括控制器，所述活塞组件装配装置、活塞杆装配装置、驱动轴活塞装配装置、驱动轴阀体装配装置、阀体缸体装配装置、密封及功能测试装置、外观检测附件包装装置分别和控制器连接，本发明将制造换挡助力气缸的各工位连成一条装配线，且该装配线每个工位均由设备进行操作、具有自动压装、测试、防错防漏等功能，且操作简单、维修方便，不仅加快了生产生产效率，同时也减少了产品的不良率，增加了企业的生产效益。</t>
    </r>
  </si>
  <si>
    <r>
      <rPr>
        <sz val="11"/>
        <rFont val="宋体"/>
        <family val="3"/>
        <charset val="134"/>
      </rPr>
      <t>汽车的车门拉索装配线和车门拉索加工方法</t>
    </r>
  </si>
  <si>
    <r>
      <rPr>
        <sz val="11"/>
        <rFont val="宋体"/>
        <family val="3"/>
        <charset val="134"/>
      </rPr>
      <t>本发明公开了汽车的车门拉索装配线和车门拉索加工方法，包括注油装置、穿星形管装置、双丝管铆压装置、钢丝绳切剪装置、钢丝绳剥皮装置，所述注油装置、穿星型管装置、双丝管铆压装置、钢丝绳切剪装置、钢丝绳剥皮装置依次连接，还包括控制器，所述注油装置、穿星形管装置、双丝管铆压装置、钢丝绳切剪装置、钢丝绳剥皮装置分别和控制器连接，本发明使用多台设备串联成一条车门拉索装配线，实现流水线生产，且由于使用机械代替人工，不仅减小了人工的数量、减轻了工人的劳动强度，且由于使用机械操作减小了产品生产的不良率，且本装配线上还设置有检测装置，可对生产完成后的拉索进行检测，防止不合格产品流入市场，对公司声誉造成影响。</t>
    </r>
  </si>
  <si>
    <r>
      <rPr>
        <sz val="11"/>
        <rFont val="宋体"/>
        <family val="3"/>
        <charset val="134"/>
      </rPr>
      <t>换挡器装配线和装配方法</t>
    </r>
  </si>
  <si>
    <r>
      <rPr>
        <sz val="11"/>
        <rFont val="宋体"/>
        <family val="3"/>
        <charset val="134"/>
      </rPr>
      <t>本发明公开了换挡器装配线和装配方法，其主要包括依次设置的锁杆注油、组装及超声波焊接装置、手柄杆组件组装装置、壳体组装装置、</t>
    </r>
    <r>
      <rPr>
        <sz val="11"/>
        <rFont val="Times New Roman"/>
        <family val="1"/>
      </rPr>
      <t>PCB</t>
    </r>
    <r>
      <rPr>
        <sz val="11"/>
        <rFont val="宋体"/>
        <family val="3"/>
        <charset val="134"/>
      </rPr>
      <t>组件组装装置、活塞和底壳组装装置、球头组装装置、终端测试装置，还包括控制器，所述锁杆注油、组装及超声波焊接装置、手柄杆组件组装装置、上壳盖组装装置、</t>
    </r>
    <r>
      <rPr>
        <sz val="11"/>
        <rFont val="Times New Roman"/>
        <family val="1"/>
      </rPr>
      <t>PCB</t>
    </r>
    <r>
      <rPr>
        <sz val="11"/>
        <rFont val="宋体"/>
        <family val="3"/>
        <charset val="134"/>
      </rPr>
      <t>组件组装装置、活塞和底壳组装装置、球头组装装置、终端测试装置分别和控制器连接，本发明将装配换挡器的各个工位连接成一条生产线，且大多数操作由设备代替人工操作，不仅提高了加工精度，同时也提高了生产效率，减少了工人的劳动强度。</t>
    </r>
  </si>
  <si>
    <r>
      <rPr>
        <sz val="11"/>
        <color theme="1"/>
        <rFont val="宋体"/>
        <family val="3"/>
        <charset val="134"/>
      </rPr>
      <t>一种振动辅助电弧铣削加工用内冲液振动旋转主轴</t>
    </r>
  </si>
  <si>
    <r>
      <rPr>
        <sz val="11"/>
        <color theme="1"/>
        <rFont val="宋体"/>
        <family val="3"/>
        <charset val="134"/>
      </rPr>
      <t>本发明公开了一种振动辅助电弧铣削加工用内冲液振动旋转主轴，伺服电机与第一同步轮连接，第一同步轮与第二同步轮通过同步带连接，第二同步轮与转轴连接，转轴与振动轴通过金属波纹管连接，钕铁硼磁铁振子环套设在振动轴的顶端，钕铁硼磁铁振子环的外周设置有线圈定子环，线圈定子环通过线圈定子环接线端口连接振动电源；第一自润滑固体镶嵌石墨铜套与第二自润滑固体镶嵌石墨铜套之间设置有铜石墨电刷，铜石墨电刷外部设置有铜石墨电刷压紧弹簧，铜石墨电刷压紧弹簧与铜石墨电刷盖连接，铜石墨电刷接线端与铜石墨电刷连接，本发明结构简单，安全性好，适应于振动电弧铣削加工技术。</t>
    </r>
  </si>
  <si>
    <r>
      <rPr>
        <sz val="11"/>
        <color theme="1"/>
        <rFont val="宋体"/>
        <family val="3"/>
        <charset val="134"/>
      </rPr>
      <t>一种模块化装饰面板及其安装方法</t>
    </r>
  </si>
  <si>
    <r>
      <rPr>
        <sz val="11"/>
        <color theme="1"/>
        <rFont val="宋体"/>
        <family val="3"/>
        <charset val="134"/>
      </rPr>
      <t>本发明公开了一种模块化装饰面板及其安装方法，属于装饰安装领域，可以实现快速安装装饰面板，且降低生产成本；同时，拆卸便利，利于更换装置面板。该模块化装饰面板包括</t>
    </r>
    <r>
      <rPr>
        <sz val="11"/>
        <color theme="1"/>
        <rFont val="Times New Roman"/>
        <family val="1"/>
      </rPr>
      <t>n</t>
    </r>
    <r>
      <rPr>
        <sz val="11"/>
        <color theme="1"/>
        <rFont val="宋体"/>
        <family val="3"/>
        <charset val="134"/>
      </rPr>
      <t>个装饰面板子模块，以及至少两个固定单元；</t>
    </r>
    <r>
      <rPr>
        <sz val="11"/>
        <color theme="1"/>
        <rFont val="Times New Roman"/>
        <family val="1"/>
      </rPr>
      <t>n</t>
    </r>
    <r>
      <rPr>
        <sz val="11"/>
        <color theme="1"/>
        <rFont val="宋体"/>
        <family val="3"/>
        <charset val="134"/>
      </rPr>
      <t>个装饰面板子模块相互拼装成装饰面板本体；固定单元将装饰面板本体连接在墙体上。</t>
    </r>
  </si>
  <si>
    <r>
      <rPr>
        <sz val="11"/>
        <color theme="1"/>
        <rFont val="宋体"/>
        <family val="3"/>
        <charset val="134"/>
      </rPr>
      <t>带副导叶的泵装置出水流道</t>
    </r>
  </si>
  <si>
    <r>
      <rPr>
        <sz val="11"/>
        <color theme="1"/>
        <rFont val="宋体"/>
        <family val="3"/>
        <charset val="134"/>
      </rPr>
      <t>带副导叶的泵装置出水流道，属于水利工程技术领域。包括置于出水流道内的叶轮、导叶体，其特征是，还设有副导叶，该副导叶位于出水流道内水泵导叶体的后面，副导叶距离导叶体轮毂顶端（</t>
    </r>
    <r>
      <rPr>
        <sz val="11"/>
        <color theme="1"/>
        <rFont val="Times New Roman"/>
        <family val="1"/>
      </rPr>
      <t>0.1‑0.2</t>
    </r>
    <r>
      <rPr>
        <sz val="11"/>
        <color theme="1"/>
        <rFont val="宋体"/>
        <family val="3"/>
        <charset val="134"/>
      </rPr>
      <t>）</t>
    </r>
    <r>
      <rPr>
        <sz val="11"/>
        <color theme="1"/>
        <rFont val="Times New Roman"/>
        <family val="1"/>
      </rPr>
      <t>D,D</t>
    </r>
    <r>
      <rPr>
        <sz val="11"/>
        <color theme="1"/>
        <rFont val="宋体"/>
        <family val="3"/>
        <charset val="134"/>
      </rPr>
      <t>为水泵叶轮直径；所述副导叶由副导叶小叶片、副导叶大叶片组成，副导叶小叶片置于水泵装置弯曲段的纵剖面内，副导叶大叶片所在断面与所述纵剖面相垂直。本发明适用于各种水泵装置的出水流道，能够改善出水的螺旋型流动，使水流更加平顺，泵装置整体性能显著提高，节能降耗。</t>
    </r>
  </si>
  <si>
    <r>
      <rPr>
        <sz val="11"/>
        <color theme="1"/>
        <rFont val="宋体"/>
        <family val="3"/>
        <charset val="134"/>
      </rPr>
      <t>一种中小型水泵高精度叶片全调节装置及其设计方法</t>
    </r>
  </si>
  <si>
    <r>
      <rPr>
        <sz val="11"/>
        <color theme="1"/>
        <rFont val="宋体"/>
        <family val="3"/>
        <charset val="134"/>
      </rPr>
      <t>中小型立式轴流泵叶片全调节装置，属于能源动力技术领域，主要包括叶片转动机构、操作机构和显示机构三部分；叶片转动机构由叶片、转臂、连杆、耳柄和操作架构成；操作机构由上操作杆、轮毂底盖及密封装置、分离轴承、下操作杆、铰</t>
    </r>
    <r>
      <rPr>
        <sz val="11"/>
        <color theme="1"/>
        <rFont val="Times New Roman"/>
        <family val="1"/>
      </rPr>
      <t>A</t>
    </r>
    <r>
      <rPr>
        <sz val="11"/>
        <color theme="1"/>
        <rFont val="宋体"/>
        <family val="3"/>
        <charset val="134"/>
      </rPr>
      <t>、滑块</t>
    </r>
    <r>
      <rPr>
        <sz val="11"/>
        <color theme="1"/>
        <rFont val="Times New Roman"/>
        <family val="1"/>
      </rPr>
      <t>A</t>
    </r>
    <r>
      <rPr>
        <sz val="11"/>
        <color theme="1"/>
        <rFont val="宋体"/>
        <family val="3"/>
        <charset val="134"/>
      </rPr>
      <t>、杠杆、铰</t>
    </r>
    <r>
      <rPr>
        <sz val="11"/>
        <color theme="1"/>
        <rFont val="Times New Roman"/>
        <family val="1"/>
      </rPr>
      <t>B</t>
    </r>
    <r>
      <rPr>
        <sz val="11"/>
        <color theme="1"/>
        <rFont val="宋体"/>
        <family val="3"/>
        <charset val="134"/>
      </rPr>
      <t>、滑块</t>
    </r>
    <r>
      <rPr>
        <sz val="11"/>
        <color theme="1"/>
        <rFont val="Times New Roman"/>
        <family val="1"/>
      </rPr>
      <t>C</t>
    </r>
    <r>
      <rPr>
        <sz val="11"/>
        <color theme="1"/>
        <rFont val="宋体"/>
        <family val="3"/>
        <charset val="134"/>
      </rPr>
      <t>、铰</t>
    </r>
    <r>
      <rPr>
        <sz val="11"/>
        <color theme="1"/>
        <rFont val="Times New Roman"/>
        <family val="1"/>
      </rPr>
      <t>C</t>
    </r>
    <r>
      <rPr>
        <sz val="11"/>
        <color theme="1"/>
        <rFont val="宋体"/>
        <family val="3"/>
        <charset val="134"/>
      </rPr>
      <t>、外操作杆、外操作杆限位导向装置、蜗轮蜗杆机构、手轮构成；显示机构由角度指针及刻度盘构成；观察显示机构指示的叶片角度值，顺时针转动手轮，通过操作机构和叶片转动机构的传动，使叶片向大角度方向调节；反之，逆时针转动手轮，使叶片向小角度方向调节；结构新颖，易于操作，增加费用少，可在停机时和运行过程中随时调节叶片角度，满足泵站变角经济运行和调节流量的要求。</t>
    </r>
  </si>
  <si>
    <r>
      <rPr>
        <sz val="11"/>
        <color theme="1"/>
        <rFont val="宋体"/>
        <family val="3"/>
        <charset val="134"/>
      </rPr>
      <t>卸料装置、焚烧炉及污泥处理方法</t>
    </r>
  </si>
  <si>
    <r>
      <rPr>
        <sz val="11"/>
        <color theme="1"/>
        <rFont val="宋体"/>
        <family val="3"/>
        <charset val="134"/>
      </rPr>
      <t>本发明提供一种卸料装置、焚烧炉及污泥处理方法，涉及环保技术领域。一种卸料装置，包括相互连接的支撑组件以及支撑板。支撑组件包括第一支撑杆与第二支撑杆。第一支撑杆、第二支撑杆均与支撑板转动连接。第一支撑杆能在其长度方向上伸缩，使支撑板能在竖直方向上转动。第二支撑杆能在其长度方向上伸缩，使支撑板能在竖直方向上转动。支撑板开设有第一通孔。两个支撑杆对支撑板共同进行支撑，提高了卸料装置的承重稳定性。通过两个支撑杆的伸缩配合，使支撑板能够在竖直方向上转动，形成颠簸摆动，同时利用该摆动对支撑板上方的物料进行翻腾、松动，使物料与空气充分接触，提高物料的焚烧效率。本发明还提供一种焚烧炉以及污泥处理方法。</t>
    </r>
  </si>
  <si>
    <r>
      <rPr>
        <sz val="11"/>
        <color theme="1"/>
        <rFont val="宋体"/>
        <family val="3"/>
        <charset val="134"/>
      </rPr>
      <t>基于</t>
    </r>
    <r>
      <rPr>
        <sz val="11"/>
        <color theme="1"/>
        <rFont val="Times New Roman"/>
        <family val="1"/>
      </rPr>
      <t>GNSS</t>
    </r>
    <r>
      <rPr>
        <sz val="11"/>
        <color theme="1"/>
        <rFont val="宋体"/>
        <family val="3"/>
        <charset val="134"/>
      </rPr>
      <t>的室内火灾手机预警系统及其方法</t>
    </r>
  </si>
  <si>
    <r>
      <rPr>
        <sz val="11"/>
        <color theme="1"/>
        <rFont val="宋体"/>
        <family val="3"/>
        <charset val="134"/>
      </rPr>
      <t>本发明设计并开发了一种基于</t>
    </r>
    <r>
      <rPr>
        <sz val="11"/>
        <color theme="1"/>
        <rFont val="Times New Roman"/>
        <family val="1"/>
      </rPr>
      <t>GNSS</t>
    </r>
    <r>
      <rPr>
        <sz val="11"/>
        <color theme="1"/>
        <rFont val="宋体"/>
        <family val="3"/>
        <charset val="134"/>
      </rPr>
      <t>的室内火灾手机预警方法。该方法以手机为预警信息接收平台，具有普遍适用性，解决目前一些老旧建筑物内没有火灾预警系统的问题；以</t>
    </r>
    <r>
      <rPr>
        <sz val="11"/>
        <color theme="1"/>
        <rFont val="Times New Roman"/>
        <family val="1"/>
      </rPr>
      <t>119</t>
    </r>
    <r>
      <rPr>
        <sz val="11"/>
        <color theme="1"/>
        <rFont val="宋体"/>
        <family val="3"/>
        <charset val="134"/>
      </rPr>
      <t>消防指挥中心为预警信息发送平台，预警信息发送平台统一、便于维护，可保证其长时间正常工作，解决目前分散的火灾预警系统由于管理不当造成的无法正常工作的问题；可以告知人们火灾发生的具体位置，避免盲目逃生造成的不必要伤亡。</t>
    </r>
  </si>
  <si>
    <r>
      <rPr>
        <sz val="11"/>
        <color theme="1"/>
        <rFont val="宋体"/>
        <family val="3"/>
        <charset val="134"/>
      </rPr>
      <t>基于非负矩阵分解的显微图像彩色去卷积方法及分割方法</t>
    </r>
  </si>
  <si>
    <r>
      <rPr>
        <sz val="11"/>
        <color theme="1"/>
        <rFont val="宋体"/>
        <family val="3"/>
        <charset val="134"/>
      </rPr>
      <t>本发明公开了一种基于非负矩阵分解（</t>
    </r>
    <r>
      <rPr>
        <sz val="11"/>
        <color theme="1"/>
        <rFont val="Times New Roman"/>
        <family val="1"/>
      </rPr>
      <t>NonnegativeMatrixFactorization</t>
    </r>
    <r>
      <rPr>
        <sz val="11"/>
        <color theme="1"/>
        <rFont val="宋体"/>
        <family val="3"/>
        <charset val="134"/>
      </rPr>
      <t>，简称</t>
    </r>
    <r>
      <rPr>
        <sz val="11"/>
        <color theme="1"/>
        <rFont val="Times New Roman"/>
        <family val="1"/>
      </rPr>
      <t>NMF</t>
    </r>
    <r>
      <rPr>
        <sz val="11"/>
        <color theme="1"/>
        <rFont val="宋体"/>
        <family val="3"/>
        <charset val="134"/>
      </rPr>
      <t>）的显微图像彩色去卷积方法，属于图像信息处理技术领域。本发明方法针对染色标记后的组织显微图像，利用非负矩阵分解的方法将不同染色剂所对应的观测通道进行分离。本发明还公开了一种基于非负矩阵分解的显微图像分割方法，基于非负矩阵分解方法分离出的观测通道进行图像分割，不但可实现快速全自动化的图像处理，且获得的图像分割结果更准确，为后续的细胞检测、病理诊断分析提供了更准确的依据。相比现有技术，本发明能够有效提高显微图像分割的准确率，节省计算时间，且得到的显微图像的视觉效果更好。</t>
    </r>
  </si>
  <si>
    <r>
      <rPr>
        <sz val="11"/>
        <color theme="1"/>
        <rFont val="宋体"/>
        <family val="3"/>
        <charset val="134"/>
      </rPr>
      <t>一种自动焊接流水线及生产流水线</t>
    </r>
  </si>
  <si>
    <r>
      <rPr>
        <sz val="11"/>
        <color theme="1"/>
        <rFont val="宋体"/>
        <family val="3"/>
        <charset val="134"/>
      </rPr>
      <t>本发明提供一种自动焊接流水线及生产流水线，涉及焊接工装领域。一种自动焊接流水线，适用于水冷轴承座封板的自动焊接，包括轴承座输送装置和封板下料装置。轴承座输送装置包括第一输送装置及连杆式夹紧机构，封板下料装置包括第二输送机构和用于使封板竖直下落至轴承座的下料机构。第二输送机构设置于第一输送机构的上方，且位于输送工位。下料机构位于第二输送机构的出料端，且位于组装工位。焊接工位设有连杆式夹紧机构。连杆式夹紧机包括第一夹紧系统、第二夹紧系统和驱动件，第一夹紧系统和第二夹紧系统结构相同，相对对称设置于第一输送机构的相对两侧，且均与驱动件连接。其能够实现轴承座封板的自动组装和焊接，自动化程度高。</t>
    </r>
  </si>
  <si>
    <r>
      <rPr>
        <sz val="11"/>
        <color theme="1"/>
        <rFont val="宋体"/>
        <family val="3"/>
        <charset val="134"/>
      </rPr>
      <t>一种自动焊接流水线及生产流水线，涉及焊接工装领域。一种自动焊接流水线包括轴承座输送装置和封板下料装置。轴承座输送装置包括第一输送机构及连杆式夹紧机构，封板下料装置包括第二输送机构和用于使封板落至轴承座的下料机构。第二输送机构设置于第一输送机构的上方，下料机构位于第二输送机构的出料端，第一输送机构设有连杆式夹紧机构。下料机构包括箱体、用于选择性地打开所述下料口的底板、两个限位件与两个拉簧。底板的两侧边缘设有第一齿条，两个限位件均设有第二齿条，第一齿条与第二齿条间隔设置且之间设有配合的传动齿轮，限位件到底板的距离小于重叠的两个封板的高度差。其能够实现轴承座封板的自动组装和焊接，自动化程度高。</t>
    </r>
  </si>
  <si>
    <r>
      <rPr>
        <sz val="11"/>
        <color theme="1"/>
        <rFont val="宋体"/>
        <family val="3"/>
        <charset val="134"/>
      </rPr>
      <t>弹性钥匙防盗锁头</t>
    </r>
  </si>
  <si>
    <r>
      <rPr>
        <sz val="11"/>
        <color theme="1"/>
        <rFont val="宋体"/>
        <family val="3"/>
        <charset val="134"/>
      </rPr>
      <t>本发明涉及一种弹性钥匙防盗锁头，由外胆、内胆、前盖、防护盖、锥头弹珠、弹珠、弹簧组成；内胆、防护盖安装在外胆的大孔中并分别能转动，防护盖位于内胆的前端；前盖用螺钉紧固在外胆的前端；内胆设置有钥匙槽，防护盖设置有</t>
    </r>
    <r>
      <rPr>
        <sz val="11"/>
        <color theme="1"/>
        <rFont val="Times New Roman"/>
        <family val="1"/>
      </rPr>
      <t>S</t>
    </r>
    <r>
      <rPr>
        <sz val="11"/>
        <color theme="1"/>
        <rFont val="宋体"/>
        <family val="3"/>
        <charset val="134"/>
      </rPr>
      <t>形钥匙槽，内胆、外胆设有对应的弹珠孔，孔内设置锥头弹珠、弹珠、弹簧，锥头弹珠、弹珠可在内胆、外胆的弹珠孔内滑动，构成防盗锁的密钥；一部分弹珠是具有磁性的磁弹珠，与磁弹珠配合使用的是能被磁铁吸附的导磁的锥头弹珠。本发明使各种恶意开锁方法和开锁工具无法操作，并能防止异物被恶意塞入锁的内胆。</t>
    </r>
  </si>
  <si>
    <r>
      <rPr>
        <sz val="11"/>
        <color theme="1"/>
        <rFont val="宋体"/>
        <family val="3"/>
        <charset val="134"/>
      </rPr>
      <t>一种秸秆粉碎装置</t>
    </r>
  </si>
  <si>
    <r>
      <rPr>
        <sz val="11"/>
        <color theme="1"/>
        <rFont val="宋体"/>
        <family val="3"/>
        <charset val="134"/>
      </rPr>
      <t>本发明公开了一种秸秆粉碎装置，包括：机架，置于机架上的驱动电机，接收秸秆的喂料口，放出切碎后的秸秆的出料口，将秸秆粉碎并搅拌的粉碎筒，连接于喂料口与粉碎筒之间并连接于驱动电机的进料传送组件，置于粉碎筒内并连接于驱动电机的搅拌组件，置于粉碎筒内并连接于驱动电机的粉碎组件，置于粉碎筒内并用于限位秸秆料在粉碎组件接触范围内的导流组件，连接于粉碎筒与出料口之间并连接于驱动电机的推料组件。本发明提供一种秸秆粉碎装置，进出料连续，实现径向多梯度切割，轴向多维度搅拌混料，轴向多层次导流的三维立体式粉碎切割；使得秸秆粉碎混合均匀，粉碎效率高，机器使用寿命长，全自动完成粉碎，节省人力。</t>
    </r>
  </si>
  <si>
    <r>
      <rPr>
        <sz val="11"/>
        <color theme="1"/>
        <rFont val="宋体"/>
        <family val="3"/>
        <charset val="134"/>
      </rPr>
      <t>一种重型载重汽车用电液转向控制系统</t>
    </r>
  </si>
  <si>
    <r>
      <rPr>
        <sz val="11"/>
        <color theme="1"/>
        <rFont val="宋体"/>
        <family val="3"/>
        <charset val="134"/>
      </rPr>
      <t>一种重型载重汽车用电液转向控制系统，第一、二梯形转向系统均主要由车桥、对称地铰接于车桥两端外部的两个梯形臂、铰接在两个梯形臂远离车桥一端之间的拉杆和至少一个转向液压缸组成，两个梯形臂靠近车桥一端的外部还分别与两个轮胎相连接，转向液压缸活塞杆端与一个梯形臂的中部铰接，转向液压缸的缸筒底座铰接在车桥靠近该梯形臂的一侧，在车桥和梯形臂的铰接点处还装配有转角传感器；第一梯形转向系统和第二梯形转向系统中的拉杆均由连杆和拉杆液压缸组成；拉杆液压缸内部安装有位移检测装置；转角传感器、位移检测装置和电磁比例换向阀均与控制器连接。该控制系统能有效缩小或消除转向角误差，能有效减少轮胎的异常磨损和燃油消耗量。</t>
    </r>
  </si>
  <si>
    <r>
      <rPr>
        <sz val="11"/>
        <color theme="1"/>
        <rFont val="宋体"/>
        <family val="3"/>
        <charset val="134"/>
      </rPr>
      <t>一种直型墙体构造柱施工方法</t>
    </r>
  </si>
  <si>
    <r>
      <rPr>
        <sz val="11"/>
        <color theme="1"/>
        <rFont val="宋体"/>
        <family val="3"/>
        <charset val="134"/>
      </rPr>
      <t>一种直型墙体构造柱施工方法，包括如下步骤：一，在构造柱位置，完成钢筋配筋绑扎后，砌筑两侧墙体至不低于轨道的高度，从两侧墙体最低处安装轨道和滑车机构，压紧模板；二，浇筑混凝土，进行振捣，待浇筑至模板上端处停止浇筑；三，待混凝土初凝，继续砌筑两侧墙体；四，混凝土初凝完成，松开模板，转动摇柄使滑车机构向上滑动至下层混凝土边界处停止滑动，重新压紧模板；五，重复步骤二和步骤三，直至滑车机构滑至轨道的顶端，整体向上移动轨道和滑车机构，反向摇动摇柄，使滑车机构下滑至轨道下端，重复步骤二步骤三和步骤四，直至滑至构造柱顶端，完成浇筑，待初凝后，拆除轨道和滑车机构。该方法能够缩短施工工期，浇注质量好，施工效率高。</t>
    </r>
  </si>
  <si>
    <r>
      <rPr>
        <sz val="11"/>
        <color theme="1"/>
        <rFont val="宋体"/>
        <family val="3"/>
        <charset val="134"/>
      </rPr>
      <t>一种新型精密</t>
    </r>
    <r>
      <rPr>
        <sz val="11"/>
        <color theme="1"/>
        <rFont val="Times New Roman"/>
        <family val="1"/>
      </rPr>
      <t>3D</t>
    </r>
    <r>
      <rPr>
        <sz val="11"/>
        <color theme="1"/>
        <rFont val="宋体"/>
        <family val="3"/>
        <charset val="134"/>
      </rPr>
      <t>打印机</t>
    </r>
  </si>
  <si>
    <r>
      <rPr>
        <sz val="11"/>
        <color theme="1"/>
        <rFont val="宋体"/>
        <family val="3"/>
        <charset val="134"/>
      </rPr>
      <t>本发明涉及的是设计快速成型机技术领域，具体指一种新型精密</t>
    </r>
    <r>
      <rPr>
        <sz val="11"/>
        <color theme="1"/>
        <rFont val="Times New Roman"/>
        <family val="1"/>
      </rPr>
      <t>3D</t>
    </r>
    <r>
      <rPr>
        <sz val="11"/>
        <color theme="1"/>
        <rFont val="宋体"/>
        <family val="3"/>
        <charset val="134"/>
      </rPr>
      <t>打印机。包括支撑机构、供料机构、第一级运动机构、第二级运动机构和喷头机构；支撑机构，用于支撑</t>
    </r>
    <r>
      <rPr>
        <sz val="11"/>
        <color theme="1"/>
        <rFont val="Times New Roman"/>
        <family val="1"/>
      </rPr>
      <t>3D</t>
    </r>
    <r>
      <rPr>
        <sz val="11"/>
        <color theme="1"/>
        <rFont val="宋体"/>
        <family val="3"/>
        <charset val="134"/>
      </rPr>
      <t>打印机的整体和成型产品；供料机构，用于存放和提供</t>
    </r>
    <r>
      <rPr>
        <sz val="11"/>
        <color theme="1"/>
        <rFont val="Times New Roman"/>
        <family val="1"/>
      </rPr>
      <t>3D</t>
    </r>
    <r>
      <rPr>
        <sz val="11"/>
        <color theme="1"/>
        <rFont val="宋体"/>
        <family val="3"/>
        <charset val="134"/>
      </rPr>
      <t>打印机打印产品所需的丝料；第一级运动机构和第二级运动机构，用于驱动喷头进行打印运动；喷头机构，用于熔融并挤出丝料，同时可冷却打印的材料。本发明可以选择只有第一级运动机构工作，可打印体积小、精度要求不高的产品；仅指定第二级运动机构运行，可以打印体积小、精度高的产品或者产品表面的精细结构；当第一级运动机构和第二级运动机构协同工作的时候，第一级运动机构实现粗定位，第二级运动机构进行精确打印的工作。</t>
    </r>
  </si>
  <si>
    <r>
      <rPr>
        <sz val="11"/>
        <color theme="1"/>
        <rFont val="宋体"/>
        <family val="3"/>
        <charset val="134"/>
      </rPr>
      <t>多轴联动超声调制微细电解加工系统</t>
    </r>
  </si>
  <si>
    <r>
      <rPr>
        <sz val="11"/>
        <color theme="1"/>
        <rFont val="宋体"/>
        <family val="3"/>
        <charset val="134"/>
      </rPr>
      <t>多轴联动超声调制微细电解加工系统，包括超声振动系统、超声同步系统、电解加工供电系统、多轴机床控制系统、工作液循环系统、加工定位与间隙检测系统、在线参数观测与控制系统。通过在变幅杆节点处增设横纵向激励装置，机床可加工出复杂三维曲面或异型孔槽；机床工作台为多轴联动控制进给机构，实现工作台多维空间的微细进给移动，保证了加工过程的稳定；通过在机床进给机构上增设编码器与微位移传感器，有利于加工间隙的控制以及工件精确的定位进给移动；加工过程参数变化可实时在线观测，通过控制工作液配送装置完成所需工作液的配置与输送，通过控制电磁阀开关与多轴机床控制系统，实现加工区碰撞或短路时对工件与工具电极的保护。</t>
    </r>
  </si>
  <si>
    <r>
      <rPr>
        <sz val="11"/>
        <color theme="1"/>
        <rFont val="宋体"/>
        <family val="3"/>
        <charset val="134"/>
      </rPr>
      <t>一种利用摩擦发电原理的风力发电装置</t>
    </r>
  </si>
  <si>
    <r>
      <rPr>
        <sz val="11"/>
        <color theme="1"/>
        <rFont val="宋体"/>
        <family val="3"/>
        <charset val="134"/>
      </rPr>
      <t>本发明涉及能源领域，特指一种利用摩擦发电原理的风力发电装置。该发电机的结构主要由支架</t>
    </r>
    <r>
      <rPr>
        <sz val="11"/>
        <color theme="1"/>
        <rFont val="Times New Roman"/>
        <family val="1"/>
      </rPr>
      <t>(6)</t>
    </r>
    <r>
      <rPr>
        <sz val="11"/>
        <color theme="1"/>
        <rFont val="宋体"/>
        <family val="3"/>
        <charset val="134"/>
      </rPr>
      <t>，主轴</t>
    </r>
    <r>
      <rPr>
        <sz val="11"/>
        <color theme="1"/>
        <rFont val="Times New Roman"/>
        <family val="1"/>
      </rPr>
      <t>(4)</t>
    </r>
    <r>
      <rPr>
        <sz val="11"/>
        <color theme="1"/>
        <rFont val="宋体"/>
        <family val="3"/>
        <charset val="134"/>
      </rPr>
      <t>，插片盘</t>
    </r>
    <r>
      <rPr>
        <sz val="11"/>
        <color theme="1"/>
        <rFont val="Times New Roman"/>
        <family val="1"/>
      </rPr>
      <t>(2)</t>
    </r>
    <r>
      <rPr>
        <sz val="11"/>
        <color theme="1"/>
        <rFont val="宋体"/>
        <family val="3"/>
        <charset val="134"/>
      </rPr>
      <t>，插片杆</t>
    </r>
    <r>
      <rPr>
        <sz val="11"/>
        <color theme="1"/>
        <rFont val="Times New Roman"/>
        <family val="1"/>
      </rPr>
      <t>(8)</t>
    </r>
    <r>
      <rPr>
        <sz val="11"/>
        <color theme="1"/>
        <rFont val="宋体"/>
        <family val="3"/>
        <charset val="134"/>
      </rPr>
      <t>构成。其中两对支架</t>
    </r>
    <r>
      <rPr>
        <sz val="11"/>
        <color theme="1"/>
        <rFont val="Times New Roman"/>
        <family val="1"/>
      </rPr>
      <t>(6)</t>
    </r>
    <r>
      <rPr>
        <sz val="11"/>
        <color theme="1"/>
        <rFont val="宋体"/>
        <family val="3"/>
        <charset val="134"/>
      </rPr>
      <t>分别安装固定于支撑处，起支撑整体结构作用。风力带动扇叶，从而带动主轴</t>
    </r>
    <r>
      <rPr>
        <sz val="11"/>
        <color theme="1"/>
        <rFont val="Times New Roman"/>
        <family val="1"/>
      </rPr>
      <t>(4)</t>
    </r>
    <r>
      <rPr>
        <sz val="11"/>
        <color theme="1"/>
        <rFont val="宋体"/>
        <family val="3"/>
        <charset val="134"/>
      </rPr>
      <t>转动。插片盘</t>
    </r>
    <r>
      <rPr>
        <sz val="11"/>
        <color theme="1"/>
        <rFont val="Times New Roman"/>
        <family val="1"/>
      </rPr>
      <t>(2)</t>
    </r>
    <r>
      <rPr>
        <sz val="11"/>
        <color theme="1"/>
        <rFont val="宋体"/>
        <family val="3"/>
        <charset val="134"/>
      </rPr>
      <t>安装在主轴</t>
    </r>
    <r>
      <rPr>
        <sz val="11"/>
        <color theme="1"/>
        <rFont val="Times New Roman"/>
        <family val="1"/>
      </rPr>
      <t>(4)</t>
    </r>
    <r>
      <rPr>
        <sz val="11"/>
        <color theme="1"/>
        <rFont val="宋体"/>
        <family val="3"/>
        <charset val="134"/>
      </rPr>
      <t>上，插片盘</t>
    </r>
    <r>
      <rPr>
        <sz val="11"/>
        <color theme="1"/>
        <rFont val="Times New Roman"/>
        <family val="1"/>
      </rPr>
      <t>(2)</t>
    </r>
    <r>
      <rPr>
        <sz val="11"/>
        <color theme="1"/>
        <rFont val="宋体"/>
        <family val="3"/>
        <charset val="134"/>
      </rPr>
      <t>上装有摩擦片</t>
    </r>
    <r>
      <rPr>
        <sz val="11"/>
        <color theme="1"/>
        <rFont val="Times New Roman"/>
        <family val="1"/>
      </rPr>
      <t>(1)</t>
    </r>
    <r>
      <rPr>
        <sz val="11"/>
        <color theme="1"/>
        <rFont val="宋体"/>
        <family val="3"/>
        <charset val="134"/>
      </rPr>
      <t>，同时支架</t>
    </r>
    <r>
      <rPr>
        <sz val="11"/>
        <color theme="1"/>
        <rFont val="Times New Roman"/>
        <family val="1"/>
      </rPr>
      <t>(6)</t>
    </r>
    <r>
      <rPr>
        <sz val="11"/>
        <color theme="1"/>
        <rFont val="宋体"/>
        <family val="3"/>
        <charset val="134"/>
      </rPr>
      <t>上均匀开八个孔，使得插片杆</t>
    </r>
    <r>
      <rPr>
        <sz val="11"/>
        <color theme="1"/>
        <rFont val="Times New Roman"/>
        <family val="1"/>
      </rPr>
      <t>(8)</t>
    </r>
    <r>
      <rPr>
        <sz val="11"/>
        <color theme="1"/>
        <rFont val="宋体"/>
        <family val="3"/>
        <charset val="134"/>
      </rPr>
      <t>固定于其上。另外本发明基于摩擦发电原理，构建结构更加完善稳定，性能更加优越的风力发电机。本发明采用模块化设计，便于拆装以及更换摩擦片，使得设备更容易实用化，易制备，易维护，使得使用的寿命得到延长，成本得到降低。从而促进风力发电机的广泛运用。</t>
    </r>
  </si>
  <si>
    <r>
      <rPr>
        <sz val="11"/>
        <color theme="1"/>
        <rFont val="宋体"/>
        <family val="3"/>
        <charset val="134"/>
      </rPr>
      <t>一种减小流量脉动的液压泵用柱塞</t>
    </r>
  </si>
  <si>
    <r>
      <rPr>
        <sz val="11"/>
        <color theme="1"/>
        <rFont val="宋体"/>
        <family val="3"/>
        <charset val="134"/>
      </rPr>
      <t>本发明提供一种减小流量脉动的液压泵用柱塞，包括柱塞体</t>
    </r>
    <r>
      <rPr>
        <sz val="11"/>
        <color theme="1"/>
        <rFont val="Times New Roman"/>
        <family val="1"/>
      </rPr>
      <t>(1)</t>
    </r>
    <r>
      <rPr>
        <sz val="11"/>
        <color theme="1"/>
        <rFont val="宋体"/>
        <family val="3"/>
        <charset val="134"/>
      </rPr>
      <t>，柱塞体</t>
    </r>
    <r>
      <rPr>
        <sz val="11"/>
        <color theme="1"/>
        <rFont val="Times New Roman"/>
        <family val="1"/>
      </rPr>
      <t>(1)</t>
    </r>
    <r>
      <rPr>
        <sz val="11"/>
        <color theme="1"/>
        <rFont val="宋体"/>
        <family val="3"/>
        <charset val="134"/>
      </rPr>
      <t>的内部设有左右贯通的中心通孔</t>
    </r>
    <r>
      <rPr>
        <sz val="11"/>
        <color theme="1"/>
        <rFont val="Times New Roman"/>
        <family val="1"/>
      </rPr>
      <t>(8)</t>
    </r>
    <r>
      <rPr>
        <sz val="11"/>
        <color theme="1"/>
        <rFont val="宋体"/>
        <family val="3"/>
        <charset val="134"/>
      </rPr>
      <t>，柱塞体</t>
    </r>
    <r>
      <rPr>
        <sz val="11"/>
        <color theme="1"/>
        <rFont val="Times New Roman"/>
        <family val="1"/>
      </rPr>
      <t>(1)</t>
    </r>
    <r>
      <rPr>
        <sz val="11"/>
        <color theme="1"/>
        <rFont val="宋体"/>
        <family val="3"/>
        <charset val="134"/>
      </rPr>
      <t>的右部加工有环绕中心通孔</t>
    </r>
    <r>
      <rPr>
        <sz val="11"/>
        <color theme="1"/>
        <rFont val="Times New Roman"/>
        <family val="1"/>
      </rPr>
      <t>(8)</t>
    </r>
    <r>
      <rPr>
        <sz val="11"/>
        <color theme="1"/>
        <rFont val="宋体"/>
        <family val="3"/>
        <charset val="134"/>
      </rPr>
      <t>布置的环形腔</t>
    </r>
    <r>
      <rPr>
        <sz val="11"/>
        <color theme="1"/>
        <rFont val="Times New Roman"/>
        <family val="1"/>
      </rPr>
      <t>(5)</t>
    </r>
    <r>
      <rPr>
        <sz val="11"/>
        <color theme="1"/>
        <rFont val="宋体"/>
        <family val="3"/>
        <charset val="134"/>
      </rPr>
      <t>，环形腔</t>
    </r>
    <r>
      <rPr>
        <sz val="11"/>
        <color theme="1"/>
        <rFont val="Times New Roman"/>
        <family val="1"/>
      </rPr>
      <t>(5)</t>
    </r>
    <r>
      <rPr>
        <sz val="11"/>
        <color theme="1"/>
        <rFont val="宋体"/>
        <family val="3"/>
        <charset val="134"/>
      </rPr>
      <t>的开口位于柱塞体</t>
    </r>
    <r>
      <rPr>
        <sz val="11"/>
        <color theme="1"/>
        <rFont val="Times New Roman"/>
        <family val="1"/>
      </rPr>
      <t>(1)</t>
    </r>
    <r>
      <rPr>
        <sz val="11"/>
        <color theme="1"/>
        <rFont val="宋体"/>
        <family val="3"/>
        <charset val="134"/>
      </rPr>
      <t>的右端面，环形腔</t>
    </r>
    <r>
      <rPr>
        <sz val="11"/>
        <color theme="1"/>
        <rFont val="Times New Roman"/>
        <family val="1"/>
      </rPr>
      <t>(5)</t>
    </r>
    <r>
      <rPr>
        <sz val="11"/>
        <color theme="1"/>
        <rFont val="宋体"/>
        <family val="3"/>
        <charset val="134"/>
      </rPr>
      <t>的右部内侧装配有将环形腔</t>
    </r>
    <r>
      <rPr>
        <sz val="11"/>
        <color theme="1"/>
        <rFont val="Times New Roman"/>
        <family val="1"/>
      </rPr>
      <t>(5)</t>
    </r>
    <r>
      <rPr>
        <sz val="11"/>
        <color theme="1"/>
        <rFont val="宋体"/>
        <family val="3"/>
        <charset val="134"/>
      </rPr>
      <t>封闭的膜片</t>
    </r>
    <r>
      <rPr>
        <sz val="11"/>
        <color theme="1"/>
        <rFont val="Times New Roman"/>
        <family val="1"/>
      </rPr>
      <t>(3)</t>
    </r>
    <r>
      <rPr>
        <sz val="11"/>
        <color theme="1"/>
        <rFont val="宋体"/>
        <family val="3"/>
        <charset val="134"/>
      </rPr>
      <t>；柱塞体</t>
    </r>
    <r>
      <rPr>
        <sz val="11"/>
        <color theme="1"/>
        <rFont val="Times New Roman"/>
        <family val="1"/>
      </rPr>
      <t>(1)</t>
    </r>
    <r>
      <rPr>
        <sz val="11"/>
        <color theme="1"/>
        <rFont val="宋体"/>
        <family val="3"/>
        <charset val="134"/>
      </rPr>
      <t>的内部还加工有连通外部空间与中心通孔</t>
    </r>
    <r>
      <rPr>
        <sz val="11"/>
        <color theme="1"/>
        <rFont val="Times New Roman"/>
        <family val="1"/>
      </rPr>
      <t>(8)</t>
    </r>
    <r>
      <rPr>
        <sz val="11"/>
        <color theme="1"/>
        <rFont val="宋体"/>
        <family val="3"/>
        <charset val="134"/>
      </rPr>
      <t>的油路通道</t>
    </r>
    <r>
      <rPr>
        <sz val="11"/>
        <color theme="1"/>
        <rFont val="Times New Roman"/>
        <family val="1"/>
      </rPr>
      <t>(7)</t>
    </r>
    <r>
      <rPr>
        <sz val="11"/>
        <color theme="1"/>
        <rFont val="宋体"/>
        <family val="3"/>
        <charset val="134"/>
      </rPr>
      <t>、连通外部空间和环形腔</t>
    </r>
    <r>
      <rPr>
        <sz val="11"/>
        <color theme="1"/>
        <rFont val="Times New Roman"/>
        <family val="1"/>
      </rPr>
      <t>(5)</t>
    </r>
    <r>
      <rPr>
        <sz val="11"/>
        <color theme="1"/>
        <rFont val="宋体"/>
        <family val="3"/>
        <charset val="134"/>
      </rPr>
      <t>的气路通道</t>
    </r>
    <r>
      <rPr>
        <sz val="11"/>
        <color theme="1"/>
        <rFont val="Times New Roman"/>
        <family val="1"/>
      </rPr>
      <t>(6)</t>
    </r>
    <r>
      <rPr>
        <sz val="11"/>
        <color theme="1"/>
        <rFont val="宋体"/>
        <family val="3"/>
        <charset val="134"/>
      </rPr>
      <t>，所述油路通道</t>
    </r>
    <r>
      <rPr>
        <sz val="11"/>
        <color theme="1"/>
        <rFont val="Times New Roman"/>
        <family val="1"/>
      </rPr>
      <t>(7)</t>
    </r>
    <r>
      <rPr>
        <sz val="11"/>
        <color theme="1"/>
        <rFont val="宋体"/>
        <family val="3"/>
        <charset val="134"/>
      </rPr>
      <t>和气路通道</t>
    </r>
    <r>
      <rPr>
        <sz val="11"/>
        <color theme="1"/>
        <rFont val="Times New Roman"/>
        <family val="1"/>
      </rPr>
      <t>(6)</t>
    </r>
    <r>
      <rPr>
        <sz val="11"/>
        <color theme="1"/>
        <rFont val="宋体"/>
        <family val="3"/>
        <charset val="134"/>
      </rPr>
      <t>中分别装配有单向阀一</t>
    </r>
    <r>
      <rPr>
        <sz val="11"/>
        <color theme="1"/>
        <rFont val="Times New Roman"/>
        <family val="1"/>
      </rPr>
      <t>(4)</t>
    </r>
    <r>
      <rPr>
        <sz val="11"/>
        <color theme="1"/>
        <rFont val="宋体"/>
        <family val="3"/>
        <charset val="134"/>
      </rPr>
      <t>和单向阀二</t>
    </r>
    <r>
      <rPr>
        <sz val="11"/>
        <color theme="1"/>
        <rFont val="Times New Roman"/>
        <family val="1"/>
      </rPr>
      <t>(2)</t>
    </r>
    <r>
      <rPr>
        <sz val="11"/>
        <color theme="1"/>
        <rFont val="宋体"/>
        <family val="3"/>
        <charset val="134"/>
      </rPr>
      <t>。该柱塞能有效解决柱塞运动过程中出现的脉动问题，能降低压力波动，减小噪声，其自身惯性小，并能提高泵的容积效率。</t>
    </r>
  </si>
  <si>
    <r>
      <rPr>
        <sz val="11"/>
        <color theme="1"/>
        <rFont val="宋体"/>
        <family val="3"/>
        <charset val="134"/>
      </rPr>
      <t>一种寻找成像系统最优工作参数的系统和方法</t>
    </r>
  </si>
  <si>
    <r>
      <rPr>
        <sz val="11"/>
        <color theme="1"/>
        <rFont val="宋体"/>
        <family val="3"/>
        <charset val="134"/>
      </rPr>
      <t>本发明公开了一种寻找成像系统最优工作参数的系统和方法，系统包括控制模块、</t>
    </r>
    <r>
      <rPr>
        <sz val="11"/>
        <color theme="1"/>
        <rFont val="Times New Roman"/>
        <family val="1"/>
      </rPr>
      <t>n</t>
    </r>
    <r>
      <rPr>
        <sz val="11"/>
        <color theme="1"/>
        <rFont val="宋体"/>
        <family val="3"/>
        <charset val="134"/>
      </rPr>
      <t>路驱动电路、</t>
    </r>
    <r>
      <rPr>
        <sz val="11"/>
        <color theme="1"/>
        <rFont val="Times New Roman"/>
        <family val="1"/>
      </rPr>
      <t>n</t>
    </r>
    <r>
      <rPr>
        <sz val="11"/>
        <color theme="1"/>
        <rFont val="宋体"/>
        <family val="3"/>
        <charset val="134"/>
      </rPr>
      <t>组电机、</t>
    </r>
    <r>
      <rPr>
        <sz val="11"/>
        <color theme="1"/>
        <rFont val="Times New Roman"/>
        <family val="1"/>
      </rPr>
      <t>n</t>
    </r>
    <r>
      <rPr>
        <sz val="11"/>
        <color theme="1"/>
        <rFont val="宋体"/>
        <family val="3"/>
        <charset val="134"/>
      </rPr>
      <t>组精密转动台、</t>
    </r>
    <r>
      <rPr>
        <sz val="11"/>
        <color theme="1"/>
        <rFont val="Times New Roman"/>
        <family val="1"/>
      </rPr>
      <t>PC</t>
    </r>
    <r>
      <rPr>
        <sz val="11"/>
        <color theme="1"/>
        <rFont val="宋体"/>
        <family val="3"/>
        <charset val="134"/>
      </rPr>
      <t>机、光源产生模块以及至少一个相机，</t>
    </r>
    <r>
      <rPr>
        <sz val="11"/>
        <color theme="1"/>
        <rFont val="Times New Roman"/>
        <family val="1"/>
      </rPr>
      <t>n</t>
    </r>
    <r>
      <rPr>
        <sz val="11"/>
        <color theme="1"/>
        <rFont val="宋体"/>
        <family val="3"/>
        <charset val="134"/>
      </rPr>
      <t>路驱动电路、</t>
    </r>
    <r>
      <rPr>
        <sz val="11"/>
        <color theme="1"/>
        <rFont val="Times New Roman"/>
        <family val="1"/>
      </rPr>
      <t>n</t>
    </r>
    <r>
      <rPr>
        <sz val="11"/>
        <color theme="1"/>
        <rFont val="宋体"/>
        <family val="3"/>
        <charset val="134"/>
      </rPr>
      <t>组电机与</t>
    </r>
    <r>
      <rPr>
        <sz val="11"/>
        <color theme="1"/>
        <rFont val="Times New Roman"/>
        <family val="1"/>
      </rPr>
      <t>n</t>
    </r>
    <r>
      <rPr>
        <sz val="11"/>
        <color theme="1"/>
        <rFont val="宋体"/>
        <family val="3"/>
        <charset val="134"/>
      </rPr>
      <t>组精密转动台一一对应，</t>
    </r>
    <r>
      <rPr>
        <sz val="11"/>
        <color theme="1"/>
        <rFont val="Times New Roman"/>
        <family val="1"/>
      </rPr>
      <t>n</t>
    </r>
    <r>
      <rPr>
        <sz val="11"/>
        <color theme="1"/>
        <rFont val="宋体"/>
        <family val="3"/>
        <charset val="134"/>
      </rPr>
      <t>为成像系统工作参数的数目，相机与控制模块分别与</t>
    </r>
    <r>
      <rPr>
        <sz val="11"/>
        <color theme="1"/>
        <rFont val="Times New Roman"/>
        <family val="1"/>
      </rPr>
      <t>PC</t>
    </r>
    <r>
      <rPr>
        <sz val="11"/>
        <color theme="1"/>
        <rFont val="宋体"/>
        <family val="3"/>
        <charset val="134"/>
      </rPr>
      <t>机进行数据连接，光源产生模块的控制端和</t>
    </r>
    <r>
      <rPr>
        <sz val="11"/>
        <color theme="1"/>
        <rFont val="Times New Roman"/>
        <family val="1"/>
      </rPr>
      <t>n</t>
    </r>
    <r>
      <rPr>
        <sz val="11"/>
        <color theme="1"/>
        <rFont val="宋体"/>
        <family val="3"/>
        <charset val="134"/>
      </rPr>
      <t>路驱动电路的控制端分别与控制模块电性连接，</t>
    </r>
    <r>
      <rPr>
        <sz val="11"/>
        <color theme="1"/>
        <rFont val="Times New Roman"/>
        <family val="1"/>
      </rPr>
      <t>n</t>
    </r>
    <r>
      <rPr>
        <sz val="11"/>
        <color theme="1"/>
        <rFont val="宋体"/>
        <family val="3"/>
        <charset val="134"/>
      </rPr>
      <t>路驱动电路的输出端分别与对应电机的控制端电性连接，</t>
    </r>
    <r>
      <rPr>
        <sz val="11"/>
        <color theme="1"/>
        <rFont val="Times New Roman"/>
        <family val="1"/>
      </rPr>
      <t>n</t>
    </r>
    <r>
      <rPr>
        <sz val="11"/>
        <color theme="1"/>
        <rFont val="宋体"/>
        <family val="3"/>
        <charset val="134"/>
      </rPr>
      <t>组电机分别带动对应的精密转动台旋转，通过</t>
    </r>
    <r>
      <rPr>
        <sz val="11"/>
        <color theme="1"/>
        <rFont val="Times New Roman"/>
        <family val="1"/>
      </rPr>
      <t>n</t>
    </r>
    <r>
      <rPr>
        <sz val="11"/>
        <color theme="1"/>
        <rFont val="宋体"/>
        <family val="3"/>
        <charset val="134"/>
      </rPr>
      <t>组精密控制台的旋转分别调节成像系统的</t>
    </r>
    <r>
      <rPr>
        <sz val="11"/>
        <color theme="1"/>
        <rFont val="Times New Roman"/>
        <family val="1"/>
      </rPr>
      <t>n</t>
    </r>
    <r>
      <rPr>
        <sz val="11"/>
        <color theme="1"/>
        <rFont val="宋体"/>
        <family val="3"/>
        <charset val="134"/>
      </rPr>
      <t>个工作参数。本发明解决了现有技术主观性强、准确率低以及耗时耗力的问题。</t>
    </r>
  </si>
  <si>
    <r>
      <rPr>
        <sz val="11"/>
        <color theme="1"/>
        <rFont val="宋体"/>
        <family val="3"/>
        <charset val="134"/>
      </rPr>
      <t>一种丝光光触媒乳胶漆面漆及其生产工艺</t>
    </r>
  </si>
  <si>
    <r>
      <rPr>
        <sz val="11"/>
        <color theme="1"/>
        <rFont val="宋体"/>
        <family val="3"/>
        <charset val="134"/>
      </rPr>
      <t>一种丝光光触媒乳胶漆面漆及其生产工艺，属于建筑装饰材料技术领域，将复合纳米光触媒和部分去离子水加入高速分散研磨机中充分分散研磨，再按复合纳米光触媒粉体质量的</t>
    </r>
    <r>
      <rPr>
        <sz val="11"/>
        <color theme="1"/>
        <rFont val="Times New Roman"/>
        <family val="1"/>
      </rPr>
      <t>2%</t>
    </r>
    <r>
      <rPr>
        <sz val="11"/>
        <color theme="1"/>
        <rFont val="宋体"/>
        <family val="3"/>
        <charset val="134"/>
      </rPr>
      <t>加入分散剂进行研磨和超声分散</t>
    </r>
    <r>
      <rPr>
        <sz val="11"/>
        <color theme="1"/>
        <rFont val="Times New Roman"/>
        <family val="1"/>
      </rPr>
      <t>30</t>
    </r>
    <r>
      <rPr>
        <sz val="11"/>
        <color theme="1"/>
        <rFont val="宋体"/>
        <family val="3"/>
        <charset val="134"/>
      </rPr>
      <t>分钟，制得光触媒胶体；在另一部分去离子水中加入纤维素进行搅拌、分散至纤维素完全溶解，之后加入有机硅丙乳液和另一部分分散剂进行搅拌均匀；本发明的特点是乳胶漆面漆配方中还包括复合纳米光触媒，复合纳米光触媒是以锐钛矿型纳米二氧化钛为主的改性光触媒粉体。本发明适用于各类乳胶漆的面漆，具有杀菌消毒、净化空气、永不发黄、环保健康等功能和特点。</t>
    </r>
  </si>
  <si>
    <r>
      <rPr>
        <sz val="11"/>
        <color theme="1"/>
        <rFont val="宋体"/>
        <family val="3"/>
        <charset val="134"/>
      </rPr>
      <t>一种露天矿矿用汽车整车竖直提升运输系统</t>
    </r>
  </si>
  <si>
    <r>
      <rPr>
        <sz val="11"/>
        <color theme="1"/>
        <rFont val="宋体"/>
        <family val="3"/>
        <charset val="134"/>
      </rPr>
      <t>本发明公开一种露天矿矿用汽车整车竖直提升运输系统，竖直提升导向系统包括竖直工字型钢轨道、水平凸字型钢和顶板，水平凸字型钢水平方向设置在两侧岩壁上，竖直工字型钢轨道竖直方向与水平凸字型钢连接，顶板设置在竖直工字型钢轨道的顶端；提升容器与竖直工字型钢轨道滑动连接，天轮设置在顶板上表面，钢丝绳一端与提升机连接，另一端先后通过天轮、张力平衡装置与提升容器连接；制动器设置在提升容器的停车平台左右两侧。增强矿用汽车整车提升运输方式的适应性，大大地缩减了矿用汽车的运输距离和时间，提高运输效率，节约了矿用汽车运输费用，减少了废气排放的同时提高了提升运输的安全性和可靠性。</t>
    </r>
  </si>
  <si>
    <r>
      <rPr>
        <sz val="11"/>
        <color theme="1"/>
        <rFont val="宋体"/>
        <family val="3"/>
        <charset val="134"/>
      </rPr>
      <t>一种煤矿带式输送系统落煤冲击能量缓冲监测装置及方法</t>
    </r>
  </si>
  <si>
    <r>
      <rPr>
        <sz val="11"/>
        <color theme="1"/>
        <rFont val="宋体"/>
        <family val="3"/>
        <charset val="134"/>
      </rPr>
      <t>本发明公开了一种煤矿带式输送系统落煤冲击能量缓冲监测装置及方法，该装置包括冲皮带滚筒组、缓冲托架、缓冲弹簧、冲击能量收集阻尼、信号转换发送装置和安装底板，缓冲皮带滚筒组固定在缓冲托架上，缓冲弹簧和冲击能量收集阻尼的上、下两端分别与缓冲托架和安装底板连接，冲击能量缓冲阻尼通过导线与固定在安装底板上的信号转换发送装置相连；该方法将上述装置安装在料处皮带正下方，冲击能量收集阻尼将落煤处皮带所受冲击力转化为电信号，通过信号转换发送装置发送到上位机，上位机根据落料情况和上游皮带机运行情况综合判断是否发生堆料故障。本发明能够缓解落煤冲击力对皮带破坏，通过对落煤状况监测进行堆煤保护。</t>
    </r>
  </si>
  <si>
    <r>
      <rPr>
        <sz val="11"/>
        <color theme="1"/>
        <rFont val="宋体"/>
        <family val="3"/>
        <charset val="134"/>
      </rPr>
      <t>气门弹簧生产工艺</t>
    </r>
  </si>
  <si>
    <r>
      <rPr>
        <sz val="11"/>
        <color theme="1"/>
        <rFont val="宋体"/>
        <family val="3"/>
        <charset val="134"/>
      </rPr>
      <t>本发明公开了一种气门弹簧生产工艺，该工艺的步骤如下：</t>
    </r>
    <r>
      <rPr>
        <sz val="11"/>
        <color theme="1"/>
        <rFont val="Times New Roman"/>
        <family val="1"/>
      </rPr>
      <t>a)</t>
    </r>
    <r>
      <rPr>
        <sz val="11"/>
        <color theme="1"/>
        <rFont val="宋体"/>
        <family val="3"/>
        <charset val="134"/>
      </rPr>
      <t>喷丸：将热轧盘条进行喷丸处理，所述喷丸过程采用</t>
    </r>
    <r>
      <rPr>
        <sz val="11"/>
        <color theme="1"/>
        <rFont val="Times New Roman"/>
        <family val="1"/>
      </rPr>
      <t>0.8mm</t>
    </r>
    <r>
      <rPr>
        <sz val="11"/>
        <color theme="1"/>
        <rFont val="宋体"/>
        <family val="3"/>
        <charset val="134"/>
      </rPr>
      <t>的铸造钢丸，喷丸时间为</t>
    </r>
    <r>
      <rPr>
        <sz val="11"/>
        <color theme="1"/>
        <rFont val="Times New Roman"/>
        <family val="1"/>
      </rPr>
      <t>2</t>
    </r>
    <r>
      <rPr>
        <sz val="11"/>
        <color theme="1"/>
        <rFont val="宋体"/>
        <family val="3"/>
        <charset val="134"/>
      </rPr>
      <t>～</t>
    </r>
    <r>
      <rPr>
        <sz val="11"/>
        <color theme="1"/>
        <rFont val="Times New Roman"/>
        <family val="1"/>
      </rPr>
      <t>3</t>
    </r>
    <r>
      <rPr>
        <sz val="11"/>
        <color theme="1"/>
        <rFont val="宋体"/>
        <family val="3"/>
        <charset val="134"/>
      </rPr>
      <t>分钟；</t>
    </r>
    <r>
      <rPr>
        <sz val="11"/>
        <color theme="1"/>
        <rFont val="Times New Roman"/>
        <family val="1"/>
      </rPr>
      <t>b)</t>
    </r>
    <r>
      <rPr>
        <sz val="11"/>
        <color theme="1"/>
        <rFont val="宋体"/>
        <family val="3"/>
        <charset val="134"/>
      </rPr>
      <t>磨削处理：对喷丸后的热轧盘条进行磨削处理；</t>
    </r>
    <r>
      <rPr>
        <sz val="11"/>
        <color theme="1"/>
        <rFont val="Times New Roman"/>
        <family val="1"/>
      </rPr>
      <t>c)</t>
    </r>
    <r>
      <rPr>
        <sz val="11"/>
        <color theme="1"/>
        <rFont val="宋体"/>
        <family val="3"/>
        <charset val="134"/>
      </rPr>
      <t>铅浴淬火：将磨削处理后的盘条放入熔铅中进行淬火冷却完成组织的转变过程，铅浴淬火后盘条的最终组织为细珠光体；</t>
    </r>
    <r>
      <rPr>
        <sz val="11"/>
        <color theme="1"/>
        <rFont val="Times New Roman"/>
        <family val="1"/>
      </rPr>
      <t>d)</t>
    </r>
    <r>
      <rPr>
        <sz val="11"/>
        <color theme="1"/>
        <rFont val="宋体"/>
        <family val="3"/>
        <charset val="134"/>
      </rPr>
      <t>表面处理；</t>
    </r>
    <r>
      <rPr>
        <sz val="11"/>
        <color theme="1"/>
        <rFont val="Times New Roman"/>
        <family val="1"/>
      </rPr>
      <t>e)</t>
    </r>
    <r>
      <rPr>
        <sz val="11"/>
        <color theme="1"/>
        <rFont val="宋体"/>
        <family val="3"/>
        <charset val="134"/>
      </rPr>
      <t>拉拔：采用不同的拉拔模具对盘条进行多次拉拔，盘条经拉拔后得到直径范围为</t>
    </r>
    <r>
      <rPr>
        <sz val="11"/>
        <color theme="1"/>
        <rFont val="Times New Roman"/>
        <family val="1"/>
      </rPr>
      <t>2.6mm</t>
    </r>
    <r>
      <rPr>
        <sz val="11"/>
        <color theme="1"/>
        <rFont val="宋体"/>
        <family val="3"/>
        <charset val="134"/>
      </rPr>
      <t>～</t>
    </r>
    <r>
      <rPr>
        <sz val="11"/>
        <color theme="1"/>
        <rFont val="Times New Roman"/>
        <family val="1"/>
      </rPr>
      <t>4.5mm</t>
    </r>
    <r>
      <rPr>
        <sz val="11"/>
        <color theme="1"/>
        <rFont val="宋体"/>
        <family val="3"/>
        <charset val="134"/>
      </rPr>
      <t>的弹簧钢丝；</t>
    </r>
    <r>
      <rPr>
        <sz val="11"/>
        <color theme="1"/>
        <rFont val="Times New Roman"/>
        <family val="1"/>
      </rPr>
      <t>f)</t>
    </r>
    <r>
      <rPr>
        <sz val="11"/>
        <color theme="1"/>
        <rFont val="宋体"/>
        <family val="3"/>
        <charset val="134"/>
      </rPr>
      <t>油淬火；</t>
    </r>
    <r>
      <rPr>
        <sz val="11"/>
        <color theme="1"/>
        <rFont val="Times New Roman"/>
        <family val="1"/>
      </rPr>
      <t>g)</t>
    </r>
    <r>
      <rPr>
        <sz val="11"/>
        <color theme="1"/>
        <rFont val="宋体"/>
        <family val="3"/>
        <charset val="134"/>
      </rPr>
      <t>回火处理；</t>
    </r>
    <r>
      <rPr>
        <sz val="11"/>
        <color theme="1"/>
        <rFont val="Times New Roman"/>
        <family val="1"/>
      </rPr>
      <t>h)</t>
    </r>
    <r>
      <rPr>
        <sz val="11"/>
        <color theme="1"/>
        <rFont val="宋体"/>
        <family val="3"/>
        <charset val="134"/>
      </rPr>
      <t>收卷：对回火后的弹簧钢丝进行收卷处理，制成气门弹簧。本发明能够制造出一种高机械性能的气门弹簧，满足当前发动机轻量化和小型化的设计对气门弹簧扭转应力的要求。</t>
    </r>
  </si>
  <si>
    <r>
      <rPr>
        <sz val="11"/>
        <color theme="1"/>
        <rFont val="宋体"/>
        <family val="3"/>
        <charset val="134"/>
      </rPr>
      <t>自动旋转式压片成形机</t>
    </r>
  </si>
  <si>
    <r>
      <rPr>
        <sz val="11"/>
        <color theme="1"/>
        <rFont val="宋体"/>
        <family val="3"/>
        <charset val="134"/>
      </rPr>
      <t>本发明公开了一种自动旋转式压片成形机，包括：驱动机构；执行机构，包括圆形转盘、上冲头和下冲头，所述圆形转盘上设置有阵列通孔，上冲头和下冲头上下设置并与阵列通孔对应；传动机构包括变速齿轮组，以及与变速齿轮组联动的上冲头传动机构、下冲头传动机构、圆形转盘传动机构；所述上冲头和下冲头分别在上冲头传动机构、下冲头传动机构的带动下来回上下运动；圆形转盘在圆形转盘传动机构的带动下间歇性转动。本发明由原动机提供动力，在上冲头传动机构、下冲头传动机构以及圆形转盘传动机构的配合下，上冲头向下运动的同时下冲头向上运动，在压制过种中，圆形转盘停止转动，从而实现高效自动压片成形，且压制效果好。</t>
    </r>
  </si>
  <si>
    <r>
      <rPr>
        <sz val="11"/>
        <color theme="1"/>
        <rFont val="宋体"/>
        <family val="3"/>
        <charset val="134"/>
      </rPr>
      <t>一种锚索恒阻中联装置</t>
    </r>
  </si>
  <si>
    <r>
      <rPr>
        <sz val="11"/>
        <color theme="1"/>
        <rFont val="宋体"/>
        <family val="3"/>
        <charset val="134"/>
      </rPr>
      <t>本发明公开了一种锚索恒阻中联装置，包括缸筒</t>
    </r>
    <r>
      <rPr>
        <sz val="11"/>
        <color theme="1"/>
        <rFont val="Times New Roman"/>
        <family val="1"/>
      </rPr>
      <t>(3)</t>
    </r>
    <r>
      <rPr>
        <sz val="11"/>
        <color theme="1"/>
        <rFont val="宋体"/>
        <family val="3"/>
        <charset val="134"/>
      </rPr>
      <t>、空心活塞杆</t>
    </r>
    <r>
      <rPr>
        <sz val="11"/>
        <color theme="1"/>
        <rFont val="Times New Roman"/>
        <family val="1"/>
      </rPr>
      <t>(2)</t>
    </r>
    <r>
      <rPr>
        <sz val="11"/>
        <color theme="1"/>
        <rFont val="宋体"/>
        <family val="3"/>
        <charset val="134"/>
      </rPr>
      <t>和封油端盖</t>
    </r>
    <r>
      <rPr>
        <sz val="11"/>
        <color theme="1"/>
        <rFont val="Times New Roman"/>
        <family val="1"/>
      </rPr>
      <t>(1)</t>
    </r>
    <r>
      <rPr>
        <sz val="11"/>
        <color theme="1"/>
        <rFont val="宋体"/>
        <family val="3"/>
        <charset val="134"/>
      </rPr>
      <t>，所述空心活塞杆的内部设有钢绞线连接板</t>
    </r>
    <r>
      <rPr>
        <sz val="11"/>
        <color theme="1"/>
        <rFont val="Times New Roman"/>
        <family val="1"/>
      </rPr>
      <t>I(22)</t>
    </r>
    <r>
      <rPr>
        <sz val="11"/>
        <color theme="1"/>
        <rFont val="宋体"/>
        <family val="3"/>
        <charset val="134"/>
      </rPr>
      <t>，所述缸筒的外圆柱面设有钢绞线连接板</t>
    </r>
    <r>
      <rPr>
        <sz val="11"/>
        <color theme="1"/>
        <rFont val="Times New Roman"/>
        <family val="1"/>
      </rPr>
      <t>II(31)</t>
    </r>
    <r>
      <rPr>
        <sz val="11"/>
        <color theme="1"/>
        <rFont val="宋体"/>
        <family val="3"/>
        <charset val="134"/>
      </rPr>
      <t>，空心活塞杆的外圆柱面上设有活塞板</t>
    </r>
    <r>
      <rPr>
        <sz val="11"/>
        <color theme="1"/>
        <rFont val="Times New Roman"/>
        <family val="1"/>
      </rPr>
      <t>(21)</t>
    </r>
    <r>
      <rPr>
        <sz val="11"/>
        <color theme="1"/>
        <rFont val="宋体"/>
        <family val="3"/>
        <charset val="134"/>
      </rPr>
      <t>，活塞板与缸筒的内壁之间具有密封元件，活塞板的端面上设有一个以上阀门安装孔，安装孔内安装有恒压阀</t>
    </r>
    <r>
      <rPr>
        <sz val="11"/>
        <color theme="1"/>
        <rFont val="Times New Roman"/>
        <family val="1"/>
      </rPr>
      <t>(6)</t>
    </r>
    <r>
      <rPr>
        <sz val="11"/>
        <color theme="1"/>
        <rFont val="宋体"/>
        <family val="3"/>
        <charset val="134"/>
      </rPr>
      <t>，所述缸筒的底部设有油口</t>
    </r>
    <r>
      <rPr>
        <sz val="11"/>
        <color theme="1"/>
        <rFont val="Times New Roman"/>
        <family val="1"/>
      </rPr>
      <t>I(4)</t>
    </r>
    <r>
      <rPr>
        <sz val="11"/>
        <color theme="1"/>
        <rFont val="宋体"/>
        <family val="3"/>
        <charset val="134"/>
      </rPr>
      <t>和油口</t>
    </r>
    <r>
      <rPr>
        <sz val="11"/>
        <color theme="1"/>
        <rFont val="Times New Roman"/>
        <family val="1"/>
      </rPr>
      <t>II(5)</t>
    </r>
    <r>
      <rPr>
        <sz val="11"/>
        <color theme="1"/>
        <rFont val="宋体"/>
        <family val="3"/>
        <charset val="134"/>
      </rPr>
      <t>，两个油口均与液压泵相连；封油端盖</t>
    </r>
    <r>
      <rPr>
        <sz val="11"/>
        <color theme="1"/>
        <rFont val="Times New Roman"/>
        <family val="1"/>
      </rPr>
      <t>(1)</t>
    </r>
    <r>
      <rPr>
        <sz val="11"/>
        <color theme="1"/>
        <rFont val="宋体"/>
        <family val="3"/>
        <charset val="134"/>
      </rPr>
      <t>分别安装在缸筒</t>
    </r>
    <r>
      <rPr>
        <sz val="11"/>
        <color theme="1"/>
        <rFont val="Times New Roman"/>
        <family val="1"/>
      </rPr>
      <t>(3)</t>
    </r>
    <r>
      <rPr>
        <sz val="11"/>
        <color theme="1"/>
        <rFont val="宋体"/>
        <family val="3"/>
        <charset val="134"/>
      </rPr>
      <t>的两端。本发明无需预紧装置对锚索的钢绞线进行预紧，而且可以动态调整锚索连接的预紧力，使之始终保持在恒拉力状态，防止预应力失效，提高支护效果。</t>
    </r>
  </si>
  <si>
    <r>
      <rPr>
        <sz val="11"/>
        <color theme="1"/>
        <rFont val="宋体"/>
        <family val="3"/>
        <charset val="134"/>
      </rPr>
      <t>木构架变形控制与抗震耗能的雀替式装置</t>
    </r>
  </si>
  <si>
    <r>
      <rPr>
        <sz val="11"/>
        <color theme="1"/>
        <rFont val="宋体"/>
        <family val="3"/>
        <charset val="134"/>
      </rPr>
      <t>本发明公开了一种木构架变形控制与耗能的雀替式装置</t>
    </r>
    <r>
      <rPr>
        <sz val="11"/>
        <color theme="1"/>
        <rFont val="Times New Roman"/>
        <family val="1"/>
      </rPr>
      <t>,</t>
    </r>
    <r>
      <rPr>
        <sz val="11"/>
        <color theme="1"/>
        <rFont val="宋体"/>
        <family val="3"/>
        <charset val="134"/>
      </rPr>
      <t>属于木结构技术领域。木构架变形控制与抗震耗能的雀替式装置，设有铰链式钢板件和雀替式木构件；铰链式钢板件端部设有用于连接被加固木构架的螺栓孔，铰链式钢板件铰接处设有变形限位装置和摩擦耗能垫片；雀替式木构件固定于铰链式钢板件上并覆盖所述铰链式钢板件外部。本发明将木构架的变形控制、抗震耗能与加固装置综合设计，与木构件雀替结合，具有外形美观、构造简单、安装方便、力学性能好的特点，为木构架的修缮加固提供了一种新的方法。</t>
    </r>
  </si>
  <si>
    <r>
      <rPr>
        <sz val="11"/>
        <color theme="1"/>
        <rFont val="宋体"/>
        <family val="3"/>
        <charset val="134"/>
      </rPr>
      <t>板式三维隔振体装置</t>
    </r>
  </si>
  <si>
    <r>
      <rPr>
        <sz val="11"/>
        <color theme="1"/>
        <rFont val="宋体"/>
        <family val="3"/>
        <charset val="134"/>
      </rPr>
      <t>板式三维隔振体装置，属于隔振耗能设备技术领域，由可变形外壳、平面内竖向耗能装置、平面内水平向耗能装置、平面外水平向耗能装置、柔性填充材料及连接件构成，平面内竖向耗能装置与平面内水平向耗能装置垂直且成对分布，在平面内竖向耗能装置和平面内水平耗能装置的外部均填充有柔性填充材料。该装置设置在街区与建筑之间，能形成振动屏障，隔离来自建筑周围由交通荷载传来的低频率振动，既能减少建筑相邻街区的大型车辆与设备运行时对建筑结构的扰动，又可降低建筑因振动所造成的累积损伤性破坏，又可消除因振动所引起的建筑舒适性低等问题，对居住建筑、公共建筑，尤其是对古建筑可进行有效的保护。</t>
    </r>
  </si>
  <si>
    <r>
      <rPr>
        <sz val="11"/>
        <color theme="1"/>
        <rFont val="宋体"/>
        <family val="3"/>
        <charset val="134"/>
      </rPr>
      <t>一种具有防风功能的简易房屋</t>
    </r>
  </si>
  <si>
    <r>
      <rPr>
        <sz val="11"/>
        <color theme="1"/>
        <rFont val="宋体"/>
        <family val="3"/>
        <charset val="134"/>
      </rPr>
      <t>本发明公开了一种具有防风功能的简易房屋，包括：墙体和屋顶结构，屋顶结构是活动的，且具有两个屋顶板，屋顶板铰接在枢轴上，屋顶板上设置有气流通道口，屋顶板的上方设置有导护板，气流通道口位于导护板覆盖范围内，导护板的外沿压盖在屋顶板的上表面，且导护板与屋顶板的上表面之间留有通道空间，屋顶板的下表面设置有通道夹层，屋顶板通过滑道固定机构与墙体连接；在室外风力的作用下，屋顶板朝向室内的夹角变小，导护板的外沿与屋顶板分离，在导护板与屋顶板之间形成气流沿屋顶板上表面流动的通道，通过气流通道口在屋顶板下表面的通道夹层中形成沿屋顶板下表面流动的气流，从而减小屋顶板上下表面的气流流速差值，避免屋顶结构大风被掀翻。</t>
    </r>
  </si>
  <si>
    <r>
      <rPr>
        <sz val="11"/>
        <color theme="1"/>
        <rFont val="宋体"/>
        <family val="3"/>
        <charset val="134"/>
      </rPr>
      <t>一种单元组合式机器人手腕</t>
    </r>
  </si>
  <si>
    <r>
      <rPr>
        <sz val="11"/>
        <color theme="1"/>
        <rFont val="宋体"/>
        <family val="3"/>
        <charset val="134"/>
      </rPr>
      <t>本发明公开了一种单元组合式机器人手腕，包括上臂、摆动体、</t>
    </r>
    <r>
      <rPr>
        <sz val="11"/>
        <color theme="1"/>
        <rFont val="Times New Roman"/>
        <family val="1"/>
      </rPr>
      <t>B</t>
    </r>
    <r>
      <rPr>
        <sz val="11"/>
        <color theme="1"/>
        <rFont val="宋体"/>
        <family val="3"/>
        <charset val="134"/>
      </rPr>
      <t>轴传动与减速单元、</t>
    </r>
    <r>
      <rPr>
        <sz val="11"/>
        <color theme="1"/>
        <rFont val="Times New Roman"/>
        <family val="1"/>
      </rPr>
      <t>T</t>
    </r>
    <r>
      <rPr>
        <sz val="11"/>
        <color theme="1"/>
        <rFont val="宋体"/>
        <family val="3"/>
        <charset val="134"/>
      </rPr>
      <t>轴减速与输出单元和</t>
    </r>
    <r>
      <rPr>
        <sz val="11"/>
        <color theme="1"/>
        <rFont val="Times New Roman"/>
        <family val="1"/>
      </rPr>
      <t>T</t>
    </r>
    <r>
      <rPr>
        <sz val="11"/>
        <color theme="1"/>
        <rFont val="宋体"/>
        <family val="3"/>
        <charset val="134"/>
      </rPr>
      <t>轴中间传动单元，所述</t>
    </r>
    <r>
      <rPr>
        <sz val="11"/>
        <color theme="1"/>
        <rFont val="Times New Roman"/>
        <family val="1"/>
      </rPr>
      <t>B</t>
    </r>
    <r>
      <rPr>
        <sz val="11"/>
        <color theme="1"/>
        <rFont val="宋体"/>
        <family val="3"/>
        <charset val="134"/>
      </rPr>
      <t>轴传动与减速单元可直接带动摆动体实现手腕摆动运动，所述</t>
    </r>
    <r>
      <rPr>
        <sz val="11"/>
        <color theme="1"/>
        <rFont val="Times New Roman"/>
        <family val="1"/>
      </rPr>
      <t>T</t>
    </r>
    <r>
      <rPr>
        <sz val="11"/>
        <color theme="1"/>
        <rFont val="宋体"/>
        <family val="3"/>
        <charset val="134"/>
      </rPr>
      <t>轴减速与输出单元通过直接带动手腕工具安装法兰及作业工具实现手腕回转运动，所述</t>
    </r>
    <r>
      <rPr>
        <sz val="11"/>
        <color theme="1"/>
        <rFont val="Times New Roman"/>
        <family val="1"/>
      </rPr>
      <t>T</t>
    </r>
    <r>
      <rPr>
        <sz val="11"/>
        <color theme="1"/>
        <rFont val="宋体"/>
        <family val="3"/>
        <charset val="134"/>
      </rPr>
      <t>轴中间传动单元通过实现</t>
    </r>
    <r>
      <rPr>
        <sz val="11"/>
        <color theme="1"/>
        <rFont val="Times New Roman"/>
        <family val="1"/>
      </rPr>
      <t>T</t>
    </r>
    <r>
      <rPr>
        <sz val="11"/>
        <color theme="1"/>
        <rFont val="宋体"/>
        <family val="3"/>
        <charset val="134"/>
      </rPr>
      <t>轴的转向变换，用来连接</t>
    </r>
    <r>
      <rPr>
        <sz val="11"/>
        <color theme="1"/>
        <rFont val="Times New Roman"/>
        <family val="1"/>
      </rPr>
      <t>T</t>
    </r>
    <r>
      <rPr>
        <sz val="11"/>
        <color theme="1"/>
        <rFont val="宋体"/>
        <family val="3"/>
        <charset val="134"/>
      </rPr>
      <t>轴伺服驱动电机与</t>
    </r>
    <r>
      <rPr>
        <sz val="11"/>
        <color theme="1"/>
        <rFont val="Times New Roman"/>
        <family val="1"/>
      </rPr>
      <t>T</t>
    </r>
    <r>
      <rPr>
        <sz val="11"/>
        <color theme="1"/>
        <rFont val="宋体"/>
        <family val="3"/>
        <charset val="134"/>
      </rPr>
      <t>轴减速与输出单元间。本发明的</t>
    </r>
    <r>
      <rPr>
        <sz val="11"/>
        <color theme="1"/>
        <rFont val="Times New Roman"/>
        <family val="1"/>
      </rPr>
      <t>B</t>
    </r>
    <r>
      <rPr>
        <sz val="11"/>
        <color theme="1"/>
        <rFont val="宋体"/>
        <family val="3"/>
        <charset val="134"/>
      </rPr>
      <t>轴传动与减速单元、</t>
    </r>
    <r>
      <rPr>
        <sz val="11"/>
        <color theme="1"/>
        <rFont val="Times New Roman"/>
        <family val="1"/>
      </rPr>
      <t>T</t>
    </r>
    <r>
      <rPr>
        <sz val="11"/>
        <color theme="1"/>
        <rFont val="宋体"/>
        <family val="3"/>
        <charset val="134"/>
      </rPr>
      <t>轴减速与输出单元、</t>
    </r>
    <r>
      <rPr>
        <sz val="11"/>
        <color theme="1"/>
        <rFont val="Times New Roman"/>
        <family val="1"/>
      </rPr>
      <t>T</t>
    </r>
    <r>
      <rPr>
        <sz val="11"/>
        <color theme="1"/>
        <rFont val="宋体"/>
        <family val="3"/>
        <charset val="134"/>
      </rPr>
      <t>轴中间传动单元这三个部件是独立的、可直接装拆的整体部件，在装配或维修时，无需进行任何调整，它大大方便了手腕的安装与维修，同时确保了传动系统精度，延长了使用寿命。</t>
    </r>
  </si>
  <si>
    <r>
      <rPr>
        <sz val="11"/>
        <color theme="1"/>
        <rFont val="宋体"/>
        <family val="3"/>
        <charset val="134"/>
      </rPr>
      <t>一种磁场调控摩擦的磁摩耦合提升机盘式制动器</t>
    </r>
  </si>
  <si>
    <r>
      <rPr>
        <sz val="11"/>
        <color theme="1"/>
        <rFont val="宋体"/>
        <family val="3"/>
        <charset val="134"/>
      </rPr>
      <t>本发明公开一种磁场调控摩擦的磁摩耦合提升机盘式制动器，活塞嵌入到缸体内并与筒体固定在一起，液压端盖位于缸体外侧并与缸体连接，液压端盖上盖有端盖，缸体和液压端盖上均开有油路，碟形弹簧套在碟形弹簧导套上并与弹簧座固定，弹簧座通过挡圈固定在碟形弹簧导套上，碟形弹簧导套套在筒体内，由活塞压紧，背板与筒体相连，闸瓦与背板通过压板连接，励磁线圈缠绕在筒体上，油压下降的同时励磁线圈中通入较大的励磁电流，此时磁力制动与摩擦制动同时存在，两者耦合作用。既能综合利用摩擦和磁力两种制动方式的优点，又可利用磁场对摩擦的积极影响来改善和调控摩擦制动性能，可显著提高提升机制动效能与可靠性。</t>
    </r>
  </si>
  <si>
    <r>
      <rPr>
        <sz val="11"/>
        <color theme="1"/>
        <rFont val="宋体"/>
        <family val="3"/>
        <charset val="134"/>
      </rPr>
      <t>一种包含制动器</t>
    </r>
    <r>
      <rPr>
        <sz val="11"/>
        <color theme="1"/>
        <rFont val="Times New Roman"/>
        <family val="1"/>
      </rPr>
      <t>‑</t>
    </r>
    <r>
      <rPr>
        <sz val="11"/>
        <color theme="1"/>
        <rFont val="宋体"/>
        <family val="3"/>
        <charset val="134"/>
      </rPr>
      <t>轮胎</t>
    </r>
    <r>
      <rPr>
        <sz val="11"/>
        <color theme="1"/>
        <rFont val="Times New Roman"/>
        <family val="1"/>
      </rPr>
      <t>‑</t>
    </r>
    <r>
      <rPr>
        <sz val="11"/>
        <color theme="1"/>
        <rFont val="宋体"/>
        <family val="3"/>
        <charset val="134"/>
      </rPr>
      <t>地面的内转鼓式惯量制动试验台</t>
    </r>
  </si>
  <si>
    <r>
      <rPr>
        <sz val="11"/>
        <color theme="1"/>
        <rFont val="宋体"/>
        <family val="3"/>
        <charset val="134"/>
      </rPr>
      <t>本发明涉及一种包含制动器</t>
    </r>
    <r>
      <rPr>
        <sz val="11"/>
        <color theme="1"/>
        <rFont val="Times New Roman"/>
        <family val="1"/>
      </rPr>
      <t>‑</t>
    </r>
    <r>
      <rPr>
        <sz val="11"/>
        <color theme="1"/>
        <rFont val="宋体"/>
        <family val="3"/>
        <charset val="134"/>
      </rPr>
      <t>轮胎</t>
    </r>
    <r>
      <rPr>
        <sz val="11"/>
        <color theme="1"/>
        <rFont val="Times New Roman"/>
        <family val="1"/>
      </rPr>
      <t>‑</t>
    </r>
    <r>
      <rPr>
        <sz val="11"/>
        <color theme="1"/>
        <rFont val="宋体"/>
        <family val="3"/>
        <charset val="134"/>
      </rPr>
      <t>地面的内转鼓式惯量制动试验台，包括：地面基础、传动系统、制动系统、控制系统和检测系统，工控机将转速命令发送至</t>
    </r>
    <r>
      <rPr>
        <sz val="11"/>
        <color theme="1"/>
        <rFont val="Times New Roman"/>
        <family val="1"/>
      </rPr>
      <t>PLC</t>
    </r>
    <r>
      <rPr>
        <sz val="11"/>
        <color theme="1"/>
        <rFont val="宋体"/>
        <family val="3"/>
        <charset val="134"/>
      </rPr>
      <t>并通过控制变频器调节所述变频电机的转速进而调节车速，通过惯量调节装置设定汽车行进中的惯量，通过液压缸设定车轮对地面的压力，通过制动传动装置对行进中的汽车车轮进行制动，通过相应传感器获取车辆制动参数，解决了现有测试装置无法反映汽车真实制动过程的技术问题。</t>
    </r>
  </si>
  <si>
    <r>
      <rPr>
        <sz val="11"/>
        <color theme="1"/>
        <rFont val="宋体"/>
        <family val="3"/>
        <charset val="134"/>
      </rPr>
      <t>一种钢丝绳辅助牵引无轨胶轮车运输系统</t>
    </r>
  </si>
  <si>
    <r>
      <rPr>
        <sz val="11"/>
        <color theme="1"/>
        <rFont val="宋体"/>
        <family val="3"/>
        <charset val="134"/>
      </rPr>
      <t>本发明公开一种钢丝绳辅助牵引无轨胶轮车运输系统，钢丝绳铺设在斜井坡巷地面上开设的地面沟槽中，钢丝绳绕经钢丝绳驱动装置后经过重锤张紧装置张紧，再通过断绳保护装置，并从车辆自动对中平台中间穿过，牵引着无轨胶轮车最后绕过导向轮和尾轮形成封闭循环，车辆自动对中平台设置在钢丝绳上行和下行的起始位置处，无轨胶轮车上设置有抱索装置，无轨胶轮车通过抱索装置与钢丝绳连接。钢丝绳辅助牵引无轨胶轮车系统提高了无轨胶轮车的爬坡能力，拓宽了无轨胶轮车的使用范围；由于钢丝绳是循环不停运行，因此提高了运输效率；同时，上下坡钢丝绳上挂载有数量相当的胶轮车，平衡了无轨胶轮车的自重，降低了钢丝绳的最大应力。</t>
    </r>
  </si>
  <si>
    <r>
      <rPr>
        <sz val="11"/>
        <color theme="1"/>
        <rFont val="宋体"/>
        <family val="3"/>
        <charset val="134"/>
      </rPr>
      <t>制动压力冗余加载的摩擦</t>
    </r>
    <r>
      <rPr>
        <sz val="11"/>
        <color theme="1"/>
        <rFont val="Times New Roman"/>
        <family val="1"/>
      </rPr>
      <t>-</t>
    </r>
    <r>
      <rPr>
        <sz val="11"/>
        <color theme="1"/>
        <rFont val="宋体"/>
        <family val="3"/>
        <charset val="134"/>
      </rPr>
      <t>涡流协同制动器及制动方法</t>
    </r>
  </si>
  <si>
    <r>
      <rPr>
        <sz val="11"/>
        <color theme="1"/>
        <rFont val="宋体"/>
        <family val="3"/>
        <charset val="134"/>
      </rPr>
      <t>本发明公开了一种制动压力冗余加载的摩擦</t>
    </r>
    <r>
      <rPr>
        <sz val="11"/>
        <color theme="1"/>
        <rFont val="Times New Roman"/>
        <family val="1"/>
      </rPr>
      <t>‑</t>
    </r>
    <r>
      <rPr>
        <sz val="11"/>
        <color theme="1"/>
        <rFont val="宋体"/>
        <family val="3"/>
        <charset val="134"/>
      </rPr>
      <t>涡流协同制动器及制动方法，包括背板、铁芯、制动钳、制动盘、摩擦片、活塞；采用磁力与液压两种不同原理的动力源来加载制动压力，两者之间是冗余备份关系，可有效提高制动压力的加载可靠性；此外，磁力加载的响应速度明显高于液压、气动等机械加载模式，因此也可显著改善制动压力加载的滞后性，而用其作为机械加载失效后的备用加载模式也可满足快速启动要求；可实现摩擦制动、涡流制动和摩擦</t>
    </r>
    <r>
      <rPr>
        <sz val="11"/>
        <color theme="1"/>
        <rFont val="Times New Roman"/>
        <family val="1"/>
      </rPr>
      <t>‑</t>
    </r>
    <r>
      <rPr>
        <sz val="11"/>
        <color theme="1"/>
        <rFont val="宋体"/>
        <family val="3"/>
        <charset val="134"/>
      </rPr>
      <t>涡流协同制动三种制动方式，制动压力可以通过液压加载、磁力加载或磁力</t>
    </r>
    <r>
      <rPr>
        <sz val="11"/>
        <color theme="1"/>
        <rFont val="Times New Roman"/>
        <family val="1"/>
      </rPr>
      <t>‑</t>
    </r>
    <r>
      <rPr>
        <sz val="11"/>
        <color theme="1"/>
        <rFont val="宋体"/>
        <family val="3"/>
        <charset val="134"/>
      </rPr>
      <t>液压冗余加载，将不同的加载模式和制动方式组合起来，可以实现多模式制动，得到不同的制动效果。</t>
    </r>
  </si>
  <si>
    <r>
      <rPr>
        <sz val="11"/>
        <color theme="1"/>
        <rFont val="宋体"/>
        <family val="3"/>
        <charset val="134"/>
      </rPr>
      <t>一种分布式矿震检测方法及装置</t>
    </r>
  </si>
  <si>
    <r>
      <rPr>
        <sz val="11"/>
        <color theme="1"/>
        <rFont val="宋体"/>
        <family val="3"/>
        <charset val="134"/>
      </rPr>
      <t>本发明公开一种分布式矿震检测方法及装置，涉及煤矿井下安全监控领域。将多路震动检测装置分布式安装在待测设备或区域；服务器提供启动信号后开始高精度同步震动检测，采集的信号由装置接收处理后通过以太网传送到云端服务器；服务器对海量信息进行数据融合分析处理后提供给用户。震动检测装置硬件包括震动检测转换单元、微控制器单元、人机交互单元、存储单元、通信单元、时间同步单元和服务器。优点：能够检测灵敏度高、动态范围大的震动信号，频响特性宽，数据无损快速传输，分布式环境下网络化同步与震源定位精度高；系统容量大，具有较强的扩容能力和较低的扩容成本。</t>
    </r>
  </si>
  <si>
    <r>
      <rPr>
        <sz val="11"/>
        <color theme="1"/>
        <rFont val="宋体"/>
        <family val="3"/>
        <charset val="134"/>
      </rPr>
      <t>一种瓦斯抽采钻孔非凝固恒压浆液封孔方法</t>
    </r>
  </si>
  <si>
    <r>
      <rPr>
        <sz val="11"/>
        <color theme="1"/>
        <rFont val="宋体"/>
        <family val="3"/>
        <charset val="134"/>
      </rPr>
      <t>本发明公开了一种瓦斯抽采钻孔非凝固恒压浆液封孔方法，通过注浆泵以一定的压力将半流体封孔材料注入两段膨胀封堵材料形成的密闭空间内，注满封孔段后继续注浆一段时间，直至其内部浆液达到一定的压强，停止注浆；然后采用抽采管路对钻孔内的高浓度瓦斯进行初步抽采，同时通过注浆封孔前内置在封孔区间内的测压空心橡胶球实时监测浆液内部的压强变化，并通过与之相连的位于孔口的</t>
    </r>
    <r>
      <rPr>
        <sz val="11"/>
        <color theme="1"/>
        <rFont val="Times New Roman"/>
        <family val="1"/>
      </rPr>
      <t>U</t>
    </r>
    <r>
      <rPr>
        <sz val="11"/>
        <color theme="1"/>
        <rFont val="宋体"/>
        <family val="3"/>
        <charset val="134"/>
      </rPr>
      <t>形管来获取压力读数；一旦内部压力下降到触发浆液补充的压力，则开始向封孔区间内补充浆液，直至重新达到所需的压强。该方法简单、操作方便、处于恒定压强下的流动性极强的半流体状的浆液可以随时主动封堵钻孔周围新发育的裂隙，提高了封孔效果，具有广泛的适用性。</t>
    </r>
  </si>
  <si>
    <r>
      <rPr>
        <sz val="11"/>
        <color theme="1"/>
        <rFont val="宋体"/>
        <family val="3"/>
        <charset val="134"/>
      </rPr>
      <t>一种惯量飞轮防转装置</t>
    </r>
  </si>
  <si>
    <r>
      <rPr>
        <sz val="11"/>
        <color theme="1"/>
        <rFont val="宋体"/>
        <family val="3"/>
        <charset val="134"/>
      </rPr>
      <t>本发明公开一种惯量飞轮防转装置，两夹紧臂通过回转销连接，两夹紧臂内侧各设有钩环，夹紧簧两端挂钩通过钩环与两夹紧臂连接，两夹紧臂外侧分别设有侧面电磁铁和主电磁铁，侧面电磁铁设置在两夹紧臂的外侧壁上，主电磁铁通过主电磁铁支架固定连接；前、后支撑台通过两支柱连接，前、后支撑台开设有通孔，圆柱挡销先后穿过后支撑台、挡销压簧、前支撑台，压簧架设置在圆柱挡销上，位于挡销压簧与前支撑台之间，后支撑台设置在支撑架上，副电磁铁通过副电磁铁支架固定连接；两挡销机构均设置在支撑架上，分别与两夹紧臂位置对应。避免控制器非闭合状态时，在摩擦力的影响下惯性飞轮随传动轴一起旋转，从而提高惯量模拟的控制及模拟准确度。</t>
    </r>
  </si>
  <si>
    <r>
      <rPr>
        <sz val="11"/>
        <color theme="1"/>
        <rFont val="宋体"/>
        <family val="3"/>
        <charset val="134"/>
      </rPr>
      <t>手指主被动康复训练装置及其训练方法</t>
    </r>
  </si>
  <si>
    <r>
      <rPr>
        <sz val="11"/>
        <color theme="1"/>
        <rFont val="宋体"/>
        <family val="3"/>
        <charset val="134"/>
      </rPr>
      <t>本发明涉及一种手指主被动康复训练装置及其训练方法，训练装置通过内滑道式的机械结构，滑杆在滑轨的框架内进行竖直方向的移动，产生一个线性自由度，滑轨底部设计有圆孔，可套在扇形限位槽之间的圆柱形横杆上，为滑杆滑轨提供一个以滑轨底部圆孔为旋转中心的旋转自由度；此外，在滑轨底部两侧分别安装直流电机固定杆与磁流变阻尼器固定杆，直流电机与磁流变阻尼器的轴上安装齿轮，分别与滑杆内壁上的两条齿条相配合，将轴的旋转运动转化为齿条和滑杆在竖直方向的上下运动，用以分别支持手指康复训练的主动模式与被动模式。本发明装置结构紧凑，可辅助患者进行手指康复的主动模式与被动模式训练，以及可实现主被动康复训练的实时切换。</t>
    </r>
  </si>
  <si>
    <r>
      <rPr>
        <sz val="11"/>
        <color theme="1"/>
        <rFont val="宋体"/>
        <family val="3"/>
        <charset val="134"/>
      </rPr>
      <t>一种改性热固性树脂及其制备方法</t>
    </r>
  </si>
  <si>
    <r>
      <rPr>
        <sz val="11"/>
        <color theme="1"/>
        <rFont val="宋体"/>
        <family val="3"/>
        <charset val="134"/>
      </rPr>
      <t>本发明公开了一种改性热固性树脂及其制备方法。将</t>
    </r>
    <r>
      <rPr>
        <sz val="11"/>
        <color theme="1"/>
        <rFont val="Times New Roman"/>
        <family val="1"/>
      </rPr>
      <t>100</t>
    </r>
    <r>
      <rPr>
        <sz val="11"/>
        <color theme="1"/>
        <rFont val="宋体"/>
        <family val="3"/>
        <charset val="134"/>
      </rPr>
      <t>份可热固化的树脂和</t>
    </r>
    <r>
      <rPr>
        <sz val="11"/>
        <color theme="1"/>
        <rFont val="Times New Roman"/>
        <family val="1"/>
      </rPr>
      <t>0.1</t>
    </r>
    <r>
      <rPr>
        <sz val="11"/>
        <color theme="1"/>
        <rFont val="宋体"/>
        <family val="3"/>
        <charset val="134"/>
      </rPr>
      <t>～</t>
    </r>
    <r>
      <rPr>
        <sz val="11"/>
        <color theme="1"/>
        <rFont val="Times New Roman"/>
        <family val="1"/>
      </rPr>
      <t>100</t>
    </r>
    <r>
      <rPr>
        <sz val="11"/>
        <color theme="1"/>
        <rFont val="宋体"/>
        <family val="3"/>
        <charset val="134"/>
      </rPr>
      <t>份闭孔介孔氧化硅在</t>
    </r>
    <r>
      <rPr>
        <sz val="11"/>
        <color theme="1"/>
        <rFont val="Times New Roman"/>
        <family val="1"/>
      </rPr>
      <t>30</t>
    </r>
    <r>
      <rPr>
        <sz val="11"/>
        <color theme="1"/>
        <rFont val="宋体"/>
        <family val="3"/>
        <charset val="134"/>
      </rPr>
      <t>～</t>
    </r>
    <r>
      <rPr>
        <sz val="11"/>
        <color theme="1"/>
        <rFont val="Times New Roman"/>
        <family val="1"/>
      </rPr>
      <t>180</t>
    </r>
    <r>
      <rPr>
        <sz val="11"/>
        <color theme="1"/>
        <rFont val="宋体"/>
        <family val="3"/>
        <charset val="134"/>
      </rPr>
      <t>℃的温度条件下混合均匀，即得到改性热固性树脂。所述的闭孔介孔氧化硅是由多面体倍半硅氧烷在介孔氧化硅外表面及孔口形成包覆层，闭孔介孔氧化硅通过</t>
    </r>
    <r>
      <rPr>
        <sz val="11"/>
        <color theme="1"/>
        <rFont val="Times New Roman"/>
        <family val="1"/>
      </rPr>
      <t>Si-O</t>
    </r>
    <r>
      <rPr>
        <sz val="11"/>
        <color theme="1"/>
        <rFont val="宋体"/>
        <family val="3"/>
        <charset val="134"/>
      </rPr>
      <t>键或</t>
    </r>
    <r>
      <rPr>
        <sz val="11"/>
        <color theme="1"/>
        <rFont val="Times New Roman"/>
        <family val="1"/>
      </rPr>
      <t>Si-N</t>
    </r>
    <r>
      <rPr>
        <sz val="11"/>
        <color theme="1"/>
        <rFont val="宋体"/>
        <family val="3"/>
        <charset val="134"/>
      </rPr>
      <t>键连接。该闭孔介孔氧化硅具有比原始介孔氧化硅更高的比表面积，同时具有更多的空隙，可避免树脂进入无机材料孔隙内，保证了所得改性热固性树脂具有低的介电性能，且性能稳定。本发明公开的改性热固性树脂的制备方法具有适用性广和操作简单的特点。</t>
    </r>
  </si>
  <si>
    <r>
      <rPr>
        <sz val="11"/>
        <color theme="1"/>
        <rFont val="宋体"/>
        <family val="3"/>
        <charset val="134"/>
      </rPr>
      <t>新材料技术</t>
    </r>
  </si>
  <si>
    <r>
      <rPr>
        <sz val="11"/>
        <color theme="1"/>
        <rFont val="宋体"/>
        <family val="3"/>
        <charset val="134"/>
      </rPr>
      <t>一种以蜂窝状多孔膜为模版构筑功能性有序多孔膜的方法</t>
    </r>
  </si>
  <si>
    <r>
      <rPr>
        <sz val="11"/>
        <color theme="1"/>
        <rFont val="宋体"/>
        <family val="3"/>
        <charset val="134"/>
      </rPr>
      <t>本发明涉及通过蜂窝状多孔膜辅助纳米微粒来制备一种功能性有序多孔复合膜的新方法，该方法中利用水滴模板法制备高度有序多孔膜；然后将有序多孔膜浸入给定尺寸、表面带电荷的纳米粒子的水或其他分散液中，利用蜂窝状多孔膜的亲疏水性，以及对不同表面电荷的无机或有机纳米粒子的筛选作用，在多孔膜表面实现不同纳米粒子定向自组装，纳米粒子通过静电吸附作用在多孔膜上实现高度有序选择性分布。最后将多孔膜取出，晾干，得到功能性有序多孔复合膜。本发明技术工艺简单，制备周期短，效率高，易于控制且重复性好；可以生长多种功能性有序多孔复合膜，并且适用于多种粒径和种类的纳米粒子的高度有序选择性分布。</t>
    </r>
  </si>
  <si>
    <r>
      <rPr>
        <sz val="11"/>
        <rFont val="宋体"/>
        <family val="3"/>
        <charset val="134"/>
      </rPr>
      <t>聚酰亚胺</t>
    </r>
    <r>
      <rPr>
        <sz val="11"/>
        <rFont val="Times New Roman"/>
        <family val="1"/>
      </rPr>
      <t>/</t>
    </r>
    <r>
      <rPr>
        <sz val="11"/>
        <rFont val="宋体"/>
        <family val="3"/>
        <charset val="134"/>
      </rPr>
      <t>二氧化钛杂化纤维及其制备方法</t>
    </r>
  </si>
  <si>
    <r>
      <rPr>
        <sz val="11"/>
        <rFont val="宋体"/>
        <family val="3"/>
        <charset val="134"/>
      </rPr>
      <t>本发明提供了一种聚酰亚胺</t>
    </r>
    <r>
      <rPr>
        <sz val="11"/>
        <rFont val="Times New Roman"/>
        <family val="1"/>
      </rPr>
      <t>/</t>
    </r>
    <r>
      <rPr>
        <sz val="11"/>
        <rFont val="宋体"/>
        <family val="3"/>
        <charset val="134"/>
      </rPr>
      <t>二氧化钛杂化纤维，杂化纤维材料有机相为聚酰亚胺，无机相为纳米</t>
    </r>
    <r>
      <rPr>
        <sz val="11"/>
        <rFont val="Times New Roman"/>
        <family val="1"/>
      </rPr>
      <t>TiO&lt;Sub&gt;2&lt;/Sub&gt;</t>
    </r>
    <r>
      <rPr>
        <sz val="11"/>
        <rFont val="宋体"/>
        <family val="3"/>
        <charset val="134"/>
      </rPr>
      <t>，纳米</t>
    </r>
    <r>
      <rPr>
        <sz val="11"/>
        <rFont val="Times New Roman"/>
        <family val="1"/>
      </rPr>
      <t>TiO&lt;Sub&gt;2&lt;/Sub&gt;</t>
    </r>
    <r>
      <rPr>
        <sz val="11"/>
        <rFont val="宋体"/>
        <family val="3"/>
        <charset val="134"/>
      </rPr>
      <t>所占质量分数为</t>
    </r>
    <r>
      <rPr>
        <sz val="11"/>
        <rFont val="Times New Roman"/>
        <family val="1"/>
      </rPr>
      <t>5%</t>
    </r>
    <r>
      <rPr>
        <sz val="11"/>
        <rFont val="宋体"/>
        <family val="3"/>
        <charset val="134"/>
      </rPr>
      <t>～</t>
    </r>
    <r>
      <rPr>
        <sz val="11"/>
        <rFont val="Times New Roman"/>
        <family val="1"/>
      </rPr>
      <t>8%</t>
    </r>
    <r>
      <rPr>
        <sz val="11"/>
        <rFont val="宋体"/>
        <family val="3"/>
        <charset val="134"/>
      </rPr>
      <t>。本发明还提供了一种聚酰亚胺</t>
    </r>
    <r>
      <rPr>
        <sz val="11"/>
        <rFont val="Times New Roman"/>
        <family val="1"/>
      </rPr>
      <t>/</t>
    </r>
    <r>
      <rPr>
        <sz val="11"/>
        <rFont val="宋体"/>
        <family val="3"/>
        <charset val="134"/>
      </rPr>
      <t>二氧化钛杂化纤维的制备方法。本发明采用无机纳米二氧化钛与聚酰亚胺杂化方法以及相应的纺丝与湿牵伸、阶梯式升温与保温热处理等工艺技术，使得聚酰亚胺纤维的力学性能、热稳定性能、抗水性能得到明显提高，而且工艺简单，各种二胺、二酐均适用、原料来源广，非常有利于工业化生产。</t>
    </r>
  </si>
  <si>
    <r>
      <rPr>
        <sz val="11"/>
        <rFont val="宋体"/>
        <family val="3"/>
        <charset val="134"/>
      </rPr>
      <t>新材料技术</t>
    </r>
  </si>
  <si>
    <r>
      <rPr>
        <sz val="11"/>
        <rFont val="宋体"/>
        <family val="3"/>
        <charset val="134"/>
      </rPr>
      <t>含聚合物胶束的水凝胶眼药载体及其制备方法</t>
    </r>
  </si>
  <si>
    <r>
      <rPr>
        <sz val="11"/>
        <rFont val="宋体"/>
        <family val="3"/>
        <charset val="134"/>
      </rPr>
      <t>本发明公开了一种含聚合物胶束的水凝胶眼药载体及其制备方法，该载体由聚乙二醇、聚丙烯酸和环糊精构成的聚合物胶束液体与单体甲基丙烯酸羟乙酯和磷酸胆碱混合后聚合而成。其制备方法包括将环糊精水溶液、聚乙二醇水溶液和聚丙烯酸水溶液混合搅拌后静置，然后用透析得到聚合物胶束液体，将单体甲基丙烯酸羟乙酯和磷酸胆碱与聚合物胶束液体混合后聚合脱模，即得。本发明提供的具有好的透氧性能和药物控释能力新型水凝胶，其性能符合角膜接触镜的要求，可控制眼药的释放，具有较大的社会效益和经济效益。</t>
    </r>
  </si>
  <si>
    <r>
      <rPr>
        <sz val="11"/>
        <rFont val="宋体"/>
        <family val="3"/>
        <charset val="134"/>
      </rPr>
      <t>胆酸修饰的聚氨基酸嵌段共聚物的合成及应用</t>
    </r>
  </si>
  <si>
    <r>
      <rPr>
        <sz val="11"/>
        <rFont val="宋体"/>
        <family val="3"/>
        <charset val="134"/>
      </rPr>
      <t>本发明公开了胆酸修饰的聚氨基酸嵌段共聚物的合成及应用，所述嵌段共聚物的亲水链为聚乙二醇，疏水链为聚氨基酸，小分子胆酸修饰聚氨基酸末端，聚氨基酸的侧链为硫辛酰基，硫辛酸与疏水的聚氨基酸中的氨基反应形成酰胺键；可以通过对胆酸修饰的聚氨基酸嵌段共聚物自组装形成的纳米胶束进行交联，得到稳定的交联的还原敏感的聚合物纳米胶束，使得纳米胶束在细胞外和血液中不容易被破坏，从而保证纳米胶束包裹的药物稳定；一旦进入肿瘤细胞，纳米胶束则能快速解交联而解离，药物快速释放出来，产生高效治疗作用；克服了药物在体内提前释放、运载效率低、细胞内释放慢等不足。</t>
    </r>
  </si>
  <si>
    <r>
      <rPr>
        <sz val="11"/>
        <rFont val="宋体"/>
        <family val="3"/>
        <charset val="134"/>
      </rPr>
      <t>硫辛酸修饰的聚乙二醇</t>
    </r>
    <r>
      <rPr>
        <sz val="11"/>
        <rFont val="Times New Roman"/>
        <family val="1"/>
      </rPr>
      <t>-</t>
    </r>
    <r>
      <rPr>
        <sz val="11"/>
        <rFont val="宋体"/>
        <family val="3"/>
        <charset val="134"/>
      </rPr>
      <t>聚氨基酸嵌段共聚物的制备和应用</t>
    </r>
  </si>
  <si>
    <r>
      <rPr>
        <sz val="11"/>
        <rFont val="宋体"/>
        <family val="3"/>
        <charset val="134"/>
      </rPr>
      <t>本发明公开了硫辛酸修饰的聚乙二醇</t>
    </r>
    <r>
      <rPr>
        <sz val="11"/>
        <rFont val="Times New Roman"/>
        <family val="1"/>
      </rPr>
      <t>-</t>
    </r>
    <r>
      <rPr>
        <sz val="11"/>
        <rFont val="宋体"/>
        <family val="3"/>
        <charset val="134"/>
      </rPr>
      <t>聚氨基酸两亲三嵌段共聚物的制备和应用，所述两亲三嵌段聚合物的亲水链为聚乙二醇，中间疏水链段为聚谷氨酸苄酯，末端疏水链段为聚苯丙氨酸，且中间链段的侧链用硫辛酸修饰。所述两亲三嵌段聚合物在水中自组装形成外冠为聚乙二醇，中间壳为硫辛酸修饰的聚谷氨酸苄酯，内核为聚苯丙氨酸的聚合物纳米胶束；可以通过对纳米胶束进行交联，得到稳定的还原敏感的壳交联纳米胶束，使得纳米胶束在细胞外和血液中不易解离，从而保证纳米胶束包封的药物稳定；一旦进入肿瘤细胞，纳米胶束则快速解交联而解离，将药物快速释放出来，产生高效治疗效果；克服了药物在体内易泄漏、输送效率低、细胞内释放慢等局限。</t>
    </r>
  </si>
  <si>
    <r>
      <rPr>
        <sz val="11"/>
        <color theme="1"/>
        <rFont val="宋体"/>
        <family val="3"/>
        <charset val="134"/>
      </rPr>
      <t>一种贵金属掺杂氧化锌纳米棒的葡萄糖传感器的制备方法</t>
    </r>
  </si>
  <si>
    <r>
      <rPr>
        <sz val="11"/>
        <color theme="1"/>
        <rFont val="宋体"/>
        <family val="3"/>
        <charset val="134"/>
      </rPr>
      <t>本发明公开了一种贵金属掺杂氧化锌纳米棒的葡萄糖传感器的制备方法，将贵金属</t>
    </r>
    <r>
      <rPr>
        <sz val="11"/>
        <color theme="1"/>
        <rFont val="Times New Roman"/>
        <family val="1"/>
      </rPr>
      <t>-</t>
    </r>
    <r>
      <rPr>
        <sz val="11"/>
        <color theme="1"/>
        <rFont val="宋体"/>
        <family val="3"/>
        <charset val="134"/>
      </rPr>
      <t>氧化锌纳米复合材料与葡萄糖氧化酶共同修饰到玻碳电极，制得电化学生物传感器。本发明所述的电化学葡萄糖生物传感器的制备方法，包括以下步骤：</t>
    </r>
    <r>
      <rPr>
        <sz val="11"/>
        <color theme="1"/>
        <rFont val="Times New Roman"/>
        <family val="1"/>
      </rPr>
      <t>(1)</t>
    </r>
    <r>
      <rPr>
        <sz val="11"/>
        <color theme="1"/>
        <rFont val="宋体"/>
        <family val="3"/>
        <charset val="134"/>
      </rPr>
      <t>制备贵金属掺杂的氧化锌纳米复合材料；</t>
    </r>
    <r>
      <rPr>
        <sz val="11"/>
        <color theme="1"/>
        <rFont val="Times New Roman"/>
        <family val="1"/>
      </rPr>
      <t>(2)</t>
    </r>
    <r>
      <rPr>
        <sz val="11"/>
        <color theme="1"/>
        <rFont val="宋体"/>
        <family val="3"/>
        <charset val="134"/>
      </rPr>
      <t>在超声下，将贵金属掺杂的氧化锌纳米复合材料分散于去离子水中，形成贵金属掺杂的氧化锌的水溶液；</t>
    </r>
    <r>
      <rPr>
        <sz val="11"/>
        <color theme="1"/>
        <rFont val="Times New Roman"/>
        <family val="1"/>
      </rPr>
      <t>(3)</t>
    </r>
    <r>
      <rPr>
        <sz val="11"/>
        <color theme="1"/>
        <rFont val="宋体"/>
        <family val="3"/>
        <charset val="134"/>
      </rPr>
      <t>制得预处理的玻碳电极；</t>
    </r>
    <r>
      <rPr>
        <sz val="11"/>
        <color theme="1"/>
        <rFont val="Times New Roman"/>
        <family val="1"/>
      </rPr>
      <t>(4)</t>
    </r>
    <r>
      <rPr>
        <sz val="11"/>
        <color theme="1"/>
        <rFont val="宋体"/>
        <family val="3"/>
        <charset val="134"/>
      </rPr>
      <t>制得电化学葡萄糖生物传感器。本发明的传感器制备简单、快速、成本低、灵敏度高，重现性和稳定性好。可以用于葡萄糖浓度的检测。</t>
    </r>
  </si>
  <si>
    <r>
      <rPr>
        <sz val="11"/>
        <color theme="1"/>
        <rFont val="宋体"/>
        <family val="3"/>
        <charset val="134"/>
      </rPr>
      <t>铁氧体</t>
    </r>
    <r>
      <rPr>
        <sz val="11"/>
        <color theme="1"/>
        <rFont val="Times New Roman"/>
        <family val="1"/>
      </rPr>
      <t>/</t>
    </r>
    <r>
      <rPr>
        <sz val="11"/>
        <color theme="1"/>
        <rFont val="宋体"/>
        <family val="3"/>
        <charset val="134"/>
      </rPr>
      <t>导电高分子多相复合吸波材料的制备方法</t>
    </r>
  </si>
  <si>
    <r>
      <rPr>
        <sz val="11"/>
        <color theme="1"/>
        <rFont val="宋体"/>
        <family val="3"/>
        <charset val="134"/>
      </rPr>
      <t>铁氧体</t>
    </r>
    <r>
      <rPr>
        <sz val="11"/>
        <color theme="1"/>
        <rFont val="Times New Roman"/>
        <family val="1"/>
      </rPr>
      <t>/</t>
    </r>
    <r>
      <rPr>
        <sz val="11"/>
        <color theme="1"/>
        <rFont val="宋体"/>
        <family val="3"/>
        <charset val="134"/>
      </rPr>
      <t>导电高分子多相复合吸波材料的制备方法，属于吸波材料技术领域，先将纳米级铁氧体、导电高分子单体和盐酸水溶液混合超声分散后滴加引发剂过硫酸铵，取所得反应产物经过滤分离，再以水、乙醇清洗至滤液无色后，经真空干燥，即得复合材料；再将复合材料压制成片状材料，经微波辐照处理，再将微波处理后的粉体与盐酸溶液混合</t>
    </r>
    <r>
      <rPr>
        <sz val="11"/>
        <color theme="1"/>
        <rFont val="Times New Roman"/>
        <family val="1"/>
      </rPr>
      <t>12</t>
    </r>
    <r>
      <rPr>
        <sz val="11"/>
        <color theme="1"/>
        <rFont val="宋体"/>
        <family val="3"/>
        <charset val="134"/>
      </rPr>
      <t>小时后，以去离子水清洗，然后再经真空干燥，即得铁氧体</t>
    </r>
    <r>
      <rPr>
        <sz val="11"/>
        <color theme="1"/>
        <rFont val="Times New Roman"/>
        <family val="1"/>
      </rPr>
      <t>/</t>
    </r>
    <r>
      <rPr>
        <sz val="11"/>
        <color theme="1"/>
        <rFont val="宋体"/>
        <family val="3"/>
        <charset val="134"/>
      </rPr>
      <t>导电高分子多相复合吸波材料。通过该方法可将微波能量迅速转换为热能，实现对铁氧体</t>
    </r>
    <r>
      <rPr>
        <sz val="11"/>
        <color theme="1"/>
        <rFont val="Times New Roman"/>
        <family val="1"/>
      </rPr>
      <t>/</t>
    </r>
    <r>
      <rPr>
        <sz val="11"/>
        <color theme="1"/>
        <rFont val="宋体"/>
        <family val="3"/>
        <charset val="134"/>
      </rPr>
      <t>导电高分子复合材料中铁氧体表层聚苯胺结构碳化改性，从而形成多相结构的吸波材料，优化复合材料的阻抗匹配性，提升材料吸波性能。</t>
    </r>
  </si>
  <si>
    <r>
      <rPr>
        <sz val="11"/>
        <color theme="1"/>
        <rFont val="宋体"/>
        <family val="3"/>
        <charset val="134"/>
      </rPr>
      <t>一种纳米交联小球制备聚合物纳米孔隙增透膜的方法</t>
    </r>
  </si>
  <si>
    <r>
      <rPr>
        <sz val="11"/>
        <color theme="1"/>
        <rFont val="宋体"/>
        <family val="3"/>
        <charset val="134"/>
      </rPr>
      <t>本发明提供一种纳米交联小球制备聚合物纳米孔隙增透膜的方法，</t>
    </r>
    <r>
      <rPr>
        <sz val="11"/>
        <color theme="1"/>
        <rFont val="Times New Roman"/>
        <family val="1"/>
      </rPr>
      <t>(1)</t>
    </r>
    <r>
      <rPr>
        <sz val="11"/>
        <color theme="1"/>
        <rFont val="宋体"/>
        <family val="3"/>
        <charset val="134"/>
      </rPr>
      <t>以</t>
    </r>
    <r>
      <rPr>
        <sz val="11"/>
        <color theme="1"/>
        <rFont val="Times New Roman"/>
        <family val="1"/>
      </rPr>
      <t>St</t>
    </r>
    <r>
      <rPr>
        <sz val="11"/>
        <color theme="1"/>
        <rFont val="宋体"/>
        <family val="3"/>
        <charset val="134"/>
      </rPr>
      <t>和</t>
    </r>
    <r>
      <rPr>
        <sz val="11"/>
        <color theme="1"/>
        <rFont val="Times New Roman"/>
        <family val="1"/>
      </rPr>
      <t>BMA</t>
    </r>
    <r>
      <rPr>
        <sz val="11"/>
        <color theme="1"/>
        <rFont val="宋体"/>
        <family val="3"/>
        <charset val="134"/>
      </rPr>
      <t>为单体、</t>
    </r>
    <r>
      <rPr>
        <sz val="11"/>
        <color theme="1"/>
        <rFont val="Times New Roman"/>
        <family val="1"/>
      </rPr>
      <t>DVB</t>
    </r>
    <r>
      <rPr>
        <sz val="11"/>
        <color theme="1"/>
        <rFont val="宋体"/>
        <family val="3"/>
        <charset val="134"/>
      </rPr>
      <t>为交联剂，采用核壳乳液聚合方法制备出具有蓝光的苯丙乳液，壳层具有交联结构，将乳液放在培养皿中干燥，得到苯丙乳胶粒子；</t>
    </r>
    <r>
      <rPr>
        <sz val="11"/>
        <color theme="1"/>
        <rFont val="Times New Roman"/>
        <family val="1"/>
      </rPr>
      <t>(2)</t>
    </r>
    <r>
      <rPr>
        <sz val="11"/>
        <color theme="1"/>
        <rFont val="宋体"/>
        <family val="3"/>
        <charset val="134"/>
      </rPr>
      <t>将步骤</t>
    </r>
    <r>
      <rPr>
        <sz val="11"/>
        <color theme="1"/>
        <rFont val="Times New Roman"/>
        <family val="1"/>
      </rPr>
      <t>(1)</t>
    </r>
    <r>
      <rPr>
        <sz val="11"/>
        <color theme="1"/>
        <rFont val="宋体"/>
        <family val="3"/>
        <charset val="134"/>
      </rPr>
      <t>得到的纳米交联小球溶于甲苯溶液，并利用超声分散，得到分散液；</t>
    </r>
    <r>
      <rPr>
        <sz val="11"/>
        <color theme="1"/>
        <rFont val="Times New Roman"/>
        <family val="1"/>
      </rPr>
      <t>(3)</t>
    </r>
    <r>
      <rPr>
        <sz val="11"/>
        <color theme="1"/>
        <rFont val="宋体"/>
        <family val="3"/>
        <charset val="134"/>
      </rPr>
      <t>向步骤</t>
    </r>
    <r>
      <rPr>
        <sz val="11"/>
        <color theme="1"/>
        <rFont val="Times New Roman"/>
        <family val="1"/>
      </rPr>
      <t>(2)</t>
    </r>
    <r>
      <rPr>
        <sz val="11"/>
        <color theme="1"/>
        <rFont val="宋体"/>
        <family val="3"/>
        <charset val="134"/>
      </rPr>
      <t>分散液中加入硅橡胶，并将硅橡胶溶解在分散液中，并超声分散，得到硅橡胶溶液；</t>
    </r>
    <r>
      <rPr>
        <sz val="11"/>
        <color theme="1"/>
        <rFont val="Times New Roman"/>
        <family val="1"/>
      </rPr>
      <t>(4)</t>
    </r>
    <r>
      <rPr>
        <sz val="11"/>
        <color theme="1"/>
        <rFont val="宋体"/>
        <family val="3"/>
        <charset val="134"/>
      </rPr>
      <t>将透明基片清洗并干燥后，将步骤</t>
    </r>
    <r>
      <rPr>
        <sz val="11"/>
        <color theme="1"/>
        <rFont val="Times New Roman"/>
        <family val="1"/>
      </rPr>
      <t>(3)</t>
    </r>
    <r>
      <rPr>
        <sz val="11"/>
        <color theme="1"/>
        <rFont val="宋体"/>
        <family val="3"/>
        <charset val="134"/>
      </rPr>
      <t>中制得的溶液均匀涂覆于基片上，并干燥，然后将基片放入水中进行水洗去除纳米交联小球，即得到产品。采用硅橡胶作为膜基，交联纳米颗粒为填充物，该增透膜纳米孔隙分布均匀。</t>
    </r>
  </si>
  <si>
    <r>
      <rPr>
        <sz val="11"/>
        <color theme="1"/>
        <rFont val="宋体"/>
        <family val="3"/>
        <charset val="134"/>
      </rPr>
      <t>一种改性石墨烯</t>
    </r>
    <r>
      <rPr>
        <sz val="11"/>
        <color theme="1"/>
        <rFont val="Times New Roman"/>
        <family val="1"/>
      </rPr>
      <t>/</t>
    </r>
    <r>
      <rPr>
        <sz val="11"/>
        <color theme="1"/>
        <rFont val="宋体"/>
        <family val="3"/>
        <charset val="134"/>
      </rPr>
      <t>热固性树脂复合材料及其制备方法</t>
    </r>
  </si>
  <si>
    <r>
      <rPr>
        <sz val="11"/>
        <color theme="1"/>
        <rFont val="宋体"/>
        <family val="3"/>
        <charset val="134"/>
      </rPr>
      <t>本发明公开了一种改性石墨烯</t>
    </r>
    <r>
      <rPr>
        <sz val="11"/>
        <color theme="1"/>
        <rFont val="Times New Roman"/>
        <family val="1"/>
      </rPr>
      <t>/</t>
    </r>
    <r>
      <rPr>
        <sz val="11"/>
        <color theme="1"/>
        <rFont val="宋体"/>
        <family val="3"/>
        <charset val="134"/>
      </rPr>
      <t>热固性树脂复合材料及其制备方法。将盐酸掺杂聚苯胺修饰的碳纳米管加入到氧化石墨烯水分散液中，反应物经过滤，洗涤，干燥后得到改性石墨烯，再与熔融态的可热固化的树脂均匀混合，经固化即可得到一种改性石墨烯</t>
    </r>
    <r>
      <rPr>
        <sz val="11"/>
        <color theme="1"/>
        <rFont val="Times New Roman"/>
        <family val="1"/>
      </rPr>
      <t>/</t>
    </r>
    <r>
      <rPr>
        <sz val="11"/>
        <color theme="1"/>
        <rFont val="宋体"/>
        <family val="3"/>
        <charset val="134"/>
      </rPr>
      <t>热固性树脂复合材料。本发明提供的改性石墨烯具有微电容结构，盐酸掺杂聚苯胺修饰的碳纳米管通过</t>
    </r>
    <r>
      <rPr>
        <sz val="11"/>
        <color theme="1"/>
        <rFont val="Times New Roman"/>
        <family val="1"/>
      </rPr>
      <t>π-π</t>
    </r>
    <r>
      <rPr>
        <sz val="11"/>
        <color theme="1"/>
        <rFont val="宋体"/>
        <family val="3"/>
        <charset val="134"/>
      </rPr>
      <t>共轭作用负载在石墨烯的表面，保持了石墨烯优异的电学性能，并阻碍石墨烯片层的相互接触，用于制备得到的改性石墨烯</t>
    </r>
    <r>
      <rPr>
        <sz val="11"/>
        <color theme="1"/>
        <rFont val="Times New Roman"/>
        <family val="1"/>
      </rPr>
      <t>/</t>
    </r>
    <r>
      <rPr>
        <sz val="11"/>
        <color theme="1"/>
        <rFont val="宋体"/>
        <family val="3"/>
        <charset val="134"/>
      </rPr>
      <t>热固性树脂复合材料具有高介电常数、低介电损耗、低渗流阈值的优点，并可通过调节石墨烯表面包覆盐酸掺杂聚苯胺修饰的碳纳米管含量的变化，实现对复合材料介电性能的控制。</t>
    </r>
  </si>
  <si>
    <r>
      <rPr>
        <sz val="11"/>
        <color theme="1"/>
        <rFont val="宋体"/>
        <family val="3"/>
        <charset val="134"/>
      </rPr>
      <t>采用巯基化和过氧化聚间苯二胺修饰铋膜电极同时检测镉、铅离子的方法</t>
    </r>
  </si>
  <si>
    <r>
      <rPr>
        <sz val="11"/>
        <color theme="1"/>
        <rFont val="宋体"/>
        <family val="3"/>
        <charset val="134"/>
      </rPr>
      <t>本发明涉及一种采用巯基化和过氧化聚间苯二胺修饰铋膜电极同时检测镉、铅离子的方法，包括以下步骤：一步法制备巯基化聚间苯二胺修饰电极，制备过氧化巯基化聚间苯二胺修饰电极，同时检测镉、铅离子。本发明的有益效果是：一步法制备巯基化聚间苯二胺修饰电极，操作简单、省时省力；过氧化导电聚合物表面沉积的铋膜将更加均匀、光滑，同时提高与重金属之间的静电吸引，从而增加重金属检测能力。</t>
    </r>
  </si>
  <si>
    <r>
      <rPr>
        <sz val="11"/>
        <rFont val="宋体"/>
        <family val="3"/>
        <charset val="134"/>
      </rPr>
      <t>一种木本纤维及淀粉合成甲基葡萄糖苷的高效催化与晶习控制方法</t>
    </r>
  </si>
  <si>
    <r>
      <rPr>
        <sz val="11"/>
        <rFont val="宋体"/>
        <family val="3"/>
        <charset val="134"/>
      </rPr>
      <t>中国林业科学研究院林产化学工业研究所</t>
    </r>
  </si>
  <si>
    <r>
      <rPr>
        <sz val="11"/>
        <rFont val="宋体"/>
        <family val="3"/>
        <charset val="134"/>
      </rPr>
      <t>本发明公开了一种木本纤维及淀粉合成甲基葡萄糖苷的高效催化与晶习控制方法，包括以下步骤：第一步，水热合成法制得介孔材料作为催化剂载体，之后将甲苯磺酸根、硫酸根、以及酸性离子液体通过化学反应键合到载体表面制得高效催化剂。第二步，按质量比</t>
    </r>
    <r>
      <rPr>
        <sz val="11"/>
        <rFont val="Times New Roman"/>
        <family val="1"/>
      </rPr>
      <t>m&lt;Sub&gt;</t>
    </r>
    <r>
      <rPr>
        <sz val="11"/>
        <rFont val="宋体"/>
        <family val="3"/>
        <charset val="134"/>
      </rPr>
      <t>木本原料</t>
    </r>
    <r>
      <rPr>
        <sz val="11"/>
        <rFont val="Times New Roman"/>
        <family val="1"/>
      </rPr>
      <t>&lt;/Sub&gt;:m&lt;Sub&gt;</t>
    </r>
    <r>
      <rPr>
        <sz val="11"/>
        <rFont val="宋体"/>
        <family val="3"/>
        <charset val="134"/>
      </rPr>
      <t>甲醇</t>
    </r>
    <r>
      <rPr>
        <sz val="11"/>
        <rFont val="Times New Roman"/>
        <family val="1"/>
      </rPr>
      <t>&lt;/Sub&gt;:m&lt;Sub&gt;</t>
    </r>
    <r>
      <rPr>
        <sz val="11"/>
        <rFont val="宋体"/>
        <family val="3"/>
        <charset val="134"/>
      </rPr>
      <t>催化剂</t>
    </r>
    <r>
      <rPr>
        <sz val="11"/>
        <rFont val="Times New Roman"/>
        <family val="1"/>
      </rPr>
      <t>&lt;/Sub&gt;</t>
    </r>
    <r>
      <rPr>
        <sz val="11"/>
        <rFont val="宋体"/>
        <family val="3"/>
        <charset val="134"/>
      </rPr>
      <t>＝</t>
    </r>
    <r>
      <rPr>
        <sz val="11"/>
        <rFont val="Times New Roman"/>
        <family val="1"/>
      </rPr>
      <t>100:400</t>
    </r>
    <r>
      <rPr>
        <sz val="11"/>
        <rFont val="宋体"/>
        <family val="3"/>
        <charset val="134"/>
      </rPr>
      <t>～</t>
    </r>
    <r>
      <rPr>
        <sz val="11"/>
        <rFont val="Times New Roman"/>
        <family val="1"/>
      </rPr>
      <t>1200:1</t>
    </r>
    <r>
      <rPr>
        <sz val="11"/>
        <rFont val="宋体"/>
        <family val="3"/>
        <charset val="134"/>
      </rPr>
      <t>～</t>
    </r>
    <r>
      <rPr>
        <sz val="11"/>
        <rFont val="Times New Roman"/>
        <family val="1"/>
      </rPr>
      <t>10</t>
    </r>
    <r>
      <rPr>
        <sz val="11"/>
        <rFont val="宋体"/>
        <family val="3"/>
        <charset val="134"/>
      </rPr>
      <t>的比例，称取木本原料</t>
    </r>
    <r>
      <rPr>
        <sz val="11"/>
        <rFont val="Times New Roman"/>
        <family val="1"/>
      </rPr>
      <t>(</t>
    </r>
    <r>
      <rPr>
        <sz val="11"/>
        <rFont val="宋体"/>
        <family val="3"/>
        <charset val="134"/>
      </rPr>
      <t>竹屑、杨木屑、纤维素、橡子淀粉等</t>
    </r>
    <r>
      <rPr>
        <sz val="11"/>
        <rFont val="Times New Roman"/>
        <family val="1"/>
      </rPr>
      <t>)</t>
    </r>
    <r>
      <rPr>
        <sz val="11"/>
        <rFont val="宋体"/>
        <family val="3"/>
        <charset val="134"/>
      </rPr>
      <t>、甲醇和催化剂同时加入到高压反应釜中。反应温度保持在</t>
    </r>
    <r>
      <rPr>
        <sz val="11"/>
        <rFont val="Times New Roman"/>
        <family val="1"/>
      </rPr>
      <t>100</t>
    </r>
    <r>
      <rPr>
        <sz val="11"/>
        <rFont val="宋体"/>
        <family val="3"/>
        <charset val="134"/>
      </rPr>
      <t>℃</t>
    </r>
    <r>
      <rPr>
        <sz val="11"/>
        <rFont val="Times New Roman"/>
        <family val="1"/>
      </rPr>
      <t>-200</t>
    </r>
    <r>
      <rPr>
        <sz val="11"/>
        <rFont val="宋体"/>
        <family val="3"/>
        <charset val="134"/>
      </rPr>
      <t>左右反应</t>
    </r>
    <r>
      <rPr>
        <sz val="11"/>
        <rFont val="Times New Roman"/>
        <family val="1"/>
      </rPr>
      <t>0.5</t>
    </r>
    <r>
      <rPr>
        <sz val="11"/>
        <rFont val="宋体"/>
        <family val="3"/>
        <charset val="134"/>
      </rPr>
      <t>～</t>
    </r>
    <r>
      <rPr>
        <sz val="11"/>
        <rFont val="Times New Roman"/>
        <family val="1"/>
      </rPr>
      <t>8</t>
    </r>
    <r>
      <rPr>
        <sz val="11"/>
        <rFont val="宋体"/>
        <family val="3"/>
        <charset val="134"/>
      </rPr>
      <t>小时。反应结束后，抽滤回收催化剂。滤液经减压蒸馏回收甲醇后，加入混合结晶溶剂</t>
    </r>
    <r>
      <rPr>
        <sz val="11"/>
        <rFont val="Times New Roman"/>
        <family val="1"/>
      </rPr>
      <t>(</t>
    </r>
    <r>
      <rPr>
        <sz val="11"/>
        <rFont val="宋体"/>
        <family val="3"/>
        <charset val="134"/>
      </rPr>
      <t>包括基础溶剂及助溶剂</t>
    </r>
    <r>
      <rPr>
        <sz val="11"/>
        <rFont val="Times New Roman"/>
        <family val="1"/>
      </rPr>
      <t>)</t>
    </r>
    <r>
      <rPr>
        <sz val="11"/>
        <rFont val="宋体"/>
        <family val="3"/>
        <charset val="134"/>
      </rPr>
      <t>结晶，经过滤得到白色结晶状产品即为甲基葡萄糖苷，原料木本原料转化率</t>
    </r>
    <r>
      <rPr>
        <sz val="11"/>
        <rFont val="Times New Roman"/>
        <family val="1"/>
      </rPr>
      <t>80-99</t>
    </r>
    <r>
      <rPr>
        <sz val="11"/>
        <rFont val="宋体"/>
        <family val="3"/>
        <charset val="134"/>
      </rPr>
      <t>％，产品收率</t>
    </r>
    <r>
      <rPr>
        <sz val="11"/>
        <rFont val="Times New Roman"/>
        <family val="1"/>
      </rPr>
      <t>50-85</t>
    </r>
    <r>
      <rPr>
        <sz val="11"/>
        <rFont val="宋体"/>
        <family val="3"/>
        <charset val="134"/>
      </rPr>
      <t>％，熔程</t>
    </r>
    <r>
      <rPr>
        <sz val="11"/>
        <rFont val="Times New Roman"/>
        <family val="1"/>
      </rPr>
      <t>169-171</t>
    </r>
    <r>
      <rPr>
        <sz val="11"/>
        <rFont val="宋体"/>
        <family val="3"/>
        <charset val="134"/>
      </rPr>
      <t>℃。</t>
    </r>
  </si>
  <si>
    <r>
      <rPr>
        <sz val="11"/>
        <rFont val="宋体"/>
        <family val="3"/>
        <charset val="134"/>
      </rPr>
      <t>一种环氧树脂改性的聚氨酯丙烯酸酯光聚合低聚物的制备</t>
    </r>
  </si>
  <si>
    <r>
      <rPr>
        <sz val="11"/>
        <rFont val="宋体"/>
        <family val="3"/>
        <charset val="134"/>
      </rPr>
      <t>北京化工大学常州先进材料研究院</t>
    </r>
  </si>
  <si>
    <r>
      <rPr>
        <sz val="11"/>
        <rFont val="宋体"/>
        <family val="3"/>
        <charset val="134"/>
      </rPr>
      <t>本发明提供了一种环氧树脂改性聚氨酯丙烯酸酯的制备方法。具体步骤为：利用二乙醇胺与邻苯二甲酸酐反应制备含羧基的二元醇聚氨酯扩链剂，将之与双酚</t>
    </r>
    <r>
      <rPr>
        <sz val="11"/>
        <rFont val="Times New Roman"/>
        <family val="1"/>
      </rPr>
      <t>A</t>
    </r>
    <r>
      <rPr>
        <sz val="11"/>
        <rFont val="宋体"/>
        <family val="3"/>
        <charset val="134"/>
      </rPr>
      <t>环氧树脂与丙烯酸共混反应制备环氧改性的多元醇扩链剂，将之加入到聚氨酯丙烯酸酯的反应体系中制备了环氧树脂改性的聚氨酯丙烯酸酯低聚物。该低聚物含有可光聚合的丙烯酸酯双键，可用于光聚合油墨或光聚合涂层的配方主体树脂。该环氧改性的聚氨酯丙烯酸酯具有高硬度、快固化、高光泽等优点，且原料价廉易得，成本相对较低。</t>
    </r>
  </si>
  <si>
    <r>
      <rPr>
        <sz val="11"/>
        <color theme="1"/>
        <rFont val="宋体"/>
        <family val="3"/>
        <charset val="134"/>
      </rPr>
      <t>一种氧化石墨相氮化碳及其制备方法与应用</t>
    </r>
  </si>
  <si>
    <r>
      <rPr>
        <sz val="11"/>
        <color theme="1"/>
        <rFont val="宋体"/>
        <family val="3"/>
        <charset val="134"/>
      </rPr>
      <t>本发明公开了石墨相氮化碳（</t>
    </r>
    <r>
      <rPr>
        <sz val="11"/>
        <color theme="1"/>
        <rFont val="Times New Roman"/>
        <family val="1"/>
      </rPr>
      <t>g-C&lt;Sub&gt;3&lt;/Sub&gt;N&lt;Sub&gt;4&lt;/Sub&gt;</t>
    </r>
    <r>
      <rPr>
        <sz val="11"/>
        <color theme="1"/>
        <rFont val="宋体"/>
        <family val="3"/>
        <charset val="134"/>
      </rPr>
      <t>）表面改性的处理方法，合成了氧化石墨相氮化碳。本发明还公开了利用氧化石墨相氮化碳作为重金属离子的吸附剂。本发明解决了石墨相氮化碳难溶于溶剂及与各种材料均匀复合的问题。将石墨相氮化碳经浓硫酸及高锰酸钾氧化处理，再经双氧水还原，得到表面带有羟基、羧基和环氧基等亲水性官能团的水溶性氧化石墨相氮化碳。所得表面改性的氧化石墨相氮化碳形貌呈现为不规则三维蜂窝孔洞结构，比表面积大大增加，具有很好的亲水性和分散性，有利于石墨相氮化碳与其他材料的相容性，对重金属离子具有很强的吸附能力。</t>
    </r>
  </si>
  <si>
    <r>
      <rPr>
        <sz val="11"/>
        <color theme="1"/>
        <rFont val="宋体"/>
        <family val="3"/>
        <charset val="134"/>
      </rPr>
      <t>一种锂离子电池用亲水性聚烯烃微孔膜的制备方法</t>
    </r>
  </si>
  <si>
    <r>
      <rPr>
        <sz val="11"/>
        <rFont val="宋体"/>
        <family val="3"/>
        <charset val="134"/>
      </rPr>
      <t>常州大学</t>
    </r>
    <r>
      <rPr>
        <sz val="11"/>
        <rFont val="Times New Roman"/>
        <family val="1"/>
      </rPr>
      <t> </t>
    </r>
  </si>
  <si>
    <r>
      <rPr>
        <sz val="11"/>
        <color theme="1"/>
        <rFont val="宋体"/>
        <family val="3"/>
        <charset val="134"/>
      </rPr>
      <t>本发明属于聚合物功能薄膜及其制备领域，特别涉及一种锂离子电池用亲水性聚烯烃微孔膜及其制备方法。在聚烯烃微孔膜上涂覆通过</t>
    </r>
    <r>
      <rPr>
        <sz val="11"/>
        <color theme="1"/>
        <rFont val="Times New Roman"/>
        <family val="1"/>
      </rPr>
      <t>1,1-</t>
    </r>
    <r>
      <rPr>
        <sz val="11"/>
        <color theme="1"/>
        <rFont val="宋体"/>
        <family val="3"/>
        <charset val="134"/>
      </rPr>
      <t>二取代芳香烯类单体所制备的嵌段共聚物，得到改性聚烯烃微孔膜。根据本发明制备的亲水性聚烯烃微孔膜，亲水性和得到较大程度的提高，水接触角可降低到</t>
    </r>
    <r>
      <rPr>
        <sz val="11"/>
        <color theme="1"/>
        <rFont val="Times New Roman"/>
        <family val="1"/>
      </rPr>
      <t>35°</t>
    </r>
    <r>
      <rPr>
        <sz val="11"/>
        <color theme="1"/>
        <rFont val="宋体"/>
        <family val="3"/>
        <charset val="134"/>
      </rPr>
      <t>，热收缩率在</t>
    </r>
    <r>
      <rPr>
        <sz val="11"/>
        <color theme="1"/>
        <rFont val="Times New Roman"/>
        <family val="1"/>
      </rPr>
      <t>10</t>
    </r>
    <r>
      <rPr>
        <sz val="11"/>
        <color theme="1"/>
        <rFont val="宋体"/>
        <family val="3"/>
        <charset val="134"/>
      </rPr>
      <t>％左右。</t>
    </r>
  </si>
  <si>
    <r>
      <rPr>
        <sz val="11"/>
        <color theme="1"/>
        <rFont val="宋体"/>
        <family val="3"/>
        <charset val="134"/>
      </rPr>
      <t>一种增透</t>
    </r>
    <r>
      <rPr>
        <sz val="11"/>
        <color theme="1"/>
        <rFont val="Times New Roman"/>
        <family val="1"/>
      </rPr>
      <t>PET</t>
    </r>
    <r>
      <rPr>
        <sz val="11"/>
        <color theme="1"/>
        <rFont val="宋体"/>
        <family val="3"/>
        <charset val="134"/>
      </rPr>
      <t>薄膜的制备方法</t>
    </r>
  </si>
  <si>
    <r>
      <rPr>
        <sz val="11"/>
        <color theme="1"/>
        <rFont val="宋体"/>
        <family val="3"/>
        <charset val="134"/>
      </rPr>
      <t>本发明属于有机薄膜材料改性领域，提供了一种增透</t>
    </r>
    <r>
      <rPr>
        <sz val="11"/>
        <color theme="1"/>
        <rFont val="Times New Roman"/>
        <family val="1"/>
      </rPr>
      <t>PET</t>
    </r>
    <r>
      <rPr>
        <sz val="11"/>
        <color theme="1"/>
        <rFont val="宋体"/>
        <family val="3"/>
        <charset val="134"/>
      </rPr>
      <t>薄膜的制备方法。通过甲基丙烯酸丁酯、苯乙烯和丙烯酸镉的有机无机杂化，制备杂化、支化材料，这种材料在固化成型时，材料体系中会产生微孔，将其涂覆在</t>
    </r>
    <r>
      <rPr>
        <sz val="11"/>
        <color theme="1"/>
        <rFont val="Times New Roman"/>
        <family val="1"/>
      </rPr>
      <t>PET</t>
    </r>
    <r>
      <rPr>
        <sz val="11"/>
        <color theme="1"/>
        <rFont val="宋体"/>
        <family val="3"/>
        <charset val="134"/>
      </rPr>
      <t>薄膜表面可以有效地降低表面折光率。本发明的大分子支化、杂化材料，可形成微孔，通过涂覆仪</t>
    </r>
    <r>
      <rPr>
        <sz val="11"/>
        <color theme="1"/>
        <rFont val="Times New Roman"/>
        <family val="1"/>
      </rPr>
      <t>(</t>
    </r>
    <r>
      <rPr>
        <sz val="11"/>
        <color theme="1"/>
        <rFont val="宋体"/>
        <family val="3"/>
        <charset val="134"/>
      </rPr>
      <t>匀胶机</t>
    </r>
    <r>
      <rPr>
        <sz val="11"/>
        <color theme="1"/>
        <rFont val="Times New Roman"/>
        <family val="1"/>
      </rPr>
      <t>)</t>
    </r>
    <r>
      <rPr>
        <sz val="11"/>
        <color theme="1"/>
        <rFont val="宋体"/>
        <family val="3"/>
        <charset val="134"/>
      </rPr>
      <t>将聚合物材料附着至</t>
    </r>
    <r>
      <rPr>
        <sz val="11"/>
        <color theme="1"/>
        <rFont val="Times New Roman"/>
        <family val="1"/>
      </rPr>
      <t>PET</t>
    </r>
    <r>
      <rPr>
        <sz val="11"/>
        <color theme="1"/>
        <rFont val="宋体"/>
        <family val="3"/>
        <charset val="134"/>
      </rPr>
      <t>薄膜表面，可使</t>
    </r>
    <r>
      <rPr>
        <sz val="11"/>
        <color theme="1"/>
        <rFont val="Times New Roman"/>
        <family val="1"/>
      </rPr>
      <t>PET</t>
    </r>
    <r>
      <rPr>
        <sz val="11"/>
        <color theme="1"/>
        <rFont val="宋体"/>
        <family val="3"/>
        <charset val="134"/>
      </rPr>
      <t>薄膜透光率提高至</t>
    </r>
    <r>
      <rPr>
        <sz val="11"/>
        <color theme="1"/>
        <rFont val="Times New Roman"/>
        <family val="1"/>
      </rPr>
      <t>92</t>
    </r>
    <r>
      <rPr>
        <sz val="11"/>
        <color theme="1"/>
        <rFont val="宋体"/>
        <family val="3"/>
        <charset val="134"/>
      </rPr>
      <t>％左右。</t>
    </r>
  </si>
  <si>
    <r>
      <rPr>
        <sz val="11"/>
        <color theme="1"/>
        <rFont val="宋体"/>
        <family val="3"/>
        <charset val="134"/>
      </rPr>
      <t>一种氧化钼</t>
    </r>
    <r>
      <rPr>
        <sz val="11"/>
        <color theme="1"/>
        <rFont val="Times New Roman"/>
        <family val="1"/>
      </rPr>
      <t>/</t>
    </r>
    <r>
      <rPr>
        <sz val="11"/>
        <color theme="1"/>
        <rFont val="宋体"/>
        <family val="3"/>
        <charset val="134"/>
      </rPr>
      <t>碳小球复合材料的制备方法</t>
    </r>
  </si>
  <si>
    <r>
      <rPr>
        <sz val="11"/>
        <color theme="1"/>
        <rFont val="宋体"/>
        <family val="3"/>
        <charset val="134"/>
      </rPr>
      <t>一种氧化钼</t>
    </r>
    <r>
      <rPr>
        <sz val="11"/>
        <color theme="1"/>
        <rFont val="Times New Roman"/>
        <family val="1"/>
      </rPr>
      <t>/</t>
    </r>
    <r>
      <rPr>
        <sz val="11"/>
        <color theme="1"/>
        <rFont val="宋体"/>
        <family val="3"/>
        <charset val="134"/>
      </rPr>
      <t>碳小球复合材料的制备方法，涉及纳米材料或电极材料的生产技术领域，利用介孔碳小球为载体，钼酸铵为钼源，首先将碳小球分散在钼酸铵水溶液中，用</t>
    </r>
    <r>
      <rPr>
        <sz val="11"/>
        <color theme="1"/>
        <rFont val="Times New Roman"/>
        <family val="1"/>
      </rPr>
      <t>HCl</t>
    </r>
    <r>
      <rPr>
        <sz val="11"/>
        <color theme="1"/>
        <rFont val="宋体"/>
        <family val="3"/>
        <charset val="134"/>
      </rPr>
      <t>将混合溶液酸化，然后用微波法合成六方相氧化钼</t>
    </r>
    <r>
      <rPr>
        <sz val="11"/>
        <color theme="1"/>
        <rFont val="Times New Roman"/>
        <family val="1"/>
      </rPr>
      <t>/</t>
    </r>
    <r>
      <rPr>
        <sz val="11"/>
        <color theme="1"/>
        <rFont val="宋体"/>
        <family val="3"/>
        <charset val="134"/>
      </rPr>
      <t>碳小球复合材料。该复合材料在氮气氛围中煅烧，可以转变为正交相氧化钼</t>
    </r>
    <r>
      <rPr>
        <sz val="11"/>
        <color theme="1"/>
        <rFont val="Times New Roman"/>
        <family val="1"/>
      </rPr>
      <t>/</t>
    </r>
    <r>
      <rPr>
        <sz val="11"/>
        <color theme="1"/>
        <rFont val="宋体"/>
        <family val="3"/>
        <charset val="134"/>
      </rPr>
      <t>碳小球复合材料。本发明提供了一种利用微波法一步合成氧化钼</t>
    </r>
    <r>
      <rPr>
        <sz val="11"/>
        <color theme="1"/>
        <rFont val="Times New Roman"/>
        <family val="1"/>
      </rPr>
      <t>/</t>
    </r>
    <r>
      <rPr>
        <sz val="11"/>
        <color theme="1"/>
        <rFont val="宋体"/>
        <family val="3"/>
        <charset val="134"/>
      </rPr>
      <t>碳小球复合材料的制备方法，工艺简单，反应周期短，所制备的复合材料有着良好的电化学性能。</t>
    </r>
  </si>
  <si>
    <r>
      <rPr>
        <sz val="11"/>
        <rFont val="宋体"/>
        <family val="3"/>
        <charset val="134"/>
      </rPr>
      <t>一种超级电容器用木质活性炭复合材料及其制备方法</t>
    </r>
  </si>
  <si>
    <r>
      <rPr>
        <sz val="11"/>
        <rFont val="宋体"/>
        <family val="3"/>
        <charset val="134"/>
      </rPr>
      <t>本发明提供了一种超级电容器用木质活性炭复合材料及其制备方法，先将木质颗粒原料在氮气保护下炭化，炭化后洗涤烘干，碳化料与硝酸镍溶液混合浸渍后低温烘干。在惰性气氛下煅烧使硝酸镍转化成单质镍。煅烧结束后，冷却升温采用水蒸气进行镍催化活化反应。活化完成后，降温后向活化炉内通入空气，将单质镍转化成氧化镍反应充分后冷却，磨粉，得到超大比表面积且载有氧化镍的超级电容活性炭。本发明即利用了镍的催化活性制备出具有高比表面积活性炭，又利用镍氧化物的法拉第电容效应，得到具有高比表面积并载有镍氧化物的超级电容活性炭。无需进行镍的回收，并将镍转化成镍氧化物制备出超级电容活性炭复合材料。制备过程简单、高效、环保。</t>
    </r>
  </si>
  <si>
    <r>
      <rPr>
        <sz val="11"/>
        <rFont val="宋体"/>
        <family val="3"/>
        <charset val="134"/>
      </rPr>
      <t>一种用于水凝胶药物载体制备的环境友好的表面改性方法</t>
    </r>
  </si>
  <si>
    <r>
      <rPr>
        <sz val="11"/>
        <rFont val="宋体"/>
        <family val="3"/>
        <charset val="134"/>
      </rPr>
      <t>本发明公开了一种用于水凝胶药物载体制备的环境友好的表面改性方法，其包括如下步骤：将水凝胶片与溴丙炔混合后，再加入催化剂，在密封下搅拌反应，反应后取出水凝胶片并洗去未反应的单体和催化剂，得到炔基化的水凝胶片；将炔基化的水凝胶片与单</t>
    </r>
    <r>
      <rPr>
        <sz val="11"/>
        <rFont val="Times New Roman"/>
        <family val="1"/>
      </rPr>
      <t>(6-</t>
    </r>
    <r>
      <rPr>
        <sz val="11"/>
        <rFont val="宋体"/>
        <family val="3"/>
        <charset val="134"/>
      </rPr>
      <t>巯基</t>
    </r>
    <r>
      <rPr>
        <sz val="11"/>
        <rFont val="Times New Roman"/>
        <family val="1"/>
      </rPr>
      <t>-6-</t>
    </r>
    <r>
      <rPr>
        <sz val="11"/>
        <rFont val="宋体"/>
        <family val="3"/>
        <charset val="134"/>
      </rPr>
      <t>去氧</t>
    </r>
    <r>
      <rPr>
        <sz val="11"/>
        <rFont val="Times New Roman"/>
        <family val="1"/>
      </rPr>
      <t>)-β-</t>
    </r>
    <r>
      <rPr>
        <sz val="11"/>
        <rFont val="宋体"/>
        <family val="3"/>
        <charset val="134"/>
      </rPr>
      <t>环糊精和光引发剂均匀混合后密封，置于太阳光下进行反应，反应后取出水凝胶片并洗去未反应的单体和催化剂，得到环糊精功能水凝胶片。本发明提供的一种具有好的药物控释能力水凝胶的表面方法，所得产品的性能保留水凝胶的基本性能，可控制药物的释放。具有较大的社会效益和经济效益。</t>
    </r>
  </si>
  <si>
    <r>
      <rPr>
        <sz val="11"/>
        <color theme="1"/>
        <rFont val="宋体"/>
        <family val="3"/>
        <charset val="134"/>
      </rPr>
      <t>一种三维大孔碳</t>
    </r>
    <r>
      <rPr>
        <sz val="11"/>
        <color theme="1"/>
        <rFont val="Times New Roman"/>
        <family val="1"/>
      </rPr>
      <t>/</t>
    </r>
    <r>
      <rPr>
        <sz val="11"/>
        <color theme="1"/>
        <rFont val="宋体"/>
        <family val="3"/>
        <charset val="134"/>
      </rPr>
      <t>碳纳米管</t>
    </r>
    <r>
      <rPr>
        <sz val="11"/>
        <color theme="1"/>
        <rFont val="Times New Roman"/>
        <family val="1"/>
      </rPr>
      <t>/</t>
    </r>
    <r>
      <rPr>
        <sz val="11"/>
        <color theme="1"/>
        <rFont val="宋体"/>
        <family val="3"/>
        <charset val="134"/>
      </rPr>
      <t>二氧化钛</t>
    </r>
    <r>
      <rPr>
        <sz val="11"/>
        <color theme="1"/>
        <rFont val="Times New Roman"/>
        <family val="1"/>
      </rPr>
      <t>/</t>
    </r>
    <r>
      <rPr>
        <sz val="11"/>
        <color theme="1"/>
        <rFont val="宋体"/>
        <family val="3"/>
        <charset val="134"/>
      </rPr>
      <t>银催化降解偏二甲肼的复合材料的制备方法</t>
    </r>
  </si>
  <si>
    <r>
      <rPr>
        <sz val="11"/>
        <color theme="1"/>
        <rFont val="宋体"/>
        <family val="3"/>
        <charset val="134"/>
      </rPr>
      <t>一种三维大孔碳</t>
    </r>
    <r>
      <rPr>
        <sz val="11"/>
        <color theme="1"/>
        <rFont val="Times New Roman"/>
        <family val="1"/>
      </rPr>
      <t>/</t>
    </r>
    <r>
      <rPr>
        <sz val="11"/>
        <color theme="1"/>
        <rFont val="宋体"/>
        <family val="3"/>
        <charset val="134"/>
      </rPr>
      <t>碳纳米管</t>
    </r>
    <r>
      <rPr>
        <sz val="11"/>
        <color theme="1"/>
        <rFont val="Times New Roman"/>
        <family val="1"/>
      </rPr>
      <t>/</t>
    </r>
    <r>
      <rPr>
        <sz val="11"/>
        <color theme="1"/>
        <rFont val="宋体"/>
        <family val="3"/>
        <charset val="134"/>
      </rPr>
      <t>二氧化钛</t>
    </r>
    <r>
      <rPr>
        <sz val="11"/>
        <color theme="1"/>
        <rFont val="Times New Roman"/>
        <family val="1"/>
      </rPr>
      <t>/</t>
    </r>
    <r>
      <rPr>
        <sz val="11"/>
        <color theme="1"/>
        <rFont val="宋体"/>
        <family val="3"/>
        <charset val="134"/>
      </rPr>
      <t>银催化降解偏二甲肼的复合材料的制备方法，涉及环境技术领域。本发明利用聚合物泡沫模板通过碳纳米管分散液、酚醛树脂溶液沉积和炭化活化制备三维大孔碳纳米管</t>
    </r>
    <r>
      <rPr>
        <sz val="11"/>
        <color theme="1"/>
        <rFont val="Times New Roman"/>
        <family val="1"/>
      </rPr>
      <t>/</t>
    </r>
    <r>
      <rPr>
        <sz val="11"/>
        <color theme="1"/>
        <rFont val="宋体"/>
        <family val="3"/>
        <charset val="134"/>
      </rPr>
      <t>活性炭复合泡沫材料，再在其表面修饰一层银掺杂的二氧化钛的纳米颗粒。本发明所用材料绿色环保，制备方法简单，结构比较结实，大孔有助于多方位采光和水体流通，介孔有助于吸附偏二甲肼，银掺杂的二氧化钛的纳米颗粒可以光催化降解偏二甲肼，有望成为一种具有高效光催化降解偏二甲肼的新型绿色水处理材料。</t>
    </r>
  </si>
  <si>
    <r>
      <rPr>
        <sz val="11"/>
        <color theme="1"/>
        <rFont val="宋体"/>
        <family val="3"/>
        <charset val="134"/>
      </rPr>
      <t>一种由固体光气和氨基硫脲反应制备</t>
    </r>
    <r>
      <rPr>
        <sz val="11"/>
        <color theme="1"/>
        <rFont val="Times New Roman"/>
        <family val="1"/>
      </rPr>
      <t>2-</t>
    </r>
    <r>
      <rPr>
        <sz val="11"/>
        <color theme="1"/>
        <rFont val="宋体"/>
        <family val="3"/>
        <charset val="134"/>
      </rPr>
      <t>羟基</t>
    </r>
    <r>
      <rPr>
        <sz val="11"/>
        <color theme="1"/>
        <rFont val="Times New Roman"/>
        <family val="1"/>
      </rPr>
      <t>-5-</t>
    </r>
    <r>
      <rPr>
        <sz val="11"/>
        <color theme="1"/>
        <rFont val="宋体"/>
        <family val="3"/>
        <charset val="134"/>
      </rPr>
      <t>氨基</t>
    </r>
    <r>
      <rPr>
        <sz val="11"/>
        <color theme="1"/>
        <rFont val="Times New Roman"/>
        <family val="1"/>
      </rPr>
      <t>-1,3,4-</t>
    </r>
    <r>
      <rPr>
        <sz val="11"/>
        <color theme="1"/>
        <rFont val="宋体"/>
        <family val="3"/>
        <charset val="134"/>
      </rPr>
      <t>噻二唑的方法</t>
    </r>
  </si>
  <si>
    <r>
      <rPr>
        <sz val="11"/>
        <color theme="1"/>
        <rFont val="宋体"/>
        <family val="3"/>
        <charset val="134"/>
      </rPr>
      <t>本发明涉及</t>
    </r>
    <r>
      <rPr>
        <sz val="11"/>
        <color theme="1"/>
        <rFont val="Times New Roman"/>
        <family val="1"/>
      </rPr>
      <t>2-</t>
    </r>
    <r>
      <rPr>
        <sz val="11"/>
        <color theme="1"/>
        <rFont val="宋体"/>
        <family val="3"/>
        <charset val="134"/>
      </rPr>
      <t>羟基</t>
    </r>
    <r>
      <rPr>
        <sz val="11"/>
        <color theme="1"/>
        <rFont val="Times New Roman"/>
        <family val="1"/>
      </rPr>
      <t>-5-</t>
    </r>
    <r>
      <rPr>
        <sz val="11"/>
        <color theme="1"/>
        <rFont val="宋体"/>
        <family val="3"/>
        <charset val="134"/>
      </rPr>
      <t>氨基</t>
    </r>
    <r>
      <rPr>
        <sz val="11"/>
        <color theme="1"/>
        <rFont val="Times New Roman"/>
        <family val="1"/>
      </rPr>
      <t>-1,3,4-</t>
    </r>
    <r>
      <rPr>
        <sz val="11"/>
        <color theme="1"/>
        <rFont val="宋体"/>
        <family val="3"/>
        <charset val="134"/>
      </rPr>
      <t>噻二唑的制备，具体反应过程为：以氨基硫脲为底物，将加入固体光气，三乙醇胺的二氯甲烷溶液中，再加入饱和氢氧化钾溶液，混合搅拌反应，乙酸乙酯萃取后得到目标物。本发明提供了以固体光气和氨基硫脲制备</t>
    </r>
    <r>
      <rPr>
        <sz val="11"/>
        <color theme="1"/>
        <rFont val="Times New Roman"/>
        <family val="1"/>
      </rPr>
      <t>2-</t>
    </r>
    <r>
      <rPr>
        <sz val="11"/>
        <color theme="1"/>
        <rFont val="宋体"/>
        <family val="3"/>
        <charset val="134"/>
      </rPr>
      <t>羟基</t>
    </r>
    <r>
      <rPr>
        <sz val="11"/>
        <color theme="1"/>
        <rFont val="Times New Roman"/>
        <family val="1"/>
      </rPr>
      <t>-5-</t>
    </r>
    <r>
      <rPr>
        <sz val="11"/>
        <color theme="1"/>
        <rFont val="宋体"/>
        <family val="3"/>
        <charset val="134"/>
      </rPr>
      <t>氨基</t>
    </r>
    <r>
      <rPr>
        <sz val="11"/>
        <color theme="1"/>
        <rFont val="Times New Roman"/>
        <family val="1"/>
      </rPr>
      <t>-1,3,4-</t>
    </r>
    <r>
      <rPr>
        <sz val="11"/>
        <color theme="1"/>
        <rFont val="宋体"/>
        <family val="3"/>
        <charset val="134"/>
      </rPr>
      <t>噻二唑的新方法，该方法反应条件温和，简便、低成本，产率高，后处理简便高效，符合工业生产的需要，产物可用作制备</t>
    </r>
    <r>
      <rPr>
        <sz val="11"/>
        <color theme="1"/>
        <rFont val="Times New Roman"/>
        <family val="1"/>
      </rPr>
      <t>1,3,4-</t>
    </r>
    <r>
      <rPr>
        <sz val="11"/>
        <color theme="1"/>
        <rFont val="宋体"/>
        <family val="3"/>
        <charset val="134"/>
      </rPr>
      <t>噻二唑类药物。</t>
    </r>
  </si>
  <si>
    <r>
      <rPr>
        <sz val="11"/>
        <color theme="1"/>
        <rFont val="宋体"/>
        <family val="3"/>
        <charset val="134"/>
      </rPr>
      <t>一种双响应型罗丹明类荧光探针及其制备方法和用途</t>
    </r>
  </si>
  <si>
    <r>
      <rPr>
        <sz val="11"/>
        <color theme="1"/>
        <rFont val="宋体"/>
        <family val="3"/>
        <charset val="134"/>
      </rPr>
      <t>本发明公开了一种双响应型罗丹明类荧光探针及其制备方法和用途。具体而言，本发明采用罗丹明</t>
    </r>
    <r>
      <rPr>
        <sz val="11"/>
        <color theme="1"/>
        <rFont val="Times New Roman"/>
        <family val="1"/>
      </rPr>
      <t>B</t>
    </r>
    <r>
      <rPr>
        <sz val="11"/>
        <color theme="1"/>
        <rFont val="宋体"/>
        <family val="3"/>
        <charset val="134"/>
      </rPr>
      <t>和</t>
    </r>
    <r>
      <rPr>
        <sz val="11"/>
        <color theme="1"/>
        <rFont val="Times New Roman"/>
        <family val="1"/>
      </rPr>
      <t>N,N-</t>
    </r>
    <r>
      <rPr>
        <sz val="11"/>
        <color theme="1"/>
        <rFont val="宋体"/>
        <family val="3"/>
        <charset val="134"/>
      </rPr>
      <t>二甲基乙二胺，通过温和条件下的一步反应，合成了如式</t>
    </r>
    <r>
      <rPr>
        <sz val="11"/>
        <color theme="1"/>
        <rFont val="Times New Roman"/>
        <family val="1"/>
      </rPr>
      <t>I</t>
    </r>
    <r>
      <rPr>
        <sz val="11"/>
        <color theme="1"/>
        <rFont val="宋体"/>
        <family val="3"/>
        <charset val="134"/>
      </rPr>
      <t>所示的新型罗丹明衍生物。本发明的罗丹明衍生物既可以作为</t>
    </r>
    <r>
      <rPr>
        <sz val="11"/>
        <color theme="1"/>
        <rFont val="Times New Roman"/>
        <family val="1"/>
      </rPr>
      <t>Cr&lt;Sup&gt;3+&lt;/Sup&gt;</t>
    </r>
    <r>
      <rPr>
        <sz val="11"/>
        <color theme="1"/>
        <rFont val="宋体"/>
        <family val="3"/>
        <charset val="134"/>
      </rPr>
      <t>比色和荧光探针，又可以作为</t>
    </r>
    <r>
      <rPr>
        <sz val="11"/>
        <color theme="1"/>
        <rFont val="Times New Roman"/>
        <family val="1"/>
      </rPr>
      <t>H&lt;Sup&gt;+&lt;/Sup&gt;</t>
    </r>
    <r>
      <rPr>
        <sz val="11"/>
        <color theme="1"/>
        <rFont val="宋体"/>
        <family val="3"/>
        <charset val="134"/>
      </rPr>
      <t>比色和荧光开关，具有双离子响应性。另外，本发明的罗丹明衍生物结构简单，合成简易，灵敏度高，选择性好，易于推广使用。</t>
    </r>
    <r>
      <rPr>
        <sz val="11"/>
        <color theme="1"/>
        <rFont val="Times New Roman"/>
        <family val="1"/>
      </rPr>
      <t>&lt;Image file="DEST_PATH_IMAGE001.GIF" he="41" imgContent="undefined" imgFormat="GIF" wi="62"/&gt;I</t>
    </r>
    <r>
      <rPr>
        <sz val="11"/>
        <color theme="1"/>
        <rFont val="宋体"/>
        <family val="3"/>
        <charset val="134"/>
      </rPr>
      <t>。</t>
    </r>
  </si>
  <si>
    <r>
      <rPr>
        <sz val="11"/>
        <color theme="1"/>
        <rFont val="宋体"/>
        <family val="3"/>
        <charset val="134"/>
      </rPr>
      <t>一种重金属离子吸附剂的制备方法及其应用</t>
    </r>
  </si>
  <si>
    <r>
      <rPr>
        <sz val="11"/>
        <color theme="1"/>
        <rFont val="宋体"/>
        <family val="3"/>
        <charset val="134"/>
      </rPr>
      <t>本发明涉及高分子材料改性技术领域，尤其涉及一种重金属离子吸附剂的制备方法及其应用，吸附剂的制备方法包括以下步骤：</t>
    </r>
    <r>
      <rPr>
        <sz val="11"/>
        <color theme="1"/>
        <rFont val="Times New Roman"/>
        <family val="1"/>
      </rPr>
      <t>(1)</t>
    </r>
    <r>
      <rPr>
        <sz val="11"/>
        <color theme="1"/>
        <rFont val="宋体"/>
        <family val="3"/>
        <charset val="134"/>
      </rPr>
      <t>将醛基海藻酸钠配成水溶液，加入多乙烯多胺反应，然后加入硼氢化钠还原，继续反应，得到氨基海藻酸钠；</t>
    </r>
    <r>
      <rPr>
        <sz val="11"/>
        <color theme="1"/>
        <rFont val="Times New Roman"/>
        <family val="1"/>
      </rPr>
      <t>(2)</t>
    </r>
    <r>
      <rPr>
        <sz val="11"/>
        <color theme="1"/>
        <rFont val="宋体"/>
        <family val="3"/>
        <charset val="134"/>
      </rPr>
      <t>在所述步骤</t>
    </r>
    <r>
      <rPr>
        <sz val="11"/>
        <color theme="1"/>
        <rFont val="Times New Roman"/>
        <family val="1"/>
      </rPr>
      <t>(1)</t>
    </r>
    <r>
      <rPr>
        <sz val="11"/>
        <color theme="1"/>
        <rFont val="宋体"/>
        <family val="3"/>
        <charset val="134"/>
      </rPr>
      <t>中反应后的溶液中加入二硫化碳与氢氧化钠的混合溶液，继续反应至溶液中二硫化碳液滴消失，停止反应，加入醇类溶剂使产物沉淀，静置，分层，分离底层析出的沉淀，干燥后，得到重金属离子吸附剂，该吸附剂对重金属离子的吸附能力强，提高了去吸附效率。</t>
    </r>
  </si>
  <si>
    <r>
      <rPr>
        <sz val="11"/>
        <color theme="1"/>
        <rFont val="宋体"/>
        <family val="3"/>
        <charset val="134"/>
      </rPr>
      <t>一种含离子液体改性氧化石墨烯的橡胶硫化胶及其制备方法</t>
    </r>
  </si>
  <si>
    <r>
      <rPr>
        <sz val="11"/>
        <color theme="1"/>
        <rFont val="宋体"/>
        <family val="3"/>
        <charset val="134"/>
      </rPr>
      <t>本发明公开了一种含离子液体改性氧化石墨烯的橡胶硫化胶及其制备方法，所述橡胶硫化胶以质量份计，包含橡胶</t>
    </r>
    <r>
      <rPr>
        <sz val="11"/>
        <color theme="1"/>
        <rFont val="Times New Roman"/>
        <family val="1"/>
      </rPr>
      <t>100</t>
    </r>
    <r>
      <rPr>
        <sz val="11"/>
        <color theme="1"/>
        <rFont val="宋体"/>
        <family val="3"/>
        <charset val="134"/>
      </rPr>
      <t>份，离子液体改性氧化石墨烯</t>
    </r>
    <r>
      <rPr>
        <sz val="11"/>
        <color theme="1"/>
        <rFont val="Times New Roman"/>
        <family val="1"/>
      </rPr>
      <t>2-6</t>
    </r>
    <r>
      <rPr>
        <sz val="11"/>
        <color theme="1"/>
        <rFont val="宋体"/>
        <family val="3"/>
        <charset val="134"/>
      </rPr>
      <t>份，氧化锌</t>
    </r>
    <r>
      <rPr>
        <sz val="11"/>
        <color theme="1"/>
        <rFont val="Times New Roman"/>
        <family val="1"/>
      </rPr>
      <t>2-10</t>
    </r>
    <r>
      <rPr>
        <sz val="11"/>
        <color theme="1"/>
        <rFont val="宋体"/>
        <family val="3"/>
        <charset val="134"/>
      </rPr>
      <t>份，硬脂酸</t>
    </r>
    <r>
      <rPr>
        <sz val="11"/>
        <color theme="1"/>
        <rFont val="Times New Roman"/>
        <family val="1"/>
      </rPr>
      <t>1-5</t>
    </r>
    <r>
      <rPr>
        <sz val="11"/>
        <color theme="1"/>
        <rFont val="宋体"/>
        <family val="3"/>
        <charset val="134"/>
      </rPr>
      <t>份，硫化促进剂</t>
    </r>
    <r>
      <rPr>
        <sz val="11"/>
        <color theme="1"/>
        <rFont val="Times New Roman"/>
        <family val="1"/>
      </rPr>
      <t>1-3</t>
    </r>
    <r>
      <rPr>
        <sz val="11"/>
        <color theme="1"/>
        <rFont val="宋体"/>
        <family val="3"/>
        <charset val="134"/>
      </rPr>
      <t>份，防老剂</t>
    </r>
    <r>
      <rPr>
        <sz val="11"/>
        <color theme="1"/>
        <rFont val="Times New Roman"/>
        <family val="1"/>
      </rPr>
      <t>2-5</t>
    </r>
    <r>
      <rPr>
        <sz val="11"/>
        <color theme="1"/>
        <rFont val="宋体"/>
        <family val="3"/>
        <charset val="134"/>
      </rPr>
      <t>份，硫化剂</t>
    </r>
    <r>
      <rPr>
        <sz val="11"/>
        <color theme="1"/>
        <rFont val="Times New Roman"/>
        <family val="1"/>
      </rPr>
      <t>1-4</t>
    </r>
    <r>
      <rPr>
        <sz val="11"/>
        <color theme="1"/>
        <rFont val="宋体"/>
        <family val="3"/>
        <charset val="134"/>
      </rPr>
      <t>份。本发明制备步骤简单方便，适合大规模应用；制备得到的橡胶硫化胶兼具优异力学、导热和耐溶剂等性能。</t>
    </r>
  </si>
  <si>
    <r>
      <rPr>
        <sz val="11"/>
        <rFont val="宋体"/>
        <family val="3"/>
        <charset val="134"/>
      </rPr>
      <t>木质纤维糖基表面活性剂及其制备方法</t>
    </r>
  </si>
  <si>
    <r>
      <rPr>
        <sz val="11"/>
        <rFont val="宋体"/>
        <family val="3"/>
        <charset val="134"/>
      </rPr>
      <t>本发明提出了一种木质纤维糖基表面活性剂及其制备方法，以木质纤维为原料，先通过对木质纤维原料的预处理，得到木材多糖，并利用预处理残渣制备得到炭基固体酸或碱催化剂；将制得的木材多糖在炭基固体酸催化剂催化下水解，制备得到富含纤维二糖和纤维三糖的纤维低聚糖水溶液；再将纤维低聚糖水溶液与来自天然木本油脂的脂肪酸或脂肪酸酯，在炭基固体碱催化剂催化下，发生酯化或酯交换反应，得到木质纤维糖基表面活性剂纤维低聚糖脂肪酸酯。本发明以原料来源广泛、可再生的木质纤维为原料，绿色环保，成本低廉。产品具有良好的表面性能和生物可降解性，且所用溶剂、催化剂等均可高效回收利用，环境友好，适用于工业化生产。</t>
    </r>
  </si>
  <si>
    <r>
      <rPr>
        <sz val="11"/>
        <rFont val="宋体"/>
        <family val="3"/>
        <charset val="134"/>
      </rPr>
      <t>一种功能型聚羧酸混凝土减水剂及合成方法</t>
    </r>
  </si>
  <si>
    <r>
      <rPr>
        <sz val="11"/>
        <rFont val="宋体"/>
        <family val="3"/>
        <charset val="134"/>
      </rPr>
      <t>本发明公开一种功能型聚羧酸混凝土减水剂，其结构式为</t>
    </r>
    <r>
      <rPr>
        <sz val="11"/>
        <rFont val="Times New Roman"/>
        <family val="1"/>
      </rPr>
      <t>&lt;Image file="DDA0000728824520000011.GIF" he="106" imgContent="undefined" imgFormat="GIF" wi="102"/&gt;</t>
    </r>
    <r>
      <rPr>
        <sz val="11"/>
        <rFont val="宋体"/>
        <family val="3"/>
        <charset val="134"/>
      </rPr>
      <t>上式中，</t>
    </r>
    <r>
      <rPr>
        <sz val="11"/>
        <rFont val="Times New Roman"/>
        <family val="1"/>
      </rPr>
      <t>x:y:z</t>
    </r>
    <r>
      <rPr>
        <sz val="11"/>
        <rFont val="宋体"/>
        <family val="3"/>
        <charset val="134"/>
      </rPr>
      <t>＝</t>
    </r>
    <r>
      <rPr>
        <sz val="11"/>
        <rFont val="Times New Roman"/>
        <family val="1"/>
      </rPr>
      <t>1:(3</t>
    </r>
    <r>
      <rPr>
        <sz val="11"/>
        <rFont val="宋体"/>
        <family val="3"/>
        <charset val="134"/>
      </rPr>
      <t>～</t>
    </r>
    <r>
      <rPr>
        <sz val="11"/>
        <rFont val="Times New Roman"/>
        <family val="1"/>
      </rPr>
      <t>6):(0.75</t>
    </r>
    <r>
      <rPr>
        <sz val="11"/>
        <rFont val="宋体"/>
        <family val="3"/>
        <charset val="134"/>
      </rPr>
      <t>～</t>
    </r>
    <r>
      <rPr>
        <sz val="11"/>
        <rFont val="Times New Roman"/>
        <family val="1"/>
      </rPr>
      <t>2.2)</t>
    </r>
    <r>
      <rPr>
        <sz val="11"/>
        <rFont val="宋体"/>
        <family val="3"/>
        <charset val="134"/>
      </rPr>
      <t>；</t>
    </r>
    <r>
      <rPr>
        <sz val="11"/>
        <rFont val="Times New Roman"/>
        <family val="1"/>
      </rPr>
      <t>n</t>
    </r>
    <r>
      <rPr>
        <sz val="11"/>
        <rFont val="宋体"/>
        <family val="3"/>
        <charset val="134"/>
      </rPr>
      <t>为</t>
    </r>
    <r>
      <rPr>
        <sz val="11"/>
        <rFont val="Times New Roman"/>
        <family val="1"/>
      </rPr>
      <t>9</t>
    </r>
    <r>
      <rPr>
        <sz val="11"/>
        <rFont val="宋体"/>
        <family val="3"/>
        <charset val="134"/>
      </rPr>
      <t>～</t>
    </r>
    <r>
      <rPr>
        <sz val="11"/>
        <rFont val="Times New Roman"/>
        <family val="1"/>
      </rPr>
      <t>35</t>
    </r>
    <r>
      <rPr>
        <sz val="11"/>
        <rFont val="宋体"/>
        <family val="3"/>
        <charset val="134"/>
      </rPr>
      <t>，取整数。本发明还公开了这种减水剂的合成方法。本发明提供的减水剂在起到减水效果的同时，保持了良好的阻锈作用，操作简单方便，费用大为减少</t>
    </r>
    <r>
      <rPr>
        <sz val="11"/>
        <rFont val="Times New Roman"/>
        <family val="1"/>
      </rPr>
      <t>,</t>
    </r>
    <r>
      <rPr>
        <sz val="11"/>
        <rFont val="宋体"/>
        <family val="3"/>
        <charset val="134"/>
      </rPr>
      <t>同时，具有使用安全、对环境无污染、生产成本低的特点。</t>
    </r>
  </si>
  <si>
    <r>
      <rPr>
        <sz val="11"/>
        <color theme="1"/>
        <rFont val="宋体"/>
        <family val="3"/>
        <charset val="134"/>
      </rPr>
      <t>超分子石墨烯负载四氧化三铁自组装体的制备方法</t>
    </r>
  </si>
  <si>
    <r>
      <rPr>
        <sz val="11"/>
        <color theme="1"/>
        <rFont val="宋体"/>
        <family val="3"/>
        <charset val="134"/>
      </rPr>
      <t>超分子石墨烯负载四氧化三铁自组装体的制备方法，属于超分子化学技术领域，本发明通过结合</t>
    </r>
    <r>
      <rPr>
        <sz val="11"/>
        <color theme="1"/>
        <rFont val="Times New Roman"/>
        <family val="1"/>
      </rPr>
      <t>Fe&lt;Sub&gt;3&lt;/Sub&gt;O&lt;Sub&gt;4&lt;/Sub&gt;</t>
    </r>
    <r>
      <rPr>
        <sz val="11"/>
        <color theme="1"/>
        <rFont val="宋体"/>
        <family val="3"/>
        <charset val="134"/>
      </rPr>
      <t>的氧化还原反应，将</t>
    </r>
    <r>
      <rPr>
        <sz val="11"/>
        <color theme="1"/>
        <rFont val="Times New Roman"/>
        <family val="1"/>
      </rPr>
      <t>Fe&lt;Sub&gt;3&lt;/Sub&gt;O&lt;Sub&gt;4&lt;/Sub&gt;</t>
    </r>
    <r>
      <rPr>
        <sz val="11"/>
        <color theme="1"/>
        <rFont val="宋体"/>
        <family val="3"/>
        <charset val="134"/>
      </rPr>
      <t>修饰到石墨烯的表面，进一步提高电容性质。本发明以聚乙二醇二金刚烷为桥联剂，然后通过环糊精与金刚烷分子之间的超分子作用力。制备的石墨烯四氧化三铁三维自组装体不但解决了石墨烯本身团聚造成的比电容减小，反而大大的增加了其比电容，最大可达</t>
    </r>
    <r>
      <rPr>
        <sz val="11"/>
        <color theme="1"/>
        <rFont val="Times New Roman"/>
        <family val="1"/>
      </rPr>
      <t>392.9F/g</t>
    </r>
    <r>
      <rPr>
        <sz val="11"/>
        <color theme="1"/>
        <rFont val="宋体"/>
        <family val="3"/>
        <charset val="134"/>
      </rPr>
      <t>，这表明石墨烯四氧化三铁组装体有很大的超级电容器应用前景。</t>
    </r>
  </si>
  <si>
    <r>
      <rPr>
        <sz val="11"/>
        <color theme="1"/>
        <rFont val="宋体"/>
        <family val="3"/>
        <charset val="134"/>
      </rPr>
      <t>一种超级电容器用基于超分子作用的石墨烯自组装体的制备方法</t>
    </r>
  </si>
  <si>
    <r>
      <rPr>
        <sz val="11"/>
        <color theme="1"/>
        <rFont val="宋体"/>
        <family val="3"/>
        <charset val="134"/>
      </rPr>
      <t>一种超级电容器用基于超分子作用的石墨烯自组装体的制备方法，涉及超分子化学技术领域，本发明采用将环糊精通过物理吸附到石墨烯的表面，再添加聚乙二醇二金刚烷作为桥链分子，从而实现石墨烯三维自组装。本发明制备的石墨烯三维自组装体，不但解决了石墨烯本身团聚造成的比电容减小，反而大大的增加了其比电容，这表明石墨烯组装体有很大的超级电容器应用前景。</t>
    </r>
  </si>
  <si>
    <r>
      <rPr>
        <sz val="11"/>
        <color theme="1"/>
        <rFont val="宋体"/>
        <family val="3"/>
        <charset val="134"/>
      </rPr>
      <t>本发明公开了一种改性热固性树脂及其制备方法。将热固性树脂或热固性树脂体系与改性凹凸棒石熔融混合均匀，经固化与后处理，得到一种改性热固性树脂。本发明提供的改性凹凸棒石是由锰席夫碱（</t>
    </r>
    <r>
      <rPr>
        <sz val="11"/>
        <color theme="1"/>
        <rFont val="Times New Roman"/>
        <family val="1"/>
      </rPr>
      <t>Schiff</t>
    </r>
    <r>
      <rPr>
        <sz val="11"/>
        <color theme="1"/>
        <rFont val="宋体"/>
        <family val="3"/>
        <charset val="134"/>
      </rPr>
      <t>？</t>
    </r>
    <r>
      <rPr>
        <sz val="11"/>
        <color theme="1"/>
        <rFont val="Times New Roman"/>
        <family val="1"/>
      </rPr>
      <t>base</t>
    </r>
    <r>
      <rPr>
        <sz val="11"/>
        <color theme="1"/>
        <rFont val="宋体"/>
        <family val="3"/>
        <charset val="134"/>
      </rPr>
      <t>）与凹凸棒石配位而成，其合成机理包括以下四个步骤的反应，分别为：凹凸棒石的酸化、凹凸棒石表面氨基化、表面接枝席夫碱和锰离子进行配位。与热固性树脂相比，本发明制备的改性热固性树脂具有低固化温度、高韧性和高热稳定性。该改性热固性树脂的制备工艺简单、成本低、原材料来源广等特点，适合大规模应用。</t>
    </r>
  </si>
  <si>
    <r>
      <rPr>
        <sz val="11"/>
        <color theme="1"/>
        <rFont val="宋体"/>
        <family val="3"/>
        <charset val="134"/>
      </rPr>
      <t>一种聚硅氧烷包覆聚酰亚胺核壳微球及其制备方法</t>
    </r>
  </si>
  <si>
    <r>
      <rPr>
        <sz val="11"/>
        <color theme="1"/>
        <rFont val="宋体"/>
        <family val="3"/>
        <charset val="134"/>
      </rPr>
      <t>本发明公开了一种聚硅氧烷包覆聚酰亚胺核壳微球及其制备方法。其制备方法是在惰性气体保护下，将环氧基聚硅氧烷微球加入到二胺和</t>
    </r>
    <r>
      <rPr>
        <sz val="11"/>
        <color theme="1"/>
        <rFont val="Times New Roman"/>
        <family val="1"/>
      </rPr>
      <t>N,N-</t>
    </r>
    <r>
      <rPr>
        <sz val="11"/>
        <color theme="1"/>
        <rFont val="宋体"/>
        <family val="3"/>
        <charset val="134"/>
      </rPr>
      <t>二甲基乙酰胺组成的澄清透明溶液中；在温度为</t>
    </r>
    <r>
      <rPr>
        <sz val="11"/>
        <color theme="1"/>
        <rFont val="Times New Roman"/>
        <family val="1"/>
      </rPr>
      <t>80</t>
    </r>
    <r>
      <rPr>
        <sz val="11"/>
        <color theme="1"/>
        <rFont val="宋体"/>
        <family val="3"/>
        <charset val="134"/>
      </rPr>
      <t>～</t>
    </r>
    <r>
      <rPr>
        <sz val="11"/>
        <color theme="1"/>
        <rFont val="Times New Roman"/>
        <family val="1"/>
      </rPr>
      <t>100</t>
    </r>
    <r>
      <rPr>
        <sz val="11"/>
        <color theme="1"/>
        <rFont val="宋体"/>
        <family val="3"/>
        <charset val="134"/>
      </rPr>
      <t>℃的搅拌条件下反应，结束后降温至</t>
    </r>
    <r>
      <rPr>
        <sz val="11"/>
        <color theme="1"/>
        <rFont val="Times New Roman"/>
        <family val="1"/>
      </rPr>
      <t>15</t>
    </r>
    <r>
      <rPr>
        <sz val="11"/>
        <color theme="1"/>
        <rFont val="宋体"/>
        <family val="3"/>
        <charset val="134"/>
      </rPr>
      <t>～</t>
    </r>
    <r>
      <rPr>
        <sz val="11"/>
        <color theme="1"/>
        <rFont val="Times New Roman"/>
        <family val="1"/>
      </rPr>
      <t>25</t>
    </r>
    <r>
      <rPr>
        <sz val="11"/>
        <color theme="1"/>
        <rFont val="宋体"/>
        <family val="3"/>
        <charset val="134"/>
      </rPr>
      <t>℃，加入均苯四甲酸酐</t>
    </r>
    <r>
      <rPr>
        <sz val="11"/>
        <color theme="1"/>
        <rFont val="Times New Roman"/>
        <family val="1"/>
      </rPr>
      <t>,</t>
    </r>
    <r>
      <rPr>
        <sz val="11"/>
        <color theme="1"/>
        <rFont val="宋体"/>
        <family val="3"/>
        <charset val="134"/>
      </rPr>
      <t>再经过滤、甲醇洗涤，将得到的粗产物进行热酰亚胺化反应，得到一种聚硅氧烷包覆聚酰亚胺核壳微球。该核壳微球具有突出的热稳定性，且表面带有</t>
    </r>
    <r>
      <rPr>
        <sz val="11"/>
        <color theme="1"/>
        <rFont val="Times New Roman"/>
        <family val="1"/>
      </rPr>
      <t>-NH&lt;Sub&gt;2&lt;/Sub&gt;</t>
    </r>
    <r>
      <rPr>
        <sz val="11"/>
        <color theme="1"/>
        <rFont val="宋体"/>
        <family val="3"/>
        <charset val="134"/>
      </rPr>
      <t>。提供的制备方法具有原料来源广、工艺简单可控等优点；并可通过控制反应参数，调节核的内径与核壳微球的粒径；通过控制均苯四甲酸酐的加入方式与频率，可在聚硅氧烷微球表面生成聚酰亚胺壳，提高核壳微球的制备的产率。</t>
    </r>
  </si>
  <si>
    <r>
      <rPr>
        <sz val="11"/>
        <color theme="1"/>
        <rFont val="宋体"/>
        <family val="3"/>
        <charset val="134"/>
      </rPr>
      <t>一种碱性阴离子交换膜的制备方法</t>
    </r>
  </si>
  <si>
    <r>
      <rPr>
        <sz val="11"/>
        <color theme="1"/>
        <rFont val="宋体"/>
        <family val="3"/>
        <charset val="134"/>
      </rPr>
      <t>本发明属于燃料电池组件的制备领域，具体涉及一种可用于碱性燃料电池的碱性阴离子交换膜及其制备方法。该方法包括单体聚合成膜、阴离子交换。具体为：采用原位聚合的方法将聚合型离子液体，聚合物单体引发聚合成膜，然后通过阴离子交换，制备可用于碱性燃料电池的电导率高的阴离子交换膜，且其中含硅离子液体在进行阴离子交换同时进行水解交联，所得薄膜在保持较高电导率的情况下大大提高了其机械性能。</t>
    </r>
  </si>
  <si>
    <r>
      <rPr>
        <sz val="11"/>
        <color theme="1"/>
        <rFont val="宋体"/>
        <family val="3"/>
        <charset val="134"/>
      </rPr>
      <t>一种硅橡胶</t>
    </r>
    <r>
      <rPr>
        <sz val="11"/>
        <color theme="1"/>
        <rFont val="Times New Roman"/>
        <family val="1"/>
      </rPr>
      <t>/LDPE</t>
    </r>
    <r>
      <rPr>
        <sz val="11"/>
        <color theme="1"/>
        <rFont val="宋体"/>
        <family val="3"/>
        <charset val="134"/>
      </rPr>
      <t>共混发泡材料及其制备方法</t>
    </r>
  </si>
  <si>
    <r>
      <rPr>
        <sz val="11"/>
        <color theme="1"/>
        <rFont val="宋体"/>
        <family val="3"/>
        <charset val="134"/>
      </rPr>
      <t>本发明属于发泡材料技术领域，尤其涉及一种硅橡胶</t>
    </r>
    <r>
      <rPr>
        <sz val="11"/>
        <color theme="1"/>
        <rFont val="Times New Roman"/>
        <family val="1"/>
      </rPr>
      <t>/</t>
    </r>
    <r>
      <rPr>
        <sz val="11"/>
        <color theme="1"/>
        <rFont val="宋体"/>
        <family val="3"/>
        <charset val="134"/>
      </rPr>
      <t>低密度聚乙烯</t>
    </r>
    <r>
      <rPr>
        <sz val="11"/>
        <color theme="1"/>
        <rFont val="Times New Roman"/>
        <family val="1"/>
      </rPr>
      <t>(LDPE)</t>
    </r>
    <r>
      <rPr>
        <sz val="11"/>
        <color theme="1"/>
        <rFont val="宋体"/>
        <family val="3"/>
        <charset val="134"/>
      </rPr>
      <t>共混材料发泡成型方法。本发明将硅橡胶与</t>
    </r>
    <r>
      <rPr>
        <sz val="11"/>
        <color theme="1"/>
        <rFont val="Times New Roman"/>
        <family val="1"/>
      </rPr>
      <t>LDPE</t>
    </r>
    <r>
      <rPr>
        <sz val="11"/>
        <color theme="1"/>
        <rFont val="宋体"/>
        <family val="3"/>
        <charset val="134"/>
      </rPr>
      <t>共混后，加入钛酸酯偶联剂、交联剂、</t>
    </r>
    <r>
      <rPr>
        <sz val="11"/>
        <color theme="1"/>
        <rFont val="Times New Roman"/>
        <family val="1"/>
      </rPr>
      <t>Ac</t>
    </r>
    <r>
      <rPr>
        <sz val="11"/>
        <color theme="1"/>
        <rFont val="宋体"/>
        <family val="3"/>
        <charset val="134"/>
      </rPr>
      <t>发泡剂、氧化锌、硬脂酸、甲基硅油、白炭黑、抗氧剂、无机填料进行发泡，提高了硅橡胶材料的发泡性能。所制的共混发泡材料泡孔均匀，密度低而且可调，力学性能优良，具有良好的弹性，能够耐候、耐温、耐老化。</t>
    </r>
  </si>
  <si>
    <r>
      <rPr>
        <sz val="11"/>
        <rFont val="宋体"/>
        <family val="3"/>
        <charset val="134"/>
      </rPr>
      <t>氰基三苯胺类有机小分子红光材料及其合成方法和用途</t>
    </r>
  </si>
  <si>
    <r>
      <rPr>
        <sz val="11"/>
        <rFont val="宋体"/>
        <family val="3"/>
        <charset val="134"/>
      </rPr>
      <t>本发明公开了一种氰基三苯胺类有机小分子红光材料及其合成方法和用途，以三苯胺为原料与</t>
    </r>
    <r>
      <rPr>
        <sz val="11"/>
        <rFont val="Times New Roman"/>
        <family val="1"/>
      </rPr>
      <t>POCl&lt;Sub&gt;3&lt;/Sub&gt;</t>
    </r>
    <r>
      <rPr>
        <sz val="11"/>
        <rFont val="宋体"/>
        <family val="3"/>
        <charset val="134"/>
      </rPr>
      <t>反应合成得到中间体</t>
    </r>
    <r>
      <rPr>
        <sz val="11"/>
        <rFont val="Times New Roman"/>
        <family val="1"/>
      </rPr>
      <t>4-(</t>
    </r>
    <r>
      <rPr>
        <sz val="11"/>
        <rFont val="宋体"/>
        <family val="3"/>
        <charset val="134"/>
      </rPr>
      <t>二苯基氨基</t>
    </r>
    <r>
      <rPr>
        <sz val="11"/>
        <rFont val="Times New Roman"/>
        <family val="1"/>
      </rPr>
      <t>)</t>
    </r>
    <r>
      <rPr>
        <sz val="11"/>
        <rFont val="宋体"/>
        <family val="3"/>
        <charset val="134"/>
      </rPr>
      <t>苯甲醛；</t>
    </r>
    <r>
      <rPr>
        <sz val="11"/>
        <rFont val="Times New Roman"/>
        <family val="1"/>
      </rPr>
      <t>4-(</t>
    </r>
    <r>
      <rPr>
        <sz val="11"/>
        <rFont val="宋体"/>
        <family val="3"/>
        <charset val="134"/>
      </rPr>
      <t>二苯基氨基</t>
    </r>
    <r>
      <rPr>
        <sz val="11"/>
        <rFont val="Times New Roman"/>
        <family val="1"/>
      </rPr>
      <t>)</t>
    </r>
    <r>
      <rPr>
        <sz val="11"/>
        <rFont val="宋体"/>
        <family val="3"/>
        <charset val="134"/>
      </rPr>
      <t>苯甲醛反应得到</t>
    </r>
    <r>
      <rPr>
        <sz val="11"/>
        <rFont val="Times New Roman"/>
        <family val="1"/>
      </rPr>
      <t>4-</t>
    </r>
    <r>
      <rPr>
        <sz val="11"/>
        <rFont val="宋体"/>
        <family val="3"/>
        <charset val="134"/>
      </rPr>
      <t>双</t>
    </r>
    <r>
      <rPr>
        <sz val="11"/>
        <rFont val="Times New Roman"/>
        <family val="1"/>
      </rPr>
      <t>(4-</t>
    </r>
    <r>
      <rPr>
        <sz val="11"/>
        <rFont val="宋体"/>
        <family val="3"/>
        <charset val="134"/>
      </rPr>
      <t>碘苯基</t>
    </r>
    <r>
      <rPr>
        <sz val="11"/>
        <rFont val="Times New Roman"/>
        <family val="1"/>
      </rPr>
      <t>)</t>
    </r>
    <r>
      <rPr>
        <sz val="11"/>
        <rFont val="宋体"/>
        <family val="3"/>
        <charset val="134"/>
      </rPr>
      <t>氨基苯甲醛；</t>
    </r>
    <r>
      <rPr>
        <sz val="11"/>
        <rFont val="Times New Roman"/>
        <family val="1"/>
      </rPr>
      <t>4-</t>
    </r>
    <r>
      <rPr>
        <sz val="11"/>
        <rFont val="宋体"/>
        <family val="3"/>
        <charset val="134"/>
      </rPr>
      <t>双</t>
    </r>
    <r>
      <rPr>
        <sz val="11"/>
        <rFont val="Times New Roman"/>
        <family val="1"/>
      </rPr>
      <t>(4-</t>
    </r>
    <r>
      <rPr>
        <sz val="11"/>
        <rFont val="宋体"/>
        <family val="3"/>
        <charset val="134"/>
      </rPr>
      <t>碘苯基</t>
    </r>
    <r>
      <rPr>
        <sz val="11"/>
        <rFont val="Times New Roman"/>
        <family val="1"/>
      </rPr>
      <t>)</t>
    </r>
    <r>
      <rPr>
        <sz val="11"/>
        <rFont val="宋体"/>
        <family val="3"/>
        <charset val="134"/>
      </rPr>
      <t>氨基苯甲醛与二苯胺反应得到</t>
    </r>
    <r>
      <rPr>
        <sz val="11"/>
        <rFont val="Times New Roman"/>
        <family val="1"/>
      </rPr>
      <t>4-(</t>
    </r>
    <r>
      <rPr>
        <sz val="11"/>
        <rFont val="宋体"/>
        <family val="3"/>
        <charset val="134"/>
      </rPr>
      <t>双</t>
    </r>
    <r>
      <rPr>
        <sz val="11"/>
        <rFont val="Times New Roman"/>
        <family val="1"/>
      </rPr>
      <t>-(4-(</t>
    </r>
    <r>
      <rPr>
        <sz val="11"/>
        <rFont val="宋体"/>
        <family val="3"/>
        <charset val="134"/>
      </rPr>
      <t>二苯基氨基</t>
    </r>
    <r>
      <rPr>
        <sz val="11"/>
        <rFont val="Times New Roman"/>
        <family val="1"/>
      </rPr>
      <t>)</t>
    </r>
    <r>
      <rPr>
        <sz val="11"/>
        <rFont val="宋体"/>
        <family val="3"/>
        <charset val="134"/>
      </rPr>
      <t>苯基</t>
    </r>
    <r>
      <rPr>
        <sz val="11"/>
        <rFont val="Times New Roman"/>
        <family val="1"/>
      </rPr>
      <t>)</t>
    </r>
    <r>
      <rPr>
        <sz val="11"/>
        <rFont val="宋体"/>
        <family val="3"/>
        <charset val="134"/>
      </rPr>
      <t>氨基</t>
    </r>
    <r>
      <rPr>
        <sz val="11"/>
        <rFont val="Times New Roman"/>
        <family val="1"/>
      </rPr>
      <t>)</t>
    </r>
    <r>
      <rPr>
        <sz val="11"/>
        <rFont val="宋体"/>
        <family val="3"/>
        <charset val="134"/>
      </rPr>
      <t>苯甲醛和</t>
    </r>
    <r>
      <rPr>
        <sz val="11"/>
        <rFont val="Times New Roman"/>
        <family val="1"/>
      </rPr>
      <t>4-((4-(</t>
    </r>
    <r>
      <rPr>
        <sz val="11"/>
        <rFont val="宋体"/>
        <family val="3"/>
        <charset val="134"/>
      </rPr>
      <t>二苯基氨基</t>
    </r>
    <r>
      <rPr>
        <sz val="11"/>
        <rFont val="Times New Roman"/>
        <family val="1"/>
      </rPr>
      <t>)</t>
    </r>
    <r>
      <rPr>
        <sz val="11"/>
        <rFont val="宋体"/>
        <family val="3"/>
        <charset val="134"/>
      </rPr>
      <t>苯基</t>
    </r>
    <r>
      <rPr>
        <sz val="11"/>
        <rFont val="Times New Roman"/>
        <family val="1"/>
      </rPr>
      <t>)(4-</t>
    </r>
    <r>
      <rPr>
        <sz val="11"/>
        <rFont val="宋体"/>
        <family val="3"/>
        <charset val="134"/>
      </rPr>
      <t>碘苯基</t>
    </r>
    <r>
      <rPr>
        <sz val="11"/>
        <rFont val="Times New Roman"/>
        <family val="1"/>
      </rPr>
      <t>)</t>
    </r>
    <r>
      <rPr>
        <sz val="11"/>
        <rFont val="宋体"/>
        <family val="3"/>
        <charset val="134"/>
      </rPr>
      <t>氨基</t>
    </r>
    <r>
      <rPr>
        <sz val="11"/>
        <rFont val="Times New Roman"/>
        <family val="1"/>
      </rPr>
      <t>)</t>
    </r>
    <r>
      <rPr>
        <sz val="11"/>
        <rFont val="宋体"/>
        <family val="3"/>
        <charset val="134"/>
      </rPr>
      <t>苯甲醛；</t>
    </r>
    <r>
      <rPr>
        <sz val="11"/>
        <rFont val="Times New Roman"/>
        <family val="1"/>
      </rPr>
      <t>4-(</t>
    </r>
    <r>
      <rPr>
        <sz val="11"/>
        <rFont val="宋体"/>
        <family val="3"/>
        <charset val="134"/>
      </rPr>
      <t>二苯基氨基</t>
    </r>
    <r>
      <rPr>
        <sz val="11"/>
        <rFont val="Times New Roman"/>
        <family val="1"/>
      </rPr>
      <t>)</t>
    </r>
    <r>
      <rPr>
        <sz val="11"/>
        <rFont val="宋体"/>
        <family val="3"/>
        <charset val="134"/>
      </rPr>
      <t>苯甲醛，以及上一步的产物分别与丙二腈、氰基丙烯酸或</t>
    </r>
    <r>
      <rPr>
        <sz val="11"/>
        <rFont val="Times New Roman"/>
        <family val="1"/>
      </rPr>
      <t>2-(3,5,5-</t>
    </r>
    <r>
      <rPr>
        <sz val="11"/>
        <rFont val="宋体"/>
        <family val="3"/>
        <charset val="134"/>
      </rPr>
      <t>三甲基环己烯基</t>
    </r>
    <r>
      <rPr>
        <sz val="11"/>
        <rFont val="Times New Roman"/>
        <family val="1"/>
      </rPr>
      <t>-2-</t>
    </r>
    <r>
      <rPr>
        <sz val="11"/>
        <rFont val="宋体"/>
        <family val="3"/>
        <charset val="134"/>
      </rPr>
      <t>亚辛烯基</t>
    </r>
    <r>
      <rPr>
        <sz val="11"/>
        <rFont val="Times New Roman"/>
        <family val="1"/>
      </rPr>
      <t>)</t>
    </r>
    <r>
      <rPr>
        <sz val="11"/>
        <rFont val="宋体"/>
        <family val="3"/>
        <charset val="134"/>
      </rPr>
      <t>丙二腈反应得到新型氰基三苯胺类化合物。本发明初步研究了产物的相关光学性质，为将其开发为性能优良的新型红光材料打下了基础。</t>
    </r>
  </si>
  <si>
    <r>
      <rPr>
        <sz val="11"/>
        <color theme="1"/>
        <rFont val="宋体"/>
        <family val="3"/>
        <charset val="134"/>
      </rPr>
      <t>一种热可逆自修复静电耗散聚氨酯膜及其制备方法</t>
    </r>
  </si>
  <si>
    <r>
      <rPr>
        <sz val="11"/>
        <color theme="1"/>
        <rFont val="宋体"/>
        <family val="3"/>
        <charset val="134"/>
      </rPr>
      <t>本发明公开了一种热可逆自修复静电耗散聚氨酯膜及其制备方法。将</t>
    </r>
    <r>
      <rPr>
        <sz val="11"/>
        <color theme="1"/>
        <rFont val="Times New Roman"/>
        <family val="1"/>
      </rPr>
      <t>4,4-</t>
    </r>
    <r>
      <rPr>
        <sz val="11"/>
        <color theme="1"/>
        <rFont val="宋体"/>
        <family val="3"/>
        <charset val="134"/>
      </rPr>
      <t>二苯基甲烷二异氰酸酯、聚己内酯二醇和</t>
    </r>
    <r>
      <rPr>
        <sz val="11"/>
        <color theme="1"/>
        <rFont val="Times New Roman"/>
        <family val="1"/>
      </rPr>
      <t>N,N-</t>
    </r>
    <r>
      <rPr>
        <sz val="11"/>
        <color theme="1"/>
        <rFont val="宋体"/>
        <family val="3"/>
        <charset val="134"/>
      </rPr>
      <t>二甲基甲酰胺混合均匀，反应后冷却至</t>
    </r>
    <r>
      <rPr>
        <sz val="11"/>
        <color theme="1"/>
        <rFont val="Times New Roman"/>
        <family val="1"/>
      </rPr>
      <t>5</t>
    </r>
    <r>
      <rPr>
        <sz val="11"/>
        <color theme="1"/>
        <rFont val="宋体"/>
        <family val="3"/>
        <charset val="134"/>
      </rPr>
      <t>℃以下，加入</t>
    </r>
    <r>
      <rPr>
        <sz val="11"/>
        <color theme="1"/>
        <rFont val="Times New Roman"/>
        <family val="1"/>
      </rPr>
      <t>2-</t>
    </r>
    <r>
      <rPr>
        <sz val="11"/>
        <color theme="1"/>
        <rFont val="宋体"/>
        <family val="3"/>
        <charset val="134"/>
      </rPr>
      <t>呋喃甲胺反应后，升温至</t>
    </r>
    <r>
      <rPr>
        <sz val="11"/>
        <color theme="1"/>
        <rFont val="Times New Roman"/>
        <family val="1"/>
      </rPr>
      <t>95</t>
    </r>
    <r>
      <rPr>
        <sz val="11"/>
        <color theme="1"/>
        <rFont val="宋体"/>
        <family val="3"/>
        <charset val="134"/>
      </rPr>
      <t>～</t>
    </r>
    <r>
      <rPr>
        <sz val="11"/>
        <color theme="1"/>
        <rFont val="Times New Roman"/>
        <family val="1"/>
      </rPr>
      <t>105</t>
    </r>
    <r>
      <rPr>
        <sz val="11"/>
        <color theme="1"/>
        <rFont val="宋体"/>
        <family val="3"/>
        <charset val="134"/>
      </rPr>
      <t>℃，再加入带马来酰亚胺基团的超支化聚硅氧烷和官能化的碳纳米管，混合均匀，将得到的溶液在温度为</t>
    </r>
    <r>
      <rPr>
        <sz val="11"/>
        <color theme="1"/>
        <rFont val="Times New Roman"/>
        <family val="1"/>
      </rPr>
      <t>50</t>
    </r>
    <r>
      <rPr>
        <sz val="11"/>
        <color theme="1"/>
        <rFont val="宋体"/>
        <family val="3"/>
        <charset val="134"/>
      </rPr>
      <t>～</t>
    </r>
    <r>
      <rPr>
        <sz val="11"/>
        <color theme="1"/>
        <rFont val="Times New Roman"/>
        <family val="1"/>
      </rPr>
      <t>55</t>
    </r>
    <r>
      <rPr>
        <sz val="11"/>
        <color theme="1"/>
        <rFont val="宋体"/>
        <family val="3"/>
        <charset val="134"/>
      </rPr>
      <t>℃的条件下反应，制得预成品，倒入模具烘干，得到一种热可逆自修复静电耗散聚氨酯膜。本发明利用</t>
    </r>
    <r>
      <rPr>
        <sz val="11"/>
        <color theme="1"/>
        <rFont val="Times New Roman"/>
        <family val="1"/>
      </rPr>
      <t>Diels-Alder</t>
    </r>
    <r>
      <rPr>
        <sz val="11"/>
        <color theme="1"/>
        <rFont val="宋体"/>
        <family val="3"/>
        <charset val="134"/>
      </rPr>
      <t>（</t>
    </r>
    <r>
      <rPr>
        <sz val="11"/>
        <color theme="1"/>
        <rFont val="Times New Roman"/>
        <family val="1"/>
      </rPr>
      <t>DA</t>
    </r>
    <r>
      <rPr>
        <sz val="11"/>
        <color theme="1"/>
        <rFont val="宋体"/>
        <family val="3"/>
        <charset val="134"/>
      </rPr>
      <t>）反应实现静电耗散聚氨酯膜的热可逆自修复，它具有优异的热稳定性和静电耗散能力，原材料来源广，制备方法具有工艺简单、实用性强，适用性广等特点。</t>
    </r>
  </si>
  <si>
    <r>
      <rPr>
        <sz val="11"/>
        <color theme="1"/>
        <rFont val="宋体"/>
        <family val="3"/>
        <charset val="134"/>
      </rPr>
      <t>一种以无机粘土为交联剂的丙烯酸类增稠剂的制备方法</t>
    </r>
  </si>
  <si>
    <r>
      <rPr>
        <sz val="11"/>
        <color theme="1"/>
        <rFont val="宋体"/>
        <family val="3"/>
        <charset val="134"/>
      </rPr>
      <t>本发明属于新材料领域，具体涉及一种以无机粘土为交联剂的丙烯酸类增稠剂的制备方法。该方法采用硅烷偶联剂对无机粘土进行改性，在其表面引入乙烯基，然后以乙烯基硅烷偶联剂改性无机粘土为交联剂，丙烯酸类单体为主单体，疏水性长链单体为提高增稠剂耐电解质性能的功能单体，采用反相乳液聚合制备丙烯酸类增稠剂。所得增稠剂不仅价格便宜，且增稠性能、耐盐性能优异。</t>
    </r>
  </si>
  <si>
    <r>
      <rPr>
        <sz val="11"/>
        <color indexed="8"/>
        <rFont val="宋体"/>
        <family val="3"/>
        <charset val="134"/>
      </rPr>
      <t>高效选择重金属离子的表面印迹壳聚糖微球及其制备方法</t>
    </r>
  </si>
  <si>
    <r>
      <rPr>
        <sz val="11"/>
        <color indexed="8"/>
        <rFont val="宋体"/>
        <family val="3"/>
        <charset val="134"/>
      </rPr>
      <t>南京大学</t>
    </r>
  </si>
  <si>
    <r>
      <rPr>
        <sz val="11"/>
        <color indexed="8"/>
        <rFont val="宋体"/>
        <family val="3"/>
        <charset val="134"/>
      </rPr>
      <t>本发明公开了一种高效选择重金属离子的表面印迹壳聚糖微球及其制备方法，属于吸附剂合成领域。本发明采用氯乙酸钠对壳聚糖进行羧基化改性得到呈电负性的羧基化壳聚糖微球，然后使用聚乙烯亚胺与重金属离子的预组装配合物进行表面吸附，再用环氧氯丙烷作为交联剂固定印迹位点，最后采用乙二胺四乙酸溶液洗脱重金属离子，冻干后即得表面印迹壳聚糖微球。本发明的合成工艺简单，制备成本低廉，表面印迹空穴空间构型稳定，因此对模板重金属离子具有特异性识别功能，可实现废水中重金属离子的高选择性分离去除和资源回收，环境和经济效益显著。</t>
    </r>
  </si>
  <si>
    <r>
      <rPr>
        <sz val="11"/>
        <color indexed="8"/>
        <rFont val="宋体"/>
        <family val="3"/>
        <charset val="134"/>
      </rPr>
      <t>新材料技术</t>
    </r>
  </si>
  <si>
    <r>
      <rPr>
        <sz val="11"/>
        <color theme="1"/>
        <rFont val="宋体"/>
        <family val="3"/>
        <charset val="134"/>
      </rPr>
      <t>一种由烯烃合成酮的方法</t>
    </r>
  </si>
  <si>
    <r>
      <rPr>
        <sz val="11"/>
        <color theme="1"/>
        <rFont val="宋体"/>
        <family val="3"/>
        <charset val="134"/>
      </rPr>
      <t>本发明提供了一种由烯烃合成酮的简便合成方法，涉及羰基化合物的合成技术领域。本发明以硝酸铈铵为催化剂，氧气为氧化剂，催化氧化双取代的端烯制备羰基化合物。与传统方法相比，本发明具有绿色环保、产率高、反应条件温和、不使用任何配体、催化剂用量低、底物应用范围广，是合成酮类化合物的简便合成方法。</t>
    </r>
  </si>
  <si>
    <r>
      <rPr>
        <sz val="11"/>
        <color theme="1"/>
        <rFont val="宋体"/>
        <family val="3"/>
        <charset val="134"/>
      </rPr>
      <t>一种涂装设备用聚氨酯弹性体及其制备方法</t>
    </r>
  </si>
  <si>
    <r>
      <rPr>
        <sz val="11"/>
        <color theme="1"/>
        <rFont val="宋体"/>
        <family val="3"/>
        <charset val="134"/>
      </rPr>
      <t>本发明公开了一种涂装设备用聚氨酯弹性体及其制备方法。将混合聚酯多元醇与二异氰酸酯混合物在反应釜中反应，制得异氰酸根</t>
    </r>
    <r>
      <rPr>
        <sz val="11"/>
        <color theme="1"/>
        <rFont val="Times New Roman"/>
        <family val="1"/>
      </rPr>
      <t>-NCO</t>
    </r>
    <r>
      <rPr>
        <sz val="11"/>
        <color theme="1"/>
        <rFont val="宋体"/>
        <family val="3"/>
        <charset val="134"/>
      </rPr>
      <t>封端的聚氨酯半预聚体，再与含羟基树脂反应，制得端基为</t>
    </r>
    <r>
      <rPr>
        <sz val="11"/>
        <color theme="1"/>
        <rFont val="Times New Roman"/>
        <family val="1"/>
      </rPr>
      <t>-NCO</t>
    </r>
    <r>
      <rPr>
        <sz val="11"/>
        <color theme="1"/>
        <rFont val="宋体"/>
        <family val="3"/>
        <charset val="134"/>
      </rPr>
      <t>封端的聚氨酯预聚体；加入扩链剂和有机铋催化剂，经真空脱泡、降压，将物料浇注入模具，经硫化和阶梯式后处理工艺，脱模，制得聚氨酯弹性体。该弹性体的硬度不低于邵</t>
    </r>
    <r>
      <rPr>
        <sz val="11"/>
        <color theme="1"/>
        <rFont val="Times New Roman"/>
        <family val="1"/>
      </rPr>
      <t>A90</t>
    </r>
    <r>
      <rPr>
        <sz val="11"/>
        <color theme="1"/>
        <rFont val="宋体"/>
        <family val="3"/>
        <charset val="134"/>
      </rPr>
      <t>，在甲乙酮中浸泡</t>
    </r>
    <r>
      <rPr>
        <sz val="11"/>
        <color theme="1"/>
        <rFont val="Times New Roman"/>
        <family val="1"/>
      </rPr>
      <t>24h</t>
    </r>
    <r>
      <rPr>
        <sz val="11"/>
        <color theme="1"/>
        <rFont val="宋体"/>
        <family val="3"/>
        <charset val="134"/>
      </rPr>
      <t>，其重量变化率不高于</t>
    </r>
    <r>
      <rPr>
        <sz val="11"/>
        <color theme="1"/>
        <rFont val="Times New Roman"/>
        <family val="1"/>
      </rPr>
      <t>14%</t>
    </r>
    <r>
      <rPr>
        <sz val="11"/>
        <color theme="1"/>
        <rFont val="宋体"/>
        <family val="3"/>
        <charset val="134"/>
      </rPr>
      <t>，完全满足涂装设备行业要求。本发明的制备方法成本低、工艺简单、合成过程绿色环保，具有良好的加工性能。</t>
    </r>
  </si>
  <si>
    <r>
      <rPr>
        <sz val="11"/>
        <color indexed="8"/>
        <rFont val="宋体"/>
        <family val="3"/>
        <charset val="134"/>
      </rPr>
      <t>一种亲水性聚合物微球及其简易制备方法</t>
    </r>
  </si>
  <si>
    <r>
      <rPr>
        <sz val="11"/>
        <color indexed="8"/>
        <rFont val="宋体"/>
        <family val="3"/>
        <charset val="134"/>
      </rPr>
      <t>本发明公开了一种亲水性聚合物微球及其简易制备方法，属于树脂合成领域，解决了现有的树脂合成方法存在步骤繁琐、条件苛刻产率低等问题。本发明以亲水性的</t>
    </r>
    <r>
      <rPr>
        <sz val="11"/>
        <color indexed="8"/>
        <rFont val="Times New Roman"/>
        <family val="1"/>
      </rPr>
      <t>N-</t>
    </r>
    <r>
      <rPr>
        <sz val="11"/>
        <color indexed="8"/>
        <rFont val="宋体"/>
        <family val="3"/>
        <charset val="134"/>
      </rPr>
      <t>乙烯吡咯烷酮、亲油性的二乙烯苯为主要单体，在一定条件下聚合合成</t>
    </r>
    <r>
      <rPr>
        <sz val="11"/>
        <color indexed="8"/>
        <rFont val="Times New Roman"/>
        <family val="1"/>
      </rPr>
      <t>N-</t>
    </r>
    <r>
      <rPr>
        <sz val="11"/>
        <color indexed="8"/>
        <rFont val="宋体"/>
        <family val="3"/>
        <charset val="134"/>
      </rPr>
      <t>乙烯吡咯烷酮</t>
    </r>
    <r>
      <rPr>
        <sz val="11"/>
        <color indexed="8"/>
        <rFont val="Times New Roman"/>
        <family val="1"/>
      </rPr>
      <t>-</t>
    </r>
    <r>
      <rPr>
        <sz val="11"/>
        <color indexed="8"/>
        <rFont val="宋体"/>
        <family val="3"/>
        <charset val="134"/>
      </rPr>
      <t>二乙烯苯聚合物微球，并通过增大</t>
    </r>
    <r>
      <rPr>
        <sz val="11"/>
        <color indexed="8"/>
        <rFont val="Times New Roman"/>
        <family val="1"/>
      </rPr>
      <t>N-</t>
    </r>
    <r>
      <rPr>
        <sz val="11"/>
        <color indexed="8"/>
        <rFont val="宋体"/>
        <family val="3"/>
        <charset val="134"/>
      </rPr>
      <t>乙烯吡咯烷酮用量，显著提高此聚合物的亲水性和比表面积，本发明制备的亲水性聚合物微球粒径均匀，具有很高的比表面积，对亲水性和疏水性的物质都具有很好的吸附效果，可用于多种环境水体的净化处理，也可用于对水体中水溶性有机污染物的富集分离及分析，具有广阔的应用前景。</t>
    </r>
  </si>
  <si>
    <r>
      <rPr>
        <sz val="11"/>
        <color theme="1"/>
        <rFont val="宋体"/>
        <family val="3"/>
        <charset val="134"/>
      </rPr>
      <t>一种硫化镍</t>
    </r>
    <r>
      <rPr>
        <sz val="11"/>
        <color theme="1"/>
        <rFont val="Times New Roman"/>
        <family val="1"/>
      </rPr>
      <t>-</t>
    </r>
    <r>
      <rPr>
        <sz val="11"/>
        <color theme="1"/>
        <rFont val="宋体"/>
        <family val="3"/>
        <charset val="134"/>
      </rPr>
      <t>石墨烯纳米复合材料的制备方法</t>
    </r>
  </si>
  <si>
    <r>
      <rPr>
        <sz val="11"/>
        <color theme="1"/>
        <rFont val="宋体"/>
        <family val="3"/>
        <charset val="134"/>
      </rPr>
      <t>本发明公开了一种硫化镍</t>
    </r>
    <r>
      <rPr>
        <sz val="11"/>
        <color theme="1"/>
        <rFont val="Times New Roman"/>
        <family val="1"/>
      </rPr>
      <t>-</t>
    </r>
    <r>
      <rPr>
        <sz val="11"/>
        <color theme="1"/>
        <rFont val="宋体"/>
        <family val="3"/>
        <charset val="134"/>
      </rPr>
      <t>石墨烯纳米复合材料的制备方法，其特征是，包括以下步骤：</t>
    </r>
    <r>
      <rPr>
        <sz val="11"/>
        <color theme="1"/>
        <rFont val="Times New Roman"/>
        <family val="1"/>
      </rPr>
      <t>(1)</t>
    </r>
    <r>
      <rPr>
        <sz val="11"/>
        <color theme="1"/>
        <rFont val="宋体"/>
        <family val="3"/>
        <charset val="134"/>
      </rPr>
      <t>镍</t>
    </r>
    <r>
      <rPr>
        <sz val="11"/>
        <color theme="1"/>
        <rFont val="Times New Roman"/>
        <family val="1"/>
      </rPr>
      <t>-</t>
    </r>
    <r>
      <rPr>
        <sz val="11"/>
        <color theme="1"/>
        <rFont val="宋体"/>
        <family val="3"/>
        <charset val="134"/>
      </rPr>
      <t>巯基配合物的制备：将含硫配体与镍盐溶于适量去离子水或有机溶剂中混合反应，搅拌，再依次用有机溶剂、去离子水离心洗涤，收集沉淀，真空干燥得到镍</t>
    </r>
    <r>
      <rPr>
        <sz val="11"/>
        <color theme="1"/>
        <rFont val="Times New Roman"/>
        <family val="1"/>
      </rPr>
      <t>-</t>
    </r>
    <r>
      <rPr>
        <sz val="11"/>
        <color theme="1"/>
        <rFont val="宋体"/>
        <family val="3"/>
        <charset val="134"/>
      </rPr>
      <t>巯基配合物；</t>
    </r>
    <r>
      <rPr>
        <sz val="11"/>
        <color theme="1"/>
        <rFont val="Times New Roman"/>
        <family val="1"/>
      </rPr>
      <t>(2)</t>
    </r>
    <r>
      <rPr>
        <sz val="11"/>
        <color theme="1"/>
        <rFont val="宋体"/>
        <family val="3"/>
        <charset val="134"/>
      </rPr>
      <t>烧结体的制备：称取一定量的镍</t>
    </r>
    <r>
      <rPr>
        <sz val="11"/>
        <color theme="1"/>
        <rFont val="Times New Roman"/>
        <family val="1"/>
      </rPr>
      <t>-</t>
    </r>
    <r>
      <rPr>
        <sz val="11"/>
        <color theme="1"/>
        <rFont val="宋体"/>
        <family val="3"/>
        <charset val="134"/>
      </rPr>
      <t>巯基配合物，置于真空烧结炉中烧结，真空烧结炉中充氮，自然冷却到室温，得到表面附有白色粉末的黑色固体，称此物质为烧结体；</t>
    </r>
    <r>
      <rPr>
        <sz val="11"/>
        <color theme="1"/>
        <rFont val="Times New Roman"/>
        <family val="1"/>
      </rPr>
      <t>(3)</t>
    </r>
    <r>
      <rPr>
        <sz val="11"/>
        <color theme="1"/>
        <rFont val="宋体"/>
        <family val="3"/>
        <charset val="134"/>
      </rPr>
      <t>酸处理：把烧结体浸于酸溶液中浸泡，过滤，烘干，得到硫化镍</t>
    </r>
    <r>
      <rPr>
        <sz val="11"/>
        <color theme="1"/>
        <rFont val="Times New Roman"/>
        <family val="1"/>
      </rPr>
      <t>-</t>
    </r>
    <r>
      <rPr>
        <sz val="11"/>
        <color theme="1"/>
        <rFont val="宋体"/>
        <family val="3"/>
        <charset val="134"/>
      </rPr>
      <t>石墨烯纳米复合材料；复合物具有较好的电化学电容特性和荧光特性，电荷传递电阻很小，可用在锂离子电池电极材料、光催化和光电器件的设计上。</t>
    </r>
  </si>
  <si>
    <r>
      <rPr>
        <sz val="11"/>
        <color theme="1"/>
        <rFont val="宋体"/>
        <family val="3"/>
        <charset val="134"/>
      </rPr>
      <t>一种</t>
    </r>
    <r>
      <rPr>
        <sz val="11"/>
        <color theme="1"/>
        <rFont val="Times New Roman"/>
        <family val="1"/>
      </rPr>
      <t>PP/LDPE</t>
    </r>
    <r>
      <rPr>
        <sz val="11"/>
        <color theme="1"/>
        <rFont val="宋体"/>
        <family val="3"/>
        <charset val="134"/>
      </rPr>
      <t>超延展制品的水发泡注射成型方法</t>
    </r>
  </si>
  <si>
    <r>
      <rPr>
        <sz val="11"/>
        <color theme="1"/>
        <rFont val="宋体"/>
        <family val="3"/>
        <charset val="134"/>
      </rPr>
      <t>本发明公开了一种</t>
    </r>
    <r>
      <rPr>
        <sz val="11"/>
        <color theme="1"/>
        <rFont val="Times New Roman"/>
        <family val="1"/>
      </rPr>
      <t>PP/LDPE</t>
    </r>
    <r>
      <rPr>
        <sz val="11"/>
        <color theme="1"/>
        <rFont val="宋体"/>
        <family val="3"/>
        <charset val="134"/>
      </rPr>
      <t>超延展制品的水发泡注射成型方法，包括以下步骤：</t>
    </r>
    <r>
      <rPr>
        <sz val="11"/>
        <color theme="1"/>
        <rFont val="Times New Roman"/>
        <family val="1"/>
      </rPr>
      <t>(1)</t>
    </r>
    <r>
      <rPr>
        <sz val="11"/>
        <color theme="1"/>
        <rFont val="宋体"/>
        <family val="3"/>
        <charset val="134"/>
      </rPr>
      <t>将活性炭和</t>
    </r>
    <r>
      <rPr>
        <sz val="11"/>
        <color theme="1"/>
        <rFont val="Times New Roman"/>
        <family val="1"/>
      </rPr>
      <t>LDPE</t>
    </r>
    <r>
      <rPr>
        <sz val="11"/>
        <color theme="1"/>
        <rFont val="宋体"/>
        <family val="3"/>
        <charset val="134"/>
      </rPr>
      <t>原料混合后通过普通塑料挤出机制得载体母粒；</t>
    </r>
    <r>
      <rPr>
        <sz val="11"/>
        <color theme="1"/>
        <rFont val="Times New Roman"/>
        <family val="1"/>
      </rPr>
      <t>(2)</t>
    </r>
    <r>
      <rPr>
        <sz val="11"/>
        <color theme="1"/>
        <rFont val="宋体"/>
        <family val="3"/>
        <charset val="134"/>
      </rPr>
      <t>将</t>
    </r>
    <r>
      <rPr>
        <sz val="11"/>
        <color theme="1"/>
        <rFont val="Times New Roman"/>
        <family val="1"/>
      </rPr>
      <t>PP</t>
    </r>
    <r>
      <rPr>
        <sz val="11"/>
        <color theme="1"/>
        <rFont val="宋体"/>
        <family val="3"/>
        <charset val="134"/>
      </rPr>
      <t>与</t>
    </r>
    <r>
      <rPr>
        <sz val="11"/>
        <color theme="1"/>
        <rFont val="Times New Roman"/>
        <family val="1"/>
      </rPr>
      <t>LDPE</t>
    </r>
    <r>
      <rPr>
        <sz val="11"/>
        <color theme="1"/>
        <rFont val="宋体"/>
        <family val="3"/>
        <charset val="134"/>
      </rPr>
      <t>混合均匀，形成</t>
    </r>
    <r>
      <rPr>
        <sz val="11"/>
        <color theme="1"/>
        <rFont val="Times New Roman"/>
        <family val="1"/>
      </rPr>
      <t>PP/LDPE</t>
    </r>
    <r>
      <rPr>
        <sz val="11"/>
        <color theme="1"/>
        <rFont val="宋体"/>
        <family val="3"/>
        <charset val="134"/>
      </rPr>
      <t>复合料；</t>
    </r>
    <r>
      <rPr>
        <sz val="11"/>
        <color theme="1"/>
        <rFont val="Times New Roman"/>
        <family val="1"/>
      </rPr>
      <t>(3)</t>
    </r>
    <r>
      <rPr>
        <sz val="11"/>
        <color theme="1"/>
        <rFont val="宋体"/>
        <family val="3"/>
        <charset val="134"/>
      </rPr>
      <t>将步骤</t>
    </r>
    <r>
      <rPr>
        <sz val="11"/>
        <color theme="1"/>
        <rFont val="Times New Roman"/>
        <family val="1"/>
      </rPr>
      <t>(2)</t>
    </r>
    <r>
      <rPr>
        <sz val="11"/>
        <color theme="1"/>
        <rFont val="宋体"/>
        <family val="3"/>
        <charset val="134"/>
      </rPr>
      <t>的</t>
    </r>
    <r>
      <rPr>
        <sz val="11"/>
        <color theme="1"/>
        <rFont val="Times New Roman"/>
        <family val="1"/>
      </rPr>
      <t>PP/LDPE</t>
    </r>
    <r>
      <rPr>
        <sz val="11"/>
        <color theme="1"/>
        <rFont val="宋体"/>
        <family val="3"/>
        <charset val="134"/>
      </rPr>
      <t>复合料通过普通塑料挤出机熔融、挤出、切粒后制得均匀的复合物；</t>
    </r>
    <r>
      <rPr>
        <sz val="11"/>
        <color theme="1"/>
        <rFont val="Times New Roman"/>
        <family val="1"/>
      </rPr>
      <t>(4)</t>
    </r>
    <r>
      <rPr>
        <sz val="11"/>
        <color theme="1"/>
        <rFont val="宋体"/>
        <family val="3"/>
        <charset val="134"/>
      </rPr>
      <t>将步骤</t>
    </r>
    <r>
      <rPr>
        <sz val="11"/>
        <color theme="1"/>
        <rFont val="Times New Roman"/>
        <family val="1"/>
      </rPr>
      <t>(1)</t>
    </r>
    <r>
      <rPr>
        <sz val="11"/>
        <color theme="1"/>
        <rFont val="宋体"/>
        <family val="3"/>
        <charset val="134"/>
      </rPr>
      <t>所制备的载体母粒浸入水中，数小时后捞出沥干并适当干燥；</t>
    </r>
    <r>
      <rPr>
        <sz val="11"/>
        <color theme="1"/>
        <rFont val="Times New Roman"/>
        <family val="1"/>
      </rPr>
      <t>(5)</t>
    </r>
    <r>
      <rPr>
        <sz val="11"/>
        <color theme="1"/>
        <rFont val="宋体"/>
        <family val="3"/>
        <charset val="134"/>
      </rPr>
      <t>将步骤</t>
    </r>
    <r>
      <rPr>
        <sz val="11"/>
        <color theme="1"/>
        <rFont val="Times New Roman"/>
        <family val="1"/>
      </rPr>
      <t>(4)</t>
    </r>
    <r>
      <rPr>
        <sz val="11"/>
        <color theme="1"/>
        <rFont val="宋体"/>
        <family val="3"/>
        <charset val="134"/>
      </rPr>
      <t>的载体母粒与步骤</t>
    </r>
    <r>
      <rPr>
        <sz val="11"/>
        <color theme="1"/>
        <rFont val="Times New Roman"/>
        <family val="1"/>
      </rPr>
      <t>(3)</t>
    </r>
    <r>
      <rPr>
        <sz val="11"/>
        <color theme="1"/>
        <rFont val="宋体"/>
        <family val="3"/>
        <charset val="134"/>
      </rPr>
      <t>所制备的复合物混合均匀形成混合物料；</t>
    </r>
    <r>
      <rPr>
        <sz val="11"/>
        <color theme="1"/>
        <rFont val="Times New Roman"/>
        <family val="1"/>
      </rPr>
      <t>(6)</t>
    </r>
    <r>
      <rPr>
        <sz val="11"/>
        <color theme="1"/>
        <rFont val="宋体"/>
        <family val="3"/>
        <charset val="134"/>
      </rPr>
      <t>将混合物料加入到普通的卧式注射成型机中即可生产</t>
    </r>
    <r>
      <rPr>
        <sz val="11"/>
        <color theme="1"/>
        <rFont val="Times New Roman"/>
        <family val="1"/>
      </rPr>
      <t>PP/LDPE</t>
    </r>
    <r>
      <rPr>
        <sz val="11"/>
        <color theme="1"/>
        <rFont val="宋体"/>
        <family val="3"/>
        <charset val="134"/>
      </rPr>
      <t>微孔制品。本发明制备产品的延展性达到普通注射件的</t>
    </r>
    <r>
      <rPr>
        <sz val="11"/>
        <color theme="1"/>
        <rFont val="Times New Roman"/>
        <family val="1"/>
      </rPr>
      <t>3</t>
    </r>
    <r>
      <rPr>
        <sz val="11"/>
        <color theme="1"/>
        <rFont val="宋体"/>
        <family val="3"/>
        <charset val="134"/>
      </rPr>
      <t>倍及以上，产品的断裂伸长率均在</t>
    </r>
    <r>
      <rPr>
        <sz val="11"/>
        <color theme="1"/>
        <rFont val="Times New Roman"/>
        <family val="1"/>
      </rPr>
      <t>370</t>
    </r>
    <r>
      <rPr>
        <sz val="11"/>
        <color theme="1"/>
        <rFont val="宋体"/>
        <family val="3"/>
        <charset val="134"/>
      </rPr>
      <t>％以上，采用水作为发泡剂，得来容易，成本低廉，贮存及加入均容易实施。</t>
    </r>
  </si>
  <si>
    <r>
      <rPr>
        <sz val="11"/>
        <color theme="1"/>
        <rFont val="宋体"/>
        <family val="3"/>
        <charset val="134"/>
      </rPr>
      <t>一种</t>
    </r>
    <r>
      <rPr>
        <sz val="11"/>
        <color theme="1"/>
        <rFont val="Times New Roman"/>
        <family val="1"/>
      </rPr>
      <t>pH</t>
    </r>
    <r>
      <rPr>
        <sz val="11"/>
        <color theme="1"/>
        <rFont val="宋体"/>
        <family val="3"/>
        <charset val="134"/>
      </rPr>
      <t>敏感型载盐酸阿霉素银纳米簇水凝胶及其用途</t>
    </r>
  </si>
  <si>
    <r>
      <rPr>
        <sz val="11"/>
        <color theme="1"/>
        <rFont val="宋体"/>
        <family val="3"/>
        <charset val="134"/>
      </rPr>
      <t>江南大学</t>
    </r>
  </si>
  <si>
    <r>
      <rPr>
        <sz val="11"/>
        <color theme="1"/>
        <rFont val="宋体"/>
        <family val="3"/>
        <charset val="134"/>
      </rPr>
      <t>一种</t>
    </r>
    <r>
      <rPr>
        <sz val="11"/>
        <color theme="1"/>
        <rFont val="Times New Roman"/>
        <family val="1"/>
      </rPr>
      <t>pH</t>
    </r>
    <r>
      <rPr>
        <sz val="11"/>
        <color theme="1"/>
        <rFont val="宋体"/>
        <family val="3"/>
        <charset val="134"/>
      </rPr>
      <t>敏感型载盐酸阿霉素银纳米簇水凝胶，其制备方法包括以下步骤：</t>
    </r>
    <r>
      <rPr>
        <sz val="11"/>
        <color theme="1"/>
        <rFont val="Times New Roman"/>
        <family val="1"/>
      </rPr>
      <t>(1)</t>
    </r>
    <r>
      <rPr>
        <sz val="11"/>
        <color theme="1"/>
        <rFont val="宋体"/>
        <family val="3"/>
        <charset val="134"/>
      </rPr>
      <t>配制</t>
    </r>
    <r>
      <rPr>
        <sz val="11"/>
        <color theme="1"/>
        <rFont val="Times New Roman"/>
        <family val="1"/>
      </rPr>
      <t>AgNO&lt;Sub&gt;3&lt;/Sub&gt;</t>
    </r>
    <r>
      <rPr>
        <sz val="11"/>
        <color theme="1"/>
        <rFont val="宋体"/>
        <family val="3"/>
        <charset val="134"/>
      </rPr>
      <t>溶液，置于微波反应器搅拌加热并逐滴加入半胱氨酸溶液，反应制得银纳米簇分散液；</t>
    </r>
    <r>
      <rPr>
        <sz val="11"/>
        <color theme="1"/>
        <rFont val="Times New Roman"/>
        <family val="1"/>
      </rPr>
      <t>(2)</t>
    </r>
    <r>
      <rPr>
        <sz val="11"/>
        <color theme="1"/>
        <rFont val="宋体"/>
        <family val="3"/>
        <charset val="134"/>
      </rPr>
      <t>将柠檬酸溶液添加到银纳米簇分散液中，置于小型摇床上，采用紫外光照射，待溶液透明，加入</t>
    </r>
    <r>
      <rPr>
        <sz val="11"/>
        <color theme="1"/>
        <rFont val="Times New Roman"/>
        <family val="1"/>
      </rPr>
      <t>NaHCO&lt;Sub&gt;3&lt;/Sub&gt;</t>
    </r>
    <r>
      <rPr>
        <sz val="11"/>
        <color theme="1"/>
        <rFont val="宋体"/>
        <family val="3"/>
        <charset val="134"/>
      </rPr>
      <t>溶液调节</t>
    </r>
    <r>
      <rPr>
        <sz val="11"/>
        <color theme="1"/>
        <rFont val="Times New Roman"/>
        <family val="1"/>
      </rPr>
      <t>pH</t>
    </r>
    <r>
      <rPr>
        <sz val="11"/>
        <color theme="1"/>
        <rFont val="宋体"/>
        <family val="3"/>
        <charset val="134"/>
      </rPr>
      <t>后，高速离心，加入盐酸阿霉素粉末，置于高压反应釜中，通入氮气，调节釜内压力与温度，反应得到红色澄清胶状物，即为</t>
    </r>
    <r>
      <rPr>
        <sz val="11"/>
        <color theme="1"/>
        <rFont val="Times New Roman"/>
        <family val="1"/>
      </rPr>
      <t>pH</t>
    </r>
    <r>
      <rPr>
        <sz val="11"/>
        <color theme="1"/>
        <rFont val="宋体"/>
        <family val="3"/>
        <charset val="134"/>
      </rPr>
      <t>敏感型载盐酸阿霉素水凝胶。本发明选用银纳米簇水凝胶作为载体，包裹盐酸阿霉素，原位注射到肿瘤部位，响应于肿瘤部位</t>
    </r>
    <r>
      <rPr>
        <sz val="11"/>
        <color theme="1"/>
        <rFont val="Times New Roman"/>
        <family val="1"/>
      </rPr>
      <t>pH</t>
    </r>
    <r>
      <rPr>
        <sz val="11"/>
        <color theme="1"/>
        <rFont val="宋体"/>
        <family val="3"/>
        <charset val="134"/>
      </rPr>
      <t>，从而实现药物缓慢释放，提高肿瘤抑制率，减少心脏毒性。</t>
    </r>
  </si>
  <si>
    <r>
      <rPr>
        <sz val="11"/>
        <color theme="1"/>
        <rFont val="宋体"/>
        <family val="3"/>
        <charset val="134"/>
      </rPr>
      <t>一种中空氧化钛复合材料、制备方法和应用</t>
    </r>
  </si>
  <si>
    <r>
      <rPr>
        <sz val="11"/>
        <color theme="1"/>
        <rFont val="宋体"/>
        <family val="3"/>
        <charset val="134"/>
      </rPr>
      <t>本发明公开了一种中空氧化钛复合材料、制备方法和在锂离子电池中的应用。在活性物质的表面包覆作为牺牲模板的酚醛树脂层，再包覆多孔氧化钛材料，经由去模板以及</t>
    </r>
    <r>
      <rPr>
        <sz val="11"/>
        <color theme="1"/>
        <rFont val="Times New Roman"/>
        <family val="1"/>
      </rPr>
      <t>CaH&lt;Sub&gt;2&lt;/Sub&gt;</t>
    </r>
    <r>
      <rPr>
        <sz val="11"/>
        <color theme="1"/>
        <rFont val="宋体"/>
        <family val="3"/>
        <charset val="134"/>
      </rPr>
      <t>处理后得到含有丰富氧空位的中空氧化钛包覆活性物质的复合材料；方法制备的中空氧化钛复合材料可作为锂离子电池负极材料使用。本发明工艺步骤简单，反应时间短，重复性好，收率高，且成本低廉，具有较好的规模化应用潜力；中空氧化钛复合材料的中空结构和含有丰富氧空位的氧化钛包覆层的存在对活性物质的电化学性能改善明显，将其用于制备锂离子电极，循环稳定性良好，充放电性能优异。</t>
    </r>
  </si>
  <si>
    <r>
      <rPr>
        <sz val="11"/>
        <color theme="1"/>
        <rFont val="宋体"/>
        <family val="3"/>
        <charset val="134"/>
      </rPr>
      <t>一种氧化钨纳米线缠绕复合材料、制备方法和应用</t>
    </r>
  </si>
  <si>
    <r>
      <rPr>
        <sz val="11"/>
        <color theme="1"/>
        <rFont val="宋体"/>
        <family val="3"/>
        <charset val="134"/>
      </rPr>
      <t>本发明公开了一种氧化钨纳米线缠绕复合材料、制备方法和在锂离子电池中的应用。通过在改性的活性物质表面缠绕氧化钨纳米线作为外部的抑制膨胀材料，然后再在外表面包覆碳层作为导电层，制备得到高性能的氧化钨纳米线缠绕复合材料。方法制备的氧化钨纳米线缠绕复合材料可作为锂离子电池负极材料使用。本发明工艺步骤简单，重复性好，收率高，且成本低廉，具有较好的规模化应用潜力；该复合材料活性物质表面包覆缠绕氧化钨纳米线和该纳米线外包覆碳层的结构可有效抑制纳米材料的体积效应，对活性物质的电化学性能改善明显，将其用于制备锂离子电极，循环稳定性良好，充放电性能优异。</t>
    </r>
  </si>
  <si>
    <r>
      <rPr>
        <sz val="11"/>
        <color theme="1"/>
        <rFont val="宋体"/>
        <family val="3"/>
        <charset val="134"/>
      </rPr>
      <t>一种氮元素掺杂多孔复合负极材料及其制备方法</t>
    </r>
  </si>
  <si>
    <r>
      <rPr>
        <sz val="11"/>
        <color theme="1"/>
        <rFont val="宋体"/>
        <family val="3"/>
        <charset val="134"/>
      </rPr>
      <t>本发明公开了一种氮元素掺杂多孔复合负极材料及其制备方法，所述复合负极材料包括作为核的活性物质、包覆在活性物质外表面的核壳结构以及包覆在核壳结构外表面的多孔碳结构；所述核壳结构为氮元素掺杂碳所形成的介孔碳结构；所述多孔碳结构为氮元素掺杂三维多孔碳包覆的均匀多孔碳结构。相对于现有技术，本发明复合负极材料能够更好地控制活性物质的体积效应，显著提高材料的导电性能和电极循环性能，重复性好，成本低廉，具有较好的规模化应用潜力。</t>
    </r>
  </si>
  <si>
    <r>
      <rPr>
        <sz val="11"/>
        <color theme="1"/>
        <rFont val="宋体"/>
        <family val="3"/>
        <charset val="134"/>
      </rPr>
      <t>一种石墨烯</t>
    </r>
    <r>
      <rPr>
        <sz val="11"/>
        <color theme="1"/>
        <rFont val="Times New Roman"/>
        <family val="1"/>
      </rPr>
      <t>-</t>
    </r>
    <r>
      <rPr>
        <sz val="11"/>
        <color theme="1"/>
        <rFont val="宋体"/>
        <family val="3"/>
        <charset val="134"/>
      </rPr>
      <t>金属氧化物复合负极材料及其制备方法</t>
    </r>
  </si>
  <si>
    <r>
      <rPr>
        <sz val="11"/>
        <color theme="1"/>
        <rFont val="宋体"/>
        <family val="3"/>
        <charset val="134"/>
      </rPr>
      <t>本发明公开了一种石墨烯</t>
    </r>
    <r>
      <rPr>
        <sz val="11"/>
        <color theme="1"/>
        <rFont val="Times New Roman"/>
        <family val="1"/>
      </rPr>
      <t>-</t>
    </r>
    <r>
      <rPr>
        <sz val="11"/>
        <color theme="1"/>
        <rFont val="宋体"/>
        <family val="3"/>
        <charset val="134"/>
      </rPr>
      <t>金属氧化物复合负极材料及其制备方法，所述复合负极材料主要是由石墨烯和金属氧化物所制成，以所述石墨烯作为三维的网络骨架，以层层自组装改性的金属氧化物作为活性物质，制得含有氧缺陷的所述复合负极材料。相对于现有技术，本发明材料可以在</t>
    </r>
    <r>
      <rPr>
        <sz val="11"/>
        <color theme="1"/>
        <rFont val="Times New Roman"/>
        <family val="1"/>
      </rPr>
      <t>3</t>
    </r>
    <r>
      <rPr>
        <sz val="11"/>
        <color theme="1"/>
        <rFont val="宋体"/>
        <family val="3"/>
        <charset val="134"/>
      </rPr>
      <t>～</t>
    </r>
    <r>
      <rPr>
        <sz val="11"/>
        <color theme="1"/>
        <rFont val="Times New Roman"/>
        <family val="1"/>
      </rPr>
      <t>10h</t>
    </r>
    <r>
      <rPr>
        <sz val="11"/>
        <color theme="1"/>
        <rFont val="宋体"/>
        <family val="3"/>
        <charset val="134"/>
      </rPr>
      <t>、</t>
    </r>
    <r>
      <rPr>
        <sz val="11"/>
        <color theme="1"/>
        <rFont val="Times New Roman"/>
        <family val="1"/>
      </rPr>
      <t>350</t>
    </r>
    <r>
      <rPr>
        <sz val="11"/>
        <color theme="1"/>
        <rFont val="宋体"/>
        <family val="3"/>
        <charset val="134"/>
      </rPr>
      <t>～</t>
    </r>
    <r>
      <rPr>
        <sz val="11"/>
        <color theme="1"/>
        <rFont val="Times New Roman"/>
        <family val="1"/>
      </rPr>
      <t>450</t>
    </r>
    <r>
      <rPr>
        <sz val="11"/>
        <color theme="1"/>
        <rFont val="宋体"/>
        <family val="3"/>
        <charset val="134"/>
      </rPr>
      <t>℃温度条件下实现制备，同时对活性物质的导电性能改善明显，可大幅度的增加金属氧化物的氧空位，从而极大地改善了复合材料循环性能。此外，本发明工艺简单，且重复性好，成本较为低廉，具有较好的规模化应用潜力。</t>
    </r>
  </si>
  <si>
    <r>
      <rPr>
        <sz val="11"/>
        <color theme="1"/>
        <rFont val="宋体"/>
        <family val="3"/>
        <charset val="134"/>
      </rPr>
      <t>利用高吸水树脂作为载体的水发泡注射方法</t>
    </r>
  </si>
  <si>
    <r>
      <rPr>
        <sz val="11"/>
        <color theme="1"/>
        <rFont val="宋体"/>
        <family val="3"/>
        <charset val="134"/>
      </rPr>
      <t>本发明公开了一种利用高吸水树脂作为载体的水发泡注射方法，包括以下步骤：</t>
    </r>
    <r>
      <rPr>
        <sz val="11"/>
        <color theme="1"/>
        <rFont val="Times New Roman"/>
        <family val="1"/>
      </rPr>
      <t>(1)</t>
    </r>
    <r>
      <rPr>
        <sz val="11"/>
        <color theme="1"/>
        <rFont val="宋体"/>
        <family val="3"/>
        <charset val="134"/>
      </rPr>
      <t>将高吸水树脂干燥处理；</t>
    </r>
    <r>
      <rPr>
        <sz val="11"/>
        <color theme="1"/>
        <rFont val="Times New Roman"/>
        <family val="1"/>
      </rPr>
      <t>(2)</t>
    </r>
    <r>
      <rPr>
        <sz val="11"/>
        <color theme="1"/>
        <rFont val="宋体"/>
        <family val="3"/>
        <charset val="134"/>
      </rPr>
      <t>选择热塑性塑料作为基体材料，与高吸水树脂混合后，加入微量水份；</t>
    </r>
    <r>
      <rPr>
        <sz val="11"/>
        <color theme="1"/>
        <rFont val="Times New Roman"/>
        <family val="1"/>
      </rPr>
      <t>(3)</t>
    </r>
    <r>
      <rPr>
        <sz val="11"/>
        <color theme="1"/>
        <rFont val="宋体"/>
        <family val="3"/>
        <charset val="134"/>
      </rPr>
      <t>通过塑料挤出机制得均匀的载体母粒</t>
    </r>
    <r>
      <rPr>
        <sz val="11"/>
        <color theme="1"/>
        <rFont val="Times New Roman"/>
        <family val="1"/>
      </rPr>
      <t>(4)</t>
    </r>
    <r>
      <rPr>
        <sz val="11"/>
        <color theme="1"/>
        <rFont val="宋体"/>
        <family val="3"/>
        <charset val="134"/>
      </rPr>
      <t>载体母粒进行干燥；</t>
    </r>
    <r>
      <rPr>
        <sz val="11"/>
        <color theme="1"/>
        <rFont val="Times New Roman"/>
        <family val="1"/>
      </rPr>
      <t>(5)</t>
    </r>
    <r>
      <rPr>
        <sz val="11"/>
        <color theme="1"/>
        <rFont val="宋体"/>
        <family val="3"/>
        <charset val="134"/>
      </rPr>
      <t>将蒸馏水喷洒加入载体母粒，形成载水母粒；</t>
    </r>
    <r>
      <rPr>
        <sz val="11"/>
        <color theme="1"/>
        <rFont val="Times New Roman"/>
        <family val="1"/>
      </rPr>
      <t>(6)</t>
    </r>
    <r>
      <rPr>
        <sz val="11"/>
        <color theme="1"/>
        <rFont val="宋体"/>
        <family val="3"/>
        <charset val="134"/>
      </rPr>
      <t>将载水母粒加入欲加工的聚合物原料混合均匀制备成第二混合物料；</t>
    </r>
    <r>
      <rPr>
        <sz val="11"/>
        <color theme="1"/>
        <rFont val="Times New Roman"/>
        <family val="1"/>
      </rPr>
      <t>(7)</t>
    </r>
    <r>
      <rPr>
        <sz val="11"/>
        <color theme="1"/>
        <rFont val="宋体"/>
        <family val="3"/>
        <charset val="134"/>
      </rPr>
      <t>将第二混合物料加入到塑料注射机中生产发泡注射制品。本发明提供的利用高吸水树脂作为载体的水发泡注射方法，水容易获取、高吸水树脂的使用可方便实现对水量的控制，从而容易控制发泡程度，适用材料的可加工温度范围宽，具有经济、简便、适用性广等特点。</t>
    </r>
  </si>
  <si>
    <r>
      <rPr>
        <sz val="11"/>
        <color theme="1"/>
        <rFont val="宋体"/>
        <family val="3"/>
        <charset val="134"/>
      </rPr>
      <t>电子给体化合物</t>
    </r>
    <r>
      <rPr>
        <sz val="11"/>
        <color theme="1"/>
        <rFont val="Times New Roman"/>
        <family val="1"/>
      </rPr>
      <t>1,2-</t>
    </r>
    <r>
      <rPr>
        <sz val="11"/>
        <color theme="1"/>
        <rFont val="宋体"/>
        <family val="3"/>
        <charset val="134"/>
      </rPr>
      <t>双</t>
    </r>
    <r>
      <rPr>
        <sz val="11"/>
        <color theme="1"/>
        <rFont val="Times New Roman"/>
        <family val="1"/>
      </rPr>
      <t>((E)-(4-</t>
    </r>
    <r>
      <rPr>
        <sz val="11"/>
        <color theme="1"/>
        <rFont val="宋体"/>
        <family val="3"/>
        <charset val="134"/>
      </rPr>
      <t>溴苯基</t>
    </r>
    <r>
      <rPr>
        <sz val="11"/>
        <color theme="1"/>
        <rFont val="Times New Roman"/>
        <family val="1"/>
      </rPr>
      <t>)</t>
    </r>
    <r>
      <rPr>
        <sz val="11"/>
        <color theme="1"/>
        <rFont val="宋体"/>
        <family val="3"/>
        <charset val="134"/>
      </rPr>
      <t>二氮烯基</t>
    </r>
    <r>
      <rPr>
        <sz val="11"/>
        <color theme="1"/>
        <rFont val="Times New Roman"/>
        <family val="1"/>
      </rPr>
      <t>)</t>
    </r>
    <r>
      <rPr>
        <sz val="11"/>
        <color theme="1"/>
        <rFont val="宋体"/>
        <family val="3"/>
        <charset val="134"/>
      </rPr>
      <t>苊烯及其制备方法</t>
    </r>
  </si>
  <si>
    <r>
      <rPr>
        <sz val="11"/>
        <color theme="1"/>
        <rFont val="宋体"/>
        <family val="3"/>
        <charset val="134"/>
      </rPr>
      <t>本发明公开了一种电子给体化合物</t>
    </r>
    <r>
      <rPr>
        <sz val="11"/>
        <color theme="1"/>
        <rFont val="Times New Roman"/>
        <family val="1"/>
      </rPr>
      <t>1,2-</t>
    </r>
    <r>
      <rPr>
        <sz val="11"/>
        <color theme="1"/>
        <rFont val="宋体"/>
        <family val="3"/>
        <charset val="134"/>
      </rPr>
      <t>双</t>
    </r>
    <r>
      <rPr>
        <sz val="11"/>
        <color theme="1"/>
        <rFont val="Times New Roman"/>
        <family val="1"/>
      </rPr>
      <t>((E)-(4-</t>
    </r>
    <r>
      <rPr>
        <sz val="11"/>
        <color theme="1"/>
        <rFont val="宋体"/>
        <family val="3"/>
        <charset val="134"/>
      </rPr>
      <t>溴苯基</t>
    </r>
    <r>
      <rPr>
        <sz val="11"/>
        <color theme="1"/>
        <rFont val="Times New Roman"/>
        <family val="1"/>
      </rPr>
      <t>)</t>
    </r>
    <r>
      <rPr>
        <sz val="11"/>
        <color theme="1"/>
        <rFont val="宋体"/>
        <family val="3"/>
        <charset val="134"/>
      </rPr>
      <t>二氮烯基</t>
    </r>
    <r>
      <rPr>
        <sz val="11"/>
        <color theme="1"/>
        <rFont val="Times New Roman"/>
        <family val="1"/>
      </rPr>
      <t>)</t>
    </r>
    <r>
      <rPr>
        <sz val="11"/>
        <color theme="1"/>
        <rFont val="宋体"/>
        <family val="3"/>
        <charset val="134"/>
      </rPr>
      <t>苊烯及其制备方法，制备方法包括如下步骤：</t>
    </r>
    <r>
      <rPr>
        <sz val="11"/>
        <color theme="1"/>
        <rFont val="Times New Roman"/>
        <family val="1"/>
      </rPr>
      <t>(1)</t>
    </r>
    <r>
      <rPr>
        <sz val="11"/>
        <color theme="1"/>
        <rFont val="宋体"/>
        <family val="3"/>
        <charset val="134"/>
      </rPr>
      <t>苊醌与对溴苯肼反应生成</t>
    </r>
    <r>
      <rPr>
        <sz val="11"/>
        <color theme="1"/>
        <rFont val="Times New Roman"/>
        <family val="1"/>
      </rPr>
      <t>(1E,2Z)-1,2-</t>
    </r>
    <r>
      <rPr>
        <sz val="11"/>
        <color theme="1"/>
        <rFont val="宋体"/>
        <family val="3"/>
        <charset val="134"/>
      </rPr>
      <t>二</t>
    </r>
    <r>
      <rPr>
        <sz val="11"/>
        <color theme="1"/>
        <rFont val="Times New Roman"/>
        <family val="1"/>
      </rPr>
      <t>(2-(4-</t>
    </r>
    <r>
      <rPr>
        <sz val="11"/>
        <color theme="1"/>
        <rFont val="宋体"/>
        <family val="3"/>
        <charset val="134"/>
      </rPr>
      <t>溴苯基</t>
    </r>
    <r>
      <rPr>
        <sz val="11"/>
        <color theme="1"/>
        <rFont val="Times New Roman"/>
        <family val="1"/>
      </rPr>
      <t>)</t>
    </r>
    <r>
      <rPr>
        <sz val="11"/>
        <color theme="1"/>
        <rFont val="宋体"/>
        <family val="3"/>
        <charset val="134"/>
      </rPr>
      <t>亚肼基</t>
    </r>
    <r>
      <rPr>
        <sz val="11"/>
        <color theme="1"/>
        <rFont val="Times New Roman"/>
        <family val="1"/>
      </rPr>
      <t>)-1,2-</t>
    </r>
    <r>
      <rPr>
        <sz val="11"/>
        <color theme="1"/>
        <rFont val="宋体"/>
        <family val="3"/>
        <charset val="134"/>
      </rPr>
      <t>二氢苊；</t>
    </r>
    <r>
      <rPr>
        <sz val="11"/>
        <color theme="1"/>
        <rFont val="Times New Roman"/>
        <family val="1"/>
      </rPr>
      <t>(2)(1E,2Z)-1,2-</t>
    </r>
    <r>
      <rPr>
        <sz val="11"/>
        <color theme="1"/>
        <rFont val="宋体"/>
        <family val="3"/>
        <charset val="134"/>
      </rPr>
      <t>二</t>
    </r>
    <r>
      <rPr>
        <sz val="11"/>
        <color theme="1"/>
        <rFont val="Times New Roman"/>
        <family val="1"/>
      </rPr>
      <t>(2-(4-</t>
    </r>
    <r>
      <rPr>
        <sz val="11"/>
        <color theme="1"/>
        <rFont val="宋体"/>
        <family val="3"/>
        <charset val="134"/>
      </rPr>
      <t>溴苯基</t>
    </r>
    <r>
      <rPr>
        <sz val="11"/>
        <color theme="1"/>
        <rFont val="Times New Roman"/>
        <family val="1"/>
      </rPr>
      <t>)</t>
    </r>
    <r>
      <rPr>
        <sz val="11"/>
        <color theme="1"/>
        <rFont val="宋体"/>
        <family val="3"/>
        <charset val="134"/>
      </rPr>
      <t>亚肼基</t>
    </r>
    <r>
      <rPr>
        <sz val="11"/>
        <color theme="1"/>
        <rFont val="Times New Roman"/>
        <family val="1"/>
      </rPr>
      <t>)-1,2-</t>
    </r>
    <r>
      <rPr>
        <sz val="11"/>
        <color theme="1"/>
        <rFont val="宋体"/>
        <family val="3"/>
        <charset val="134"/>
      </rPr>
      <t>二氢苊氧化生成</t>
    </r>
    <r>
      <rPr>
        <sz val="11"/>
        <color theme="1"/>
        <rFont val="Times New Roman"/>
        <family val="1"/>
      </rPr>
      <t>1,2-</t>
    </r>
    <r>
      <rPr>
        <sz val="11"/>
        <color theme="1"/>
        <rFont val="宋体"/>
        <family val="3"/>
        <charset val="134"/>
      </rPr>
      <t>双</t>
    </r>
    <r>
      <rPr>
        <sz val="11"/>
        <color theme="1"/>
        <rFont val="Times New Roman"/>
        <family val="1"/>
      </rPr>
      <t>((E)-(4-</t>
    </r>
    <r>
      <rPr>
        <sz val="11"/>
        <color theme="1"/>
        <rFont val="宋体"/>
        <family val="3"/>
        <charset val="134"/>
      </rPr>
      <t>溴苯基</t>
    </r>
    <r>
      <rPr>
        <sz val="11"/>
        <color theme="1"/>
        <rFont val="Times New Roman"/>
        <family val="1"/>
      </rPr>
      <t>)</t>
    </r>
    <r>
      <rPr>
        <sz val="11"/>
        <color theme="1"/>
        <rFont val="宋体"/>
        <family val="3"/>
        <charset val="134"/>
      </rPr>
      <t>二氮烯基</t>
    </r>
    <r>
      <rPr>
        <sz val="11"/>
        <color theme="1"/>
        <rFont val="Times New Roman"/>
        <family val="1"/>
      </rPr>
      <t>)</t>
    </r>
    <r>
      <rPr>
        <sz val="11"/>
        <color theme="1"/>
        <rFont val="宋体"/>
        <family val="3"/>
        <charset val="134"/>
      </rPr>
      <t>苊烯。</t>
    </r>
    <r>
      <rPr>
        <sz val="11"/>
        <color theme="1"/>
        <rFont val="Times New Roman"/>
        <family val="1"/>
      </rPr>
      <t>1,2-</t>
    </r>
    <r>
      <rPr>
        <sz val="11"/>
        <color theme="1"/>
        <rFont val="宋体"/>
        <family val="3"/>
        <charset val="134"/>
      </rPr>
      <t>双</t>
    </r>
    <r>
      <rPr>
        <sz val="11"/>
        <color theme="1"/>
        <rFont val="Times New Roman"/>
        <family val="1"/>
      </rPr>
      <t>((E)-(4-</t>
    </r>
    <r>
      <rPr>
        <sz val="11"/>
        <color theme="1"/>
        <rFont val="宋体"/>
        <family val="3"/>
        <charset val="134"/>
      </rPr>
      <t>溴苯基</t>
    </r>
    <r>
      <rPr>
        <sz val="11"/>
        <color theme="1"/>
        <rFont val="Times New Roman"/>
        <family val="1"/>
      </rPr>
      <t>)</t>
    </r>
    <r>
      <rPr>
        <sz val="11"/>
        <color theme="1"/>
        <rFont val="宋体"/>
        <family val="3"/>
        <charset val="134"/>
      </rPr>
      <t>二氮烯基</t>
    </r>
    <r>
      <rPr>
        <sz val="11"/>
        <color theme="1"/>
        <rFont val="Times New Roman"/>
        <family val="1"/>
      </rPr>
      <t>)</t>
    </r>
    <r>
      <rPr>
        <sz val="11"/>
        <color theme="1"/>
        <rFont val="宋体"/>
        <family val="3"/>
        <charset val="134"/>
      </rPr>
      <t>苊烯的制备方法简单可行，得率和纯度高，易于产业化，且光电活性得到了显著提高，用于做光伏电池给体材料必将显著提高光伏电池光电转换效率，制备过程中的中间体</t>
    </r>
    <r>
      <rPr>
        <sz val="11"/>
        <color theme="1"/>
        <rFont val="Times New Roman"/>
        <family val="1"/>
      </rPr>
      <t>(1E,2Z)-1,2-</t>
    </r>
    <r>
      <rPr>
        <sz val="11"/>
        <color theme="1"/>
        <rFont val="宋体"/>
        <family val="3"/>
        <charset val="134"/>
      </rPr>
      <t>二</t>
    </r>
    <r>
      <rPr>
        <sz val="11"/>
        <color theme="1"/>
        <rFont val="Times New Roman"/>
        <family val="1"/>
      </rPr>
      <t>(2-(4-</t>
    </r>
    <r>
      <rPr>
        <sz val="11"/>
        <color theme="1"/>
        <rFont val="宋体"/>
        <family val="3"/>
        <charset val="134"/>
      </rPr>
      <t>溴苯基</t>
    </r>
    <r>
      <rPr>
        <sz val="11"/>
        <color theme="1"/>
        <rFont val="Times New Roman"/>
        <family val="1"/>
      </rPr>
      <t>)</t>
    </r>
    <r>
      <rPr>
        <sz val="11"/>
        <color theme="1"/>
        <rFont val="宋体"/>
        <family val="3"/>
        <charset val="134"/>
      </rPr>
      <t>亚肼基</t>
    </r>
    <r>
      <rPr>
        <sz val="11"/>
        <color theme="1"/>
        <rFont val="Times New Roman"/>
        <family val="1"/>
      </rPr>
      <t>)-1,2-</t>
    </r>
    <r>
      <rPr>
        <sz val="11"/>
        <color theme="1"/>
        <rFont val="宋体"/>
        <family val="3"/>
        <charset val="134"/>
      </rPr>
      <t>二氢苊也具有良好的光电活性。</t>
    </r>
  </si>
  <si>
    <r>
      <rPr>
        <sz val="11"/>
        <color theme="1"/>
        <rFont val="宋体"/>
        <family val="3"/>
        <charset val="134"/>
      </rPr>
      <t>一种牛仔纱线</t>
    </r>
    <r>
      <rPr>
        <sz val="11"/>
        <color theme="1"/>
        <rFont val="Times New Roman"/>
        <family val="1"/>
      </rPr>
      <t>/</t>
    </r>
    <r>
      <rPr>
        <sz val="11"/>
        <color theme="1"/>
        <rFont val="宋体"/>
        <family val="3"/>
        <charset val="134"/>
      </rPr>
      <t>成衣的染色或套染方法</t>
    </r>
  </si>
  <si>
    <r>
      <rPr>
        <sz val="11"/>
        <color theme="1"/>
        <rFont val="宋体"/>
        <family val="3"/>
        <charset val="134"/>
      </rPr>
      <t>本发明属于纺织印染技术领域，尤其涉及一种对牛仔纱线</t>
    </r>
    <r>
      <rPr>
        <sz val="11"/>
        <color theme="1"/>
        <rFont val="Times New Roman"/>
        <family val="1"/>
      </rPr>
      <t>/</t>
    </r>
    <r>
      <rPr>
        <sz val="11"/>
        <color theme="1"/>
        <rFont val="宋体"/>
        <family val="3"/>
        <charset val="134"/>
      </rPr>
      <t>成衣染色或套染的方法。该工艺无需进行退浆，将纱线</t>
    </r>
    <r>
      <rPr>
        <sz val="11"/>
        <color theme="1"/>
        <rFont val="Times New Roman"/>
        <family val="1"/>
      </rPr>
      <t>/</t>
    </r>
    <r>
      <rPr>
        <sz val="11"/>
        <color theme="1"/>
        <rFont val="宋体"/>
        <family val="3"/>
        <charset val="134"/>
      </rPr>
      <t>织物通过涂料活性染色液进行浸轧，烘干，汽蒸，焙烘后洗水处理。本发明所涉及工艺克服了牛仔涂料染色需要多次</t>
    </r>
    <r>
      <rPr>
        <sz val="11"/>
        <color theme="1"/>
        <rFont val="Times New Roman"/>
        <family val="1"/>
      </rPr>
      <t>(</t>
    </r>
    <r>
      <rPr>
        <sz val="11"/>
        <color theme="1"/>
        <rFont val="宋体"/>
        <family val="3"/>
        <charset val="134"/>
      </rPr>
      <t>连续</t>
    </r>
    <r>
      <rPr>
        <sz val="11"/>
        <color theme="1"/>
        <rFont val="Times New Roman"/>
        <family val="1"/>
      </rPr>
      <t>)</t>
    </r>
    <r>
      <rPr>
        <sz val="11"/>
        <color theme="1"/>
        <rFont val="宋体"/>
        <family val="3"/>
        <charset val="134"/>
      </rPr>
      <t>轧染，才能上深色的问题，又使活性染料在染色过程中不会染透，仍然保持牛仔白芯的特点；在牛仔纱线染色中引入色谱齐全的涂料、活性染料染色，极大地丰富了牛仔面料的品种，且工艺简单易行。经本发明提供方法染色</t>
    </r>
    <r>
      <rPr>
        <sz val="11"/>
        <color theme="1"/>
        <rFont val="Times New Roman"/>
        <family val="1"/>
      </rPr>
      <t>(</t>
    </r>
    <r>
      <rPr>
        <sz val="11"/>
        <color theme="1"/>
        <rFont val="宋体"/>
        <family val="3"/>
        <charset val="134"/>
      </rPr>
      <t>或套染</t>
    </r>
    <r>
      <rPr>
        <sz val="11"/>
        <color theme="1"/>
        <rFont val="Times New Roman"/>
        <family val="1"/>
      </rPr>
      <t>)</t>
    </r>
    <r>
      <rPr>
        <sz val="11"/>
        <color theme="1"/>
        <rFont val="宋体"/>
        <family val="3"/>
        <charset val="134"/>
      </rPr>
      <t>后的纱线</t>
    </r>
    <r>
      <rPr>
        <sz val="11"/>
        <color theme="1"/>
        <rFont val="Times New Roman"/>
        <family val="1"/>
      </rPr>
      <t>/</t>
    </r>
    <r>
      <rPr>
        <sz val="11"/>
        <color theme="1"/>
        <rFont val="宋体"/>
        <family val="3"/>
        <charset val="134"/>
      </rPr>
      <t>织物，保持牛仔特色，经多次水洗后，出现仿旧泛白的独特风格。</t>
    </r>
  </si>
  <si>
    <r>
      <rPr>
        <sz val="11"/>
        <color theme="1"/>
        <rFont val="宋体"/>
        <family val="3"/>
        <charset val="134"/>
      </rPr>
      <t>一种基于可调</t>
    </r>
    <r>
      <rPr>
        <sz val="11"/>
        <color theme="1"/>
        <rFont val="Times New Roman"/>
        <family val="1"/>
      </rPr>
      <t>P</t>
    </r>
    <r>
      <rPr>
        <sz val="11"/>
        <color theme="1"/>
        <rFont val="宋体"/>
        <family val="3"/>
        <charset val="134"/>
      </rPr>
      <t>向</t>
    </r>
    <r>
      <rPr>
        <sz val="11"/>
        <color theme="1"/>
        <rFont val="Times New Roman"/>
        <family val="1"/>
      </rPr>
      <t>N</t>
    </r>
    <r>
      <rPr>
        <sz val="11"/>
        <color theme="1"/>
        <rFont val="宋体"/>
        <family val="3"/>
        <charset val="134"/>
      </rPr>
      <t>型转换的传感材料及其制备方法</t>
    </r>
  </si>
  <si>
    <r>
      <rPr>
        <sz val="11"/>
        <color theme="1"/>
        <rFont val="宋体"/>
        <family val="3"/>
        <charset val="134"/>
      </rPr>
      <t>本发明公开了一种基于可调</t>
    </r>
    <r>
      <rPr>
        <sz val="11"/>
        <color theme="1"/>
        <rFont val="Times New Roman"/>
        <family val="1"/>
      </rPr>
      <t>P</t>
    </r>
    <r>
      <rPr>
        <sz val="11"/>
        <color theme="1"/>
        <rFont val="宋体"/>
        <family val="3"/>
        <charset val="134"/>
      </rPr>
      <t>向</t>
    </r>
    <r>
      <rPr>
        <sz val="11"/>
        <color theme="1"/>
        <rFont val="Times New Roman"/>
        <family val="1"/>
      </rPr>
      <t>N</t>
    </r>
    <r>
      <rPr>
        <sz val="11"/>
        <color theme="1"/>
        <rFont val="宋体"/>
        <family val="3"/>
        <charset val="134"/>
      </rPr>
      <t>型转换的传感材料及其制备方法。运用原位合成法制备传感材料与器件一体化的高性能传感器，通过蒸汽水热合成法制备厚度以及孔径可控的新型传感材料。通过调控焙烧温度以及掺杂物的含量实现</t>
    </r>
    <r>
      <rPr>
        <sz val="11"/>
        <color theme="1"/>
        <rFont val="Times New Roman"/>
        <family val="1"/>
      </rPr>
      <t>P</t>
    </r>
    <r>
      <rPr>
        <sz val="11"/>
        <color theme="1"/>
        <rFont val="宋体"/>
        <family val="3"/>
        <charset val="134"/>
      </rPr>
      <t>型向</t>
    </r>
    <r>
      <rPr>
        <sz val="11"/>
        <color theme="1"/>
        <rFont val="Times New Roman"/>
        <family val="1"/>
      </rPr>
      <t>N</t>
    </r>
    <r>
      <rPr>
        <sz val="11"/>
        <color theme="1"/>
        <rFont val="宋体"/>
        <family val="3"/>
        <charset val="134"/>
      </rPr>
      <t>型性能转换的可控合成。该方法通过调控焙烧温度以及铂含量。焙烧过程可有效调控纳米结构有序性、纳米晶粒尺寸，以及组分比例。本发明通过调控焙烧温度可以实现传感材料的传感性能由</t>
    </r>
    <r>
      <rPr>
        <sz val="11"/>
        <color theme="1"/>
        <rFont val="Times New Roman"/>
        <family val="1"/>
      </rPr>
      <t>P</t>
    </r>
    <r>
      <rPr>
        <sz val="11"/>
        <color theme="1"/>
        <rFont val="宋体"/>
        <family val="3"/>
        <charset val="134"/>
      </rPr>
      <t>型向</t>
    </r>
    <r>
      <rPr>
        <sz val="11"/>
        <color theme="1"/>
        <rFont val="Times New Roman"/>
        <family val="1"/>
      </rPr>
      <t>N</t>
    </r>
    <r>
      <rPr>
        <sz val="11"/>
        <color theme="1"/>
        <rFont val="宋体"/>
        <family val="3"/>
        <charset val="134"/>
      </rPr>
      <t>型转变，室温条件下传感响应时间可控制在</t>
    </r>
    <r>
      <rPr>
        <sz val="11"/>
        <color theme="1"/>
        <rFont val="Times New Roman"/>
        <family val="1"/>
      </rPr>
      <t>25</t>
    </r>
    <r>
      <rPr>
        <sz val="11"/>
        <color theme="1"/>
        <rFont val="宋体"/>
        <family val="3"/>
        <charset val="134"/>
      </rPr>
      <t>秒左右，且传感材料对痕迹甲苯具有良好的灵敏度和选择性。</t>
    </r>
  </si>
  <si>
    <r>
      <rPr>
        <sz val="11"/>
        <color theme="1"/>
        <rFont val="宋体"/>
        <family val="3"/>
        <charset val="134"/>
      </rPr>
      <t>一种功能材料及制备方法</t>
    </r>
  </si>
  <si>
    <r>
      <rPr>
        <sz val="11"/>
        <color theme="1"/>
        <rFont val="宋体"/>
        <family val="3"/>
        <charset val="134"/>
      </rPr>
      <t>本发明公开了一种功能材料及制备方法。其组分按照如下质量百分比进行配料：</t>
    </r>
    <r>
      <rPr>
        <sz val="11"/>
        <color theme="1"/>
        <rFont val="Times New Roman"/>
        <family val="1"/>
      </rPr>
      <t>Nd</t>
    </r>
    <r>
      <rPr>
        <sz val="11"/>
        <color theme="1"/>
        <rFont val="宋体"/>
        <family val="3"/>
        <charset val="134"/>
      </rPr>
      <t>？</t>
    </r>
    <r>
      <rPr>
        <sz val="11"/>
        <color theme="1"/>
        <rFont val="Times New Roman"/>
        <family val="1"/>
      </rPr>
      <t>34-36</t>
    </r>
    <r>
      <rPr>
        <sz val="11"/>
        <color theme="1"/>
        <rFont val="宋体"/>
        <family val="3"/>
        <charset val="134"/>
      </rPr>
      <t>％、</t>
    </r>
    <r>
      <rPr>
        <sz val="11"/>
        <color theme="1"/>
        <rFont val="Times New Roman"/>
        <family val="1"/>
      </rPr>
      <t>Nb</t>
    </r>
    <r>
      <rPr>
        <sz val="11"/>
        <color theme="1"/>
        <rFont val="宋体"/>
        <family val="3"/>
        <charset val="134"/>
      </rPr>
      <t>？</t>
    </r>
    <r>
      <rPr>
        <sz val="11"/>
        <color theme="1"/>
        <rFont val="Times New Roman"/>
        <family val="1"/>
      </rPr>
      <t>0.01-0.15</t>
    </r>
    <r>
      <rPr>
        <sz val="11"/>
        <color theme="1"/>
        <rFont val="宋体"/>
        <family val="3"/>
        <charset val="134"/>
      </rPr>
      <t>％、</t>
    </r>
    <r>
      <rPr>
        <sz val="11"/>
        <color theme="1"/>
        <rFont val="Times New Roman"/>
        <family val="1"/>
      </rPr>
      <t>Gd</t>
    </r>
    <r>
      <rPr>
        <sz val="11"/>
        <color theme="1"/>
        <rFont val="宋体"/>
        <family val="3"/>
        <charset val="134"/>
      </rPr>
      <t>？</t>
    </r>
    <r>
      <rPr>
        <sz val="11"/>
        <color theme="1"/>
        <rFont val="Times New Roman"/>
        <family val="1"/>
      </rPr>
      <t>0.01-0.15</t>
    </r>
    <r>
      <rPr>
        <sz val="11"/>
        <color theme="1"/>
        <rFont val="宋体"/>
        <family val="3"/>
        <charset val="134"/>
      </rPr>
      <t>％、</t>
    </r>
    <r>
      <rPr>
        <sz val="11"/>
        <color theme="1"/>
        <rFont val="Times New Roman"/>
        <family val="1"/>
      </rPr>
      <t>Ti</t>
    </r>
    <r>
      <rPr>
        <sz val="11"/>
        <color theme="1"/>
        <rFont val="宋体"/>
        <family val="3"/>
        <charset val="134"/>
      </rPr>
      <t>？</t>
    </r>
    <r>
      <rPr>
        <sz val="11"/>
        <color theme="1"/>
        <rFont val="Times New Roman"/>
        <family val="1"/>
      </rPr>
      <t>0.01-0.15</t>
    </r>
    <r>
      <rPr>
        <sz val="11"/>
        <color theme="1"/>
        <rFont val="宋体"/>
        <family val="3"/>
        <charset val="134"/>
      </rPr>
      <t>％、</t>
    </r>
    <r>
      <rPr>
        <sz val="11"/>
        <color theme="1"/>
        <rFont val="Times New Roman"/>
        <family val="1"/>
      </rPr>
      <t>Ni</t>
    </r>
    <r>
      <rPr>
        <sz val="11"/>
        <color theme="1"/>
        <rFont val="宋体"/>
        <family val="3"/>
        <charset val="134"/>
      </rPr>
      <t>？</t>
    </r>
    <r>
      <rPr>
        <sz val="11"/>
        <color theme="1"/>
        <rFont val="Times New Roman"/>
        <family val="1"/>
      </rPr>
      <t>0.01-0.15</t>
    </r>
    <r>
      <rPr>
        <sz val="11"/>
        <color theme="1"/>
        <rFont val="宋体"/>
        <family val="3"/>
        <charset val="134"/>
      </rPr>
      <t>％、</t>
    </r>
    <r>
      <rPr>
        <sz val="11"/>
        <color theme="1"/>
        <rFont val="Times New Roman"/>
        <family val="1"/>
      </rPr>
      <t>Bi</t>
    </r>
    <r>
      <rPr>
        <sz val="11"/>
        <color theme="1"/>
        <rFont val="宋体"/>
        <family val="3"/>
        <charset val="134"/>
      </rPr>
      <t>？</t>
    </r>
    <r>
      <rPr>
        <sz val="11"/>
        <color theme="1"/>
        <rFont val="Times New Roman"/>
        <family val="1"/>
      </rPr>
      <t>1-4</t>
    </r>
    <r>
      <rPr>
        <sz val="11"/>
        <color theme="1"/>
        <rFont val="宋体"/>
        <family val="3"/>
        <charset val="134"/>
      </rPr>
      <t>％、</t>
    </r>
    <r>
      <rPr>
        <sz val="11"/>
        <color theme="1"/>
        <rFont val="Times New Roman"/>
        <family val="1"/>
      </rPr>
      <t>Dy</t>
    </r>
    <r>
      <rPr>
        <sz val="11"/>
        <color theme="1"/>
        <rFont val="宋体"/>
        <family val="3"/>
        <charset val="134"/>
      </rPr>
      <t>？</t>
    </r>
    <r>
      <rPr>
        <sz val="11"/>
        <color theme="1"/>
        <rFont val="Times New Roman"/>
        <family val="1"/>
      </rPr>
      <t>1-4</t>
    </r>
    <r>
      <rPr>
        <sz val="11"/>
        <color theme="1"/>
        <rFont val="宋体"/>
        <family val="3"/>
        <charset val="134"/>
      </rPr>
      <t>％、</t>
    </r>
    <r>
      <rPr>
        <sz val="11"/>
        <color theme="1"/>
        <rFont val="Times New Roman"/>
        <family val="1"/>
      </rPr>
      <t>Cr</t>
    </r>
    <r>
      <rPr>
        <sz val="11"/>
        <color theme="1"/>
        <rFont val="宋体"/>
        <family val="3"/>
        <charset val="134"/>
      </rPr>
      <t>？</t>
    </r>
    <r>
      <rPr>
        <sz val="11"/>
        <color theme="1"/>
        <rFont val="Times New Roman"/>
        <family val="1"/>
      </rPr>
      <t>0.01-0.15</t>
    </r>
    <r>
      <rPr>
        <sz val="11"/>
        <color theme="1"/>
        <rFont val="宋体"/>
        <family val="3"/>
        <charset val="134"/>
      </rPr>
      <t>％、</t>
    </r>
    <r>
      <rPr>
        <sz val="11"/>
        <color theme="1"/>
        <rFont val="Times New Roman"/>
        <family val="1"/>
      </rPr>
      <t>B</t>
    </r>
    <r>
      <rPr>
        <sz val="11"/>
        <color theme="1"/>
        <rFont val="宋体"/>
        <family val="3"/>
        <charset val="134"/>
      </rPr>
      <t>？</t>
    </r>
    <r>
      <rPr>
        <sz val="11"/>
        <color theme="1"/>
        <rFont val="Times New Roman"/>
        <family val="1"/>
      </rPr>
      <t>4-7</t>
    </r>
    <r>
      <rPr>
        <sz val="11"/>
        <color theme="1"/>
        <rFont val="宋体"/>
        <family val="3"/>
        <charset val="134"/>
      </rPr>
      <t>％、余</t>
    </r>
    <r>
      <rPr>
        <sz val="11"/>
        <color theme="1"/>
        <rFont val="Times New Roman"/>
        <family val="1"/>
      </rPr>
      <t>Fe</t>
    </r>
    <r>
      <rPr>
        <sz val="11"/>
        <color theme="1"/>
        <rFont val="宋体"/>
        <family val="3"/>
        <charset val="134"/>
      </rPr>
      <t>。本发明的功能材料具有均匀的组织，健强的结构，既可提高材料的耐蚀能力，而且磁性能有所改善。本发明永磁材料具有良好的稳定性和实用性</t>
    </r>
    <r>
      <rPr>
        <sz val="11"/>
        <color theme="1"/>
        <rFont val="Times New Roman"/>
        <family val="1"/>
      </rPr>
      <t>,</t>
    </r>
    <r>
      <rPr>
        <sz val="11"/>
        <color theme="1"/>
        <rFont val="宋体"/>
        <family val="3"/>
        <charset val="134"/>
      </rPr>
      <t>可广泛应用于电子器件、航空航天技术、计算机设备、磁选机、通讯设备、医疗设备、电动自行车、电子玩具等各个领域。</t>
    </r>
  </si>
  <si>
    <r>
      <rPr>
        <sz val="11"/>
        <rFont val="宋体"/>
        <family val="3"/>
        <charset val="134"/>
      </rPr>
      <t>基于蒽醌基团的新型芴类双极性荧光材料及其在有机发光二极管中的应用</t>
    </r>
  </si>
  <si>
    <r>
      <rPr>
        <sz val="11"/>
        <rFont val="宋体"/>
        <family val="3"/>
        <charset val="134"/>
      </rPr>
      <t>本发明涉及一类基于蒽醌基团的新型芴类双极性荧光材料及其在有机发光二极管中的应用；该类材料具有</t>
    </r>
    <r>
      <rPr>
        <sz val="11"/>
        <rFont val="Times New Roman"/>
        <family val="1"/>
      </rPr>
      <t>D-π-A</t>
    </r>
    <r>
      <rPr>
        <sz val="11"/>
        <rFont val="宋体"/>
        <family val="3"/>
        <charset val="134"/>
      </rPr>
      <t>型或者</t>
    </r>
    <r>
      <rPr>
        <sz val="11"/>
        <rFont val="Times New Roman"/>
        <family val="1"/>
      </rPr>
      <t>A-π-A</t>
    </r>
    <r>
      <rPr>
        <sz val="11"/>
        <rFont val="宋体"/>
        <family val="3"/>
        <charset val="134"/>
      </rPr>
      <t>型分子内电荷转移结构，其结构通式如式</t>
    </r>
    <r>
      <rPr>
        <sz val="11"/>
        <rFont val="Times New Roman"/>
        <family val="1"/>
      </rPr>
      <t>1</t>
    </r>
    <r>
      <rPr>
        <sz val="11"/>
        <rFont val="宋体"/>
        <family val="3"/>
        <charset val="134"/>
      </rPr>
      <t>所示；该式</t>
    </r>
    <r>
      <rPr>
        <sz val="11"/>
        <rFont val="Times New Roman"/>
        <family val="1"/>
      </rPr>
      <t>1</t>
    </r>
    <r>
      <rPr>
        <sz val="11"/>
        <rFont val="宋体"/>
        <family val="3"/>
        <charset val="134"/>
      </rPr>
      <t>所示材料具有双极性载流子传输性质，利用其制备的有机发光二极管发光性能良好，并且材料的合成以及提纯操作简便，产率高，是作为有机发光二极管中黄光到红光材料的理想选择；可以预期，这类材料能够成为具有商业化潜力的有机电致发光材料。</t>
    </r>
    <r>
      <rPr>
        <sz val="11"/>
        <rFont val="Times New Roman"/>
        <family val="1"/>
      </rPr>
      <t>&amp;lt;!-- 2 --&amp;gt;</t>
    </r>
  </si>
  <si>
    <r>
      <rPr>
        <sz val="11"/>
        <color theme="1"/>
        <rFont val="宋体"/>
        <family val="3"/>
        <charset val="134"/>
      </rPr>
      <t>一种合成多取代炔烃的方法</t>
    </r>
  </si>
  <si>
    <r>
      <rPr>
        <sz val="11"/>
        <color theme="1"/>
        <rFont val="宋体"/>
        <family val="3"/>
        <charset val="134"/>
      </rPr>
      <t>一种合成多取代炔烃的方法，涉及多取代炔烃的合成技术领域，本发明提供了一种由聚苯胺负载纳米钯催化剂催化的末端炔烃与</t>
    </r>
    <r>
      <rPr>
        <sz val="11"/>
        <color theme="1"/>
        <rFont val="Times New Roman"/>
        <family val="1"/>
      </rPr>
      <t>sp&lt;Sup&gt;2&lt;/Sup&gt;</t>
    </r>
    <r>
      <rPr>
        <sz val="11"/>
        <color theme="1"/>
        <rFont val="宋体"/>
        <family val="3"/>
        <charset val="134"/>
      </rPr>
      <t>型碳的卤化物合成多取代炔烃的方法。该方法以聚苯胺负载纳米钯为催化剂，以二异丙基</t>
    </r>
    <r>
      <rPr>
        <sz val="11"/>
        <color theme="1"/>
        <rFont val="Times New Roman"/>
        <family val="1"/>
      </rPr>
      <t>-2-</t>
    </r>
    <r>
      <rPr>
        <sz val="11"/>
        <color theme="1"/>
        <rFont val="宋体"/>
        <family val="3"/>
        <charset val="134"/>
      </rPr>
      <t>乙氧基乙基胺做碱，通过交叉偶联一步直接合成。与传统方法相比，本发明提供的方法原料简单易得，成本低廉，催化剂温和，绿色环保，丰富，溶剂清洁，对环境友好。因此，本发明为合成这类重要化合物提供了清洁而实用的合成方法。</t>
    </r>
  </si>
  <si>
    <r>
      <rPr>
        <sz val="11"/>
        <color theme="1"/>
        <rFont val="宋体"/>
        <family val="3"/>
        <charset val="134"/>
      </rPr>
      <t>自动追光百叶帘式光伏窗</t>
    </r>
  </si>
  <si>
    <r>
      <rPr>
        <sz val="11"/>
        <color theme="1"/>
        <rFont val="宋体"/>
        <family val="3"/>
        <charset val="134"/>
      </rPr>
      <t>本发明涉及一种自动追光百叶帘式光伏窗，包括窗体组件、玻璃组件和光伏百叶组件，窗体组件包括窗体框架、百叶升降装置、百叶倾角调节装置、空冷开关，玻璃组件包括两块玻璃板，玻璃板内侧面涂有节能涂层，两块玻璃板之间形成空冷调节流道，光伏百叶组件包括采用串联阵列模式的若干光伏百叶片，最中间一叶光伏百叶片的表面安装有光敏元件，光敏元件线路连接有智能处理器。本发明的有益效果是：利用光敏元件实时跟踪太阳，光伏表面获得最大化的太阳直射辐射，大大提高光伏光电转换效率；通过空冷开关的控制，可以改变夏季和冬季空气的内外循环模式，有助调节室内的冷暖负荷，大大降低了建筑室内能耗。</t>
    </r>
  </si>
  <si>
    <r>
      <rPr>
        <sz val="11"/>
        <rFont val="宋体"/>
        <family val="3"/>
        <charset val="134"/>
      </rPr>
      <t>一种利用方波电击进行莱茵衣藻高效建库的方法</t>
    </r>
  </si>
  <si>
    <r>
      <rPr>
        <sz val="11"/>
        <rFont val="宋体"/>
        <family val="3"/>
        <charset val="134"/>
      </rPr>
      <t>一种利用方波电击进行莱茵衣藻高效建库的方法，包括以下步骤：莱茵衣藻在</t>
    </r>
    <r>
      <rPr>
        <sz val="11"/>
        <rFont val="Times New Roman"/>
        <family val="1"/>
      </rPr>
      <t>TAP</t>
    </r>
    <r>
      <rPr>
        <sz val="11"/>
        <rFont val="宋体"/>
        <family val="3"/>
        <charset val="134"/>
      </rPr>
      <t>液体培养基，</t>
    </r>
    <r>
      <rPr>
        <sz val="11"/>
        <rFont val="Times New Roman"/>
        <family val="1"/>
      </rPr>
      <t>23±0.5°C</t>
    </r>
    <r>
      <rPr>
        <sz val="11"/>
        <rFont val="宋体"/>
        <family val="3"/>
        <charset val="134"/>
      </rPr>
      <t>，连续光照，</t>
    </r>
    <r>
      <rPr>
        <sz val="11"/>
        <rFont val="Times New Roman"/>
        <family val="1"/>
      </rPr>
      <t>8000Lx</t>
    </r>
    <r>
      <rPr>
        <sz val="11"/>
        <rFont val="宋体"/>
        <family val="3"/>
        <charset val="134"/>
      </rPr>
      <t>光强下进行通气培养，经过转接后培养、处理，将抗性</t>
    </r>
    <r>
      <rPr>
        <sz val="11"/>
        <rFont val="Times New Roman"/>
        <family val="1"/>
      </rPr>
      <t>DNA</t>
    </r>
    <r>
      <rPr>
        <sz val="11"/>
        <rFont val="宋体"/>
        <family val="3"/>
        <charset val="134"/>
      </rPr>
      <t>片段经过方波电击转化，抗性</t>
    </r>
    <r>
      <rPr>
        <sz val="11"/>
        <rFont val="Times New Roman"/>
        <family val="1"/>
      </rPr>
      <t>DNA</t>
    </r>
    <r>
      <rPr>
        <sz val="11"/>
        <rFont val="宋体"/>
        <family val="3"/>
        <charset val="134"/>
      </rPr>
      <t>随机整合进入莱茵衣藻染色体中，经过过夜弱光恢复，涂布于抗性筛选平板，经过</t>
    </r>
    <r>
      <rPr>
        <sz val="11"/>
        <rFont val="Times New Roman"/>
        <family val="1"/>
      </rPr>
      <t>7</t>
    </r>
    <r>
      <rPr>
        <sz val="11"/>
        <rFont val="宋体"/>
        <family val="3"/>
        <charset val="134"/>
      </rPr>
      <t>天光周期培养，获得引起随机插入突变的突变体文库。此方法的优点是可以高效的获得大量随机插入的转化子，构建莱茵衣藻突变体文库。</t>
    </r>
  </si>
  <si>
    <r>
      <rPr>
        <sz val="11"/>
        <color theme="1"/>
        <rFont val="宋体"/>
        <family val="3"/>
        <charset val="134"/>
      </rPr>
      <t>一种复合层板制件的制备方法</t>
    </r>
  </si>
  <si>
    <r>
      <rPr>
        <sz val="11"/>
        <color theme="1"/>
        <rFont val="宋体"/>
        <family val="3"/>
        <charset val="134"/>
      </rPr>
      <t>本公开涉及一种复合层板制件的制备方法，包括如下步骤：铺设叠层板材，包括将多个金属板叠层，并在相邻两个金属板之间铺设夹层材料，夹层材料包括高分子材料；将铺设好的叠层板材放置于真空件中，进行抽真空处理；将抽过真空的真空件和模具进行加热处理；通过模具对叠层板材施加压力；向模具型腔内充气加压并加压至成型压力，使叠层板材复合并成形，得到复合层板制件。该复合层板制件的制备方法集复合层板制备和成形于一体，可以单工序成形结构复杂的构件，大幅度地减少制造的成本和时间，具有层间结合强度高、成形精度高、模具寿命长、设备吨位小、无回弹、无残余应力的优点。</t>
    </r>
  </si>
  <si>
    <r>
      <rPr>
        <sz val="11"/>
        <color theme="1"/>
        <rFont val="宋体"/>
        <family val="3"/>
        <charset val="134"/>
      </rPr>
      <t>一种尺度可控的中空碳纤维的制备方法</t>
    </r>
  </si>
  <si>
    <r>
      <rPr>
        <sz val="11"/>
        <color theme="1"/>
        <rFont val="宋体"/>
        <family val="3"/>
        <charset val="134"/>
      </rPr>
      <t>一种尺度可控的中空碳纤维的制备方法，涉及碳纤维的制备技术领域。先水热法制备金属氧化物纳米棒，再将金属氧化物纳米棒和高聚物混溶于有机溶剂中，搅拌均匀；经静电纺丝得到金属氧化物</t>
    </r>
    <r>
      <rPr>
        <sz val="11"/>
        <color theme="1"/>
        <rFont val="Times New Roman"/>
        <family val="1"/>
      </rPr>
      <t>(MO&lt;Sub&gt;X&lt;/Sub&gt;)/</t>
    </r>
    <r>
      <rPr>
        <sz val="11"/>
        <color theme="1"/>
        <rFont val="宋体"/>
        <family val="3"/>
        <charset val="134"/>
      </rPr>
      <t>高聚物（</t>
    </r>
    <r>
      <rPr>
        <sz val="11"/>
        <color theme="1"/>
        <rFont val="Times New Roman"/>
        <family val="1"/>
      </rPr>
      <t>MP</t>
    </r>
    <r>
      <rPr>
        <sz val="11"/>
        <color theme="1"/>
        <rFont val="宋体"/>
        <family val="3"/>
        <charset val="134"/>
      </rPr>
      <t>）混纺原丝；随后混纺原丝经预氧化，碳化等热处理技术，得到</t>
    </r>
    <r>
      <rPr>
        <sz val="11"/>
        <color theme="1"/>
        <rFont val="Times New Roman"/>
        <family val="1"/>
      </rPr>
      <t>MO&lt;Sub&gt;X&lt;/Sub&gt;/CNF</t>
    </r>
    <r>
      <rPr>
        <sz val="11"/>
        <color theme="1"/>
        <rFont val="宋体"/>
        <family val="3"/>
        <charset val="134"/>
      </rPr>
      <t>复合碳纤维，再经酸洗，过滤，烘干，即得中空碳纤维。水热法制备的金属氧化物硬模板剂的尺度可控性好，可制备不同尺度中空结构的碳纤维同时克服了目前同轴静电纺丝制备中空碳纤维过程中内外层溶液互溶的问题；静电纺丝技术的使用可以有效地调控纤维的尺度，并且可以实现大量生产的目的。</t>
    </r>
  </si>
  <si>
    <r>
      <rPr>
        <sz val="11"/>
        <color theme="1"/>
        <rFont val="宋体"/>
        <family val="3"/>
        <charset val="134"/>
      </rPr>
      <t>二氧化锰包覆中空碳纤维的电极材料的制备方法</t>
    </r>
  </si>
  <si>
    <r>
      <rPr>
        <sz val="11"/>
        <color theme="1"/>
        <rFont val="宋体"/>
        <family val="3"/>
        <charset val="134"/>
      </rPr>
      <t>二氧化锰包覆中空碳纤维的电极材料的制备方法，涉及电极材料的制备技术领域，用酸洗去碳纤维内部的金属氧化物纳米棒，取得中空碳纤维；采用水热法在碳纤维的表面负载</t>
    </r>
    <r>
      <rPr>
        <sz val="11"/>
        <color theme="1"/>
        <rFont val="Times New Roman"/>
        <family val="1"/>
      </rPr>
      <t>MnO&lt;Sub&gt;2&lt;/Sub&gt;</t>
    </r>
    <r>
      <rPr>
        <sz val="11"/>
        <color theme="1"/>
        <rFont val="宋体"/>
        <family val="3"/>
        <charset val="134"/>
      </rPr>
      <t>；以聚四氟乙烯为粘结剂，以乙炔黑为导电辅助剂，以泡沫镍为集流体，制备</t>
    </r>
    <r>
      <rPr>
        <sz val="11"/>
        <color theme="1"/>
        <rFont val="Times New Roman"/>
        <family val="1"/>
      </rPr>
      <t>HCNFMnO&lt;Sub&gt;2&lt;/Sub&gt;</t>
    </r>
    <r>
      <rPr>
        <sz val="11"/>
        <color theme="1"/>
        <rFont val="宋体"/>
        <family val="3"/>
        <charset val="134"/>
      </rPr>
      <t>电极材料。本发明制备过程条件温和，环境友好；在经济上，廉价的金属氧化物的使用降低了工艺成本，适于大量生产。</t>
    </r>
  </si>
  <si>
    <r>
      <rPr>
        <sz val="11"/>
        <color theme="1"/>
        <rFont val="宋体"/>
        <family val="3"/>
        <charset val="134"/>
      </rPr>
      <t>一种镍掺杂的铁酸镧</t>
    </r>
    <r>
      <rPr>
        <sz val="11"/>
        <color theme="1"/>
        <rFont val="Times New Roman"/>
        <family val="1"/>
      </rPr>
      <t>/</t>
    </r>
    <r>
      <rPr>
        <sz val="11"/>
        <color theme="1"/>
        <rFont val="宋体"/>
        <family val="3"/>
        <charset val="134"/>
      </rPr>
      <t>粘土纳米结构复合材料及其制备方法和应用</t>
    </r>
  </si>
  <si>
    <r>
      <rPr>
        <sz val="11"/>
        <color theme="1"/>
        <rFont val="宋体"/>
        <family val="3"/>
        <charset val="134"/>
      </rPr>
      <t>本发明属于化工新领域，特别涉及到一种以粘土为载体、以钙钛矿型化合物纳米颗粒为活性组分的纳米材料，及其制备方法和在光耦合</t>
    </r>
    <r>
      <rPr>
        <sz val="11"/>
        <color theme="1"/>
        <rFont val="Times New Roman"/>
        <family val="1"/>
      </rPr>
      <t>-SCR</t>
    </r>
    <r>
      <rPr>
        <sz val="11"/>
        <color theme="1"/>
        <rFont val="宋体"/>
        <family val="3"/>
        <charset val="134"/>
      </rPr>
      <t>脱硝领域的应用。将硝酸镧、硝酸镍、硝酸铁、柠檬酸、粘土加入到去离子水中搅拌，然后转移到水浴锅中蒸发得到湿凝胶，干燥、煅烧，烘干研磨即可。采用该复合材料作为催化剂进行光催化脱硝，与传统的</t>
    </r>
    <r>
      <rPr>
        <sz val="11"/>
        <color theme="1"/>
        <rFont val="Times New Roman"/>
        <family val="1"/>
      </rPr>
      <t>SCR</t>
    </r>
    <r>
      <rPr>
        <sz val="11"/>
        <color theme="1"/>
        <rFont val="宋体"/>
        <family val="3"/>
        <charset val="134"/>
      </rPr>
      <t>脱硝相比，</t>
    </r>
    <r>
      <rPr>
        <sz val="11"/>
        <color theme="1"/>
        <rFont val="Times New Roman"/>
        <family val="1"/>
      </rPr>
      <t>NH&lt;Sub&gt;3&lt;/Sub&gt;</t>
    </r>
    <r>
      <rPr>
        <sz val="11"/>
        <color theme="1"/>
        <rFont val="宋体"/>
        <family val="3"/>
        <charset val="134"/>
      </rPr>
      <t>的用量减少，低温下对</t>
    </r>
    <r>
      <rPr>
        <sz val="11"/>
        <color theme="1"/>
        <rFont val="Times New Roman"/>
        <family val="1"/>
      </rPr>
      <t>NO</t>
    </r>
    <r>
      <rPr>
        <sz val="11"/>
        <color theme="1"/>
        <rFont val="宋体"/>
        <family val="3"/>
        <charset val="134"/>
      </rPr>
      <t>的转化效率提高。</t>
    </r>
  </si>
  <si>
    <r>
      <rPr>
        <sz val="11"/>
        <color theme="1"/>
        <rFont val="宋体"/>
        <family val="3"/>
        <charset val="134"/>
      </rPr>
      <t>双</t>
    </r>
    <r>
      <rPr>
        <sz val="11"/>
        <color theme="1"/>
        <rFont val="Times New Roman"/>
        <family val="1"/>
      </rPr>
      <t>β–</t>
    </r>
    <r>
      <rPr>
        <sz val="11"/>
        <color theme="1"/>
        <rFont val="宋体"/>
        <family val="3"/>
        <charset val="134"/>
      </rPr>
      <t>二亚胺基二价镱配合物的应用</t>
    </r>
  </si>
  <si>
    <r>
      <rPr>
        <sz val="11"/>
        <color theme="1"/>
        <rFont val="宋体"/>
        <family val="3"/>
        <charset val="134"/>
      </rPr>
      <t>本发明提供了一种双</t>
    </r>
    <r>
      <rPr>
        <sz val="11"/>
        <color theme="1"/>
        <rFont val="Times New Roman"/>
        <family val="1"/>
      </rPr>
      <t>β–</t>
    </r>
    <r>
      <rPr>
        <sz val="11"/>
        <color theme="1"/>
        <rFont val="宋体"/>
        <family val="3"/>
        <charset val="134"/>
      </rPr>
      <t>二亚胺基二价镱配合物的应用，具体为在氮气气氛中，以酮和亚磷酸二乙酯为反应物，双</t>
    </r>
    <r>
      <rPr>
        <sz val="11"/>
        <color theme="1"/>
        <rFont val="Times New Roman"/>
        <family val="1"/>
      </rPr>
      <t>β–</t>
    </r>
    <r>
      <rPr>
        <sz val="11"/>
        <color theme="1"/>
        <rFont val="宋体"/>
        <family val="3"/>
        <charset val="134"/>
      </rPr>
      <t>二亚胺基二价镱配合物为催化剂，无溶剂条件下，制备相应的</t>
    </r>
    <r>
      <rPr>
        <sz val="11"/>
        <color theme="1"/>
        <rFont val="Times New Roman"/>
        <family val="1"/>
      </rPr>
      <t>α–</t>
    </r>
    <r>
      <rPr>
        <sz val="11"/>
        <color theme="1"/>
        <rFont val="宋体"/>
        <family val="3"/>
        <charset val="134"/>
      </rPr>
      <t>羟基磷酸酯。本发明公开的双</t>
    </r>
    <r>
      <rPr>
        <sz val="11"/>
        <color theme="1"/>
        <rFont val="Times New Roman"/>
        <family val="1"/>
      </rPr>
      <t>β–</t>
    </r>
    <r>
      <rPr>
        <sz val="11"/>
        <color theme="1"/>
        <rFont val="宋体"/>
        <family val="3"/>
        <charset val="134"/>
      </rPr>
      <t>二亚胺基二价镱配合物可在温和的条件下高活性地催化酮与亚磷酸二乙酯的反应，具有反应时间短，反应条件温和，且后处理方法方便、简单的优点。</t>
    </r>
  </si>
  <si>
    <r>
      <rPr>
        <sz val="11"/>
        <color theme="1"/>
        <rFont val="宋体"/>
        <family val="3"/>
        <charset val="134"/>
      </rPr>
      <t>石墨烯混合剥离系统及方法</t>
    </r>
  </si>
  <si>
    <r>
      <rPr>
        <sz val="11"/>
        <color theme="1"/>
        <rFont val="宋体"/>
        <family val="3"/>
        <charset val="134"/>
      </rPr>
      <t>本发明涉及一种石墨烯混合剥离系统及方法，该系统包括预分散系统、换热系统、加热及冷却系统、输送系统、传动系统及控制系统，还包括粉碎均质系统、剥离均质系统及超声波分散系统；所述预分散系统包括分散桶及搅拌分散装置，所述输送系统包括与分散桶连接的隔膜泵，换热系统包括连接于隔膜泵与分散桶之间及连接于隔膜泵与所述超声波分散系统之间的换热器，隔膜泵与分散桶之间的连接管道上安装有第一三通阀及第二三通阀，隔膜泵与第一换热器及第二换热器之间通过第三三通阀连接；所述粉碎均质系统包括粉碎均质工作头，粉碎均质工作头通过管道连接所述第一三通阀及第二三通阀，所述剥离均质系统包括安装于粉碎均质工作头下端的剥离均质工作头。</t>
    </r>
  </si>
  <si>
    <r>
      <rPr>
        <sz val="11"/>
        <color theme="1"/>
        <rFont val="宋体"/>
        <family val="3"/>
        <charset val="134"/>
      </rPr>
      <t>一种</t>
    </r>
    <r>
      <rPr>
        <sz val="11"/>
        <color theme="1"/>
        <rFont val="Times New Roman"/>
        <family val="1"/>
      </rPr>
      <t>pH</t>
    </r>
    <r>
      <rPr>
        <sz val="11"/>
        <color theme="1"/>
        <rFont val="宋体"/>
        <family val="3"/>
        <charset val="134"/>
      </rPr>
      <t>响应荧光聚合物的制备方法</t>
    </r>
  </si>
  <si>
    <r>
      <rPr>
        <sz val="11"/>
        <color theme="1"/>
        <rFont val="宋体"/>
        <family val="3"/>
        <charset val="134"/>
      </rPr>
      <t>本发明属于刺激响应聚合物研究领域，尤其涉及一种</t>
    </r>
    <r>
      <rPr>
        <sz val="11"/>
        <color theme="1"/>
        <rFont val="Times New Roman"/>
        <family val="1"/>
      </rPr>
      <t>pH</t>
    </r>
    <r>
      <rPr>
        <sz val="11"/>
        <color theme="1"/>
        <rFont val="宋体"/>
        <family val="3"/>
        <charset val="134"/>
      </rPr>
      <t>响应荧光聚合物的制备方法：通过向具有</t>
    </r>
    <r>
      <rPr>
        <sz val="11"/>
        <color theme="1"/>
        <rFont val="Times New Roman"/>
        <family val="1"/>
      </rPr>
      <t>pH</t>
    </r>
    <r>
      <rPr>
        <sz val="11"/>
        <color theme="1"/>
        <rFont val="宋体"/>
        <family val="3"/>
        <charset val="134"/>
      </rPr>
      <t>响应聚合物中引入具有荧光效应的探针小分子，使</t>
    </r>
    <r>
      <rPr>
        <sz val="11"/>
        <color theme="1"/>
        <rFont val="Times New Roman"/>
        <family val="1"/>
      </rPr>
      <t>pH</t>
    </r>
    <r>
      <rPr>
        <sz val="11"/>
        <color theme="1"/>
        <rFont val="宋体"/>
        <family val="3"/>
        <charset val="134"/>
      </rPr>
      <t>响应聚合物获得荧光效应。通过检测探针分子的荧光行为，把</t>
    </r>
    <r>
      <rPr>
        <sz val="11"/>
        <color theme="1"/>
        <rFont val="Times New Roman"/>
        <family val="1"/>
      </rPr>
      <t>pH</t>
    </r>
    <r>
      <rPr>
        <sz val="11"/>
        <color theme="1"/>
        <rFont val="宋体"/>
        <family val="3"/>
        <charset val="134"/>
      </rPr>
      <t>响应聚合物在不同</t>
    </r>
    <r>
      <rPr>
        <sz val="11"/>
        <color theme="1"/>
        <rFont val="Times New Roman"/>
        <family val="1"/>
      </rPr>
      <t>pH</t>
    </r>
    <r>
      <rPr>
        <sz val="11"/>
        <color theme="1"/>
        <rFont val="宋体"/>
        <family val="3"/>
        <charset val="134"/>
      </rPr>
      <t>条件下的响应行为由其荧光效应表现出来，本发明所合成的</t>
    </r>
    <r>
      <rPr>
        <sz val="11"/>
        <color theme="1"/>
        <rFont val="Times New Roman"/>
        <family val="1"/>
      </rPr>
      <t>pH</t>
    </r>
    <r>
      <rPr>
        <sz val="11"/>
        <color theme="1"/>
        <rFont val="宋体"/>
        <family val="3"/>
        <charset val="134"/>
      </rPr>
      <t>响应荧光聚合物能够响应</t>
    </r>
    <r>
      <rPr>
        <sz val="11"/>
        <color theme="1"/>
        <rFont val="Times New Roman"/>
        <family val="1"/>
      </rPr>
      <t>pH2?9</t>
    </r>
    <r>
      <rPr>
        <sz val="11"/>
        <color theme="1"/>
        <rFont val="宋体"/>
        <family val="3"/>
        <charset val="134"/>
      </rPr>
      <t>的较宽范围。</t>
    </r>
  </si>
  <si>
    <r>
      <rPr>
        <sz val="11"/>
        <rFont val="宋体"/>
        <family val="3"/>
        <charset val="134"/>
      </rPr>
      <t>一种高分子囊泡水凝胶药物载体的制备及应用</t>
    </r>
  </si>
  <si>
    <r>
      <rPr>
        <sz val="11"/>
        <rFont val="宋体"/>
        <family val="3"/>
        <charset val="134"/>
      </rPr>
      <t>本发明公开了一种高分子囊泡水凝胶药物载体的制备及应用。本发明包括如下步骤：高分子聚合物溶液的制备；高分子囊泡溶液的制备；高分子囊泡复合水凝胶的制备；将药物装载入高分子囊泡复合水凝胶。本发明运用大分子一单体对的方法来组装高分子囊泡，组装的高分子囊泡由两部分组成，第一部分是带有磺酸根和羧酸根的生物大分子，第二部分是带有叔氨基的聚甲基丙烯酸二乙基氨基乙酯短链；将含高分子囊泡的水溶液和甲基丙烯酸羟乙酯单体混合，加入光引发剂</t>
    </r>
    <r>
      <rPr>
        <sz val="11"/>
        <rFont val="Times New Roman"/>
        <family val="1"/>
      </rPr>
      <t>I2959</t>
    </r>
    <r>
      <rPr>
        <sz val="11"/>
        <rFont val="宋体"/>
        <family val="3"/>
        <charset val="134"/>
      </rPr>
      <t>引发聚合形成复合水凝胶药物载体，最后药物通过吸附的方式负载到水凝胶药物载体中。本发明同时公开了高分子囊泡水凝胶药物载体在眼药上的应用，体现了较好的药物控释能力。</t>
    </r>
  </si>
  <si>
    <r>
      <rPr>
        <sz val="11"/>
        <color theme="1"/>
        <rFont val="宋体"/>
        <family val="3"/>
        <charset val="134"/>
      </rPr>
      <t>一种牛仔涂料染色用阳离子粘合剂</t>
    </r>
  </si>
  <si>
    <r>
      <rPr>
        <sz val="11"/>
        <color theme="1"/>
        <rFont val="宋体"/>
        <family val="3"/>
        <charset val="134"/>
      </rPr>
      <t>本发明涉及一种牛仔涂料染色用阳离子粘合剂乳液。其中粘合剂乳液由以下成分反应生成：软单体、硬单体、阳离子单体、交联单体、复配乳化剂和引发剂。制备时将各单体的混合体以及引发剂水溶液加入乳化剂和蒸馏水中反应，降温，过滤，制得阳离子粘合剂。该阳离子粘合剂用于牛仔纱线</t>
    </r>
    <r>
      <rPr>
        <sz val="11"/>
        <color theme="1"/>
        <rFont val="Times New Roman"/>
        <family val="1"/>
      </rPr>
      <t>/</t>
    </r>
    <r>
      <rPr>
        <sz val="11"/>
        <color theme="1"/>
        <rFont val="宋体"/>
        <family val="3"/>
        <charset val="134"/>
      </rPr>
      <t>织物涂料染色或涂料套染工艺中，使用时无需对纱线</t>
    </r>
    <r>
      <rPr>
        <sz val="11"/>
        <color theme="1"/>
        <rFont val="Times New Roman"/>
        <family val="1"/>
      </rPr>
      <t>/</t>
    </r>
    <r>
      <rPr>
        <sz val="11"/>
        <color theme="1"/>
        <rFont val="宋体"/>
        <family val="3"/>
        <charset val="134"/>
      </rPr>
      <t>织物、涂料做预处理。</t>
    </r>
  </si>
  <si>
    <r>
      <rPr>
        <sz val="11"/>
        <color theme="1"/>
        <rFont val="宋体"/>
        <family val="3"/>
        <charset val="134"/>
      </rPr>
      <t>基于磁性金属有机框架材料的双靶向药物载体的制备方法</t>
    </r>
  </si>
  <si>
    <r>
      <rPr>
        <sz val="11"/>
        <color theme="1"/>
        <rFont val="宋体"/>
        <family val="3"/>
        <charset val="134"/>
      </rPr>
      <t>本发明涉及一种基于磁性金属有机框架材料的双靶向药物载体的制备方法，属于生物医药功能材料制备技术领域；本发明首先对四氧化三铁进行了改性形成四氧化三铁包裹多巴胺，紧接着通以四氧化三铁包裹多巴胺</t>
    </r>
    <r>
      <rPr>
        <sz val="11"/>
        <color theme="1"/>
        <rFont val="Times New Roman"/>
        <family val="1"/>
      </rPr>
      <t>(Fe3O4@PDA)</t>
    </r>
    <r>
      <rPr>
        <sz val="11"/>
        <color theme="1"/>
        <rFont val="宋体"/>
        <family val="3"/>
        <charset val="134"/>
      </rPr>
      <t>为基质材料制备了磁性金属有机框架材料的双靶向药物载体；进行一系列处理后得到吸附剂，并将用于水溶液中阿霉素的选择性识别和分离；本发明制备的磁性金属有机框架材料的双靶向药物载体具有较好的热稳定性，非常大的载药容量，具有酸碱效应以及控制释放药物的功能。</t>
    </r>
  </si>
  <si>
    <r>
      <rPr>
        <sz val="11"/>
        <rFont val="宋体"/>
        <family val="3"/>
        <charset val="134"/>
      </rPr>
      <t>一种</t>
    </r>
    <r>
      <rPr>
        <sz val="11"/>
        <rFont val="Times New Roman"/>
        <family val="1"/>
      </rPr>
      <t>β-</t>
    </r>
    <r>
      <rPr>
        <sz val="11"/>
        <rFont val="宋体"/>
        <family val="3"/>
        <charset val="134"/>
      </rPr>
      <t>石竹烯</t>
    </r>
    <r>
      <rPr>
        <sz val="11"/>
        <rFont val="Times New Roman"/>
        <family val="1"/>
      </rPr>
      <t>-</t>
    </r>
    <r>
      <rPr>
        <sz val="11"/>
        <rFont val="宋体"/>
        <family val="3"/>
        <charset val="134"/>
      </rPr>
      <t>马来酸酐的共聚物及其制备方法与应用</t>
    </r>
  </si>
  <si>
    <r>
      <rPr>
        <sz val="11"/>
        <rFont val="宋体"/>
        <family val="3"/>
        <charset val="134"/>
      </rPr>
      <t>本发明提供了一种</t>
    </r>
    <r>
      <rPr>
        <sz val="11"/>
        <rFont val="Times New Roman"/>
        <family val="1"/>
      </rPr>
      <t>β?</t>
    </r>
    <r>
      <rPr>
        <sz val="11"/>
        <rFont val="宋体"/>
        <family val="3"/>
        <charset val="134"/>
      </rPr>
      <t>石竹烯</t>
    </r>
    <r>
      <rPr>
        <sz val="11"/>
        <rFont val="Times New Roman"/>
        <family val="1"/>
      </rPr>
      <t>?</t>
    </r>
    <r>
      <rPr>
        <sz val="11"/>
        <rFont val="宋体"/>
        <family val="3"/>
        <charset val="134"/>
      </rPr>
      <t>马来酸酐共聚物及其制备方法与应用，所述的共聚物具有酸酐键，为</t>
    </r>
    <r>
      <rPr>
        <sz val="11"/>
        <rFont val="Times New Roman"/>
        <family val="1"/>
      </rPr>
      <t>β?</t>
    </r>
    <r>
      <rPr>
        <sz val="11"/>
        <rFont val="宋体"/>
        <family val="3"/>
        <charset val="134"/>
      </rPr>
      <t>石竹烯与马来酸酐进行共聚制得。是在氮气保护下，将</t>
    </r>
    <r>
      <rPr>
        <sz val="11"/>
        <rFont val="Times New Roman"/>
        <family val="1"/>
      </rPr>
      <t>β?</t>
    </r>
    <r>
      <rPr>
        <sz val="11"/>
        <rFont val="宋体"/>
        <family val="3"/>
        <charset val="134"/>
      </rPr>
      <t>石竹烯和马来酸酐按照物料配比</t>
    </r>
    <r>
      <rPr>
        <sz val="11"/>
        <rFont val="Times New Roman"/>
        <family val="1"/>
      </rPr>
      <t>4:1</t>
    </r>
    <r>
      <rPr>
        <sz val="11"/>
        <rFont val="宋体"/>
        <family val="3"/>
        <charset val="134"/>
      </rPr>
      <t>～</t>
    </r>
    <r>
      <rPr>
        <sz val="11"/>
        <rFont val="Times New Roman"/>
        <family val="1"/>
      </rPr>
      <t>1:6</t>
    </r>
    <r>
      <rPr>
        <sz val="11"/>
        <rFont val="宋体"/>
        <family val="3"/>
        <charset val="134"/>
      </rPr>
      <t>，溶于溶剂中或者直接本体混合，并加入自由基引发剂，然后在加热的条件下反应得到</t>
    </r>
    <r>
      <rPr>
        <sz val="11"/>
        <rFont val="Times New Roman"/>
        <family val="1"/>
      </rPr>
      <t>β?</t>
    </r>
    <r>
      <rPr>
        <sz val="11"/>
        <rFont val="宋体"/>
        <family val="3"/>
        <charset val="134"/>
      </rPr>
      <t>石竹烯</t>
    </r>
    <r>
      <rPr>
        <sz val="11"/>
        <rFont val="Times New Roman"/>
        <family val="1"/>
      </rPr>
      <t>?</t>
    </r>
    <r>
      <rPr>
        <sz val="11"/>
        <rFont val="宋体"/>
        <family val="3"/>
        <charset val="134"/>
      </rPr>
      <t>马来酸酐共聚物。</t>
    </r>
    <r>
      <rPr>
        <sz val="11"/>
        <rFont val="Times New Roman"/>
        <family val="1"/>
      </rPr>
      <t>β?</t>
    </r>
    <r>
      <rPr>
        <sz val="11"/>
        <rFont val="宋体"/>
        <family val="3"/>
        <charset val="134"/>
      </rPr>
      <t>石竹烯</t>
    </r>
    <r>
      <rPr>
        <sz val="11"/>
        <rFont val="Times New Roman"/>
        <family val="1"/>
      </rPr>
      <t>?</t>
    </r>
    <r>
      <rPr>
        <sz val="11"/>
        <rFont val="宋体"/>
        <family val="3"/>
        <charset val="134"/>
      </rPr>
      <t>马来酸酐共聚物可以被广泛应用于涂料，化妆品，食品等行业。将本发明的</t>
    </r>
    <r>
      <rPr>
        <sz val="11"/>
        <rFont val="Times New Roman"/>
        <family val="1"/>
      </rPr>
      <t>β?</t>
    </r>
    <r>
      <rPr>
        <sz val="11"/>
        <rFont val="宋体"/>
        <family val="3"/>
        <charset val="134"/>
      </rPr>
      <t>石竹烯</t>
    </r>
    <r>
      <rPr>
        <sz val="11"/>
        <rFont val="Times New Roman"/>
        <family val="1"/>
      </rPr>
      <t>?</t>
    </r>
    <r>
      <rPr>
        <sz val="11"/>
        <rFont val="宋体"/>
        <family val="3"/>
        <charset val="134"/>
      </rPr>
      <t>马来酸酐共聚物进行皂化，得到一种阴离子表面活性剂。本发明反应条件温和，工艺简单，易于工业化生产。</t>
    </r>
  </si>
  <si>
    <r>
      <rPr>
        <sz val="11"/>
        <color theme="1"/>
        <rFont val="宋体"/>
        <family val="3"/>
        <charset val="134"/>
      </rPr>
      <t>一种基于石墨烯包裹聚苯乙烯复合纳米球的无标记电化学免疫传感器的制备方法</t>
    </r>
  </si>
  <si>
    <r>
      <rPr>
        <sz val="11"/>
        <color theme="1"/>
        <rFont val="宋体"/>
        <family val="3"/>
        <charset val="134"/>
      </rPr>
      <t>本发明提供了一种基于石墨烯包裹聚苯乙烯复合纳米球的无标记电化学免疫传感器的制备方法，涉及电化学免疫分析领域。首先合成石墨烯包裹聚苯乙烯复合纳米球，利用链霉亲和素将其生物功能化并修饰于玻碳电极表面，通过链酶亲和素对生物素的特异亲和作用，将生物素化的抗体固定于功能化界面上，用牛血清蛋白封闭得到无标记电化学免疫传感器。石墨烯包裹聚苯乙烯复合纳米球电化学界面具有大的比表面积，良好的生物相容性，表现出优异的电化学性能。用该复合纳米球所制得的无标记电化学免疫传感器，在铁氰化钾溶液体系中，可快速简便地实现对肿瘤标志物的高灵敏度无标记检测。</t>
    </r>
  </si>
  <si>
    <r>
      <rPr>
        <sz val="11"/>
        <color theme="1"/>
        <rFont val="宋体"/>
        <family val="3"/>
        <charset val="134"/>
      </rPr>
      <t>一种</t>
    </r>
    <r>
      <rPr>
        <sz val="11"/>
        <color theme="1"/>
        <rFont val="Times New Roman"/>
        <family val="1"/>
      </rPr>
      <t>LLDPE/PET</t>
    </r>
    <r>
      <rPr>
        <sz val="11"/>
        <color theme="1"/>
        <rFont val="宋体"/>
        <family val="3"/>
        <charset val="134"/>
      </rPr>
      <t>高性能共混增容新方法</t>
    </r>
  </si>
  <si>
    <r>
      <rPr>
        <sz val="11"/>
        <color theme="1"/>
        <rFont val="宋体"/>
        <family val="3"/>
        <charset val="134"/>
      </rPr>
      <t>本发明提供一种</t>
    </r>
    <r>
      <rPr>
        <sz val="11"/>
        <color theme="1"/>
        <rFont val="Times New Roman"/>
        <family val="1"/>
      </rPr>
      <t>LLDPE/PET</t>
    </r>
    <r>
      <rPr>
        <sz val="11"/>
        <color theme="1"/>
        <rFont val="宋体"/>
        <family val="3"/>
        <charset val="134"/>
      </rPr>
      <t>高性能共混增容新方法，采用毒性低，难挥发的多官能单体邻苯二甲酸二烯丙酯</t>
    </r>
    <r>
      <rPr>
        <sz val="11"/>
        <color theme="1"/>
        <rFont val="Times New Roman"/>
        <family val="1"/>
      </rPr>
      <t>(DAP)</t>
    </r>
    <r>
      <rPr>
        <sz val="11"/>
        <color theme="1"/>
        <rFont val="宋体"/>
        <family val="3"/>
        <charset val="134"/>
      </rPr>
      <t>为接枝单体，制备</t>
    </r>
    <r>
      <rPr>
        <sz val="11"/>
        <color theme="1"/>
        <rFont val="Times New Roman"/>
        <family val="1"/>
      </rPr>
      <t>LLDPE—g?DAP(</t>
    </r>
    <r>
      <rPr>
        <sz val="11"/>
        <color theme="1"/>
        <rFont val="宋体"/>
        <family val="3"/>
        <charset val="134"/>
      </rPr>
      <t>或</t>
    </r>
    <r>
      <rPr>
        <sz val="11"/>
        <color theme="1"/>
        <rFont val="Times New Roman"/>
        <family val="1"/>
      </rPr>
      <t>LLDPE—g?(Poly?DAP))</t>
    </r>
    <r>
      <rPr>
        <sz val="11"/>
        <color theme="1"/>
        <rFont val="宋体"/>
        <family val="3"/>
        <charset val="134"/>
      </rPr>
      <t>，利用其在高温下与</t>
    </r>
    <r>
      <rPr>
        <sz val="11"/>
        <color theme="1"/>
        <rFont val="Times New Roman"/>
        <family val="1"/>
      </rPr>
      <t>PET</t>
    </r>
    <r>
      <rPr>
        <sz val="11"/>
        <color theme="1"/>
        <rFont val="宋体"/>
        <family val="3"/>
        <charset val="134"/>
      </rPr>
      <t>的酯交换反应达到对</t>
    </r>
    <r>
      <rPr>
        <sz val="11"/>
        <color theme="1"/>
        <rFont val="Times New Roman"/>
        <family val="1"/>
      </rPr>
      <t>LLDPE/PET</t>
    </r>
    <r>
      <rPr>
        <sz val="11"/>
        <color theme="1"/>
        <rFont val="宋体"/>
        <family val="3"/>
        <charset val="134"/>
      </rPr>
      <t>体系的增容。包括下列两个步骤：</t>
    </r>
    <r>
      <rPr>
        <sz val="11"/>
        <color theme="1"/>
        <rFont val="Times New Roman"/>
        <family val="1"/>
      </rPr>
      <t>1)</t>
    </r>
    <r>
      <rPr>
        <sz val="11"/>
        <color theme="1"/>
        <rFont val="宋体"/>
        <family val="3"/>
        <charset val="134"/>
      </rPr>
      <t>接枝母料的制备：将一定配比的</t>
    </r>
    <r>
      <rPr>
        <sz val="11"/>
        <color theme="1"/>
        <rFont val="Times New Roman"/>
        <family val="1"/>
      </rPr>
      <t>LLDPE</t>
    </r>
    <r>
      <rPr>
        <sz val="11"/>
        <color theme="1"/>
        <rFont val="宋体"/>
        <family val="3"/>
        <charset val="134"/>
      </rPr>
      <t>、邻苯二甲酸二烯丙酯</t>
    </r>
    <r>
      <rPr>
        <sz val="11"/>
        <color theme="1"/>
        <rFont val="Times New Roman"/>
        <family val="1"/>
      </rPr>
      <t>(DAP)</t>
    </r>
    <r>
      <rPr>
        <sz val="11"/>
        <color theme="1"/>
        <rFont val="宋体"/>
        <family val="3"/>
        <charset val="134"/>
      </rPr>
      <t>、引发剂等物料加入到混合设备中，在一定温度及转速下反应一定时间，最终得到高接枝率的</t>
    </r>
    <r>
      <rPr>
        <sz val="11"/>
        <color theme="1"/>
        <rFont val="Times New Roman"/>
        <family val="1"/>
      </rPr>
      <t>LLDPE—g?DAP(</t>
    </r>
    <r>
      <rPr>
        <sz val="11"/>
        <color theme="1"/>
        <rFont val="宋体"/>
        <family val="3"/>
        <charset val="134"/>
      </rPr>
      <t>或</t>
    </r>
    <r>
      <rPr>
        <sz val="11"/>
        <color theme="1"/>
        <rFont val="Times New Roman"/>
        <family val="1"/>
      </rPr>
      <t>LLDPE—g?(Poly?DAP))</t>
    </r>
    <r>
      <rPr>
        <sz val="11"/>
        <color theme="1"/>
        <rFont val="宋体"/>
        <family val="3"/>
        <charset val="134"/>
      </rPr>
      <t>。</t>
    </r>
    <r>
      <rPr>
        <sz val="11"/>
        <color theme="1"/>
        <rFont val="Times New Roman"/>
        <family val="1"/>
      </rPr>
      <t>2)LLDPE/PET</t>
    </r>
    <r>
      <rPr>
        <sz val="11"/>
        <color theme="1"/>
        <rFont val="宋体"/>
        <family val="3"/>
        <charset val="134"/>
      </rPr>
      <t>增容共混物的制备：将上述得到的高接枝率</t>
    </r>
    <r>
      <rPr>
        <sz val="11"/>
        <color theme="1"/>
        <rFont val="Times New Roman"/>
        <family val="1"/>
      </rPr>
      <t>LLDPE—g?DAP(</t>
    </r>
    <r>
      <rPr>
        <sz val="11"/>
        <color theme="1"/>
        <rFont val="宋体"/>
        <family val="3"/>
        <charset val="134"/>
      </rPr>
      <t>或</t>
    </r>
    <r>
      <rPr>
        <sz val="11"/>
        <color theme="1"/>
        <rFont val="Times New Roman"/>
        <family val="1"/>
      </rPr>
      <t>LLDPE—g?(Poly?DAP))</t>
    </r>
    <r>
      <rPr>
        <sz val="11"/>
        <color theme="1"/>
        <rFont val="宋体"/>
        <family val="3"/>
        <charset val="134"/>
      </rPr>
      <t>，在混合设备上按适当比例与</t>
    </r>
    <r>
      <rPr>
        <sz val="11"/>
        <color theme="1"/>
        <rFont val="Times New Roman"/>
        <family val="1"/>
      </rPr>
      <t>LLDPE</t>
    </r>
    <r>
      <rPr>
        <sz val="11"/>
        <color theme="1"/>
        <rFont val="宋体"/>
        <family val="3"/>
        <charset val="134"/>
      </rPr>
      <t>、</t>
    </r>
    <r>
      <rPr>
        <sz val="11"/>
        <color theme="1"/>
        <rFont val="Times New Roman"/>
        <family val="1"/>
      </rPr>
      <t>PET</t>
    </r>
    <r>
      <rPr>
        <sz val="11"/>
        <color theme="1"/>
        <rFont val="宋体"/>
        <family val="3"/>
        <charset val="134"/>
      </rPr>
      <t>混合，最终得到</t>
    </r>
    <r>
      <rPr>
        <sz val="11"/>
        <color theme="1"/>
        <rFont val="Times New Roman"/>
        <family val="1"/>
      </rPr>
      <t>LLDPE/PET</t>
    </r>
    <r>
      <rPr>
        <sz val="11"/>
        <color theme="1"/>
        <rFont val="宋体"/>
        <family val="3"/>
        <charset val="134"/>
      </rPr>
      <t>增容共混物。</t>
    </r>
  </si>
  <si>
    <r>
      <rPr>
        <sz val="11"/>
        <color theme="1"/>
        <rFont val="宋体"/>
        <family val="3"/>
        <charset val="134"/>
      </rPr>
      <t>一种高性能</t>
    </r>
    <r>
      <rPr>
        <sz val="11"/>
        <color theme="1"/>
        <rFont val="Times New Roman"/>
        <family val="1"/>
      </rPr>
      <t>HDPE/PET</t>
    </r>
    <r>
      <rPr>
        <sz val="11"/>
        <color theme="1"/>
        <rFont val="宋体"/>
        <family val="3"/>
        <charset val="134"/>
      </rPr>
      <t>共混增容新方法</t>
    </r>
  </si>
  <si>
    <r>
      <rPr>
        <sz val="11"/>
        <color theme="1"/>
        <rFont val="宋体"/>
        <family val="3"/>
        <charset val="134"/>
      </rPr>
      <t>本发明提供一种高性能</t>
    </r>
    <r>
      <rPr>
        <sz val="11"/>
        <color theme="1"/>
        <rFont val="Times New Roman"/>
        <family val="1"/>
      </rPr>
      <t>HDPE/PET</t>
    </r>
    <r>
      <rPr>
        <sz val="11"/>
        <color theme="1"/>
        <rFont val="宋体"/>
        <family val="3"/>
        <charset val="134"/>
      </rPr>
      <t>共混增容新方法，采用毒性低，难挥发的多官能单体邻苯二甲酸二烯丙酯</t>
    </r>
    <r>
      <rPr>
        <sz val="11"/>
        <color theme="1"/>
        <rFont val="Times New Roman"/>
        <family val="1"/>
      </rPr>
      <t>(DAP)</t>
    </r>
    <r>
      <rPr>
        <sz val="11"/>
        <color theme="1"/>
        <rFont val="宋体"/>
        <family val="3"/>
        <charset val="134"/>
      </rPr>
      <t>为接枝单体，制备</t>
    </r>
    <r>
      <rPr>
        <sz val="11"/>
        <color theme="1"/>
        <rFont val="Times New Roman"/>
        <family val="1"/>
      </rPr>
      <t>HDPE—g?DAP(</t>
    </r>
    <r>
      <rPr>
        <sz val="11"/>
        <color theme="1"/>
        <rFont val="宋体"/>
        <family val="3"/>
        <charset val="134"/>
      </rPr>
      <t>或</t>
    </r>
    <r>
      <rPr>
        <sz val="11"/>
        <color theme="1"/>
        <rFont val="Times New Roman"/>
        <family val="1"/>
      </rPr>
      <t>HDPE—g?(Poly?DAP))</t>
    </r>
    <r>
      <rPr>
        <sz val="11"/>
        <color theme="1"/>
        <rFont val="宋体"/>
        <family val="3"/>
        <charset val="134"/>
      </rPr>
      <t>，利用其在高温下与</t>
    </r>
    <r>
      <rPr>
        <sz val="11"/>
        <color theme="1"/>
        <rFont val="Times New Roman"/>
        <family val="1"/>
      </rPr>
      <t>PET</t>
    </r>
    <r>
      <rPr>
        <sz val="11"/>
        <color theme="1"/>
        <rFont val="宋体"/>
        <family val="3"/>
        <charset val="134"/>
      </rPr>
      <t>的酯交换反应达到对</t>
    </r>
    <r>
      <rPr>
        <sz val="11"/>
        <color theme="1"/>
        <rFont val="Times New Roman"/>
        <family val="1"/>
      </rPr>
      <t>HDPE/PET</t>
    </r>
    <r>
      <rPr>
        <sz val="11"/>
        <color theme="1"/>
        <rFont val="宋体"/>
        <family val="3"/>
        <charset val="134"/>
      </rPr>
      <t>体系的增容。包括下列两个步骤：</t>
    </r>
    <r>
      <rPr>
        <sz val="11"/>
        <color theme="1"/>
        <rFont val="Times New Roman"/>
        <family val="1"/>
      </rPr>
      <t>1)</t>
    </r>
    <r>
      <rPr>
        <sz val="11"/>
        <color theme="1"/>
        <rFont val="宋体"/>
        <family val="3"/>
        <charset val="134"/>
      </rPr>
      <t>接枝母料的制备：将一定配比的</t>
    </r>
    <r>
      <rPr>
        <sz val="11"/>
        <color theme="1"/>
        <rFont val="Times New Roman"/>
        <family val="1"/>
      </rPr>
      <t>HDPE</t>
    </r>
    <r>
      <rPr>
        <sz val="11"/>
        <color theme="1"/>
        <rFont val="宋体"/>
        <family val="3"/>
        <charset val="134"/>
      </rPr>
      <t>、邻苯二甲酸二烯丙酯</t>
    </r>
    <r>
      <rPr>
        <sz val="11"/>
        <color theme="1"/>
        <rFont val="Times New Roman"/>
        <family val="1"/>
      </rPr>
      <t>(DAP)</t>
    </r>
    <r>
      <rPr>
        <sz val="11"/>
        <color theme="1"/>
        <rFont val="宋体"/>
        <family val="3"/>
        <charset val="134"/>
      </rPr>
      <t>、引发剂等物料加入到混合设备中，在一定温度及转速下反应一定时间，最终得到高接枝率的</t>
    </r>
    <r>
      <rPr>
        <sz val="11"/>
        <color theme="1"/>
        <rFont val="Times New Roman"/>
        <family val="1"/>
      </rPr>
      <t>HDPE—g?DAP(</t>
    </r>
    <r>
      <rPr>
        <sz val="11"/>
        <color theme="1"/>
        <rFont val="宋体"/>
        <family val="3"/>
        <charset val="134"/>
      </rPr>
      <t>或</t>
    </r>
    <r>
      <rPr>
        <sz val="11"/>
        <color theme="1"/>
        <rFont val="Times New Roman"/>
        <family val="1"/>
      </rPr>
      <t>HDPE—g?(Poly?DAP))</t>
    </r>
    <r>
      <rPr>
        <sz val="11"/>
        <color theme="1"/>
        <rFont val="宋体"/>
        <family val="3"/>
        <charset val="134"/>
      </rPr>
      <t>。</t>
    </r>
    <r>
      <rPr>
        <sz val="11"/>
        <color theme="1"/>
        <rFont val="Times New Roman"/>
        <family val="1"/>
      </rPr>
      <t>2)</t>
    </r>
    <r>
      <rPr>
        <sz val="11"/>
        <color theme="1"/>
        <rFont val="宋体"/>
        <family val="3"/>
        <charset val="134"/>
      </rPr>
      <t>高性能</t>
    </r>
    <r>
      <rPr>
        <sz val="11"/>
        <color theme="1"/>
        <rFont val="Times New Roman"/>
        <family val="1"/>
      </rPr>
      <t>HDPE/PET</t>
    </r>
    <r>
      <rPr>
        <sz val="11"/>
        <color theme="1"/>
        <rFont val="宋体"/>
        <family val="3"/>
        <charset val="134"/>
      </rPr>
      <t>共混物的制备：将上述得到的高接枝率</t>
    </r>
    <r>
      <rPr>
        <sz val="11"/>
        <color theme="1"/>
        <rFont val="Times New Roman"/>
        <family val="1"/>
      </rPr>
      <t>HDPE—g?DAP(</t>
    </r>
    <r>
      <rPr>
        <sz val="11"/>
        <color theme="1"/>
        <rFont val="宋体"/>
        <family val="3"/>
        <charset val="134"/>
      </rPr>
      <t>或</t>
    </r>
    <r>
      <rPr>
        <sz val="11"/>
        <color theme="1"/>
        <rFont val="Times New Roman"/>
        <family val="1"/>
      </rPr>
      <t>HDPE—g?(Poly?DAP)</t>
    </r>
    <r>
      <rPr>
        <sz val="11"/>
        <color theme="1"/>
        <rFont val="宋体"/>
        <family val="3"/>
        <charset val="134"/>
      </rPr>
      <t>，在混合设备上按适当比例与</t>
    </r>
    <r>
      <rPr>
        <sz val="11"/>
        <color theme="1"/>
        <rFont val="Times New Roman"/>
        <family val="1"/>
      </rPr>
      <t>HDPE</t>
    </r>
    <r>
      <rPr>
        <sz val="11"/>
        <color theme="1"/>
        <rFont val="宋体"/>
        <family val="3"/>
        <charset val="134"/>
      </rPr>
      <t>、</t>
    </r>
    <r>
      <rPr>
        <sz val="11"/>
        <color theme="1"/>
        <rFont val="Times New Roman"/>
        <family val="1"/>
      </rPr>
      <t>PET</t>
    </r>
    <r>
      <rPr>
        <sz val="11"/>
        <color theme="1"/>
        <rFont val="宋体"/>
        <family val="3"/>
        <charset val="134"/>
      </rPr>
      <t>混合，最终得到高性能的</t>
    </r>
    <r>
      <rPr>
        <sz val="11"/>
        <color theme="1"/>
        <rFont val="Times New Roman"/>
        <family val="1"/>
      </rPr>
      <t>HDPE/PET</t>
    </r>
    <r>
      <rPr>
        <sz val="11"/>
        <color theme="1"/>
        <rFont val="宋体"/>
        <family val="3"/>
        <charset val="134"/>
      </rPr>
      <t>共混物。</t>
    </r>
  </si>
  <si>
    <r>
      <rPr>
        <sz val="11"/>
        <color theme="1"/>
        <rFont val="宋体"/>
        <family val="3"/>
        <charset val="134"/>
      </rPr>
      <t>一种</t>
    </r>
    <r>
      <rPr>
        <sz val="11"/>
        <color theme="1"/>
        <rFont val="Times New Roman"/>
        <family val="1"/>
      </rPr>
      <t>PP/PBT</t>
    </r>
    <r>
      <rPr>
        <sz val="11"/>
        <color theme="1"/>
        <rFont val="宋体"/>
        <family val="3"/>
        <charset val="134"/>
      </rPr>
      <t>高性能共混增容新方法</t>
    </r>
  </si>
  <si>
    <r>
      <rPr>
        <sz val="11"/>
        <color theme="1"/>
        <rFont val="宋体"/>
        <family val="3"/>
        <charset val="134"/>
      </rPr>
      <t>本发明提供一种</t>
    </r>
    <r>
      <rPr>
        <sz val="11"/>
        <color theme="1"/>
        <rFont val="Times New Roman"/>
        <family val="1"/>
      </rPr>
      <t>PP/PBT</t>
    </r>
    <r>
      <rPr>
        <sz val="11"/>
        <color theme="1"/>
        <rFont val="宋体"/>
        <family val="3"/>
        <charset val="134"/>
      </rPr>
      <t>高性能共混增容新方法，采用毒性低，难挥发的多官能单体邻苯二甲酸二烯丙酯</t>
    </r>
    <r>
      <rPr>
        <sz val="11"/>
        <color theme="1"/>
        <rFont val="Times New Roman"/>
        <family val="1"/>
      </rPr>
      <t>(DAP)</t>
    </r>
    <r>
      <rPr>
        <sz val="11"/>
        <color theme="1"/>
        <rFont val="宋体"/>
        <family val="3"/>
        <charset val="134"/>
      </rPr>
      <t>为接枝单体，制备</t>
    </r>
    <r>
      <rPr>
        <sz val="11"/>
        <color theme="1"/>
        <rFont val="Times New Roman"/>
        <family val="1"/>
      </rPr>
      <t>PP—g‑DAP(</t>
    </r>
    <r>
      <rPr>
        <sz val="11"/>
        <color theme="1"/>
        <rFont val="宋体"/>
        <family val="3"/>
        <charset val="134"/>
      </rPr>
      <t>或</t>
    </r>
    <r>
      <rPr>
        <sz val="11"/>
        <color theme="1"/>
        <rFont val="Times New Roman"/>
        <family val="1"/>
      </rPr>
      <t>PP—g‑(Poly‑DAP))</t>
    </r>
    <r>
      <rPr>
        <sz val="11"/>
        <color theme="1"/>
        <rFont val="宋体"/>
        <family val="3"/>
        <charset val="134"/>
      </rPr>
      <t>，利用其在高温下与</t>
    </r>
    <r>
      <rPr>
        <sz val="11"/>
        <color theme="1"/>
        <rFont val="Times New Roman"/>
        <family val="1"/>
      </rPr>
      <t>PBT</t>
    </r>
    <r>
      <rPr>
        <sz val="11"/>
        <color theme="1"/>
        <rFont val="宋体"/>
        <family val="3"/>
        <charset val="134"/>
      </rPr>
      <t>的酯交换反应达到对</t>
    </r>
    <r>
      <rPr>
        <sz val="11"/>
        <color theme="1"/>
        <rFont val="Times New Roman"/>
        <family val="1"/>
      </rPr>
      <t>PP/PBT</t>
    </r>
    <r>
      <rPr>
        <sz val="11"/>
        <color theme="1"/>
        <rFont val="宋体"/>
        <family val="3"/>
        <charset val="134"/>
      </rPr>
      <t>体系的增容。包括下列两个步骤：</t>
    </r>
    <r>
      <rPr>
        <sz val="11"/>
        <color theme="1"/>
        <rFont val="Times New Roman"/>
        <family val="1"/>
      </rPr>
      <t>1)</t>
    </r>
    <r>
      <rPr>
        <sz val="11"/>
        <color theme="1"/>
        <rFont val="宋体"/>
        <family val="3"/>
        <charset val="134"/>
      </rPr>
      <t>接枝母料的制备：将一定配比的</t>
    </r>
    <r>
      <rPr>
        <sz val="11"/>
        <color theme="1"/>
        <rFont val="Times New Roman"/>
        <family val="1"/>
      </rPr>
      <t>PP</t>
    </r>
    <r>
      <rPr>
        <sz val="11"/>
        <color theme="1"/>
        <rFont val="宋体"/>
        <family val="3"/>
        <charset val="134"/>
      </rPr>
      <t>、邻苯二甲酸二烯丙酯</t>
    </r>
    <r>
      <rPr>
        <sz val="11"/>
        <color theme="1"/>
        <rFont val="Times New Roman"/>
        <family val="1"/>
      </rPr>
      <t>(DAP)</t>
    </r>
    <r>
      <rPr>
        <sz val="11"/>
        <color theme="1"/>
        <rFont val="宋体"/>
        <family val="3"/>
        <charset val="134"/>
      </rPr>
      <t>、引发剂等物料加入到混合设备中，在一定温度及转速下反应一定时间，最终得到高接枝率的</t>
    </r>
    <r>
      <rPr>
        <sz val="11"/>
        <color theme="1"/>
        <rFont val="Times New Roman"/>
        <family val="1"/>
      </rPr>
      <t>PP—g‑DAP(</t>
    </r>
    <r>
      <rPr>
        <sz val="11"/>
        <color theme="1"/>
        <rFont val="宋体"/>
        <family val="3"/>
        <charset val="134"/>
      </rPr>
      <t>或</t>
    </r>
    <r>
      <rPr>
        <sz val="11"/>
        <color theme="1"/>
        <rFont val="Times New Roman"/>
        <family val="1"/>
      </rPr>
      <t>PP—g‑(Poly‑DAP))</t>
    </r>
    <r>
      <rPr>
        <sz val="11"/>
        <color theme="1"/>
        <rFont val="宋体"/>
        <family val="3"/>
        <charset val="134"/>
      </rPr>
      <t>。</t>
    </r>
    <r>
      <rPr>
        <sz val="11"/>
        <color theme="1"/>
        <rFont val="Times New Roman"/>
        <family val="1"/>
      </rPr>
      <t>2)</t>
    </r>
    <r>
      <rPr>
        <sz val="11"/>
        <color theme="1"/>
        <rFont val="宋体"/>
        <family val="3"/>
        <charset val="134"/>
      </rPr>
      <t>高性能</t>
    </r>
    <r>
      <rPr>
        <sz val="11"/>
        <color theme="1"/>
        <rFont val="Times New Roman"/>
        <family val="1"/>
      </rPr>
      <t>PP/PBT</t>
    </r>
    <r>
      <rPr>
        <sz val="11"/>
        <color theme="1"/>
        <rFont val="宋体"/>
        <family val="3"/>
        <charset val="134"/>
      </rPr>
      <t>共混物的制备：将上述得到的高接枝率</t>
    </r>
    <r>
      <rPr>
        <sz val="11"/>
        <color theme="1"/>
        <rFont val="Times New Roman"/>
        <family val="1"/>
      </rPr>
      <t>PP—g‑DAP(</t>
    </r>
    <r>
      <rPr>
        <sz val="11"/>
        <color theme="1"/>
        <rFont val="宋体"/>
        <family val="3"/>
        <charset val="134"/>
      </rPr>
      <t>或</t>
    </r>
    <r>
      <rPr>
        <sz val="11"/>
        <color theme="1"/>
        <rFont val="Times New Roman"/>
        <family val="1"/>
      </rPr>
      <t>PP—g‑(Poly‑DAP)</t>
    </r>
    <r>
      <rPr>
        <sz val="11"/>
        <color theme="1"/>
        <rFont val="宋体"/>
        <family val="3"/>
        <charset val="134"/>
      </rPr>
      <t>，在混合设备上按适当比例与</t>
    </r>
    <r>
      <rPr>
        <sz val="11"/>
        <color theme="1"/>
        <rFont val="Times New Roman"/>
        <family val="1"/>
      </rPr>
      <t>PP</t>
    </r>
    <r>
      <rPr>
        <sz val="11"/>
        <color theme="1"/>
        <rFont val="宋体"/>
        <family val="3"/>
        <charset val="134"/>
      </rPr>
      <t>、</t>
    </r>
    <r>
      <rPr>
        <sz val="11"/>
        <color theme="1"/>
        <rFont val="Times New Roman"/>
        <family val="1"/>
      </rPr>
      <t>PBT</t>
    </r>
    <r>
      <rPr>
        <sz val="11"/>
        <color theme="1"/>
        <rFont val="宋体"/>
        <family val="3"/>
        <charset val="134"/>
      </rPr>
      <t>混合，最终得到</t>
    </r>
    <r>
      <rPr>
        <sz val="11"/>
        <color theme="1"/>
        <rFont val="Times New Roman"/>
        <family val="1"/>
      </rPr>
      <t>PP/PBT</t>
    </r>
    <r>
      <rPr>
        <sz val="11"/>
        <color theme="1"/>
        <rFont val="宋体"/>
        <family val="3"/>
        <charset val="134"/>
      </rPr>
      <t>增容共混物。</t>
    </r>
  </si>
  <si>
    <r>
      <rPr>
        <sz val="11"/>
        <color theme="1"/>
        <rFont val="宋体"/>
        <family val="3"/>
        <charset val="134"/>
      </rPr>
      <t>一种高性能</t>
    </r>
    <r>
      <rPr>
        <sz val="11"/>
        <color theme="1"/>
        <rFont val="Times New Roman"/>
        <family val="1"/>
      </rPr>
      <t>LDPE/PET</t>
    </r>
    <r>
      <rPr>
        <sz val="11"/>
        <color theme="1"/>
        <rFont val="宋体"/>
        <family val="3"/>
        <charset val="134"/>
      </rPr>
      <t>共混增容新方法</t>
    </r>
  </si>
  <si>
    <r>
      <rPr>
        <sz val="11"/>
        <color theme="1"/>
        <rFont val="宋体"/>
        <family val="3"/>
        <charset val="134"/>
      </rPr>
      <t>本发明提供一种高性能</t>
    </r>
    <r>
      <rPr>
        <sz val="11"/>
        <color theme="1"/>
        <rFont val="Times New Roman"/>
        <family val="1"/>
      </rPr>
      <t>LDPE/PET</t>
    </r>
    <r>
      <rPr>
        <sz val="11"/>
        <color theme="1"/>
        <rFont val="宋体"/>
        <family val="3"/>
        <charset val="134"/>
      </rPr>
      <t>共混增容新方法，采用毒性低，难挥发的多官能单体邻苯二甲酸二烯丙酯</t>
    </r>
    <r>
      <rPr>
        <sz val="11"/>
        <color theme="1"/>
        <rFont val="Times New Roman"/>
        <family val="1"/>
      </rPr>
      <t>(DAP)</t>
    </r>
    <r>
      <rPr>
        <sz val="11"/>
        <color theme="1"/>
        <rFont val="宋体"/>
        <family val="3"/>
        <charset val="134"/>
      </rPr>
      <t>为接枝单体，制备</t>
    </r>
    <r>
      <rPr>
        <sz val="11"/>
        <color theme="1"/>
        <rFont val="Times New Roman"/>
        <family val="1"/>
      </rPr>
      <t>LDPE—g?DAP(</t>
    </r>
    <r>
      <rPr>
        <sz val="11"/>
        <color theme="1"/>
        <rFont val="宋体"/>
        <family val="3"/>
        <charset val="134"/>
      </rPr>
      <t>或</t>
    </r>
    <r>
      <rPr>
        <sz val="11"/>
        <color theme="1"/>
        <rFont val="Times New Roman"/>
        <family val="1"/>
      </rPr>
      <t>LDPE—g?(Poly?DAP))</t>
    </r>
    <r>
      <rPr>
        <sz val="11"/>
        <color theme="1"/>
        <rFont val="宋体"/>
        <family val="3"/>
        <charset val="134"/>
      </rPr>
      <t>，利用其在高温下与</t>
    </r>
    <r>
      <rPr>
        <sz val="11"/>
        <color theme="1"/>
        <rFont val="Times New Roman"/>
        <family val="1"/>
      </rPr>
      <t>PET</t>
    </r>
    <r>
      <rPr>
        <sz val="11"/>
        <color theme="1"/>
        <rFont val="宋体"/>
        <family val="3"/>
        <charset val="134"/>
      </rPr>
      <t>的酯交换反应达到对</t>
    </r>
    <r>
      <rPr>
        <sz val="11"/>
        <color theme="1"/>
        <rFont val="Times New Roman"/>
        <family val="1"/>
      </rPr>
      <t>LDPE/PET</t>
    </r>
    <r>
      <rPr>
        <sz val="11"/>
        <color theme="1"/>
        <rFont val="宋体"/>
        <family val="3"/>
        <charset val="134"/>
      </rPr>
      <t>体系的增容。包括下列两个步骤：</t>
    </r>
    <r>
      <rPr>
        <sz val="11"/>
        <color theme="1"/>
        <rFont val="Times New Roman"/>
        <family val="1"/>
      </rPr>
      <t>1)</t>
    </r>
    <r>
      <rPr>
        <sz val="11"/>
        <color theme="1"/>
        <rFont val="宋体"/>
        <family val="3"/>
        <charset val="134"/>
      </rPr>
      <t>接枝母料的制备：将一定配比的</t>
    </r>
    <r>
      <rPr>
        <sz val="11"/>
        <color theme="1"/>
        <rFont val="Times New Roman"/>
        <family val="1"/>
      </rPr>
      <t>LDPE</t>
    </r>
    <r>
      <rPr>
        <sz val="11"/>
        <color theme="1"/>
        <rFont val="宋体"/>
        <family val="3"/>
        <charset val="134"/>
      </rPr>
      <t>、邻苯二甲酸二烯丙酯</t>
    </r>
    <r>
      <rPr>
        <sz val="11"/>
        <color theme="1"/>
        <rFont val="Times New Roman"/>
        <family val="1"/>
      </rPr>
      <t>(DAP)</t>
    </r>
    <r>
      <rPr>
        <sz val="11"/>
        <color theme="1"/>
        <rFont val="宋体"/>
        <family val="3"/>
        <charset val="134"/>
      </rPr>
      <t>、引发剂等物料加入到混合设备中，在一定温度及转速下反应一定时间，最终得到高接枝率的</t>
    </r>
    <r>
      <rPr>
        <sz val="11"/>
        <color theme="1"/>
        <rFont val="Times New Roman"/>
        <family val="1"/>
      </rPr>
      <t>LDPE—g?DAP(</t>
    </r>
    <r>
      <rPr>
        <sz val="11"/>
        <color theme="1"/>
        <rFont val="宋体"/>
        <family val="3"/>
        <charset val="134"/>
      </rPr>
      <t>或</t>
    </r>
    <r>
      <rPr>
        <sz val="11"/>
        <color theme="1"/>
        <rFont val="Times New Roman"/>
        <family val="1"/>
      </rPr>
      <t>LDPE—g?(Poly?DAP))</t>
    </r>
    <r>
      <rPr>
        <sz val="11"/>
        <color theme="1"/>
        <rFont val="宋体"/>
        <family val="3"/>
        <charset val="134"/>
      </rPr>
      <t>。</t>
    </r>
    <r>
      <rPr>
        <sz val="11"/>
        <color theme="1"/>
        <rFont val="Times New Roman"/>
        <family val="1"/>
      </rPr>
      <t>2)LDPE/PET</t>
    </r>
    <r>
      <rPr>
        <sz val="11"/>
        <color theme="1"/>
        <rFont val="宋体"/>
        <family val="3"/>
        <charset val="134"/>
      </rPr>
      <t>增容共混物的制备：将上述得到的高接枝率</t>
    </r>
    <r>
      <rPr>
        <sz val="11"/>
        <color theme="1"/>
        <rFont val="Times New Roman"/>
        <family val="1"/>
      </rPr>
      <t>LDPE—g?DAP(</t>
    </r>
    <r>
      <rPr>
        <sz val="11"/>
        <color theme="1"/>
        <rFont val="宋体"/>
        <family val="3"/>
        <charset val="134"/>
      </rPr>
      <t>或</t>
    </r>
    <r>
      <rPr>
        <sz val="11"/>
        <color theme="1"/>
        <rFont val="Times New Roman"/>
        <family val="1"/>
      </rPr>
      <t>LDPE—g?(Poly?DAP)</t>
    </r>
    <r>
      <rPr>
        <sz val="11"/>
        <color theme="1"/>
        <rFont val="宋体"/>
        <family val="3"/>
        <charset val="134"/>
      </rPr>
      <t>，在混合设备上按适当比例与</t>
    </r>
    <r>
      <rPr>
        <sz val="11"/>
        <color theme="1"/>
        <rFont val="Times New Roman"/>
        <family val="1"/>
      </rPr>
      <t>LDPE</t>
    </r>
    <r>
      <rPr>
        <sz val="11"/>
        <color theme="1"/>
        <rFont val="宋体"/>
        <family val="3"/>
        <charset val="134"/>
      </rPr>
      <t>、</t>
    </r>
    <r>
      <rPr>
        <sz val="11"/>
        <color theme="1"/>
        <rFont val="Times New Roman"/>
        <family val="1"/>
      </rPr>
      <t>PET</t>
    </r>
    <r>
      <rPr>
        <sz val="11"/>
        <color theme="1"/>
        <rFont val="宋体"/>
        <family val="3"/>
        <charset val="134"/>
      </rPr>
      <t>混合，最终得到</t>
    </r>
    <r>
      <rPr>
        <sz val="11"/>
        <color theme="1"/>
        <rFont val="Times New Roman"/>
        <family val="1"/>
      </rPr>
      <t>LDPE/PET</t>
    </r>
    <r>
      <rPr>
        <sz val="11"/>
        <color theme="1"/>
        <rFont val="宋体"/>
        <family val="3"/>
        <charset val="134"/>
      </rPr>
      <t>增容共混物。</t>
    </r>
  </si>
  <si>
    <r>
      <rPr>
        <sz val="11"/>
        <rFont val="宋体"/>
        <family val="3"/>
        <charset val="134"/>
      </rPr>
      <t>利用秸秆制备水处理吸附材料的方法</t>
    </r>
  </si>
  <si>
    <r>
      <rPr>
        <sz val="11"/>
        <rFont val="宋体"/>
        <family val="3"/>
        <charset val="134"/>
      </rPr>
      <t>本发明公开了利用秸秆制备水处理吸附材料的方法，该方法包括如下步骤：</t>
    </r>
    <r>
      <rPr>
        <sz val="11"/>
        <rFont val="Times New Roman"/>
        <family val="1"/>
      </rPr>
      <t>(1)</t>
    </r>
    <r>
      <rPr>
        <sz val="11"/>
        <rFont val="宋体"/>
        <family val="3"/>
        <charset val="134"/>
      </rPr>
      <t>秸秆去掉外层表皮，切成长</t>
    </r>
    <r>
      <rPr>
        <sz val="11"/>
        <rFont val="Times New Roman"/>
        <family val="1"/>
      </rPr>
      <t>4-6mm</t>
    </r>
    <r>
      <rPr>
        <sz val="11"/>
        <rFont val="宋体"/>
        <family val="3"/>
        <charset val="134"/>
      </rPr>
      <t>小段，干燥备用；</t>
    </r>
    <r>
      <rPr>
        <sz val="11"/>
        <rFont val="Times New Roman"/>
        <family val="1"/>
      </rPr>
      <t>(2)</t>
    </r>
    <r>
      <rPr>
        <sz val="11"/>
        <rFont val="宋体"/>
        <family val="3"/>
        <charset val="134"/>
      </rPr>
      <t>向步骤</t>
    </r>
    <r>
      <rPr>
        <sz val="11"/>
        <rFont val="Times New Roman"/>
        <family val="1"/>
      </rPr>
      <t>(1)</t>
    </r>
    <r>
      <rPr>
        <sz val="11"/>
        <rFont val="宋体"/>
        <family val="3"/>
        <charset val="134"/>
      </rPr>
      <t>得到的秸秆中加入氢氧化钠溶液浸渍</t>
    </r>
    <r>
      <rPr>
        <sz val="11"/>
        <rFont val="Times New Roman"/>
        <family val="1"/>
      </rPr>
      <t>2-6</t>
    </r>
    <r>
      <rPr>
        <sz val="11"/>
        <rFont val="宋体"/>
        <family val="3"/>
        <charset val="134"/>
      </rPr>
      <t>小时；</t>
    </r>
    <r>
      <rPr>
        <sz val="11"/>
        <rFont val="Times New Roman"/>
        <family val="1"/>
      </rPr>
      <t>(3)</t>
    </r>
    <r>
      <rPr>
        <sz val="11"/>
        <rFont val="宋体"/>
        <family val="3"/>
        <charset val="134"/>
      </rPr>
      <t>步骤</t>
    </r>
    <r>
      <rPr>
        <sz val="11"/>
        <rFont val="Times New Roman"/>
        <family val="1"/>
      </rPr>
      <t>(2)</t>
    </r>
    <r>
      <rPr>
        <sz val="11"/>
        <rFont val="宋体"/>
        <family val="3"/>
        <charset val="134"/>
      </rPr>
      <t>处理后的秸秆水洗后沥干，加入铁盐溶液，振荡</t>
    </r>
    <r>
      <rPr>
        <sz val="11"/>
        <rFont val="Times New Roman"/>
        <family val="1"/>
      </rPr>
      <t>2</t>
    </r>
    <r>
      <rPr>
        <sz val="11"/>
        <rFont val="宋体"/>
        <family val="3"/>
        <charset val="134"/>
      </rPr>
      <t>小时以上；</t>
    </r>
    <r>
      <rPr>
        <sz val="11"/>
        <rFont val="Times New Roman"/>
        <family val="1"/>
      </rPr>
      <t>(4)</t>
    </r>
    <r>
      <rPr>
        <sz val="11"/>
        <rFont val="宋体"/>
        <family val="3"/>
        <charset val="134"/>
      </rPr>
      <t>步骤</t>
    </r>
    <r>
      <rPr>
        <sz val="11"/>
        <rFont val="Times New Roman"/>
        <family val="1"/>
      </rPr>
      <t>(3)</t>
    </r>
    <r>
      <rPr>
        <sz val="11"/>
        <rFont val="宋体"/>
        <family val="3"/>
        <charset val="134"/>
      </rPr>
      <t>处理后的秸秆用水洗涤至洗出液</t>
    </r>
    <r>
      <rPr>
        <sz val="11"/>
        <rFont val="Times New Roman"/>
        <family val="1"/>
      </rPr>
      <t>pH</t>
    </r>
    <r>
      <rPr>
        <sz val="11"/>
        <rFont val="宋体"/>
        <family val="3"/>
        <charset val="134"/>
      </rPr>
      <t>值为</t>
    </r>
    <r>
      <rPr>
        <sz val="11"/>
        <rFont val="Times New Roman"/>
        <family val="1"/>
      </rPr>
      <t>7-8</t>
    </r>
    <r>
      <rPr>
        <sz val="11"/>
        <rFont val="宋体"/>
        <family val="3"/>
        <charset val="134"/>
      </rPr>
      <t>；</t>
    </r>
    <r>
      <rPr>
        <sz val="11"/>
        <rFont val="Times New Roman"/>
        <family val="1"/>
      </rPr>
      <t>(5)</t>
    </r>
    <r>
      <rPr>
        <sz val="11"/>
        <rFont val="宋体"/>
        <family val="3"/>
        <charset val="134"/>
      </rPr>
      <t>步骤</t>
    </r>
    <r>
      <rPr>
        <sz val="11"/>
        <rFont val="Times New Roman"/>
        <family val="1"/>
      </rPr>
      <t>(4)</t>
    </r>
    <r>
      <rPr>
        <sz val="11"/>
        <rFont val="宋体"/>
        <family val="3"/>
        <charset val="134"/>
      </rPr>
      <t>处理后的材料将水沥干后，烘干即得到水处理吸附材料。</t>
    </r>
  </si>
  <si>
    <r>
      <rPr>
        <sz val="11"/>
        <color theme="1"/>
        <rFont val="宋体"/>
        <family val="3"/>
        <charset val="134"/>
      </rPr>
      <t>可膨胀氮化碳阻燃环氧树脂的制备方法</t>
    </r>
  </si>
  <si>
    <r>
      <rPr>
        <sz val="11"/>
        <color theme="1"/>
        <rFont val="宋体"/>
        <family val="3"/>
        <charset val="134"/>
      </rPr>
      <t>可膨胀氮化碳阻燃环氧树脂的制备方法，涉及阻燃环氧树脂体系的阻燃技术领域，以可膨胀氮化碳为阻燃剂，环氧树脂为基体，固化剂为固化，通过物理协效制备阻燃环氧树脂复合材料。采用极限氧指数，扫描电镜图分析方法进行测试和表征，可膨胀氮化碳与可膨胀石墨相比有较好的相容性，经过受热膨胀后形成更加致密的炭层，能很好的起到隔热隔氧作用，延缓或抑制了体系的燃烧。本发明成功制备出一种无卤、高效、无毒、低烟新一代的高性能阻燃材料。</t>
    </r>
  </si>
  <si>
    <r>
      <rPr>
        <sz val="11"/>
        <rFont val="宋体"/>
        <family val="3"/>
        <charset val="134"/>
      </rPr>
      <t>一种双组份高强度水凝胶及其制备方法</t>
    </r>
  </si>
  <si>
    <r>
      <rPr>
        <sz val="11"/>
        <rFont val="宋体"/>
        <family val="3"/>
        <charset val="134"/>
      </rPr>
      <t>本发明属于生物高分子技术领域。本发明提供了一种双组份高强度水凝胶及其制备方法。所述高强度双组份水凝胶，通过糖聚合物和</t>
    </r>
    <r>
      <rPr>
        <sz val="11"/>
        <rFont val="Times New Roman"/>
        <family val="1"/>
      </rPr>
      <t>N‑</t>
    </r>
    <r>
      <rPr>
        <sz val="11"/>
        <rFont val="宋体"/>
        <family val="3"/>
        <charset val="134"/>
      </rPr>
      <t>异丙胺丙烯酰胺</t>
    </r>
    <r>
      <rPr>
        <sz val="11"/>
        <rFont val="Times New Roman"/>
        <family val="1"/>
      </rPr>
      <t>‑</t>
    </r>
    <r>
      <rPr>
        <sz val="11"/>
        <rFont val="宋体"/>
        <family val="3"/>
        <charset val="134"/>
      </rPr>
      <t>邻羟甲基苯硼酸半酯无规共聚物混合制备而成，所述糖聚合物的重复单元为通过</t>
    </r>
    <r>
      <rPr>
        <sz val="11"/>
        <rFont val="Times New Roman"/>
        <family val="1"/>
      </rPr>
      <t>6</t>
    </r>
    <r>
      <rPr>
        <sz val="11"/>
        <rFont val="宋体"/>
        <family val="3"/>
        <charset val="134"/>
      </rPr>
      <t>位羟基连接的半乳糖。所述制备方法采用糖聚合物和邻羟甲基苯硼酸半酯聚合物能够形成动态共价键的原理制备水凝胶。本发明操作简单，所制备水凝胶具有高强度、所用聚合物易于合成。同时水凝胶具有葡萄糖响应性，可作为胰岛素的可控缓释载体，为糖尿病的无痛治疗提供了一条新思路。</t>
    </r>
  </si>
  <si>
    <r>
      <rPr>
        <sz val="11"/>
        <rFont val="宋体"/>
        <family val="3"/>
        <charset val="134"/>
      </rPr>
      <t>一种高强度超分子水凝胶及其制备方法</t>
    </r>
  </si>
  <si>
    <r>
      <rPr>
        <sz val="11"/>
        <rFont val="宋体"/>
        <family val="3"/>
        <charset val="134"/>
      </rPr>
      <t>本发明属于生物高分子材料技术领域。本发明提供了一种高强度超分子水凝胶及其制备方法。所述水凝胶由端基为单糖的聚乙二醇和</t>
    </r>
    <r>
      <rPr>
        <sz val="11"/>
        <rFont val="Times New Roman"/>
        <family val="1"/>
      </rPr>
      <t>α</t>
    </r>
    <r>
      <rPr>
        <sz val="11"/>
        <rFont val="宋体"/>
        <family val="3"/>
        <charset val="134"/>
      </rPr>
      <t>环糊精制备而成，其中聚乙二醇端基单糖之间的糖糖作用形成了第二个交联网络。采用端基修饰单糖的聚乙二醇和</t>
    </r>
    <r>
      <rPr>
        <sz val="11"/>
        <rFont val="Times New Roman"/>
        <family val="1"/>
      </rPr>
      <t>α?</t>
    </r>
    <r>
      <rPr>
        <sz val="11"/>
        <rFont val="宋体"/>
        <family val="3"/>
        <charset val="134"/>
      </rPr>
      <t>环糊精制备高强度的水凝胶，并将单糖修饰聚乙二醇低温处理增强糖糖相互作用，本发明制备的凝胶相对于文献中报道的其它</t>
    </r>
    <r>
      <rPr>
        <sz val="11"/>
        <rFont val="Times New Roman"/>
        <family val="1"/>
      </rPr>
      <t>PPR</t>
    </r>
    <r>
      <rPr>
        <sz val="11"/>
        <rFont val="宋体"/>
        <family val="3"/>
        <charset val="134"/>
      </rPr>
      <t>凝胶具有更高的强度。所述制备方法操作简单，所用聚合物易于合成，所制得水凝胶具有剪切变稀特性，可作为抗癌药物的可控缓释载体。</t>
    </r>
  </si>
  <si>
    <r>
      <rPr>
        <sz val="11"/>
        <rFont val="宋体"/>
        <family val="3"/>
        <charset val="134"/>
      </rPr>
      <t>一种蛹虫草静置发酵的生物反应器及其发酵方法</t>
    </r>
  </si>
  <si>
    <r>
      <rPr>
        <sz val="11"/>
        <rFont val="宋体"/>
        <family val="3"/>
        <charset val="134"/>
      </rPr>
      <t>本发明公开了一种蛹虫草静置发酵的生物反应器它包括设置于磁力搅拌恒温水浴锅内的广口玻璃容器，广口玻璃容器底部设有倒置的不锈钢筛网，广口玻璃容器底部、不锈钢筛网内部设有磁力搅拌子，不锈钢筛网上设置一层无菌琼脂凝胶层，广口玻璃容器顶部包裹纱布。本发明还公开了利用上述生物反应器进行蛹虫草静置发酵的方法。本方法克服了现有蛹虫草静置发酵对培养基高度的限制，增大了实际发酵体积，使工业化大规模蛹虫草静置发酵生产虫草素得以实现，大大提高了虫草素的产能。因此，本发明方法具有很高的实际应用价值。</t>
    </r>
  </si>
  <si>
    <r>
      <rPr>
        <sz val="11"/>
        <rFont val="宋体"/>
        <family val="3"/>
        <charset val="134"/>
      </rPr>
      <t>短孔道介孔纳米小球及其制备方法和双功能催化剂及其制备方法</t>
    </r>
  </si>
  <si>
    <r>
      <rPr>
        <sz val="11"/>
        <rFont val="宋体"/>
        <family val="3"/>
        <charset val="134"/>
      </rPr>
      <t>淮阴师范学院</t>
    </r>
  </si>
  <si>
    <r>
      <rPr>
        <sz val="11"/>
        <rFont val="宋体"/>
        <family val="3"/>
        <charset val="134"/>
      </rPr>
      <t>本发明提供了一种短孔道介孔纳米小球的制备方法。本发明得到的短孔道介孔纳米小球具有很高的巯基含量，实施例的实验结果表明，巯基含量最高可达</t>
    </r>
    <r>
      <rPr>
        <sz val="11"/>
        <rFont val="Times New Roman"/>
        <family val="1"/>
      </rPr>
      <t>0.67mmol/g</t>
    </r>
    <r>
      <rPr>
        <sz val="11"/>
        <rFont val="宋体"/>
        <family val="3"/>
        <charset val="134"/>
      </rPr>
      <t>。此外，实施例的实验结果还表明，本发明得到的短孔道介孔纳米小球为体心立方结构，具有较好的有序度，巯基含量最高可达到</t>
    </r>
    <r>
      <rPr>
        <sz val="11"/>
        <rFont val="Times New Roman"/>
        <family val="1"/>
      </rPr>
      <t>0.67mmol/g</t>
    </r>
    <r>
      <rPr>
        <sz val="11"/>
        <rFont val="宋体"/>
        <family val="3"/>
        <charset val="134"/>
      </rPr>
      <t>，比表面积均在</t>
    </r>
    <r>
      <rPr>
        <sz val="11"/>
        <rFont val="Times New Roman"/>
        <family val="1"/>
      </rPr>
      <t>110m&lt;Sup&gt;2&lt;/Sup&gt;/g</t>
    </r>
    <r>
      <rPr>
        <sz val="11"/>
        <rFont val="宋体"/>
        <family val="3"/>
        <charset val="134"/>
      </rPr>
      <t>以上，并且孔径大小在</t>
    </r>
    <r>
      <rPr>
        <sz val="11"/>
        <rFont val="Times New Roman"/>
        <family val="1"/>
      </rPr>
      <t>5.0nm</t>
    </r>
    <r>
      <rPr>
        <sz val="11"/>
        <rFont val="宋体"/>
        <family val="3"/>
        <charset val="134"/>
      </rPr>
      <t>左右。本发明还提供了一种双功能催化剂的制备方法，将本发明得到的短孔道介孔纳米小球和氯金酸溶液的混合液进行原位氧化还原反应，得到双功能催化剂。实施例的实验结果表明，得到的催化剂均具有较好的催化活性。</t>
    </r>
  </si>
  <si>
    <r>
      <rPr>
        <sz val="11"/>
        <rFont val="宋体"/>
        <family val="3"/>
        <charset val="134"/>
      </rPr>
      <t>高巯基含量介孔材料及其制备方法和双功能催化剂及其制备方法</t>
    </r>
  </si>
  <si>
    <r>
      <rPr>
        <sz val="11"/>
        <rFont val="宋体"/>
        <family val="3"/>
        <charset val="134"/>
      </rPr>
      <t>本发明首先制备预聚体，将预聚体醇溶液、乙醇和表面活性剂的混合物成膜，依次进行第一热聚反应和第二热聚反应，得到聚合物；将聚合物在惰性气氛下进行煅烧，得到高巯基含量介孔材料。实施例的实验结果表明，本申请提供的方法得到的高巯基含量介孔材料具有很高的巯基含量，巯基含量大于等于</t>
    </r>
    <r>
      <rPr>
        <sz val="11"/>
        <rFont val="Times New Roman"/>
        <family val="1"/>
      </rPr>
      <t>1.5mmol/g</t>
    </r>
    <r>
      <rPr>
        <sz val="11"/>
        <rFont val="宋体"/>
        <family val="3"/>
        <charset val="134"/>
      </rPr>
      <t>。此外，本发明得到的高巯基含量介孔材料还具有较好的有序度、有序的长孔道以及对重金属离子具有优异选择吸附性能。本发明还提供了一种双功能催化剂的制备方法。实验结果表明，本发明得到的</t>
    </r>
    <r>
      <rPr>
        <sz val="11"/>
        <rFont val="Times New Roman"/>
        <family val="1"/>
      </rPr>
      <t>Au‑SH/SO&lt;Sub&gt;3&lt;/Sub&gt;H‑MPs</t>
    </r>
    <r>
      <rPr>
        <sz val="11"/>
        <rFont val="宋体"/>
        <family val="3"/>
        <charset val="134"/>
      </rPr>
      <t>催化剂对硅烷水解有很好的催化活性。</t>
    </r>
  </si>
  <si>
    <r>
      <rPr>
        <sz val="11"/>
        <color theme="1"/>
        <rFont val="宋体"/>
        <family val="3"/>
        <charset val="134"/>
      </rPr>
      <t>基于罗丹明</t>
    </r>
    <r>
      <rPr>
        <sz val="11"/>
        <color theme="1"/>
        <rFont val="Times New Roman"/>
        <family val="1"/>
      </rPr>
      <t>B</t>
    </r>
    <r>
      <rPr>
        <sz val="11"/>
        <color theme="1"/>
        <rFont val="宋体"/>
        <family val="3"/>
        <charset val="134"/>
      </rPr>
      <t>和氨乙基硫醚的化合物、其制备方法及应用</t>
    </r>
  </si>
  <si>
    <r>
      <rPr>
        <sz val="11"/>
        <color theme="1"/>
        <rFont val="宋体"/>
        <family val="3"/>
        <charset val="134"/>
      </rPr>
      <t>本发明公开了一种基于罗丹明</t>
    </r>
    <r>
      <rPr>
        <sz val="11"/>
        <color theme="1"/>
        <rFont val="Times New Roman"/>
        <family val="1"/>
      </rPr>
      <t>B</t>
    </r>
    <r>
      <rPr>
        <sz val="11"/>
        <color theme="1"/>
        <rFont val="宋体"/>
        <family val="3"/>
        <charset val="134"/>
      </rPr>
      <t>和氨乙基硫醚的化合物、其制备方法及应用，其是一个具有优良综合性能和可逆传感机理的新型罗丹明类</t>
    </r>
    <r>
      <rPr>
        <sz val="11"/>
        <color theme="1"/>
        <rFont val="Times New Roman"/>
        <family val="1"/>
      </rPr>
      <t>Hg&lt;Sup&gt;2+&lt;/Sup&gt;</t>
    </r>
    <r>
      <rPr>
        <sz val="11"/>
        <color theme="1"/>
        <rFont val="宋体"/>
        <family val="3"/>
        <charset val="134"/>
      </rPr>
      <t>比色和荧光探针。其优良综合性能包括：原料易得，合成方法简单，分子结构简单；对</t>
    </r>
    <r>
      <rPr>
        <sz val="11"/>
        <color theme="1"/>
        <rFont val="Times New Roman"/>
        <family val="1"/>
      </rPr>
      <t>Hg&lt;Sup&gt;2+&lt;/Sup&gt;</t>
    </r>
    <r>
      <rPr>
        <sz val="11"/>
        <color theme="1"/>
        <rFont val="宋体"/>
        <family val="3"/>
        <charset val="134"/>
      </rPr>
      <t>选择性好、灵敏度高、抗干扰能力强、细胞毒性小；检测可以在接近中性的几乎纯水缓冲溶液中进行；可以有效检测池塘和自来水样中的</t>
    </r>
    <r>
      <rPr>
        <sz val="11"/>
        <color theme="1"/>
        <rFont val="Times New Roman"/>
        <family val="1"/>
      </rPr>
      <t>Hg&lt;Sup&gt;2+&lt;/Sup&gt;</t>
    </r>
    <r>
      <rPr>
        <sz val="11"/>
        <color theme="1"/>
        <rFont val="宋体"/>
        <family val="3"/>
        <charset val="134"/>
      </rPr>
      <t>；可以检测</t>
    </r>
    <r>
      <rPr>
        <sz val="11"/>
        <color theme="1"/>
        <rFont val="Times New Roman"/>
        <family val="1"/>
      </rPr>
      <t>HgCl&lt;Sub&gt;2&lt;/Sub&gt;</t>
    </r>
    <r>
      <rPr>
        <sz val="11"/>
        <color theme="1"/>
        <rFont val="宋体"/>
        <family val="3"/>
        <charset val="134"/>
      </rPr>
      <t>中的</t>
    </r>
    <r>
      <rPr>
        <sz val="11"/>
        <color theme="1"/>
        <rFont val="Times New Roman"/>
        <family val="1"/>
      </rPr>
      <t>Hg&lt;Sup&gt;2+&lt;/Sup&gt;</t>
    </r>
    <r>
      <rPr>
        <sz val="11"/>
        <color theme="1"/>
        <rFont val="宋体"/>
        <family val="3"/>
        <charset val="134"/>
      </rPr>
      <t>；分子中含有一个脂肪族伯氨基，可以进一步进行自身改性或者修饰其他材料。</t>
    </r>
  </si>
  <si>
    <r>
      <rPr>
        <sz val="11"/>
        <rFont val="宋体"/>
        <family val="3"/>
        <charset val="134"/>
      </rPr>
      <t>一种两亲性肽分子及其制备方法和应用</t>
    </r>
  </si>
  <si>
    <r>
      <rPr>
        <sz val="11"/>
        <rFont val="宋体"/>
        <family val="3"/>
        <charset val="134"/>
      </rPr>
      <t>本发明涉及一种两亲性肽分子及其制备方法，该两亲性肽分子结构包括棕榈酸为端基、二聚乙二醇单甲醚为侧链的谷氨酸肽分子，具有基于该肽分子中端位棕榈酸分子烃基链的疏水性和谷氨酸侧基二聚乙二醇单甲醚链段的亲水性。同时，本发明涉及的两亲性肽分子在制备多肽药物载体或试剂、药物的负载与温控释放制剂以及温度响应性的聚多肽或构建多肽水凝胶体系等方面具有广泛的应用前景。</t>
    </r>
  </si>
  <si>
    <r>
      <rPr>
        <sz val="11"/>
        <rFont val="宋体"/>
        <family val="3"/>
        <charset val="134"/>
      </rPr>
      <t>一种生物法除去漆树漆酚过敏性的方法</t>
    </r>
  </si>
  <si>
    <r>
      <rPr>
        <sz val="11"/>
        <rFont val="宋体"/>
        <family val="3"/>
        <charset val="134"/>
      </rPr>
      <t>本发明涉及一种生物法除去漆树漆酚过敏性的方法，属于天然产物及生物转化领域。以生漆过敏源漆酚为底物的生物转化菌株的筛选及方法，通过底物诱导筛选出高效降解漆酚的灰色链霉菌诱色变种（</t>
    </r>
    <r>
      <rPr>
        <sz val="11"/>
        <rFont val="Times New Roman"/>
        <family val="1"/>
      </rPr>
      <t>&lt;I&gt;Streptomyces griseus var. &lt;/I&gt;&lt;I&gt;ferrugineus&lt;/I&gt;</t>
    </r>
    <r>
      <rPr>
        <sz val="11"/>
        <rFont val="宋体"/>
        <family val="3"/>
        <charset val="134"/>
      </rPr>
      <t>）菌株，对漆酚的转换率达</t>
    </r>
    <r>
      <rPr>
        <sz val="11"/>
        <rFont val="Times New Roman"/>
        <family val="1"/>
      </rPr>
      <t>93.38%</t>
    </r>
    <r>
      <rPr>
        <sz val="11"/>
        <rFont val="宋体"/>
        <family val="3"/>
        <charset val="134"/>
      </rPr>
      <t>。该方法操作简便，对漆酚的转化率高，可广泛应用于漆酚过敏去除及无致敏性漆树活性提取物的开发。</t>
    </r>
  </si>
  <si>
    <r>
      <rPr>
        <sz val="11"/>
        <color theme="1"/>
        <rFont val="宋体"/>
        <family val="3"/>
        <charset val="134"/>
      </rPr>
      <t>一种空心材料</t>
    </r>
    <r>
      <rPr>
        <sz val="11"/>
        <color theme="1"/>
        <rFont val="Times New Roman"/>
        <family val="1"/>
      </rPr>
      <t>CeO&amp;lt;sub&amp;gt;2&amp;lt;/sub&amp;gt;@TiO&amp;lt;sub&amp;gt;2&amp;lt;/sub&amp;gt;</t>
    </r>
    <r>
      <rPr>
        <sz val="11"/>
        <color theme="1"/>
        <rFont val="宋体"/>
        <family val="3"/>
        <charset val="134"/>
      </rPr>
      <t>的制备方法及其应用</t>
    </r>
  </si>
  <si>
    <r>
      <rPr>
        <sz val="11"/>
        <color theme="1"/>
        <rFont val="宋体"/>
        <family val="3"/>
        <charset val="134"/>
      </rPr>
      <t>一种空心材料</t>
    </r>
    <r>
      <rPr>
        <sz val="11"/>
        <color theme="1"/>
        <rFont val="Times New Roman"/>
        <family val="1"/>
      </rPr>
      <t>CeO&lt;Sub&gt;2&lt;/Sub&gt;@TiO&lt;Sub&gt;2&lt;/Sub&gt;</t>
    </r>
    <r>
      <rPr>
        <sz val="11"/>
        <color theme="1"/>
        <rFont val="宋体"/>
        <family val="3"/>
        <charset val="134"/>
      </rPr>
      <t>的制备及其应用，涉及染料敏化太阳能电池光阳极材料的制备技术领域。先以水热法制备出碳小球，再用水热法制备出空心材料</t>
    </r>
    <r>
      <rPr>
        <sz val="11"/>
        <color theme="1"/>
        <rFont val="Times New Roman"/>
        <family val="1"/>
      </rPr>
      <t>CeO&lt;Sub&gt;2&lt;/Sub&gt;@TiO&lt;Sub&gt;2&lt;/Sub&gt;</t>
    </r>
    <r>
      <rPr>
        <sz val="11"/>
        <color theme="1"/>
        <rFont val="宋体"/>
        <family val="3"/>
        <charset val="134"/>
      </rPr>
      <t>，再将</t>
    </r>
    <r>
      <rPr>
        <sz val="11"/>
        <color theme="1"/>
        <rFont val="Times New Roman"/>
        <family val="1"/>
      </rPr>
      <t>P25</t>
    </r>
    <r>
      <rPr>
        <sz val="11"/>
        <color theme="1"/>
        <rFont val="宋体"/>
        <family val="3"/>
        <charset val="134"/>
      </rPr>
      <t>浆料和空心材料</t>
    </r>
    <r>
      <rPr>
        <sz val="11"/>
        <color theme="1"/>
        <rFont val="Times New Roman"/>
        <family val="1"/>
      </rPr>
      <t>CeO&lt;Sub&gt;2&lt;/Sub&gt;@TiO&lt;Sub&gt;2&lt;/Sub&gt;</t>
    </r>
    <r>
      <rPr>
        <sz val="11"/>
        <color theme="1"/>
        <rFont val="宋体"/>
        <family val="3"/>
        <charset val="134"/>
      </rPr>
      <t>用丝网印刷分别涂覆在</t>
    </r>
    <r>
      <rPr>
        <sz val="11"/>
        <color theme="1"/>
        <rFont val="Times New Roman"/>
        <family val="1"/>
      </rPr>
      <t>FTO</t>
    </r>
    <r>
      <rPr>
        <sz val="11"/>
        <color theme="1"/>
        <rFont val="宋体"/>
        <family val="3"/>
        <charset val="134"/>
      </rPr>
      <t>玻璃上，高温煅烧，得到光阳极材料，最后再制备光阳极。制成的空心材料</t>
    </r>
    <r>
      <rPr>
        <sz val="11"/>
        <color theme="1"/>
        <rFont val="Times New Roman"/>
        <family val="1"/>
      </rPr>
      <t>CeO&lt;Sub&gt;2&lt;/Sub&gt;@TiO&lt;Sub&gt;2&lt;/Sub&gt;</t>
    </r>
    <r>
      <rPr>
        <sz val="11"/>
        <color theme="1"/>
        <rFont val="宋体"/>
        <family val="3"/>
        <charset val="134"/>
      </rPr>
      <t>纳米膜能够有效的吸收可见光，增强对太阳光的利用率，加快电子的传输，减小电荷的复合，而且空心结构增大了其比表面积，有利于增加对染料的吸附量，很大程度的改善了电池的性能。</t>
    </r>
  </si>
  <si>
    <r>
      <rPr>
        <sz val="11"/>
        <color theme="1"/>
        <rFont val="宋体"/>
        <family val="3"/>
        <charset val="134"/>
      </rPr>
      <t>三硅胺稀土配合物在催化酮和硼烷的硼氢化反应中的应用</t>
    </r>
  </si>
  <si>
    <r>
      <rPr>
        <sz val="11"/>
        <color theme="1"/>
        <rFont val="宋体"/>
        <family val="3"/>
        <charset val="134"/>
      </rPr>
      <t>本发明公开了一种三硅胺稀土配合物在催化酮和硼烷的硼氢化反应中的应用，酮为</t>
    </r>
    <r>
      <rPr>
        <sz val="11"/>
        <color theme="1"/>
        <rFont val="Times New Roman"/>
        <family val="1"/>
      </rPr>
      <t>2‑</t>
    </r>
    <r>
      <rPr>
        <sz val="11"/>
        <color theme="1"/>
        <rFont val="宋体"/>
        <family val="3"/>
        <charset val="134"/>
      </rPr>
      <t>乙酰基呋喃、</t>
    </r>
    <r>
      <rPr>
        <sz val="11"/>
        <color theme="1"/>
        <rFont val="Times New Roman"/>
        <family val="1"/>
      </rPr>
      <t>2‑</t>
    </r>
    <r>
      <rPr>
        <sz val="11"/>
        <color theme="1"/>
        <rFont val="宋体"/>
        <family val="3"/>
        <charset val="134"/>
      </rPr>
      <t>乙酰基噻吩、</t>
    </r>
    <r>
      <rPr>
        <sz val="11"/>
        <color theme="1"/>
        <rFont val="Times New Roman"/>
        <family val="1"/>
      </rPr>
      <t>2‑</t>
    </r>
    <r>
      <rPr>
        <sz val="11"/>
        <color theme="1"/>
        <rFont val="宋体"/>
        <family val="3"/>
        <charset val="134"/>
      </rPr>
      <t>萘乙酮或者</t>
    </r>
    <r>
      <rPr>
        <sz val="11"/>
        <color theme="1"/>
        <rFont val="Times New Roman"/>
        <family val="1"/>
      </rPr>
      <t>(</t>
    </r>
    <r>
      <rPr>
        <sz val="11"/>
        <color theme="1"/>
        <rFont val="宋体"/>
        <family val="3"/>
        <charset val="134"/>
      </rPr>
      <t>取代</t>
    </r>
    <r>
      <rPr>
        <sz val="11"/>
        <color theme="1"/>
        <rFont val="Times New Roman"/>
        <family val="1"/>
      </rPr>
      <t>)</t>
    </r>
    <r>
      <rPr>
        <sz val="11"/>
        <color theme="1"/>
        <rFont val="宋体"/>
        <family val="3"/>
        <charset val="134"/>
      </rPr>
      <t>苯基酮。本发明公开的三硅胺稀土配合物可以在温和条件下（室温）高活性的催化酮和硼烷的硼氢化反应，催化剂用量仅需酮摩尔量的</t>
    </r>
    <r>
      <rPr>
        <sz val="11"/>
        <color theme="1"/>
        <rFont val="Times New Roman"/>
        <family val="1"/>
      </rPr>
      <t>0.1</t>
    </r>
    <r>
      <rPr>
        <sz val="11"/>
        <color theme="1"/>
        <rFont val="宋体"/>
        <family val="3"/>
        <charset val="134"/>
      </rPr>
      <t>～</t>
    </r>
    <r>
      <rPr>
        <sz val="11"/>
        <color theme="1"/>
        <rFont val="Times New Roman"/>
        <family val="1"/>
      </rPr>
      <t>0.5%</t>
    </r>
    <r>
      <rPr>
        <sz val="11"/>
        <color theme="1"/>
        <rFont val="宋体"/>
        <family val="3"/>
        <charset val="134"/>
      </rPr>
      <t>；反应速度很快，反应</t>
    </r>
    <r>
      <rPr>
        <sz val="11"/>
        <color theme="1"/>
        <rFont val="Times New Roman"/>
        <family val="1"/>
      </rPr>
      <t>10</t>
    </r>
    <r>
      <rPr>
        <sz val="11"/>
        <color theme="1"/>
        <rFont val="宋体"/>
        <family val="3"/>
        <charset val="134"/>
      </rPr>
      <t>分钟就能达到</t>
    </r>
    <r>
      <rPr>
        <sz val="11"/>
        <color theme="1"/>
        <rFont val="Times New Roman"/>
        <family val="1"/>
      </rPr>
      <t>90%</t>
    </r>
    <r>
      <rPr>
        <sz val="11"/>
        <color theme="1"/>
        <rFont val="宋体"/>
        <family val="3"/>
        <charset val="134"/>
      </rPr>
      <t>以上的收率，与已有的催化体系相比，既降低了催化剂用量，又提高了产率，所需时间短，反应条件温和，高度符合原子经济合成。</t>
    </r>
  </si>
  <si>
    <r>
      <rPr>
        <sz val="11"/>
        <rFont val="宋体"/>
        <family val="3"/>
        <charset val="134"/>
      </rPr>
      <t>一种汽车内饰用介孔改性聚氨酯树脂及其制备方法</t>
    </r>
  </si>
  <si>
    <r>
      <rPr>
        <sz val="11"/>
        <rFont val="宋体"/>
        <family val="3"/>
        <charset val="134"/>
      </rPr>
      <t>本发明公开了一种汽车内饰用介孔改性聚氨酯树脂及其制备方法，包括以下原料组分：前驱体、硅烷偶联剂、亚磷酸、</t>
    </r>
    <r>
      <rPr>
        <sz val="11"/>
        <rFont val="Times New Roman"/>
        <family val="1"/>
      </rPr>
      <t>2‑</t>
    </r>
    <r>
      <rPr>
        <sz val="11"/>
        <rFont val="宋体"/>
        <family val="3"/>
        <charset val="134"/>
      </rPr>
      <t>（</t>
    </r>
    <r>
      <rPr>
        <sz val="11"/>
        <rFont val="Times New Roman"/>
        <family val="1"/>
      </rPr>
      <t>2</t>
    </r>
    <r>
      <rPr>
        <sz val="11"/>
        <rFont val="宋体"/>
        <family val="3"/>
        <charset val="134"/>
      </rPr>
      <t>ˊ</t>
    </r>
    <r>
      <rPr>
        <sz val="11"/>
        <rFont val="Times New Roman"/>
        <family val="1"/>
      </rPr>
      <t>‑</t>
    </r>
    <r>
      <rPr>
        <sz val="11"/>
        <rFont val="宋体"/>
        <family val="3"/>
        <charset val="134"/>
      </rPr>
      <t>羟基</t>
    </r>
    <r>
      <rPr>
        <sz val="11"/>
        <rFont val="Times New Roman"/>
        <family val="1"/>
      </rPr>
      <t>‑5</t>
    </r>
    <r>
      <rPr>
        <sz val="11"/>
        <rFont val="宋体"/>
        <family val="3"/>
        <charset val="134"/>
      </rPr>
      <t>ˊ</t>
    </r>
    <r>
      <rPr>
        <sz val="11"/>
        <rFont val="Times New Roman"/>
        <family val="1"/>
      </rPr>
      <t>‑</t>
    </r>
    <r>
      <rPr>
        <sz val="11"/>
        <rFont val="宋体"/>
        <family val="3"/>
        <charset val="134"/>
      </rPr>
      <t>甲基苯基）苯并三氮唑、新型阻燃剂、二苯基甲烷二异氰酸酯、乙二醇、</t>
    </r>
    <r>
      <rPr>
        <sz val="11"/>
        <rFont val="Times New Roman"/>
        <family val="1"/>
      </rPr>
      <t>1,4‑</t>
    </r>
    <r>
      <rPr>
        <sz val="11"/>
        <rFont val="宋体"/>
        <family val="3"/>
        <charset val="134"/>
      </rPr>
      <t>丁二醇、聚酯二元醇、甲苯、</t>
    </r>
    <r>
      <rPr>
        <sz val="11"/>
        <rFont val="Times New Roman"/>
        <family val="1"/>
      </rPr>
      <t>N,N‑</t>
    </r>
    <r>
      <rPr>
        <sz val="11"/>
        <rFont val="宋体"/>
        <family val="3"/>
        <charset val="134"/>
      </rPr>
      <t>二甲基甲酰胺、催化剂、甲醇、碳酸氢铵，前驱体由硅酸铵、三乙烯四胺和锌氨络合物反应制得，锌氨络合物由硫酸锌、氨气和水反应制得，新型阻燃剂由草酸、水和尿素反应制得。该发明中的介孔材料可以提高聚氨酯制品的力学强度、增加聚氨酯表面官能度及亲水性，同时，介孔材料赋予聚氨酯优异的透明、防菌、阻燃、剥离强度、隔热、吸音等性能。</t>
    </r>
  </si>
  <si>
    <r>
      <rPr>
        <sz val="11"/>
        <color theme="1"/>
        <rFont val="宋体"/>
        <family val="3"/>
        <charset val="134"/>
      </rPr>
      <t>一种介孔碳紧密包覆型复合材料及其制备方法和应用</t>
    </r>
  </si>
  <si>
    <r>
      <rPr>
        <sz val="11"/>
        <color theme="1"/>
        <rFont val="宋体"/>
        <family val="3"/>
        <charset val="134"/>
      </rPr>
      <t>本发明公开了一种介孔碳紧密包覆型复合材料及其制备方法和应用，所述复合材料是以高容量的材料作为活性物质，以均匀的介孔碳层作为外部包覆的核壳结构所构成的复合结构材料；所述的紧密包覆为介孔碳层把活性物质完全包覆。相对于现有技术，本发明复合材料紧密的包覆以及介空的结构，使得活性材料颗粒在充放电过程中极大的体积膨胀得到有效的抑制，极大的改善了复合材料用作锂离子电极的循环稳定性。本发明工艺步骤简单，反应时间短，重复性好，收率高，且成本低廉，具有较好的规模化应用潜力。</t>
    </r>
  </si>
  <si>
    <r>
      <rPr>
        <sz val="11"/>
        <rFont val="宋体"/>
        <family val="3"/>
        <charset val="134"/>
      </rPr>
      <t>一种阻燃型蓖麻油基乙烯基酯树脂单体的制备方法</t>
    </r>
  </si>
  <si>
    <r>
      <rPr>
        <sz val="11"/>
        <rFont val="宋体"/>
        <family val="3"/>
        <charset val="134"/>
      </rPr>
      <t>一种阻燃型蓖麻油基乙烯基酯树脂单体的制备方法，将蓖麻油酸与环氧氯丙烷反应制得蓖麻油基环氧树脂，然后将蓖麻油基环氧树脂和磷酸酯经环氧开环反应制得阻燃型蓖麻油基磷酸酯，最后与不饱和酸酐反应制得阻燃型蓖麻油基乙烯基酯树脂单体。以蓖麻油为原料制备阻燃型生物基乙烯基酯树脂，其阻燃性可控、碘值高，而且制得的产品在阻燃性和耐候性方面上有望改善传统的不饱和树脂在这两方面的缺点，并同时提高了乙烯基树脂固化物的综合性能。制备工艺简单，条件比较缓和，采用低廉可再生的植物油脂为原料，制备高附加值的乙烯基酯树脂，同时扩展了其在高温地区的应用。</t>
    </r>
  </si>
  <si>
    <r>
      <rPr>
        <sz val="11"/>
        <color theme="1"/>
        <rFont val="宋体"/>
        <family val="3"/>
        <charset val="134"/>
      </rPr>
      <t>一种渗透汽化汽油脱硫用杂化硅膜的制备方法及应用</t>
    </r>
  </si>
  <si>
    <r>
      <rPr>
        <sz val="11"/>
        <color theme="1"/>
        <rFont val="宋体"/>
        <family val="3"/>
        <charset val="134"/>
      </rPr>
      <t>本发明属于渗透汽化膜分离技术领域，特别涉及一种渗透汽化汽油脱硫用杂化硅膜的制备方法及应用。具体为：将桥架有机硅源前驱体反应得到有机硅溶胶，并干燥得到干凝胶；将干凝胶分散于含有交联剂的</t>
    </r>
    <r>
      <rPr>
        <sz val="11"/>
        <color theme="1"/>
        <rFont val="Times New Roman"/>
        <family val="1"/>
      </rPr>
      <t>PDMS</t>
    </r>
    <r>
      <rPr>
        <sz val="11"/>
        <color theme="1"/>
        <rFont val="宋体"/>
        <family val="3"/>
        <charset val="134"/>
      </rPr>
      <t>溶液中，再加入催化剂分散得到铸膜液；采用浸渍提拉法涂覆并交联成膜。所得膜对汽油中的有机硫化物具有较强的选择渗透性，使用寿命增长、耐受性增强，在当今环保法规日益严格的情形下，具有广阔的应用前景。</t>
    </r>
  </si>
  <si>
    <r>
      <rPr>
        <sz val="11"/>
        <color theme="1"/>
        <rFont val="宋体"/>
        <family val="3"/>
        <charset val="134"/>
      </rPr>
      <t>一种超长银纳米线及其制备方法和应用</t>
    </r>
  </si>
  <si>
    <r>
      <rPr>
        <sz val="11"/>
        <color theme="1"/>
        <rFont val="宋体"/>
        <family val="3"/>
        <charset val="134"/>
      </rPr>
      <t>本发明公开一种超长银纳米线的制备方法和应用，以多元醇为溶剂，制备含抑制剂的多元醇溶液；</t>
    </r>
    <r>
      <rPr>
        <sz val="11"/>
        <color theme="1"/>
        <rFont val="Times New Roman"/>
        <family val="1"/>
      </rPr>
      <t>PVP</t>
    </r>
    <r>
      <rPr>
        <sz val="11"/>
        <color theme="1"/>
        <rFont val="宋体"/>
        <family val="3"/>
        <charset val="134"/>
      </rPr>
      <t>溶解于抑制剂多元醇溶液，搅拌至澄清得溶液</t>
    </r>
    <r>
      <rPr>
        <sz val="11"/>
        <color theme="1"/>
        <rFont val="Times New Roman"/>
        <family val="1"/>
      </rPr>
      <t>A</t>
    </r>
    <r>
      <rPr>
        <sz val="11"/>
        <color theme="1"/>
        <rFont val="宋体"/>
        <family val="3"/>
        <charset val="134"/>
      </rPr>
      <t>；另称取</t>
    </r>
    <r>
      <rPr>
        <sz val="11"/>
        <color theme="1"/>
        <rFont val="Times New Roman"/>
        <family val="1"/>
      </rPr>
      <t>AgNO&lt;Sub&gt;3&lt;/Sub&gt;</t>
    </r>
    <r>
      <rPr>
        <sz val="11"/>
        <color theme="1"/>
        <rFont val="宋体"/>
        <family val="3"/>
        <charset val="134"/>
      </rPr>
      <t>加入多元醇中配制溶液</t>
    </r>
    <r>
      <rPr>
        <sz val="11"/>
        <color theme="1"/>
        <rFont val="Times New Roman"/>
        <family val="1"/>
      </rPr>
      <t>B</t>
    </r>
    <r>
      <rPr>
        <sz val="11"/>
        <color theme="1"/>
        <rFont val="宋体"/>
        <family val="3"/>
        <charset val="134"/>
      </rPr>
      <t>；将溶液</t>
    </r>
    <r>
      <rPr>
        <sz val="11"/>
        <color theme="1"/>
        <rFont val="Times New Roman"/>
        <family val="1"/>
      </rPr>
      <t>B</t>
    </r>
    <r>
      <rPr>
        <sz val="11"/>
        <color theme="1"/>
        <rFont val="宋体"/>
        <family val="3"/>
        <charset val="134"/>
      </rPr>
      <t>滴加到溶液</t>
    </r>
    <r>
      <rPr>
        <sz val="11"/>
        <color theme="1"/>
        <rFont val="Times New Roman"/>
        <family val="1"/>
      </rPr>
      <t>A</t>
    </r>
    <r>
      <rPr>
        <sz val="11"/>
        <color theme="1"/>
        <rFont val="宋体"/>
        <family val="3"/>
        <charset val="134"/>
      </rPr>
      <t>中得混合溶液；将混合溶液移至水热反应釜中，向其中加入微量金属丝中，放入温箱中反应，反应完毕后得到反应产物；将反应产物用乙醇离心洗涤三次，加入乙醇自然沉降，除去上层溶液，将离心后的产物分散于乙醇中即得超长银纳米线。本发明无需预置晶种、无需通保护气、所用仪器简单、所有原料均一次加入、重复性高、稳定性好、反应产物单一、生产成本低、对环境污染小、银纳米线尺寸可控，便于制备银纳米线导电薄膜，容易实现大规模生产。</t>
    </r>
  </si>
  <si>
    <r>
      <rPr>
        <sz val="11"/>
        <rFont val="宋体"/>
        <family val="3"/>
        <charset val="134"/>
      </rPr>
      <t>一种具有</t>
    </r>
    <r>
      <rPr>
        <sz val="11"/>
        <rFont val="Times New Roman"/>
        <family val="1"/>
      </rPr>
      <t>pH</t>
    </r>
    <r>
      <rPr>
        <sz val="11"/>
        <rFont val="宋体"/>
        <family val="3"/>
        <charset val="134"/>
      </rPr>
      <t>响应特性可注射纳米复合水凝胶体系的制备</t>
    </r>
  </si>
  <si>
    <r>
      <rPr>
        <sz val="11"/>
        <rFont val="宋体"/>
        <family val="3"/>
        <charset val="134"/>
      </rPr>
      <t>本发明公开了一种具有</t>
    </r>
    <r>
      <rPr>
        <sz val="11"/>
        <rFont val="Times New Roman"/>
        <family val="1"/>
      </rPr>
      <t>pH</t>
    </r>
    <r>
      <rPr>
        <sz val="11"/>
        <rFont val="宋体"/>
        <family val="3"/>
        <charset val="134"/>
      </rPr>
      <t>响应特性可注射纳米复合水凝胶的制备方法，包括如下步骤：</t>
    </r>
    <r>
      <rPr>
        <sz val="11"/>
        <rFont val="Times New Roman"/>
        <family val="1"/>
      </rPr>
      <t>1</t>
    </r>
    <r>
      <rPr>
        <sz val="11"/>
        <rFont val="宋体"/>
        <family val="3"/>
        <charset val="134"/>
      </rPr>
      <t>、材料的准备，根据现有技术制备具有</t>
    </r>
    <r>
      <rPr>
        <sz val="11"/>
        <rFont val="Times New Roman"/>
        <family val="1"/>
      </rPr>
      <t>pH</t>
    </r>
    <r>
      <rPr>
        <sz val="11"/>
        <rFont val="宋体"/>
        <family val="3"/>
        <charset val="134"/>
      </rPr>
      <t>敏感特性的环糊精、双键化明胶；</t>
    </r>
    <r>
      <rPr>
        <sz val="11"/>
        <rFont val="Times New Roman"/>
        <family val="1"/>
      </rPr>
      <t>2</t>
    </r>
    <r>
      <rPr>
        <sz val="11"/>
        <rFont val="宋体"/>
        <family val="3"/>
        <charset val="134"/>
      </rPr>
      <t>：含环糊精纳米粒子的水凝胶前驱体溶液的制备，将</t>
    </r>
    <r>
      <rPr>
        <sz val="11"/>
        <rFont val="Times New Roman"/>
        <family val="1"/>
      </rPr>
      <t>pH</t>
    </r>
    <r>
      <rPr>
        <sz val="11"/>
        <rFont val="宋体"/>
        <family val="3"/>
        <charset val="134"/>
      </rPr>
      <t>敏感环糊精衍生物溶解二氯甲烷中形成环糊精</t>
    </r>
    <r>
      <rPr>
        <sz val="11"/>
        <rFont val="Times New Roman"/>
        <family val="1"/>
      </rPr>
      <t>/</t>
    </r>
    <r>
      <rPr>
        <sz val="11"/>
        <rFont val="宋体"/>
        <family val="3"/>
        <charset val="134"/>
      </rPr>
      <t>二氯甲烷溶液，密封冰浴超声粉碎，加入一定浓度和体积的</t>
    </r>
    <r>
      <rPr>
        <sz val="11"/>
        <rFont val="Times New Roman"/>
        <family val="1"/>
      </rPr>
      <t>pH</t>
    </r>
    <r>
      <rPr>
        <sz val="11"/>
        <rFont val="宋体"/>
        <family val="3"/>
        <charset val="134"/>
      </rPr>
      <t>＝</t>
    </r>
    <r>
      <rPr>
        <sz val="11"/>
        <rFont val="Times New Roman"/>
        <family val="1"/>
      </rPr>
      <t>7.5</t>
    </r>
    <r>
      <rPr>
        <sz val="11"/>
        <rFont val="宋体"/>
        <family val="3"/>
        <charset val="134"/>
      </rPr>
      <t>的双键化明胶</t>
    </r>
    <r>
      <rPr>
        <sz val="11"/>
        <rFont val="Times New Roman"/>
        <family val="1"/>
      </rPr>
      <t>/PBS</t>
    </r>
    <r>
      <rPr>
        <sz val="11"/>
        <rFont val="宋体"/>
        <family val="3"/>
        <charset val="134"/>
      </rPr>
      <t>溶液；密封超声波细胞粉碎形成初乳液，加入一定浓度和体积的</t>
    </r>
    <r>
      <rPr>
        <sz val="11"/>
        <rFont val="Times New Roman"/>
        <family val="1"/>
      </rPr>
      <t>pH</t>
    </r>
    <r>
      <rPr>
        <sz val="11"/>
        <rFont val="宋体"/>
        <family val="3"/>
        <charset val="134"/>
      </rPr>
      <t>＝</t>
    </r>
    <r>
      <rPr>
        <sz val="11"/>
        <rFont val="Times New Roman"/>
        <family val="1"/>
      </rPr>
      <t>7.5</t>
    </r>
    <r>
      <rPr>
        <sz val="11"/>
        <rFont val="宋体"/>
        <family val="3"/>
        <charset val="134"/>
      </rPr>
      <t>的双键化明胶</t>
    </r>
    <r>
      <rPr>
        <sz val="11"/>
        <rFont val="Times New Roman"/>
        <family val="1"/>
      </rPr>
      <t>/PBS</t>
    </r>
    <r>
      <rPr>
        <sz val="11"/>
        <rFont val="宋体"/>
        <family val="3"/>
        <charset val="134"/>
      </rPr>
      <t>溶液得到混合乳液，磁力搅拌，有机溶剂充分蒸发后加入双键化的明胶；</t>
    </r>
    <r>
      <rPr>
        <sz val="11"/>
        <rFont val="Times New Roman"/>
        <family val="1"/>
      </rPr>
      <t>3</t>
    </r>
    <r>
      <rPr>
        <sz val="11"/>
        <rFont val="宋体"/>
        <family val="3"/>
        <charset val="134"/>
      </rPr>
      <t>、在溶液中加入一定量的光引发剂，用紫外灯反应器中光照一定时间后形成纳米复合水凝胶。本发明制备的</t>
    </r>
    <r>
      <rPr>
        <sz val="11"/>
        <rFont val="Times New Roman"/>
        <family val="1"/>
      </rPr>
      <t>PH</t>
    </r>
    <r>
      <rPr>
        <sz val="11"/>
        <rFont val="宋体"/>
        <family val="3"/>
        <charset val="134"/>
      </rPr>
      <t>响应可注射纳米复合水凝胶在生物医药领域有着广泛的应用。</t>
    </r>
  </si>
  <si>
    <r>
      <rPr>
        <sz val="11"/>
        <color theme="1"/>
        <rFont val="宋体"/>
        <family val="3"/>
        <charset val="134"/>
      </rPr>
      <t>一种具有高粘结强度的</t>
    </r>
    <r>
      <rPr>
        <sz val="11"/>
        <color theme="1"/>
        <rFont val="Times New Roman"/>
        <family val="1"/>
      </rPr>
      <t>POE</t>
    </r>
    <r>
      <rPr>
        <sz val="11"/>
        <color theme="1"/>
        <rFont val="宋体"/>
        <family val="3"/>
        <charset val="134"/>
      </rPr>
      <t>封装胶膜用复合增粘剂及其应用</t>
    </r>
  </si>
  <si>
    <r>
      <rPr>
        <sz val="11"/>
        <color theme="1"/>
        <rFont val="宋体"/>
        <family val="3"/>
        <charset val="134"/>
      </rPr>
      <t>本发明公开了一种具有高粘结强度的</t>
    </r>
    <r>
      <rPr>
        <sz val="11"/>
        <color theme="1"/>
        <rFont val="Times New Roman"/>
        <family val="1"/>
      </rPr>
      <t>POE</t>
    </r>
    <r>
      <rPr>
        <sz val="11"/>
        <color theme="1"/>
        <rFont val="宋体"/>
        <family val="3"/>
        <charset val="134"/>
      </rPr>
      <t>封装胶膜用复合增粘剂及其应用。采用本发明的复合增粘剂可以抑制钛酸酯偶联剂在胶膜层压固化过程中向胶膜表面的迁移，并且增强硅烷偶联剂和钛酸酯偶联剂与胶膜之间的结合，通过硅烷偶联剂与钛酸酯偶联剂之间的复合增粘作用，提高胶膜对玻璃和背板的粘结强度。其中，制备封装胶膜的各原料按质量份数包括：</t>
    </r>
    <r>
      <rPr>
        <sz val="11"/>
        <color theme="1"/>
        <rFont val="Times New Roman"/>
        <family val="1"/>
      </rPr>
      <t>POE</t>
    </r>
    <r>
      <rPr>
        <sz val="11"/>
        <color theme="1"/>
        <rFont val="宋体"/>
        <family val="3"/>
        <charset val="134"/>
      </rPr>
      <t>树脂</t>
    </r>
    <r>
      <rPr>
        <sz val="11"/>
        <color theme="1"/>
        <rFont val="Times New Roman"/>
        <family val="1"/>
      </rPr>
      <t>100</t>
    </r>
    <r>
      <rPr>
        <sz val="11"/>
        <color theme="1"/>
        <rFont val="宋体"/>
        <family val="3"/>
        <charset val="134"/>
      </rPr>
      <t>份，复合增粘剂</t>
    </r>
    <r>
      <rPr>
        <sz val="11"/>
        <color theme="1"/>
        <rFont val="Times New Roman"/>
        <family val="1"/>
      </rPr>
      <t>0.4</t>
    </r>
    <r>
      <rPr>
        <sz val="11"/>
        <color theme="1"/>
        <rFont val="宋体"/>
        <family val="3"/>
        <charset val="134"/>
      </rPr>
      <t>～</t>
    </r>
    <r>
      <rPr>
        <sz val="11"/>
        <color theme="1"/>
        <rFont val="Times New Roman"/>
        <family val="1"/>
      </rPr>
      <t>1.2</t>
    </r>
    <r>
      <rPr>
        <sz val="11"/>
        <color theme="1"/>
        <rFont val="宋体"/>
        <family val="3"/>
        <charset val="134"/>
      </rPr>
      <t>份，交联剂</t>
    </r>
    <r>
      <rPr>
        <sz val="11"/>
        <color theme="1"/>
        <rFont val="Times New Roman"/>
        <family val="1"/>
      </rPr>
      <t>0.8</t>
    </r>
    <r>
      <rPr>
        <sz val="11"/>
        <color theme="1"/>
        <rFont val="宋体"/>
        <family val="3"/>
        <charset val="134"/>
      </rPr>
      <t>～</t>
    </r>
    <r>
      <rPr>
        <sz val="11"/>
        <color theme="1"/>
        <rFont val="Times New Roman"/>
        <family val="1"/>
      </rPr>
      <t>2</t>
    </r>
    <r>
      <rPr>
        <sz val="11"/>
        <color theme="1"/>
        <rFont val="宋体"/>
        <family val="3"/>
        <charset val="134"/>
      </rPr>
      <t>份，助交联剂</t>
    </r>
    <r>
      <rPr>
        <sz val="11"/>
        <color theme="1"/>
        <rFont val="Times New Roman"/>
        <family val="1"/>
      </rPr>
      <t>0.4</t>
    </r>
    <r>
      <rPr>
        <sz val="11"/>
        <color theme="1"/>
        <rFont val="宋体"/>
        <family val="3"/>
        <charset val="134"/>
      </rPr>
      <t>～</t>
    </r>
    <r>
      <rPr>
        <sz val="11"/>
        <color theme="1"/>
        <rFont val="Times New Roman"/>
        <family val="1"/>
      </rPr>
      <t>1</t>
    </r>
    <r>
      <rPr>
        <sz val="11"/>
        <color theme="1"/>
        <rFont val="宋体"/>
        <family val="3"/>
        <charset val="134"/>
      </rPr>
      <t>份，紫外吸收剂</t>
    </r>
    <r>
      <rPr>
        <sz val="11"/>
        <color theme="1"/>
        <rFont val="Times New Roman"/>
        <family val="1"/>
      </rPr>
      <t>0.05</t>
    </r>
    <r>
      <rPr>
        <sz val="11"/>
        <color theme="1"/>
        <rFont val="宋体"/>
        <family val="3"/>
        <charset val="134"/>
      </rPr>
      <t>～</t>
    </r>
    <r>
      <rPr>
        <sz val="11"/>
        <color theme="1"/>
        <rFont val="Times New Roman"/>
        <family val="1"/>
      </rPr>
      <t>0.2</t>
    </r>
    <r>
      <rPr>
        <sz val="11"/>
        <color theme="1"/>
        <rFont val="宋体"/>
        <family val="3"/>
        <charset val="134"/>
      </rPr>
      <t>份，抗氧剂</t>
    </r>
    <r>
      <rPr>
        <sz val="11"/>
        <color theme="1"/>
        <rFont val="Times New Roman"/>
        <family val="1"/>
      </rPr>
      <t>0.03</t>
    </r>
    <r>
      <rPr>
        <sz val="11"/>
        <color theme="1"/>
        <rFont val="宋体"/>
        <family val="3"/>
        <charset val="134"/>
      </rPr>
      <t>～</t>
    </r>
    <r>
      <rPr>
        <sz val="11"/>
        <color theme="1"/>
        <rFont val="Times New Roman"/>
        <family val="1"/>
      </rPr>
      <t>0.1</t>
    </r>
    <r>
      <rPr>
        <sz val="11"/>
        <color theme="1"/>
        <rFont val="宋体"/>
        <family val="3"/>
        <charset val="134"/>
      </rPr>
      <t>份。</t>
    </r>
  </si>
  <si>
    <r>
      <rPr>
        <sz val="11"/>
        <rFont val="宋体"/>
        <family val="3"/>
        <charset val="134"/>
      </rPr>
      <t>一种基于乙基纤维素</t>
    </r>
    <r>
      <rPr>
        <sz val="11"/>
        <rFont val="Times New Roman"/>
        <family val="1"/>
      </rPr>
      <t>/</t>
    </r>
    <r>
      <rPr>
        <sz val="11"/>
        <rFont val="宋体"/>
        <family val="3"/>
        <charset val="134"/>
      </rPr>
      <t>蓖麻油超分子复合膜及其制备方法</t>
    </r>
  </si>
  <si>
    <r>
      <rPr>
        <sz val="11"/>
        <rFont val="宋体"/>
        <family val="3"/>
        <charset val="134"/>
      </rPr>
      <t>一种基于乙基纤维素</t>
    </r>
    <r>
      <rPr>
        <sz val="11"/>
        <rFont val="Times New Roman"/>
        <family val="1"/>
      </rPr>
      <t>/</t>
    </r>
    <r>
      <rPr>
        <sz val="11"/>
        <rFont val="宋体"/>
        <family val="3"/>
        <charset val="134"/>
      </rPr>
      <t>蓖麻油超分子复合膜及其制备方法，将一定量的蓖麻油酸与环氧氯丙烷反应制得中间产物</t>
    </r>
    <r>
      <rPr>
        <sz val="11"/>
        <rFont val="Times New Roman"/>
        <family val="1"/>
      </rPr>
      <t>A</t>
    </r>
    <r>
      <rPr>
        <sz val="11"/>
        <rFont val="宋体"/>
        <family val="3"/>
        <charset val="134"/>
      </rPr>
      <t>，然后将一定量的中间产物</t>
    </r>
    <r>
      <rPr>
        <sz val="11"/>
        <rFont val="Times New Roman"/>
        <family val="1"/>
      </rPr>
      <t>A</t>
    </r>
    <r>
      <rPr>
        <sz val="11"/>
        <rFont val="宋体"/>
        <family val="3"/>
        <charset val="134"/>
      </rPr>
      <t>和小分子单体经环氧开环反应制得产物</t>
    </r>
    <r>
      <rPr>
        <sz val="11"/>
        <rFont val="Times New Roman"/>
        <family val="1"/>
      </rPr>
      <t>B</t>
    </r>
    <r>
      <rPr>
        <sz val="11"/>
        <rFont val="宋体"/>
        <family val="3"/>
        <charset val="134"/>
      </rPr>
      <t>，最后与溶于冰醋酸的乙基纤维素共混制得乙基纤维素</t>
    </r>
    <r>
      <rPr>
        <sz val="11"/>
        <rFont val="Times New Roman"/>
        <family val="1"/>
      </rPr>
      <t>/</t>
    </r>
    <r>
      <rPr>
        <sz val="11"/>
        <rFont val="宋体"/>
        <family val="3"/>
        <charset val="134"/>
      </rPr>
      <t>蓖麻油超分子复合膜。本发明所制备的乙基纤维素</t>
    </r>
    <r>
      <rPr>
        <sz val="11"/>
        <rFont val="Times New Roman"/>
        <family val="1"/>
      </rPr>
      <t>/</t>
    </r>
    <r>
      <rPr>
        <sz val="11"/>
        <rFont val="宋体"/>
        <family val="3"/>
        <charset val="134"/>
      </rPr>
      <t>蓖麻油超分子复合膜应用于材料领域，在食品、医药等领域有着广泛的应用前景。乙基纤维素</t>
    </r>
    <r>
      <rPr>
        <sz val="11"/>
        <rFont val="Times New Roman"/>
        <family val="1"/>
      </rPr>
      <t>/</t>
    </r>
    <r>
      <rPr>
        <sz val="11"/>
        <rFont val="宋体"/>
        <family val="3"/>
        <charset val="134"/>
      </rPr>
      <t>蓖麻油超分子复合膜是一类比较全新的绿色环保型超分子复合膜</t>
    </r>
    <r>
      <rPr>
        <sz val="11"/>
        <rFont val="Times New Roman"/>
        <family val="1"/>
      </rPr>
      <t>,</t>
    </r>
    <r>
      <rPr>
        <sz val="11"/>
        <rFont val="宋体"/>
        <family val="3"/>
        <charset val="134"/>
      </rPr>
      <t>兼具有乙基纤维素和蓖麻油的诸多优异性能；制备的复合膜具有较好的力学性能、耐水性、强韧性、降解性等优点；制备工艺简单，条件缓和，采用低廉可再生的植物油脂和纤维素为原料，制备性能优异的复合膜。</t>
    </r>
  </si>
  <si>
    <r>
      <rPr>
        <sz val="11"/>
        <color theme="1"/>
        <rFont val="宋体"/>
        <family val="3"/>
        <charset val="134"/>
      </rPr>
      <t>一种蚕丝蛋白</t>
    </r>
    <r>
      <rPr>
        <sz val="11"/>
        <color theme="1"/>
        <rFont val="Times New Roman"/>
        <family val="1"/>
      </rPr>
      <t>/</t>
    </r>
    <r>
      <rPr>
        <sz val="11"/>
        <color theme="1"/>
        <rFont val="宋体"/>
        <family val="3"/>
        <charset val="134"/>
      </rPr>
      <t>细菌纤维素复合水凝胶及其制备方法和应用</t>
    </r>
  </si>
  <si>
    <r>
      <rPr>
        <sz val="11"/>
        <color theme="1"/>
        <rFont val="宋体"/>
        <family val="3"/>
        <charset val="134"/>
      </rPr>
      <t>本发明提供一种蚕丝蛋白</t>
    </r>
    <r>
      <rPr>
        <sz val="11"/>
        <color theme="1"/>
        <rFont val="Times New Roman"/>
        <family val="1"/>
      </rPr>
      <t>/</t>
    </r>
    <r>
      <rPr>
        <sz val="11"/>
        <color theme="1"/>
        <rFont val="宋体"/>
        <family val="3"/>
        <charset val="134"/>
      </rPr>
      <t>细菌纤维素复合水凝胶及其制备方法和应用，将经缩水甘油三甲基氯化铵表面改性的细菌纤维素水凝胶、骨形态发生蛋白</t>
    </r>
    <r>
      <rPr>
        <sz val="11"/>
        <color theme="1"/>
        <rFont val="Times New Roman"/>
        <family val="1"/>
      </rPr>
      <t>‑2</t>
    </r>
    <r>
      <rPr>
        <sz val="11"/>
        <color theme="1"/>
        <rFont val="宋体"/>
        <family val="3"/>
        <charset val="134"/>
      </rPr>
      <t>和蚕丝蛋白作为原料，经电凝胶技术将蚕丝蛋白在表面改性的细菌纤维素水凝胶的表面和内部网络孔隙结构中形成网络孔隙结构，继而构成双网络孔隙结构，骨形态发生蛋白</t>
    </r>
    <r>
      <rPr>
        <sz val="11"/>
        <color theme="1"/>
        <rFont val="Times New Roman"/>
        <family val="1"/>
      </rPr>
      <t>‑2</t>
    </r>
    <r>
      <rPr>
        <sz val="11"/>
        <color theme="1"/>
        <rFont val="宋体"/>
        <family val="3"/>
        <charset val="134"/>
      </rPr>
      <t>附着于双网络孔隙结构中，形成蚕丝蛋白</t>
    </r>
    <r>
      <rPr>
        <sz val="11"/>
        <color theme="1"/>
        <rFont val="Times New Roman"/>
        <family val="1"/>
      </rPr>
      <t>/</t>
    </r>
    <r>
      <rPr>
        <sz val="11"/>
        <color theme="1"/>
        <rFont val="宋体"/>
        <family val="3"/>
        <charset val="134"/>
      </rPr>
      <t>细菌纤维素复合水凝胶。该制备方法，简单高效，绿色环保，复合水凝胶材料的机械强度高、孔隙率高，孔隙内部连通性好，生物相容性好，适合作为软骨修复支架，应用于软骨修复组织工程领域。</t>
    </r>
  </si>
  <si>
    <r>
      <rPr>
        <sz val="11"/>
        <rFont val="宋体"/>
        <family val="3"/>
        <charset val="134"/>
      </rPr>
      <t>一种具有</t>
    </r>
    <r>
      <rPr>
        <sz val="11"/>
        <rFont val="Times New Roman"/>
        <family val="1"/>
      </rPr>
      <t>PH</t>
    </r>
    <r>
      <rPr>
        <sz val="11"/>
        <rFont val="宋体"/>
        <family val="3"/>
        <charset val="134"/>
      </rPr>
      <t>敏感特性纳米粒子复合电纺纤维的制备方法</t>
    </r>
  </si>
  <si>
    <r>
      <rPr>
        <sz val="11"/>
        <rFont val="宋体"/>
        <family val="3"/>
        <charset val="134"/>
      </rPr>
      <t>本发明公开了一种具有</t>
    </r>
    <r>
      <rPr>
        <sz val="11"/>
        <rFont val="Times New Roman"/>
        <family val="1"/>
      </rPr>
      <t>pH</t>
    </r>
    <r>
      <rPr>
        <sz val="11"/>
        <rFont val="宋体"/>
        <family val="3"/>
        <charset val="134"/>
      </rPr>
      <t>敏感特性纳米粒子复合电纺纤维的制备方法，制备步骤包括：</t>
    </r>
    <r>
      <rPr>
        <sz val="11"/>
        <rFont val="Times New Roman"/>
        <family val="1"/>
      </rPr>
      <t>(1)</t>
    </r>
    <r>
      <rPr>
        <sz val="11"/>
        <rFont val="宋体"/>
        <family val="3"/>
        <charset val="134"/>
      </rPr>
      <t>按照</t>
    </r>
    <r>
      <rPr>
        <sz val="11"/>
        <rFont val="Times New Roman"/>
        <family val="1"/>
      </rPr>
      <t>CN104958767A</t>
    </r>
    <r>
      <rPr>
        <sz val="11"/>
        <rFont val="宋体"/>
        <family val="3"/>
        <charset val="134"/>
      </rPr>
      <t>公布的现有技术制备</t>
    </r>
    <r>
      <rPr>
        <sz val="11"/>
        <rFont val="Times New Roman"/>
        <family val="1"/>
      </rPr>
      <t>PH</t>
    </r>
    <r>
      <rPr>
        <sz val="11"/>
        <rFont val="宋体"/>
        <family val="3"/>
        <charset val="134"/>
      </rPr>
      <t>敏感特性的环糊精纳米粒子；</t>
    </r>
    <r>
      <rPr>
        <sz val="11"/>
        <rFont val="Times New Roman"/>
        <family val="1"/>
      </rPr>
      <t>(2)</t>
    </r>
    <r>
      <rPr>
        <sz val="11"/>
        <rFont val="宋体"/>
        <family val="3"/>
        <charset val="134"/>
      </rPr>
      <t>纳米粒子溶液的配置；</t>
    </r>
    <r>
      <rPr>
        <sz val="11"/>
        <rFont val="Times New Roman"/>
        <family val="1"/>
      </rPr>
      <t>(3)</t>
    </r>
    <r>
      <rPr>
        <sz val="11"/>
        <rFont val="宋体"/>
        <family val="3"/>
        <charset val="134"/>
      </rPr>
      <t>配置电纺溶液；</t>
    </r>
    <r>
      <rPr>
        <sz val="11"/>
        <rFont val="Times New Roman"/>
        <family val="1"/>
      </rPr>
      <t>(4)</t>
    </r>
    <r>
      <rPr>
        <sz val="11"/>
        <rFont val="宋体"/>
        <family val="3"/>
        <charset val="134"/>
      </rPr>
      <t>静电纺丝；</t>
    </r>
    <r>
      <rPr>
        <sz val="11"/>
        <rFont val="Times New Roman"/>
        <family val="1"/>
      </rPr>
      <t>(5)</t>
    </r>
    <r>
      <rPr>
        <sz val="11"/>
        <rFont val="宋体"/>
        <family val="3"/>
        <charset val="134"/>
      </rPr>
      <t>电纺纤维的交联。本发明的制备出了具备环境响应特性的纳米粒子复合电纺纤维，制备方法简单，产品性能稳定，具备工业化应用的良好前景。</t>
    </r>
  </si>
  <si>
    <r>
      <t>N‑[4‑(</t>
    </r>
    <r>
      <rPr>
        <sz val="11"/>
        <rFont val="宋体"/>
        <family val="3"/>
        <charset val="134"/>
      </rPr>
      <t>异海松酰胺基</t>
    </r>
    <r>
      <rPr>
        <sz val="11"/>
        <rFont val="Times New Roman"/>
        <family val="1"/>
      </rPr>
      <t>)</t>
    </r>
    <r>
      <rPr>
        <sz val="11"/>
        <rFont val="宋体"/>
        <family val="3"/>
        <charset val="134"/>
      </rPr>
      <t>苯基</t>
    </r>
    <r>
      <rPr>
        <sz val="11"/>
        <rFont val="Times New Roman"/>
        <family val="1"/>
      </rPr>
      <t>]</t>
    </r>
    <r>
      <rPr>
        <sz val="11"/>
        <rFont val="宋体"/>
        <family val="3"/>
        <charset val="134"/>
      </rPr>
      <t>芳磺酰胺类化合物及其制备方法与抗癌活性应用</t>
    </r>
  </si>
  <si>
    <r>
      <rPr>
        <sz val="11"/>
        <rFont val="宋体"/>
        <family val="3"/>
        <charset val="134"/>
      </rPr>
      <t>本发明涉及一类</t>
    </r>
    <r>
      <rPr>
        <sz val="11"/>
        <rFont val="Times New Roman"/>
        <family val="1"/>
      </rPr>
      <t>N‑[4‑(</t>
    </r>
    <r>
      <rPr>
        <sz val="11"/>
        <rFont val="宋体"/>
        <family val="3"/>
        <charset val="134"/>
      </rPr>
      <t>异海松酰胺基</t>
    </r>
    <r>
      <rPr>
        <sz val="11"/>
        <rFont val="Times New Roman"/>
        <family val="1"/>
      </rPr>
      <t>)</t>
    </r>
    <r>
      <rPr>
        <sz val="11"/>
        <rFont val="宋体"/>
        <family val="3"/>
        <charset val="134"/>
      </rPr>
      <t>苯基</t>
    </r>
    <r>
      <rPr>
        <sz val="11"/>
        <rFont val="Times New Roman"/>
        <family val="1"/>
      </rPr>
      <t>]</t>
    </r>
    <r>
      <rPr>
        <sz val="11"/>
        <rFont val="宋体"/>
        <family val="3"/>
        <charset val="134"/>
      </rPr>
      <t>芳磺酰胺类化合物及其制备方法与抗癌活性应用。结构通式如下：</t>
    </r>
    <r>
      <rPr>
        <sz val="11"/>
        <rFont val="Times New Roman"/>
        <family val="1"/>
      </rPr>
      <t>&lt;Image file="DDA0001121471090000011.GIF" he="455" imgContent="drawing" imgFormat="GIF" inline="no" orientation="portrait" wi="858"/&gt;</t>
    </r>
    <r>
      <rPr>
        <sz val="11"/>
        <rFont val="宋体"/>
        <family val="3"/>
        <charset val="134"/>
      </rPr>
      <t>其中，</t>
    </r>
    <r>
      <rPr>
        <sz val="11"/>
        <rFont val="Times New Roman"/>
        <family val="1"/>
      </rPr>
      <t>Ar</t>
    </r>
    <r>
      <rPr>
        <sz val="11"/>
        <rFont val="宋体"/>
        <family val="3"/>
        <charset val="134"/>
      </rPr>
      <t>表示苯基、</t>
    </r>
    <r>
      <rPr>
        <sz val="11"/>
        <rFont val="Times New Roman"/>
        <family val="1"/>
      </rPr>
      <t>4‑</t>
    </r>
    <r>
      <rPr>
        <sz val="11"/>
        <rFont val="宋体"/>
        <family val="3"/>
        <charset val="134"/>
      </rPr>
      <t>甲基苯基、</t>
    </r>
    <r>
      <rPr>
        <sz val="11"/>
        <rFont val="Times New Roman"/>
        <family val="1"/>
      </rPr>
      <t>4‑</t>
    </r>
    <r>
      <rPr>
        <sz val="11"/>
        <rFont val="宋体"/>
        <family val="3"/>
        <charset val="134"/>
      </rPr>
      <t>甲氧基苯基、</t>
    </r>
    <r>
      <rPr>
        <sz val="11"/>
        <rFont val="Times New Roman"/>
        <family val="1"/>
      </rPr>
      <t>4‑</t>
    </r>
    <r>
      <rPr>
        <sz val="11"/>
        <rFont val="宋体"/>
        <family val="3"/>
        <charset val="134"/>
      </rPr>
      <t>叔丁基苯基、</t>
    </r>
    <r>
      <rPr>
        <sz val="11"/>
        <rFont val="Times New Roman"/>
        <family val="1"/>
      </rPr>
      <t>4‑</t>
    </r>
    <r>
      <rPr>
        <sz val="11"/>
        <rFont val="宋体"/>
        <family val="3"/>
        <charset val="134"/>
      </rPr>
      <t>氟苯基、</t>
    </r>
    <r>
      <rPr>
        <sz val="11"/>
        <rFont val="Times New Roman"/>
        <family val="1"/>
      </rPr>
      <t>4‑</t>
    </r>
    <r>
      <rPr>
        <sz val="11"/>
        <rFont val="宋体"/>
        <family val="3"/>
        <charset val="134"/>
      </rPr>
      <t>溴苯基、</t>
    </r>
    <r>
      <rPr>
        <sz val="11"/>
        <rFont val="Times New Roman"/>
        <family val="1"/>
      </rPr>
      <t>3‑</t>
    </r>
    <r>
      <rPr>
        <sz val="11"/>
        <rFont val="宋体"/>
        <family val="3"/>
        <charset val="134"/>
      </rPr>
      <t>氯苯基、</t>
    </r>
    <r>
      <rPr>
        <sz val="11"/>
        <rFont val="Times New Roman"/>
        <family val="1"/>
      </rPr>
      <t>3‑</t>
    </r>
    <r>
      <rPr>
        <sz val="11"/>
        <rFont val="宋体"/>
        <family val="3"/>
        <charset val="134"/>
      </rPr>
      <t>溴苯基、</t>
    </r>
    <r>
      <rPr>
        <sz val="11"/>
        <rFont val="Times New Roman"/>
        <family val="1"/>
      </rPr>
      <t>2,5‑</t>
    </r>
    <r>
      <rPr>
        <sz val="11"/>
        <rFont val="宋体"/>
        <family val="3"/>
        <charset val="134"/>
      </rPr>
      <t>二甲氧基苯基、</t>
    </r>
    <r>
      <rPr>
        <sz val="11"/>
        <rFont val="Times New Roman"/>
        <family val="1"/>
      </rPr>
      <t>2,4‑</t>
    </r>
    <r>
      <rPr>
        <sz val="11"/>
        <rFont val="宋体"/>
        <family val="3"/>
        <charset val="134"/>
      </rPr>
      <t>二氯苯基、</t>
    </r>
    <r>
      <rPr>
        <sz val="11"/>
        <rFont val="Times New Roman"/>
        <family val="1"/>
      </rPr>
      <t>5‑</t>
    </r>
    <r>
      <rPr>
        <sz val="11"/>
        <rFont val="宋体"/>
        <family val="3"/>
        <charset val="134"/>
      </rPr>
      <t>氯</t>
    </r>
    <r>
      <rPr>
        <sz val="11"/>
        <rFont val="Times New Roman"/>
        <family val="1"/>
      </rPr>
      <t>‑2‑</t>
    </r>
    <r>
      <rPr>
        <sz val="11"/>
        <rFont val="宋体"/>
        <family val="3"/>
        <charset val="134"/>
      </rPr>
      <t>甲氧基苯基、</t>
    </r>
    <r>
      <rPr>
        <sz val="11"/>
        <rFont val="Times New Roman"/>
        <family val="1"/>
      </rPr>
      <t>5‑</t>
    </r>
    <r>
      <rPr>
        <sz val="11"/>
        <rFont val="宋体"/>
        <family val="3"/>
        <charset val="134"/>
      </rPr>
      <t>溴</t>
    </r>
    <r>
      <rPr>
        <sz val="11"/>
        <rFont val="Times New Roman"/>
        <family val="1"/>
      </rPr>
      <t>‑2‑</t>
    </r>
    <r>
      <rPr>
        <sz val="11"/>
        <rFont val="宋体"/>
        <family val="3"/>
        <charset val="134"/>
      </rPr>
      <t>甲氧基苯基和五氟苯基等。本发明以天然二萜化合物异海松酸为原料，根据其本身活性基团的反应特点，制备了一类结构新颖的</t>
    </r>
    <r>
      <rPr>
        <sz val="11"/>
        <rFont val="Times New Roman"/>
        <family val="1"/>
      </rPr>
      <t>N‑[4‑(</t>
    </r>
    <r>
      <rPr>
        <sz val="11"/>
        <rFont val="宋体"/>
        <family val="3"/>
        <charset val="134"/>
      </rPr>
      <t>异海松酰胺基</t>
    </r>
    <r>
      <rPr>
        <sz val="11"/>
        <rFont val="Times New Roman"/>
        <family val="1"/>
      </rPr>
      <t>)</t>
    </r>
    <r>
      <rPr>
        <sz val="11"/>
        <rFont val="宋体"/>
        <family val="3"/>
        <charset val="134"/>
      </rPr>
      <t>苯基</t>
    </r>
    <r>
      <rPr>
        <sz val="11"/>
        <rFont val="Times New Roman"/>
        <family val="1"/>
      </rPr>
      <t>]</t>
    </r>
    <r>
      <rPr>
        <sz val="11"/>
        <rFont val="宋体"/>
        <family val="3"/>
        <charset val="134"/>
      </rPr>
      <t>芳磺酰胺化合物，此类衍生物在抗癌方面显示出优良的活性，有望将它们用于医药行业。本发明具有反应条件温和，工艺简单、环境污染少等优点。</t>
    </r>
  </si>
  <si>
    <r>
      <rPr>
        <sz val="11"/>
        <color theme="1"/>
        <rFont val="宋体"/>
        <family val="3"/>
        <charset val="134"/>
      </rPr>
      <t>可激光标记的有机</t>
    </r>
    <r>
      <rPr>
        <sz val="11"/>
        <color theme="1"/>
        <rFont val="Times New Roman"/>
        <family val="1"/>
      </rPr>
      <t>/</t>
    </r>
    <r>
      <rPr>
        <sz val="11"/>
        <color theme="1"/>
        <rFont val="宋体"/>
        <family val="3"/>
        <charset val="134"/>
      </rPr>
      <t>无机水凝胶及其制备与应用</t>
    </r>
  </si>
  <si>
    <r>
      <rPr>
        <sz val="11"/>
        <color theme="1"/>
        <rFont val="宋体"/>
        <family val="3"/>
        <charset val="134"/>
      </rPr>
      <t>本发明公开了一种可激光标记的有机</t>
    </r>
    <r>
      <rPr>
        <sz val="11"/>
        <color theme="1"/>
        <rFont val="Times New Roman"/>
        <family val="1"/>
      </rPr>
      <t>/</t>
    </r>
    <r>
      <rPr>
        <sz val="11"/>
        <color theme="1"/>
        <rFont val="宋体"/>
        <family val="3"/>
        <charset val="134"/>
      </rPr>
      <t>无机水凝胶及其制备方法及应用，属于高分子水凝胶材料及激光标记领域。首先通过物理作用将水溶性高分子链吸附到含铋氧化物颗粒表面，随后将单体、交联剂以及引发剂添加到改性的氧化物颗粒水分散液中利用氧化</t>
    </r>
    <r>
      <rPr>
        <sz val="11"/>
        <color theme="1"/>
        <rFont val="Times New Roman"/>
        <family val="1"/>
      </rPr>
      <t>‑</t>
    </r>
    <r>
      <rPr>
        <sz val="11"/>
        <color theme="1"/>
        <rFont val="宋体"/>
        <family val="3"/>
        <charset val="134"/>
      </rPr>
      <t>还原引发体系，进行原位化学反应，得到嵌入激光敏感氧化物颗粒的三维交联网络结构，形成有机</t>
    </r>
    <r>
      <rPr>
        <sz val="11"/>
        <color theme="1"/>
        <rFont val="Times New Roman"/>
        <family val="1"/>
      </rPr>
      <t>‑</t>
    </r>
    <r>
      <rPr>
        <sz val="11"/>
        <color theme="1"/>
        <rFont val="宋体"/>
        <family val="3"/>
        <charset val="134"/>
      </rPr>
      <t>无机水凝胶。利用激光打标机对水凝胶进行表面激光辐照处理产生黑色标记图案，有效降低了成本，实现了水凝胶材料的连续、高效大规模标记。通过改变水凝胶制备过程中含铋氧化物颗粒的含量以及打标过程中激光功率大小，在水凝胶表面可以获得肉眼可分辨的不同对比度、清晰度的文字和图案。</t>
    </r>
  </si>
  <si>
    <r>
      <rPr>
        <sz val="11"/>
        <rFont val="宋体"/>
        <family val="3"/>
        <charset val="134"/>
      </rPr>
      <t>还原响应性两亲性嵌段聚合物及纳米胶束和应用</t>
    </r>
  </si>
  <si>
    <r>
      <rPr>
        <sz val="11"/>
        <rFont val="宋体"/>
        <family val="3"/>
        <charset val="134"/>
      </rPr>
      <t>本发明提供了一种还原响应性两亲性嵌段聚合物及纳米胶束和应用，该两亲性嵌段聚合物的链段由一种亲水性聚合物和一种疏水性聚合物组成，亲水性聚合物和疏水性聚合物通过具有还原性的硫硫键连接。该两亲性嵌段聚合物能够制备成还原敏感的纳米胶束，并用于药物载体。由于本发明的两亲性嵌段聚合物中间是具有还原敏感性的硫硫键，因此可以通过对两亲性嵌段聚合物自组装得到稳定的还原敏感性纳米胶束，此纳米胶束具有较小的临界胶束浓度，在细胞外和血液中不易解离，从而保证纳米胶束包封的药物稳定；克服了药物在体内易被泄漏、运载效率低、循环时间短等不足。</t>
    </r>
  </si>
  <si>
    <r>
      <rPr>
        <sz val="11"/>
        <color theme="1"/>
        <rFont val="宋体"/>
        <family val="3"/>
        <charset val="134"/>
      </rPr>
      <t>一种核壳结构的四氧化三铁</t>
    </r>
    <r>
      <rPr>
        <sz val="11"/>
        <color theme="1"/>
        <rFont val="Times New Roman"/>
        <family val="1"/>
      </rPr>
      <t>/</t>
    </r>
    <r>
      <rPr>
        <sz val="11"/>
        <color theme="1"/>
        <rFont val="宋体"/>
        <family val="3"/>
        <charset val="134"/>
      </rPr>
      <t>金</t>
    </r>
    <r>
      <rPr>
        <sz val="11"/>
        <color theme="1"/>
        <rFont val="Times New Roman"/>
        <family val="1"/>
      </rPr>
      <t>/</t>
    </r>
    <r>
      <rPr>
        <sz val="11"/>
        <color theme="1"/>
        <rFont val="宋体"/>
        <family val="3"/>
        <charset val="134"/>
      </rPr>
      <t>二氧化硅纳米粒子的制备及用近红外光控制药物释放</t>
    </r>
  </si>
  <si>
    <r>
      <rPr>
        <sz val="11"/>
        <color theme="1"/>
        <rFont val="宋体"/>
        <family val="3"/>
        <charset val="134"/>
      </rPr>
      <t>本发明涉及一种核壳结构的四氧化三铁</t>
    </r>
    <r>
      <rPr>
        <sz val="11"/>
        <color theme="1"/>
        <rFont val="Times New Roman"/>
        <family val="1"/>
      </rPr>
      <t>/</t>
    </r>
    <r>
      <rPr>
        <sz val="11"/>
        <color theme="1"/>
        <rFont val="宋体"/>
        <family val="3"/>
        <charset val="134"/>
      </rPr>
      <t>金</t>
    </r>
    <r>
      <rPr>
        <sz val="11"/>
        <color theme="1"/>
        <rFont val="Times New Roman"/>
        <family val="1"/>
      </rPr>
      <t>/</t>
    </r>
    <r>
      <rPr>
        <sz val="11"/>
        <color theme="1"/>
        <rFont val="宋体"/>
        <family val="3"/>
        <charset val="134"/>
      </rPr>
      <t>二氧化硅纳米粒子的制备及用近红外光控制药物释放。包括以下步骤：制备四氧化三铁纳米粒子</t>
    </r>
    <r>
      <rPr>
        <sz val="11"/>
        <color theme="1"/>
        <rFont val="Times New Roman"/>
        <family val="1"/>
      </rPr>
      <t>,</t>
    </r>
    <r>
      <rPr>
        <sz val="11"/>
        <color theme="1"/>
        <rFont val="宋体"/>
        <family val="3"/>
        <charset val="134"/>
      </rPr>
      <t>四氧化三铁</t>
    </r>
    <r>
      <rPr>
        <sz val="11"/>
        <color theme="1"/>
        <rFont val="Times New Roman"/>
        <family val="1"/>
      </rPr>
      <t>/</t>
    </r>
    <r>
      <rPr>
        <sz val="11"/>
        <color theme="1"/>
        <rFont val="宋体"/>
        <family val="3"/>
        <charset val="134"/>
      </rPr>
      <t>金纳米粒子</t>
    </r>
    <r>
      <rPr>
        <sz val="11"/>
        <color theme="1"/>
        <rFont val="Times New Roman"/>
        <family val="1"/>
      </rPr>
      <t>,</t>
    </r>
    <r>
      <rPr>
        <sz val="11"/>
        <color theme="1"/>
        <rFont val="宋体"/>
        <family val="3"/>
        <charset val="134"/>
      </rPr>
      <t>四氧化三铁</t>
    </r>
    <r>
      <rPr>
        <sz val="11"/>
        <color theme="1"/>
        <rFont val="Times New Roman"/>
        <family val="1"/>
      </rPr>
      <t>/</t>
    </r>
    <r>
      <rPr>
        <sz val="11"/>
        <color theme="1"/>
        <rFont val="宋体"/>
        <family val="3"/>
        <charset val="134"/>
      </rPr>
      <t>金</t>
    </r>
    <r>
      <rPr>
        <sz val="11"/>
        <color theme="1"/>
        <rFont val="Times New Roman"/>
        <family val="1"/>
      </rPr>
      <t>/</t>
    </r>
    <r>
      <rPr>
        <sz val="11"/>
        <color theme="1"/>
        <rFont val="宋体"/>
        <family val="3"/>
        <charset val="134"/>
      </rPr>
      <t>二氧化硅纳米粒子，将药物负载到复合材料上，用近红外光照射控制体外药物释放。本发明的有益效果是：四氧化三铁</t>
    </r>
    <r>
      <rPr>
        <sz val="11"/>
        <color theme="1"/>
        <rFont val="Times New Roman"/>
        <family val="1"/>
      </rPr>
      <t>/</t>
    </r>
    <r>
      <rPr>
        <sz val="11"/>
        <color theme="1"/>
        <rFont val="宋体"/>
        <family val="3"/>
        <charset val="134"/>
      </rPr>
      <t>金</t>
    </r>
    <r>
      <rPr>
        <sz val="11"/>
        <color theme="1"/>
        <rFont val="Times New Roman"/>
        <family val="1"/>
      </rPr>
      <t>/</t>
    </r>
    <r>
      <rPr>
        <sz val="11"/>
        <color theme="1"/>
        <rFont val="宋体"/>
        <family val="3"/>
        <charset val="134"/>
      </rPr>
      <t>二氧化硅纳米粒子具有优良的生物降解性，且可以在外加磁场的作用下靶向定位病变组织，在近红外光照射下将光转化成热控制药物缓慢释放，使药物在体内缓慢释放并有效利用。</t>
    </r>
  </si>
  <si>
    <r>
      <rPr>
        <sz val="11"/>
        <color theme="1"/>
        <rFont val="宋体"/>
        <family val="3"/>
        <charset val="134"/>
      </rPr>
      <t>一种超高分子量聚乙烯纤维纸的制备方法</t>
    </r>
  </si>
  <si>
    <r>
      <rPr>
        <sz val="11"/>
        <color theme="1"/>
        <rFont val="宋体"/>
        <family val="3"/>
        <charset val="134"/>
      </rPr>
      <t>本发明涉及一种超高分子量聚乙烯纤维纸的制备方法，具体属于造纸技术领域。其通过预处理、添加助剂、成型和原纸的增强制得超高分子量聚乙烯纤维纸。本发明的制备工艺可以得到质轻，匀度好，孔径分布集中，厚度范围大，强度好，耐化学性能以及耐低温性能优异的</t>
    </r>
    <r>
      <rPr>
        <sz val="11"/>
        <color theme="1"/>
        <rFont val="Times New Roman"/>
        <family val="1"/>
      </rPr>
      <t>UHMWPE</t>
    </r>
    <r>
      <rPr>
        <sz val="11"/>
        <color theme="1"/>
        <rFont val="宋体"/>
        <family val="3"/>
        <charset val="134"/>
      </rPr>
      <t>纤维纸。制备的</t>
    </r>
    <r>
      <rPr>
        <sz val="11"/>
        <color theme="1"/>
        <rFont val="Times New Roman"/>
        <family val="1"/>
      </rPr>
      <t>UHMWPE</t>
    </r>
    <r>
      <rPr>
        <sz val="11"/>
        <color theme="1"/>
        <rFont val="宋体"/>
        <family val="3"/>
        <charset val="134"/>
      </rPr>
      <t>纤维纸可以用于电池隔膜纸，食品、化工等行业的过滤材料等。</t>
    </r>
  </si>
  <si>
    <r>
      <rPr>
        <sz val="11"/>
        <color theme="1"/>
        <rFont val="宋体"/>
        <family val="3"/>
        <charset val="134"/>
      </rPr>
      <t>一种耐高温液态硫腐蚀的集流体涂层及制备方法</t>
    </r>
  </si>
  <si>
    <r>
      <rPr>
        <sz val="11"/>
        <color theme="1"/>
        <rFont val="宋体"/>
        <family val="3"/>
        <charset val="134"/>
      </rPr>
      <t>本发明涉及一种耐高温液态硫腐蚀的集流体涂层，其特征在于涂层组分及各组分的质量百分含量分别为：</t>
    </r>
    <r>
      <rPr>
        <sz val="11"/>
        <color theme="1"/>
        <rFont val="Times New Roman"/>
        <family val="1"/>
      </rPr>
      <t>Ni 35</t>
    </r>
    <r>
      <rPr>
        <sz val="11"/>
        <color theme="1"/>
        <rFont val="宋体"/>
        <family val="3"/>
        <charset val="134"/>
      </rPr>
      <t>％～</t>
    </r>
    <r>
      <rPr>
        <sz val="11"/>
        <color theme="1"/>
        <rFont val="Times New Roman"/>
        <family val="1"/>
      </rPr>
      <t>54</t>
    </r>
    <r>
      <rPr>
        <sz val="11"/>
        <color theme="1"/>
        <rFont val="宋体"/>
        <family val="3"/>
        <charset val="134"/>
      </rPr>
      <t>％，</t>
    </r>
    <r>
      <rPr>
        <sz val="11"/>
        <color theme="1"/>
        <rFont val="Times New Roman"/>
        <family val="1"/>
      </rPr>
      <t>W 44</t>
    </r>
    <r>
      <rPr>
        <sz val="11"/>
        <color theme="1"/>
        <rFont val="宋体"/>
        <family val="3"/>
        <charset val="134"/>
      </rPr>
      <t>％～</t>
    </r>
    <r>
      <rPr>
        <sz val="11"/>
        <color theme="1"/>
        <rFont val="Times New Roman"/>
        <family val="1"/>
      </rPr>
      <t>63</t>
    </r>
    <r>
      <rPr>
        <sz val="11"/>
        <color theme="1"/>
        <rFont val="宋体"/>
        <family val="3"/>
        <charset val="134"/>
      </rPr>
      <t>％，稀土元素</t>
    </r>
    <r>
      <rPr>
        <sz val="11"/>
        <color theme="1"/>
        <rFont val="Times New Roman"/>
        <family val="1"/>
      </rPr>
      <t>1</t>
    </r>
    <r>
      <rPr>
        <sz val="11"/>
        <color theme="1"/>
        <rFont val="宋体"/>
        <family val="3"/>
        <charset val="134"/>
      </rPr>
      <t>％～</t>
    </r>
    <r>
      <rPr>
        <sz val="11"/>
        <color theme="1"/>
        <rFont val="Times New Roman"/>
        <family val="1"/>
      </rPr>
      <t>2</t>
    </r>
    <r>
      <rPr>
        <sz val="11"/>
        <color theme="1"/>
        <rFont val="宋体"/>
        <family val="3"/>
        <charset val="134"/>
      </rPr>
      <t>％；制备方法如下：以不锈钢作为基底，进行打磨、机械抛光、电解除油、浸蚀、电化学抛光、电解活化等前处理；预镀镍；在一定的温度、</t>
    </r>
    <r>
      <rPr>
        <sz val="11"/>
        <color theme="1"/>
        <rFont val="Times New Roman"/>
        <family val="1"/>
      </rPr>
      <t>pH</t>
    </r>
    <r>
      <rPr>
        <sz val="11"/>
        <color theme="1"/>
        <rFont val="宋体"/>
        <family val="3"/>
        <charset val="134"/>
      </rPr>
      <t>、浓度、电流密度条件下，添加一定比例的稀有元素，电镀非晶态镍钨合金。该方法不仅制备工艺简单、原料易得，而且能源消耗低、便于控制，易于得到致密度较高的涂层。此法制备的非晶态涂层具备足够的电子电导率、优异的抗高温硫腐蚀性以及长期的稳定性，旨在减缓集流体在熔融硫环境中的腐蚀速率，延长集流体的使用寿命，提高集流体的导电性和耐腐蚀性，适合作为钠硫电池的集流体使用。</t>
    </r>
  </si>
  <si>
    <r>
      <rPr>
        <sz val="11"/>
        <rFont val="宋体"/>
        <family val="3"/>
        <charset val="134"/>
      </rPr>
      <t>对孟</t>
    </r>
    <r>
      <rPr>
        <sz val="11"/>
        <rFont val="Times New Roman"/>
        <family val="1"/>
      </rPr>
      <t>‑3‑</t>
    </r>
    <r>
      <rPr>
        <sz val="11"/>
        <rFont val="宋体"/>
        <family val="3"/>
        <charset val="134"/>
      </rPr>
      <t>烯</t>
    </r>
    <r>
      <rPr>
        <sz val="11"/>
        <rFont val="Times New Roman"/>
        <family val="1"/>
      </rPr>
      <t>‑1‑</t>
    </r>
    <r>
      <rPr>
        <sz val="11"/>
        <rFont val="宋体"/>
        <family val="3"/>
        <charset val="134"/>
      </rPr>
      <t>胺席夫碱衍生物及其制备方法与除草活性应用</t>
    </r>
  </si>
  <si>
    <r>
      <rPr>
        <sz val="11"/>
        <rFont val="宋体"/>
        <family val="3"/>
        <charset val="134"/>
      </rPr>
      <t>本发明公开了一种对孟</t>
    </r>
    <r>
      <rPr>
        <sz val="11"/>
        <rFont val="Times New Roman"/>
        <family val="1"/>
      </rPr>
      <t>‑3‑</t>
    </r>
    <r>
      <rPr>
        <sz val="11"/>
        <rFont val="宋体"/>
        <family val="3"/>
        <charset val="134"/>
      </rPr>
      <t>烯</t>
    </r>
    <r>
      <rPr>
        <sz val="11"/>
        <rFont val="Times New Roman"/>
        <family val="1"/>
      </rPr>
      <t>‑1‑</t>
    </r>
    <r>
      <rPr>
        <sz val="11"/>
        <rFont val="宋体"/>
        <family val="3"/>
        <charset val="134"/>
      </rPr>
      <t>胺席夫碱衍生物及合成方法与除草活性应用。将对孟</t>
    </r>
    <r>
      <rPr>
        <sz val="11"/>
        <rFont val="Times New Roman"/>
        <family val="1"/>
      </rPr>
      <t>‑3‑</t>
    </r>
    <r>
      <rPr>
        <sz val="11"/>
        <rFont val="宋体"/>
        <family val="3"/>
        <charset val="134"/>
      </rPr>
      <t>烯</t>
    </r>
    <r>
      <rPr>
        <sz val="11"/>
        <rFont val="Times New Roman"/>
        <family val="1"/>
      </rPr>
      <t>‑1‑</t>
    </r>
    <r>
      <rPr>
        <sz val="11"/>
        <rFont val="宋体"/>
        <family val="3"/>
        <charset val="134"/>
      </rPr>
      <t>胺、醛溶入到有机溶剂中，搅拌，</t>
    </r>
    <r>
      <rPr>
        <sz val="11"/>
        <rFont val="Times New Roman"/>
        <family val="1"/>
      </rPr>
      <t>0</t>
    </r>
    <r>
      <rPr>
        <sz val="11"/>
        <rFont val="宋体"/>
        <family val="3"/>
        <charset val="134"/>
      </rPr>
      <t>℃～</t>
    </r>
    <r>
      <rPr>
        <sz val="11"/>
        <rFont val="Times New Roman"/>
        <family val="1"/>
      </rPr>
      <t>79</t>
    </r>
    <r>
      <rPr>
        <sz val="11"/>
        <rFont val="宋体"/>
        <family val="3"/>
        <charset val="134"/>
      </rPr>
      <t>℃反应。反应结束后，反应液经旋转蒸发除去溶剂，并经硅胶柱层析进一步纯化。本发明制备的系列对孟</t>
    </r>
    <r>
      <rPr>
        <sz val="11"/>
        <rFont val="Times New Roman"/>
        <family val="1"/>
      </rPr>
      <t>‑3‑</t>
    </r>
    <r>
      <rPr>
        <sz val="11"/>
        <rFont val="宋体"/>
        <family val="3"/>
        <charset val="134"/>
      </rPr>
      <t>烯</t>
    </r>
    <r>
      <rPr>
        <sz val="11"/>
        <rFont val="Times New Roman"/>
        <family val="1"/>
      </rPr>
      <t>‑1‑</t>
    </r>
    <r>
      <rPr>
        <sz val="11"/>
        <rFont val="宋体"/>
        <family val="3"/>
        <charset val="134"/>
      </rPr>
      <t>胺席夫碱衍生物对于一年生黑麦草生长具有良好的抑制作用。本发明的制备方法反应产物收率高，反应条件温和，原辅材料无毒，环境友好，反应过程简单易操作，可连续生产，十分有利于工业化生产。</t>
    </r>
  </si>
  <si>
    <r>
      <rPr>
        <sz val="11"/>
        <rFont val="宋体"/>
        <family val="3"/>
        <charset val="134"/>
      </rPr>
      <t>一种益生菌食用菌混合发酵果蔬用生物保鲜剂及其制备方法</t>
    </r>
  </si>
  <si>
    <r>
      <rPr>
        <sz val="11"/>
        <rFont val="宋体"/>
        <family val="3"/>
        <charset val="134"/>
      </rPr>
      <t>本发明公开了一种益生菌食用菌混合发酵果蔬用生物保鲜剂，主要成分为植物乳杆菌和蛹虫草混合发酵液；其中，所述植物乳杆菌为</t>
    </r>
    <r>
      <rPr>
        <sz val="11"/>
        <rFont val="Times New Roman"/>
        <family val="1"/>
      </rPr>
      <t>CICC No.20242</t>
    </r>
    <r>
      <rPr>
        <sz val="11"/>
        <rFont val="宋体"/>
        <family val="3"/>
        <charset val="134"/>
      </rPr>
      <t>，所述蛹虫草为</t>
    </r>
    <r>
      <rPr>
        <sz val="11"/>
        <rFont val="Times New Roman"/>
        <family val="1"/>
      </rPr>
      <t>CICC No.14014</t>
    </r>
    <r>
      <rPr>
        <sz val="11"/>
        <rFont val="宋体"/>
        <family val="3"/>
        <charset val="134"/>
      </rPr>
      <t>。本发明还公开了一种益生菌食用菌混合发酵果蔬用生物保鲜剂的制备方法及其应用。本发明具有安全高效的特点，且安全，营养，无化学污染，具有环境友好、生防效果突出等优点，能明显减少果蔬腐烂、防止氧化变色、减缓软化和变味、减少化学杀菌剂的施用，对于食品安全、环境保护、农业增收增效以及可持续发展等具有重要的意义。</t>
    </r>
  </si>
  <si>
    <r>
      <rPr>
        <sz val="11"/>
        <color theme="1"/>
        <rFont val="宋体"/>
        <family val="3"/>
        <charset val="134"/>
      </rPr>
      <t>一种季铵盐</t>
    </r>
    <r>
      <rPr>
        <sz val="11"/>
        <color theme="1"/>
        <rFont val="Times New Roman"/>
        <family val="1"/>
      </rPr>
      <t>/</t>
    </r>
    <r>
      <rPr>
        <sz val="11"/>
        <color theme="1"/>
        <rFont val="宋体"/>
        <family val="3"/>
        <charset val="134"/>
      </rPr>
      <t>氧化物改性生物杂化材料的制备方法</t>
    </r>
  </si>
  <si>
    <r>
      <rPr>
        <sz val="11"/>
        <color theme="1"/>
        <rFont val="宋体"/>
        <family val="3"/>
        <charset val="134"/>
      </rPr>
      <t>本发明公开了一种季铵盐</t>
    </r>
    <r>
      <rPr>
        <sz val="11"/>
        <color theme="1"/>
        <rFont val="Times New Roman"/>
        <family val="1"/>
      </rPr>
      <t>/</t>
    </r>
    <r>
      <rPr>
        <sz val="11"/>
        <color theme="1"/>
        <rFont val="宋体"/>
        <family val="3"/>
        <charset val="134"/>
      </rPr>
      <t>氧化物改性生物杂化材料的制备方法，本发明生物杂化材料以秸秆为原料，采用</t>
    </r>
    <r>
      <rPr>
        <sz val="11"/>
        <color theme="1"/>
        <rFont val="Times New Roman"/>
        <family val="1"/>
      </rPr>
      <t>3‑</t>
    </r>
    <r>
      <rPr>
        <sz val="11"/>
        <color theme="1"/>
        <rFont val="宋体"/>
        <family val="3"/>
        <charset val="134"/>
      </rPr>
      <t>氯</t>
    </r>
    <r>
      <rPr>
        <sz val="11"/>
        <color theme="1"/>
        <rFont val="Times New Roman"/>
        <family val="1"/>
      </rPr>
      <t>‑2‑</t>
    </r>
    <r>
      <rPr>
        <sz val="11"/>
        <color theme="1"/>
        <rFont val="宋体"/>
        <family val="3"/>
        <charset val="134"/>
      </rPr>
      <t>羟丙基三甲基氯化胺为醚化剂进行改性，制备得到纤维素阴离子醚化物；然后在其表面负载金属氧化物，即得季铵盐</t>
    </r>
    <r>
      <rPr>
        <sz val="11"/>
        <color theme="1"/>
        <rFont val="Times New Roman"/>
        <family val="1"/>
      </rPr>
      <t>/</t>
    </r>
    <r>
      <rPr>
        <sz val="11"/>
        <color theme="1"/>
        <rFont val="宋体"/>
        <family val="3"/>
        <charset val="134"/>
      </rPr>
      <t>氧化物改性生物杂化材料；其中金属氧化物为氧化铁、氧化镧或氧化锆。本发明采用原料安全无毒，且合成工艺简单、绿色环保。</t>
    </r>
  </si>
  <si>
    <r>
      <rPr>
        <sz val="11"/>
        <color theme="1"/>
        <rFont val="宋体"/>
        <family val="3"/>
        <charset val="134"/>
      </rPr>
      <t>一种高性能碳纸基电极负极复合材料及其制备方法和应用</t>
    </r>
  </si>
  <si>
    <r>
      <rPr>
        <sz val="11"/>
        <color theme="1"/>
        <rFont val="宋体"/>
        <family val="3"/>
        <charset val="134"/>
      </rPr>
      <t>本发明公开了一种高性能碳纸基电极负极复合材料及其制备方法和应用，所述复合材料主要是由碳纸基底和活性物质所组成，羟基化碳纸作为基底，活性物质的纳米颗粒不仅附着于碳纸的表面，还渗透入碳纸的内部，附着于其内部碳纤维的表面，整个复合结构中包含多孔结构。相对于现有技术，本发明工艺步骤简单，反应时间短，重复性好，收率高，且成本低廉，具有较好的规模化应用潜力；所制备的电极为一体化的，不需要再进行常规电极制备的混料、涂膜、干燥等繁多的工艺步骤，使用方便；将之应用于制备锂离子电极，倍率、循环稳定性良好，充放电性能优异。</t>
    </r>
  </si>
  <si>
    <r>
      <rPr>
        <sz val="11"/>
        <rFont val="宋体"/>
        <family val="3"/>
        <charset val="134"/>
      </rPr>
      <t>一种纤维增强金属基复合材料的制备方法及装置</t>
    </r>
  </si>
  <si>
    <r>
      <rPr>
        <sz val="11"/>
        <rFont val="宋体"/>
        <family val="3"/>
        <charset val="134"/>
      </rPr>
      <t>本发明的目的之一是提供一种采用纤维增强金属基复合材料的制备方法，实现基体合金与纤维网及沉积层的良好结合，本发明的另一个目的是提供一种实现这种方法的装置及该装置的应用，该装置可实现纤维层之间的金属基体层的厚度控制，实现纤维均匀分布或者梯度纤维增强，该制备装置可用于熔融态的金属为铝合金、锡合金、铅合金、铜合金、铁合金、钛合金，管型基底为铝基、铜基、铁基、锡基、铅基的合金制备。本发明可以实现纤维层之间的金属基体层的厚度调整，基底旋转轴旋转间隔时间越短，金属基体层厚度越小，反之则越厚，且通过控制器可实现旋转间隔时间的渐进式调整，方便实现梯度纤维增强。</t>
    </r>
  </si>
  <si>
    <r>
      <rPr>
        <sz val="11"/>
        <rFont val="宋体"/>
        <family val="3"/>
        <charset val="134"/>
      </rPr>
      <t>一种还原敏感纳米胶束的制备及应用</t>
    </r>
  </si>
  <si>
    <r>
      <rPr>
        <sz val="11"/>
        <rFont val="宋体"/>
        <family val="3"/>
        <charset val="134"/>
      </rPr>
      <t>一种还原敏感纳米胶束的制备及应用，属于两亲性嵌段聚合物的制备和应用。本发明所述的两亲嵌段聚合物的亲水段和疏水段通过还原响应性的硫硫键连接；自组装成纳米胶束；还原敏感纳米胶束是由壳及内核构成，壳为亲水性聚合物，内核为疏水性聚合物；所述两亲性嵌段聚合物的亲水段为聚磷酸酯，疏水段为聚谷氨酸苄酯，通过还原响应性的硫硫键连接。优点：这种载药纳米胶束在细胞外和血液中不易解离，从而保证包封的药物稳定；一旦进入肿瘤细胞，细胞内的还原物质谷胱甘肽能断开硫硫键，使纳米胶束快速解离，可以将包载的抗癌药物快速有效的释放出来，产生高效治疗效果；克服了药物在体内易泄漏、输送效率低、细胞内释放慢等缺点。</t>
    </r>
  </si>
  <si>
    <r>
      <rPr>
        <sz val="11"/>
        <rFont val="宋体"/>
        <family val="3"/>
        <charset val="134"/>
      </rPr>
      <t>桐油基二元酰胺酸钙锌复合液体热稳定剂及其制备方法和应用</t>
    </r>
  </si>
  <si>
    <r>
      <rPr>
        <sz val="11"/>
        <rFont val="宋体"/>
        <family val="3"/>
        <charset val="134"/>
      </rPr>
      <t>桐油基二元酰胺酸钙锌复合液体热稳定剂及其制备方法和应用，将桐马酸酐和二元胺经酸酐的胺解反应得到桐油基二元酰胺酸；将桐油基二元酰胺酸与金属氧化物或金属氢氧化物在溶剂下经一步反应制备液体桐油基二元酰胺酸金属盐；将制得的液体桐油基二元酰胺酸钙盐与锌盐复配，得到液体复合热稳定剂。本发明制备的液体钙锌复合热稳定剂具有无毒、无重金属、环保等特点，是一种高效的复合液体热稳定剂，与</t>
    </r>
    <r>
      <rPr>
        <sz val="11"/>
        <rFont val="Times New Roman"/>
        <family val="1"/>
      </rPr>
      <t>PVC</t>
    </r>
    <r>
      <rPr>
        <sz val="11"/>
        <rFont val="宋体"/>
        <family val="3"/>
        <charset val="134"/>
      </rPr>
      <t>相容性好、容易分散，同时赋予</t>
    </r>
    <r>
      <rPr>
        <sz val="11"/>
        <rFont val="Times New Roman"/>
        <family val="1"/>
      </rPr>
      <t>PVC</t>
    </r>
    <r>
      <rPr>
        <sz val="11"/>
        <rFont val="宋体"/>
        <family val="3"/>
        <charset val="134"/>
      </rPr>
      <t>制品更好热稳定性、透明性、增塑性能。该制备工艺路线简单、环保，原料来源丰富且价格低廉。</t>
    </r>
  </si>
  <si>
    <r>
      <rPr>
        <sz val="11"/>
        <color theme="1"/>
        <rFont val="宋体"/>
        <family val="3"/>
        <charset val="134"/>
      </rPr>
      <t>一种建筑用保温隔音防潮复合材料及其制备方法</t>
    </r>
  </si>
  <si>
    <r>
      <rPr>
        <sz val="11"/>
        <color theme="1"/>
        <rFont val="宋体"/>
        <family val="3"/>
        <charset val="134"/>
      </rPr>
      <t>本发明公开了一种建筑用保温隔音防潮复合材料及其制备方法，复合材料组分包括多苯基多亚甲基多异氰酸酯，聚醚多元醇，聚烯烃弹性体，偶氮二甲酰胺，聚丙烯酸钠，碳酸锌，二氧化硅气凝胶颗粒，秸秆粉，聚苯乙烯，五甲基二亚乙基三胺，丙烯酸，淀粉，甲醛次硫酸钠，二月桂酸二丁基锡，甲苯二异氰酸酯，聚乙烯醇和碳酸氢钠。通过制备水分散体，固化发泡以及粉碎后与其他组分的二次发泡得到复合材料。本发明提供的建筑用保温隔音防潮复合材料燃烧等级达到了</t>
    </r>
    <r>
      <rPr>
        <sz val="11"/>
        <color theme="1"/>
        <rFont val="Times New Roman"/>
        <family val="1"/>
      </rPr>
      <t>B1</t>
    </r>
    <r>
      <rPr>
        <sz val="11"/>
        <color theme="1"/>
        <rFont val="宋体"/>
        <family val="3"/>
        <charset val="134"/>
      </rPr>
      <t>级别，空气隔声性能达到了</t>
    </r>
    <r>
      <rPr>
        <sz val="11"/>
        <color theme="1"/>
        <rFont val="Times New Roman"/>
        <family val="1"/>
      </rPr>
      <t>55dB</t>
    </r>
    <r>
      <rPr>
        <sz val="11"/>
        <color theme="1"/>
        <rFont val="宋体"/>
        <family val="3"/>
        <charset val="134"/>
      </rPr>
      <t>以上，导热系数为</t>
    </r>
    <r>
      <rPr>
        <sz val="11"/>
        <color theme="1"/>
        <rFont val="Times New Roman"/>
        <family val="1"/>
      </rPr>
      <t>0.021</t>
    </r>
    <r>
      <rPr>
        <sz val="11"/>
        <color theme="1"/>
        <rFont val="宋体"/>
        <family val="3"/>
        <charset val="134"/>
      </rPr>
      <t>以下，吸水率为</t>
    </r>
    <r>
      <rPr>
        <sz val="11"/>
        <color theme="1"/>
        <rFont val="Times New Roman"/>
        <family val="1"/>
      </rPr>
      <t>1.8%</t>
    </r>
    <r>
      <rPr>
        <sz val="11"/>
        <color theme="1"/>
        <rFont val="宋体"/>
        <family val="3"/>
        <charset val="134"/>
      </rPr>
      <t>以下，具有优异的保温隔声和防潮性能。</t>
    </r>
  </si>
  <si>
    <r>
      <t>PVC</t>
    </r>
    <r>
      <rPr>
        <sz val="11"/>
        <rFont val="宋体"/>
        <family val="3"/>
        <charset val="134"/>
      </rPr>
      <t>用油脂源钠</t>
    </r>
    <r>
      <rPr>
        <sz val="11"/>
        <rFont val="Times New Roman"/>
        <family val="1"/>
      </rPr>
      <t>/</t>
    </r>
    <r>
      <rPr>
        <sz val="11"/>
        <rFont val="宋体"/>
        <family val="3"/>
        <charset val="134"/>
      </rPr>
      <t>锌复合液体热稳定剂及其制备方法和应用</t>
    </r>
  </si>
  <si>
    <r>
      <t>PVC</t>
    </r>
    <r>
      <rPr>
        <sz val="11"/>
        <rFont val="宋体"/>
        <family val="3"/>
        <charset val="134"/>
      </rPr>
      <t>用油脂源钠</t>
    </r>
    <r>
      <rPr>
        <sz val="11"/>
        <rFont val="Times New Roman"/>
        <family val="1"/>
      </rPr>
      <t>/</t>
    </r>
    <r>
      <rPr>
        <sz val="11"/>
        <rFont val="宋体"/>
        <family val="3"/>
        <charset val="134"/>
      </rPr>
      <t>锌复合液体热稳定剂及其制备方法和应用，先制备油脂源液体钠，再制备油脂源液体锌；最后制备得到油脂源钠</t>
    </r>
    <r>
      <rPr>
        <sz val="11"/>
        <rFont val="Times New Roman"/>
        <family val="1"/>
      </rPr>
      <t>/</t>
    </r>
    <r>
      <rPr>
        <sz val="11"/>
        <rFont val="宋体"/>
        <family val="3"/>
        <charset val="134"/>
      </rPr>
      <t>锌复合液体热稳定剂。本发明热稳定剂分子体积较大、脂肪酸链锻较长，使油脂源钠</t>
    </r>
    <r>
      <rPr>
        <sz val="11"/>
        <rFont val="Times New Roman"/>
        <family val="1"/>
      </rPr>
      <t>/</t>
    </r>
    <r>
      <rPr>
        <sz val="11"/>
        <rFont val="宋体"/>
        <family val="3"/>
        <charset val="134"/>
      </rPr>
      <t>锌复合液体热稳定剂产品具有协同增塑功能的潜力；另外，六元脂环结构、多元羧酸盐结构的存在，有效提高了油脂源钠</t>
    </r>
    <r>
      <rPr>
        <sz val="11"/>
        <rFont val="Times New Roman"/>
        <family val="1"/>
      </rPr>
      <t>/</t>
    </r>
    <r>
      <rPr>
        <sz val="11"/>
        <rFont val="宋体"/>
        <family val="3"/>
        <charset val="134"/>
      </rPr>
      <t>锌复合液体热稳定剂产品的热稳定性，弥补了现有硬脂酸钙锌复合热稳定剂性能上的不足。用作</t>
    </r>
    <r>
      <rPr>
        <sz val="11"/>
        <rFont val="Times New Roman"/>
        <family val="1"/>
      </rPr>
      <t>PVC</t>
    </r>
    <r>
      <rPr>
        <sz val="11"/>
        <rFont val="宋体"/>
        <family val="3"/>
        <charset val="134"/>
      </rPr>
      <t>用热稳定剂，可减少粉体热稳定剂带来的粉尘污染问题。选用天然油脂的衍生物为原料制备高品质</t>
    </r>
    <r>
      <rPr>
        <sz val="11"/>
        <rFont val="Times New Roman"/>
        <family val="1"/>
      </rPr>
      <t>PVC</t>
    </r>
    <r>
      <rPr>
        <sz val="11"/>
        <rFont val="宋体"/>
        <family val="3"/>
        <charset val="134"/>
      </rPr>
      <t>热稳定剂，有利于推动绿色可再生林业资源的高附加值利用，顺应了绿色环保与可持续发展的要求。</t>
    </r>
  </si>
  <si>
    <r>
      <rPr>
        <sz val="11"/>
        <color theme="1"/>
        <rFont val="宋体"/>
        <family val="3"/>
        <charset val="134"/>
      </rPr>
      <t>基于磁性金属氧化物交联酸性聚离子液体的制备糠醛的方法</t>
    </r>
  </si>
  <si>
    <r>
      <rPr>
        <sz val="11"/>
        <color theme="1"/>
        <rFont val="宋体"/>
        <family val="3"/>
        <charset val="134"/>
      </rPr>
      <t>本发明公开了基于磁性金属氧化物交联酸性聚离子液体的制备糠醛的方法，属于固体酸催化技术领域。本发明方法在反应器中加入磁性金属氧化物交联酸性聚离子液体催化木糖制备糠醛；反应结束后，冷却，磁性分离出催化剂。本发明制备的催化剂具有良好的</t>
    </r>
    <r>
      <rPr>
        <sz val="11"/>
        <color theme="1"/>
        <rFont val="Times New Roman"/>
        <family val="1"/>
      </rPr>
      <t>Lewis</t>
    </r>
    <r>
      <rPr>
        <sz val="11"/>
        <color theme="1"/>
        <rFont val="宋体"/>
        <family val="3"/>
        <charset val="134"/>
      </rPr>
      <t>酸位和酸位，其催化木糖制备糠醛具有快速、高效、环境友好等特点，同时，该催化剂具有易分离、可多次循环使用、绿色无污染等优点。</t>
    </r>
  </si>
  <si>
    <r>
      <rPr>
        <sz val="11"/>
        <color theme="1"/>
        <rFont val="宋体"/>
        <family val="3"/>
        <charset val="134"/>
      </rPr>
      <t>一种磁性金属氧化物交联酸性聚离子液体的制备及其应用</t>
    </r>
  </si>
  <si>
    <r>
      <rPr>
        <sz val="11"/>
        <color theme="1"/>
        <rFont val="宋体"/>
        <family val="3"/>
        <charset val="134"/>
      </rPr>
      <t>本发明公开了一种磁性金属氧化物交联酸性聚离子液体的制备及其应用，属于固体酸催化技术领域。本发明包括以下步骤：固体酸催化剂的制备；在反应器中加入磁性金属氧化物交联酸性聚离子液体催化木糖制备糠醛；反应结束后，冷却，磁性分离出催化剂。本发明制备的催化剂具有良好的</t>
    </r>
    <r>
      <rPr>
        <sz val="11"/>
        <color theme="1"/>
        <rFont val="Times New Roman"/>
        <family val="1"/>
      </rPr>
      <t>Lewis</t>
    </r>
    <r>
      <rPr>
        <sz val="11"/>
        <color theme="1"/>
        <rFont val="宋体"/>
        <family val="3"/>
        <charset val="134"/>
      </rPr>
      <t>酸位和</t>
    </r>
    <r>
      <rPr>
        <sz val="11"/>
        <color theme="1"/>
        <rFont val="Times New Roman"/>
        <family val="1"/>
      </rPr>
      <t>&lt;Image file="DDA0001196413700000011.GIF" he="47" imgContent="drawing" imgFormat="GIF" inline="no" orientation="portrait" wi="185"/&gt;</t>
    </r>
    <r>
      <rPr>
        <sz val="11"/>
        <color theme="1"/>
        <rFont val="宋体"/>
        <family val="3"/>
        <charset val="134"/>
      </rPr>
      <t>酸位，其催化木糖制备糠醛具有快速、高效、环境友好等特点，同时，该催化剂具有易分离、可多次循环使用、绿色无污染等优点。</t>
    </r>
  </si>
  <si>
    <r>
      <rPr>
        <sz val="11"/>
        <color theme="1"/>
        <rFont val="宋体"/>
        <family val="3"/>
        <charset val="134"/>
      </rPr>
      <t>一种磁性多孔分子印迹聚合物的制备方法</t>
    </r>
  </si>
  <si>
    <r>
      <rPr>
        <sz val="11"/>
        <color theme="1"/>
        <rFont val="宋体"/>
        <family val="3"/>
        <charset val="134"/>
      </rPr>
      <t>本发明涉及一种磁性多孔分子印迹聚合物的制备方法，属环境功能材料制备技术领域；本发明首先将修饰过的</t>
    </r>
    <r>
      <rPr>
        <sz val="11"/>
        <color theme="1"/>
        <rFont val="Times New Roman"/>
        <family val="1"/>
      </rPr>
      <t>Fe&lt;Sub&gt;3&lt;/Sub&gt;O&lt;Sub&gt;4&lt;/Sub&gt;</t>
    </r>
    <r>
      <rPr>
        <sz val="11"/>
        <color theme="1"/>
        <rFont val="宋体"/>
        <family val="3"/>
        <charset val="134"/>
      </rPr>
      <t>纳米颗粒作为稳定粒子，三氟氯氰菊酯（</t>
    </r>
    <r>
      <rPr>
        <sz val="11"/>
        <color theme="1"/>
        <rFont val="Times New Roman"/>
        <family val="1"/>
      </rPr>
      <t>LC</t>
    </r>
    <r>
      <rPr>
        <sz val="11"/>
        <color theme="1"/>
        <rFont val="宋体"/>
        <family val="3"/>
        <charset val="134"/>
      </rPr>
      <t>）作为模板分子制备了</t>
    </r>
    <r>
      <rPr>
        <sz val="11"/>
        <color theme="1"/>
        <rFont val="Times New Roman"/>
        <family val="1"/>
      </rPr>
      <t xml:space="preserve">Pickering </t>
    </r>
    <r>
      <rPr>
        <sz val="11"/>
        <color theme="1"/>
        <rFont val="宋体"/>
        <family val="3"/>
        <charset val="134"/>
      </rPr>
      <t>高内相乳液（</t>
    </r>
    <r>
      <rPr>
        <sz val="11"/>
        <color theme="1"/>
        <rFont val="Times New Roman"/>
        <family val="1"/>
      </rPr>
      <t>HIPEs</t>
    </r>
    <r>
      <rPr>
        <sz val="11"/>
        <color theme="1"/>
        <rFont val="宋体"/>
        <family val="3"/>
        <charset val="134"/>
      </rPr>
      <t>）模板，热引发聚合后得到磁性多孔分子印迹聚合物，并将其作为吸附剂用于水溶液中</t>
    </r>
    <r>
      <rPr>
        <sz val="11"/>
        <color theme="1"/>
        <rFont val="Times New Roman"/>
        <family val="1"/>
      </rPr>
      <t>LC</t>
    </r>
    <r>
      <rPr>
        <sz val="11"/>
        <color theme="1"/>
        <rFont val="宋体"/>
        <family val="3"/>
        <charset val="134"/>
      </rPr>
      <t>污染物的选择性识别和分离；制备的磁性多孔分子印迹聚合物具有较好的机械性能和热稳定性、灵敏的磁响应能力和高度通透的多孔结构，具有较高的吸附容量、较快的平衡时间和显著的</t>
    </r>
    <r>
      <rPr>
        <sz val="11"/>
        <color theme="1"/>
        <rFont val="Times New Roman"/>
        <family val="1"/>
      </rPr>
      <t>LC</t>
    </r>
    <r>
      <rPr>
        <sz val="11"/>
        <color theme="1"/>
        <rFont val="宋体"/>
        <family val="3"/>
        <charset val="134"/>
      </rPr>
      <t>分子识别性能；在外加磁场下，可以加快磁性多孔分子印迹聚合物的快速分离，提高了吸附剂的操作和重复利用效率。</t>
    </r>
  </si>
  <si>
    <r>
      <rPr>
        <sz val="11"/>
        <rFont val="宋体"/>
        <family val="3"/>
        <charset val="134"/>
      </rPr>
      <t>一种多效蓖麻油基</t>
    </r>
    <r>
      <rPr>
        <sz val="11"/>
        <rFont val="Times New Roman"/>
        <family val="1"/>
      </rPr>
      <t>PVC</t>
    </r>
    <r>
      <rPr>
        <sz val="11"/>
        <rFont val="宋体"/>
        <family val="3"/>
        <charset val="134"/>
      </rPr>
      <t>用液体钙锌热稳定剂及其制备方法和应用</t>
    </r>
  </si>
  <si>
    <r>
      <rPr>
        <sz val="11"/>
        <rFont val="宋体"/>
        <family val="3"/>
        <charset val="134"/>
      </rPr>
      <t>一种多效蓖麻油基</t>
    </r>
    <r>
      <rPr>
        <sz val="11"/>
        <rFont val="Times New Roman"/>
        <family val="1"/>
      </rPr>
      <t>PVC</t>
    </r>
    <r>
      <rPr>
        <sz val="11"/>
        <rFont val="宋体"/>
        <family val="3"/>
        <charset val="134"/>
      </rPr>
      <t>用液体钙锌热稳定剂及其制备方法和应用，将蓖麻油酸和二氯化苯氧磷酸酯经酰氯的醇解得到苯氧磷酸酯蓖麻油酸；然后将制得的苯氧磷酸酯蓖麻油酸与金属氧化物或金属氢氧化物在溶剂下经一步反应制备液体苯氧磷酸酯蓖麻油酸金属盐；将制得的钙盐与锌盐复配，得到液体复合热稳定剂。与市场上的品牌热稳定剂相比，含该钙锌液体复合热稳定剂的</t>
    </r>
    <r>
      <rPr>
        <sz val="11"/>
        <rFont val="Times New Roman"/>
        <family val="1"/>
      </rPr>
      <t>PVC</t>
    </r>
    <r>
      <rPr>
        <sz val="11"/>
        <rFont val="宋体"/>
        <family val="3"/>
        <charset val="134"/>
      </rPr>
      <t>制品的热稳定性能、机械性能、相容性能、抗迁移性能可以得到显著提高，可减少</t>
    </r>
    <r>
      <rPr>
        <sz val="11"/>
        <rFont val="Times New Roman"/>
        <family val="1"/>
      </rPr>
      <t>PVC</t>
    </r>
    <r>
      <rPr>
        <sz val="11"/>
        <rFont val="宋体"/>
        <family val="3"/>
        <charset val="134"/>
      </rPr>
      <t>加工过程中</t>
    </r>
    <r>
      <rPr>
        <sz val="11"/>
        <rFont val="Times New Roman"/>
        <family val="1"/>
      </rPr>
      <t>DOP</t>
    </r>
    <r>
      <rPr>
        <sz val="11"/>
        <rFont val="宋体"/>
        <family val="3"/>
        <charset val="134"/>
      </rPr>
      <t>等增塑剂的用量。</t>
    </r>
  </si>
  <si>
    <r>
      <rPr>
        <sz val="11"/>
        <color theme="1"/>
        <rFont val="宋体"/>
        <family val="3"/>
        <charset val="134"/>
      </rPr>
      <t>一种新型二氧化硅膜孔径的调控方法及其应用</t>
    </r>
  </si>
  <si>
    <r>
      <rPr>
        <sz val="11"/>
        <color theme="1"/>
        <rFont val="宋体"/>
        <family val="3"/>
        <charset val="134"/>
      </rPr>
      <t>本发明涉及一种新型二氧化硅膜孔径的调控方法及其应用，调控方法包括步骤：烷氧基硅烷、水和</t>
    </r>
    <r>
      <rPr>
        <sz val="11"/>
        <color theme="1"/>
        <rFont val="Times New Roman"/>
        <family val="1"/>
      </rPr>
      <t>HCl</t>
    </r>
    <r>
      <rPr>
        <sz val="11"/>
        <color theme="1"/>
        <rFont val="宋体"/>
        <family val="3"/>
        <charset val="134"/>
      </rPr>
      <t>的水解聚合反应，制备倍半硅氧烷溶胶；将与</t>
    </r>
    <r>
      <rPr>
        <sz val="11"/>
        <color theme="1"/>
        <rFont val="Times New Roman"/>
        <family val="1"/>
      </rPr>
      <t>SiO&lt;Sub&gt;2&lt;/Sub&gt;‑ZrO&lt;Sub&gt;2&lt;/Sub&gt;</t>
    </r>
    <r>
      <rPr>
        <sz val="11"/>
        <color theme="1"/>
        <rFont val="宋体"/>
        <family val="3"/>
        <charset val="134"/>
      </rPr>
      <t>溶胶混合的二氧化硅玻璃颗粒涂覆在多孔玻璃管上，高温条件下煅烧得到膜的过渡层；将半硅氧烷溶胶擦涂在过渡层上，涂完后煅烧得到二氧化硅膜；把二氧化硅膜置于氨气气氛中进行原位反应，得到改性后的二氧化硅膜。本发明的有益效果是：氨气中的原位反应，在二氧化硅结构中形成</t>
    </r>
    <r>
      <rPr>
        <sz val="11"/>
        <color theme="1"/>
        <rFont val="Times New Roman"/>
        <family val="1"/>
      </rPr>
      <t>Si‑NH&lt;Sub&gt;2&lt;/Sub&gt;</t>
    </r>
    <r>
      <rPr>
        <sz val="11"/>
        <color theme="1"/>
        <rFont val="宋体"/>
        <family val="3"/>
        <charset val="134"/>
      </rPr>
      <t>和</t>
    </r>
    <r>
      <rPr>
        <sz val="11"/>
        <color theme="1"/>
        <rFont val="Times New Roman"/>
        <family val="1"/>
      </rPr>
      <t>/</t>
    </r>
    <r>
      <rPr>
        <sz val="11"/>
        <color theme="1"/>
        <rFont val="宋体"/>
        <family val="3"/>
        <charset val="134"/>
      </rPr>
      <t>或</t>
    </r>
    <r>
      <rPr>
        <sz val="11"/>
        <color theme="1"/>
        <rFont val="Times New Roman"/>
        <family val="1"/>
      </rPr>
      <t>Si‑NH</t>
    </r>
    <r>
      <rPr>
        <sz val="11"/>
        <color theme="1"/>
        <rFont val="宋体"/>
        <family val="3"/>
        <charset val="134"/>
      </rPr>
      <t>基团，使膜的网络结构变的更加致密，导致</t>
    </r>
    <r>
      <rPr>
        <sz val="11"/>
        <color theme="1"/>
        <rFont val="Times New Roman"/>
        <family val="1"/>
      </rPr>
      <t>H&lt;Sub&gt;2&lt;/Sub&gt;</t>
    </r>
    <r>
      <rPr>
        <sz val="11"/>
        <color theme="1"/>
        <rFont val="宋体"/>
        <family val="3"/>
        <charset val="134"/>
      </rPr>
      <t>的渗透率比初始值降低了大约</t>
    </r>
    <r>
      <rPr>
        <sz val="11"/>
        <color theme="1"/>
        <rFont val="Times New Roman"/>
        <family val="1"/>
      </rPr>
      <t>40</t>
    </r>
    <r>
      <rPr>
        <sz val="11"/>
        <color theme="1"/>
        <rFont val="宋体"/>
        <family val="3"/>
        <charset val="134"/>
      </rPr>
      <t>％，但其他气体如</t>
    </r>
    <r>
      <rPr>
        <sz val="11"/>
        <color theme="1"/>
        <rFont val="Times New Roman"/>
        <family val="1"/>
      </rPr>
      <t>CO&lt;Sub&gt;2&lt;/Sub&gt;</t>
    </r>
    <r>
      <rPr>
        <sz val="11"/>
        <color theme="1"/>
        <rFont val="宋体"/>
        <family val="3"/>
        <charset val="134"/>
      </rPr>
      <t>、</t>
    </r>
    <r>
      <rPr>
        <sz val="11"/>
        <color theme="1"/>
        <rFont val="Times New Roman"/>
        <family val="1"/>
      </rPr>
      <t>N&lt;Sub&gt;2&lt;/Sub&gt;</t>
    </r>
    <r>
      <rPr>
        <sz val="11"/>
        <color theme="1"/>
        <rFont val="宋体"/>
        <family val="3"/>
        <charset val="134"/>
      </rPr>
      <t>、</t>
    </r>
    <r>
      <rPr>
        <sz val="11"/>
        <color theme="1"/>
        <rFont val="Times New Roman"/>
        <family val="1"/>
      </rPr>
      <t>CH&lt;Sub&gt;3&lt;/Sub&gt;</t>
    </r>
    <r>
      <rPr>
        <sz val="11"/>
        <color theme="1"/>
        <rFont val="宋体"/>
        <family val="3"/>
        <charset val="134"/>
      </rPr>
      <t>等的渗透率比</t>
    </r>
    <r>
      <rPr>
        <sz val="11"/>
        <color theme="1"/>
        <rFont val="Times New Roman"/>
        <family val="1"/>
      </rPr>
      <t>H&lt;Sub&gt;2&lt;/Sub&gt;</t>
    </r>
    <r>
      <rPr>
        <sz val="11"/>
        <color theme="1"/>
        <rFont val="宋体"/>
        <family val="3"/>
        <charset val="134"/>
      </rPr>
      <t>降低的更多，使得改性后的</t>
    </r>
    <r>
      <rPr>
        <sz val="11"/>
        <color theme="1"/>
        <rFont val="Times New Roman"/>
        <family val="1"/>
      </rPr>
      <t>SiO&lt;Sub&gt;2&lt;/Sub&gt;</t>
    </r>
    <r>
      <rPr>
        <sz val="11"/>
        <color theme="1"/>
        <rFont val="宋体"/>
        <family val="3"/>
        <charset val="134"/>
      </rPr>
      <t>膜对</t>
    </r>
    <r>
      <rPr>
        <sz val="11"/>
        <color theme="1"/>
        <rFont val="Times New Roman"/>
        <family val="1"/>
      </rPr>
      <t>H&lt;Sub&gt;2&lt;/Sub&gt;</t>
    </r>
    <r>
      <rPr>
        <sz val="11"/>
        <color theme="1"/>
        <rFont val="宋体"/>
        <family val="3"/>
        <charset val="134"/>
      </rPr>
      <t>具有较高的选择性，该膜在氢气分离系统中对氢气表现出优异的选择性。</t>
    </r>
  </si>
  <si>
    <r>
      <rPr>
        <sz val="11"/>
        <rFont val="宋体"/>
        <family val="3"/>
        <charset val="134"/>
      </rPr>
      <t>一种铜纳米线负载银纳米颗粒的零维一维复合材料的制备方法</t>
    </r>
  </si>
  <si>
    <r>
      <rPr>
        <sz val="11"/>
        <rFont val="宋体"/>
        <family val="3"/>
        <charset val="134"/>
      </rPr>
      <t>一种铜纳米线负载银纳米颗粒的零维一维复合材料的制备方法，涉及金属纳米材料制备领域。包括如下步骤：将铜纳米线超声分散在有机溶剂</t>
    </r>
    <r>
      <rPr>
        <sz val="11"/>
        <rFont val="Times New Roman"/>
        <family val="1"/>
      </rPr>
      <t>H</t>
    </r>
    <r>
      <rPr>
        <sz val="11"/>
        <rFont val="宋体"/>
        <family val="3"/>
        <charset val="134"/>
      </rPr>
      <t>中得到混合液</t>
    </r>
    <r>
      <rPr>
        <sz val="11"/>
        <rFont val="Times New Roman"/>
        <family val="1"/>
      </rPr>
      <t>A</t>
    </r>
    <r>
      <rPr>
        <sz val="11"/>
        <rFont val="宋体"/>
        <family val="3"/>
        <charset val="134"/>
      </rPr>
      <t>；将银源溶解于有机溶剂</t>
    </r>
    <r>
      <rPr>
        <sz val="11"/>
        <rFont val="Times New Roman"/>
        <family val="1"/>
      </rPr>
      <t>O</t>
    </r>
    <r>
      <rPr>
        <sz val="11"/>
        <rFont val="宋体"/>
        <family val="3"/>
        <charset val="134"/>
      </rPr>
      <t>中得到溶液</t>
    </r>
    <r>
      <rPr>
        <sz val="11"/>
        <rFont val="Times New Roman"/>
        <family val="1"/>
      </rPr>
      <t>B</t>
    </r>
    <r>
      <rPr>
        <sz val="11"/>
        <rFont val="宋体"/>
        <family val="3"/>
        <charset val="134"/>
      </rPr>
      <t>；将混合液</t>
    </r>
    <r>
      <rPr>
        <sz val="11"/>
        <rFont val="Times New Roman"/>
        <family val="1"/>
      </rPr>
      <t>A</t>
    </r>
    <r>
      <rPr>
        <sz val="11"/>
        <rFont val="宋体"/>
        <family val="3"/>
        <charset val="134"/>
      </rPr>
      <t>在常温下加入溶液</t>
    </r>
    <r>
      <rPr>
        <sz val="11"/>
        <rFont val="Times New Roman"/>
        <family val="1"/>
      </rPr>
      <t>B</t>
    </r>
    <r>
      <rPr>
        <sz val="11"/>
        <rFont val="宋体"/>
        <family val="3"/>
        <charset val="134"/>
      </rPr>
      <t>中，开始通气保护，搅拌</t>
    </r>
    <r>
      <rPr>
        <sz val="11"/>
        <rFont val="Times New Roman"/>
        <family val="1"/>
      </rPr>
      <t>1</t>
    </r>
    <r>
      <rPr>
        <sz val="11"/>
        <rFont val="宋体"/>
        <family val="3"/>
        <charset val="134"/>
      </rPr>
      <t>～</t>
    </r>
    <r>
      <rPr>
        <sz val="11"/>
        <rFont val="Times New Roman"/>
        <family val="1"/>
      </rPr>
      <t>20h</t>
    </r>
    <r>
      <rPr>
        <sz val="11"/>
        <rFont val="宋体"/>
        <family val="3"/>
        <charset val="134"/>
      </rPr>
      <t>，得到混合液</t>
    </r>
    <r>
      <rPr>
        <sz val="11"/>
        <rFont val="Times New Roman"/>
        <family val="1"/>
      </rPr>
      <t>C</t>
    </r>
    <r>
      <rPr>
        <sz val="11"/>
        <rFont val="宋体"/>
        <family val="3"/>
        <charset val="134"/>
      </rPr>
      <t>；继续将混合液</t>
    </r>
    <r>
      <rPr>
        <sz val="11"/>
        <rFont val="Times New Roman"/>
        <family val="1"/>
      </rPr>
      <t>C</t>
    </r>
    <r>
      <rPr>
        <sz val="11"/>
        <rFont val="宋体"/>
        <family val="3"/>
        <charset val="134"/>
      </rPr>
      <t>升温至</t>
    </r>
    <r>
      <rPr>
        <sz val="11"/>
        <rFont val="Times New Roman"/>
        <family val="1"/>
      </rPr>
      <t>50</t>
    </r>
    <r>
      <rPr>
        <sz val="11"/>
        <rFont val="宋体"/>
        <family val="3"/>
        <charset val="134"/>
      </rPr>
      <t>～</t>
    </r>
    <r>
      <rPr>
        <sz val="11"/>
        <rFont val="Times New Roman"/>
        <family val="1"/>
      </rPr>
      <t>150</t>
    </r>
    <r>
      <rPr>
        <sz val="11"/>
        <rFont val="宋体"/>
        <family val="3"/>
        <charset val="134"/>
      </rPr>
      <t>℃，维持</t>
    </r>
    <r>
      <rPr>
        <sz val="11"/>
        <rFont val="Times New Roman"/>
        <family val="1"/>
      </rPr>
      <t>0.5</t>
    </r>
    <r>
      <rPr>
        <sz val="11"/>
        <rFont val="宋体"/>
        <family val="3"/>
        <charset val="134"/>
      </rPr>
      <t>～</t>
    </r>
    <r>
      <rPr>
        <sz val="11"/>
        <rFont val="Times New Roman"/>
        <family val="1"/>
      </rPr>
      <t>6h</t>
    </r>
    <r>
      <rPr>
        <sz val="11"/>
        <rFont val="宋体"/>
        <family val="3"/>
        <charset val="134"/>
      </rPr>
      <t>，然后将至室温，结束通气保护，然后将混合液</t>
    </r>
    <r>
      <rPr>
        <sz val="11"/>
        <rFont val="Times New Roman"/>
        <family val="1"/>
      </rPr>
      <t>C</t>
    </r>
    <r>
      <rPr>
        <sz val="11"/>
        <rFont val="宋体"/>
        <family val="3"/>
        <charset val="134"/>
      </rPr>
      <t>离心，洗涤产品并真空干燥，即可得到铜纳米线负载银纳米颗粒的零维一维复合材料。本发明所述的方法能够在常压和较低温度下得到具有零维一维复合结构的铜纳米线负载银纳米颗粒材料，所负载的银纳米颗粒尺寸较为均一，均匀分散在铜纳米线表面，并形成异质结构。</t>
    </r>
  </si>
  <si>
    <r>
      <rPr>
        <sz val="11"/>
        <color theme="1"/>
        <rFont val="宋体"/>
        <family val="3"/>
        <charset val="134"/>
      </rPr>
      <t>一种改性高增透光学薄膜及其制备方法</t>
    </r>
  </si>
  <si>
    <r>
      <rPr>
        <sz val="11"/>
        <color theme="1"/>
        <rFont val="宋体"/>
        <family val="3"/>
        <charset val="134"/>
      </rPr>
      <t>本发明涉及一种有机薄膜材料表面改性领域，特别涉及一种改性高增透光学薄膜及其制备方法。将含有氨基的笼型聚倍半硅氧烷结构</t>
    </r>
    <r>
      <rPr>
        <sz val="11"/>
        <color theme="1"/>
        <rFont val="Times New Roman"/>
        <family val="1"/>
      </rPr>
      <t>(POSS)</t>
    </r>
    <r>
      <rPr>
        <sz val="11"/>
        <color theme="1"/>
        <rFont val="宋体"/>
        <family val="3"/>
        <charset val="134"/>
      </rPr>
      <t>引入到含氟乳液聚合物中，合成具有光学增透功能的含氟乳液共聚物，乳液中的乳胶粒在基材表面均匀分布，将其涂布于聚酯基材表面，通过笼型聚倍半硅氧烷结构作用，在基材表面形成大量的纳米级孔隙，使得结合有效折光指数较低，从而起到光学增透功能。该制备工艺简便易行成本低廉，改性后的基材透光率明显增大，符合电子显示器及其它光学元件的使用要求。</t>
    </r>
  </si>
  <si>
    <r>
      <rPr>
        <sz val="11"/>
        <color theme="1"/>
        <rFont val="宋体"/>
        <family val="3"/>
        <charset val="134"/>
      </rPr>
      <t>一种由全氟烷基缩水甘油醚与多元环醚共聚的易溶侧链含氟共聚醚二醇</t>
    </r>
  </si>
  <si>
    <r>
      <rPr>
        <sz val="11"/>
        <color theme="1"/>
        <rFont val="宋体"/>
        <family val="3"/>
        <charset val="134"/>
      </rPr>
      <t>本发明公开了一种由全氟烷基缩水甘油醚与多元环醚共聚的易溶侧链含氟共聚醚二醇，由全氟烷基缩水甘油醚、取代环氧丙烷和氧杂环丁烷或四氢呋喃进行共聚反应制备而成。本发明可通过改变原料比例合成出不同氟含量的侧链含氟共聚醚二醇，充分利用氟原料；同时可根据侧链含氟共聚醚二醇后续反应用途选择不同取代基的取代环氧丙烷，解决了有机氟化合物加工过程分相严重不便加工的缺陷；再者，该类侧链含氟共聚醚二醇易溶于工业上通用、价格便宜的无毒或低毒的溶剂，这可较大程度降低加工成本，减少加工环境污染。总之，本发明提供的侧链含氟共聚醚二醇在后续各种使用中极为方便，也在相当程度上拓展了该类聚醚二醇的使用空间。</t>
    </r>
  </si>
  <si>
    <r>
      <rPr>
        <sz val="11"/>
        <color theme="1"/>
        <rFont val="宋体"/>
        <family val="3"/>
        <charset val="134"/>
      </rPr>
      <t>一种基于三茂稀土金属配合物制备硼酸酯的方法</t>
    </r>
  </si>
  <si>
    <r>
      <rPr>
        <sz val="11"/>
        <color theme="1"/>
        <rFont val="宋体"/>
        <family val="3"/>
        <charset val="134"/>
      </rPr>
      <t>本发明公开了一种基于三茂稀土金属配合物制备硼酸酯的方法，包括以下步骤，将催化剂、硼烷与醛搅拌混合均匀，反应制备硼酸酯；所述催化剂为三茂稀土金属配合物；三茂稀土金属配合物的分子式可表示为：</t>
    </r>
    <r>
      <rPr>
        <sz val="11"/>
        <color theme="1"/>
        <rFont val="Times New Roman"/>
        <family val="1"/>
      </rPr>
      <t>Ln(Cp)&lt;Sub&gt;3&lt;/Sub&gt;</t>
    </r>
    <r>
      <rPr>
        <sz val="11"/>
        <color theme="1"/>
        <rFont val="宋体"/>
        <family val="3"/>
        <charset val="134"/>
      </rPr>
      <t>，</t>
    </r>
    <r>
      <rPr>
        <sz val="11"/>
        <color theme="1"/>
        <rFont val="Times New Roman"/>
        <family val="1"/>
      </rPr>
      <t>Ln</t>
    </r>
    <r>
      <rPr>
        <sz val="11"/>
        <color theme="1"/>
        <rFont val="宋体"/>
        <family val="3"/>
        <charset val="134"/>
      </rPr>
      <t>表示稀土金属，选自镧系元素的一种。该制备方法具有更高的催化活性，同时反应条件温和，产物后处理容易，反应时间短，催化剂用量低，并有很好的底物适用范围，而且可以进行工业化生产。</t>
    </r>
  </si>
  <si>
    <r>
      <rPr>
        <sz val="11"/>
        <color theme="1"/>
        <rFont val="宋体"/>
        <family val="3"/>
        <charset val="134"/>
      </rPr>
      <t>一种利用三茂稀土金属配合物制备硼酸酯的方法</t>
    </r>
  </si>
  <si>
    <r>
      <rPr>
        <sz val="11"/>
        <color theme="1"/>
        <rFont val="宋体"/>
        <family val="3"/>
        <charset val="134"/>
      </rPr>
      <t>本发明公开了一种利用三茂稀土金属配合物制备硼酸酯的方法，包括以下步骤，将催化剂、硼烷与酮搅拌混合均匀，反应制备硼酸酯；所述催化剂为三茂稀土金属配合物；三茂稀土金属配合物的分子式可表示为：</t>
    </r>
    <r>
      <rPr>
        <sz val="11"/>
        <color theme="1"/>
        <rFont val="Times New Roman"/>
        <family val="1"/>
      </rPr>
      <t>Ln(Cp)&lt;Sub&gt;3&lt;/Sub&gt;</t>
    </r>
    <r>
      <rPr>
        <sz val="11"/>
        <color theme="1"/>
        <rFont val="宋体"/>
        <family val="3"/>
        <charset val="134"/>
      </rPr>
      <t>，</t>
    </r>
    <r>
      <rPr>
        <sz val="11"/>
        <color theme="1"/>
        <rFont val="Times New Roman"/>
        <family val="1"/>
      </rPr>
      <t>Ln</t>
    </r>
    <r>
      <rPr>
        <sz val="11"/>
        <color theme="1"/>
        <rFont val="宋体"/>
        <family val="3"/>
        <charset val="134"/>
      </rPr>
      <t>表示稀土金属，选自镧系元素中的镧、钇、钕、镱、钐中的一种。该制备方法具有更高的催化活性，同时反应条件温和，产物后处理容易，反应时间短，催化剂用量低，并有很好的底物适用范围，而且可以进行工业化生产。</t>
    </r>
  </si>
  <si>
    <r>
      <rPr>
        <sz val="11"/>
        <color theme="1"/>
        <rFont val="宋体"/>
        <family val="3"/>
        <charset val="134"/>
      </rPr>
      <t>一种固载型金属卟啉催化剂及其在制备马来酸方面的应用</t>
    </r>
  </si>
  <si>
    <r>
      <rPr>
        <sz val="11"/>
        <color theme="1"/>
        <rFont val="宋体"/>
        <family val="3"/>
        <charset val="134"/>
      </rPr>
      <t>本发明公开了一种固载型金属卟啉催化剂及其在制备马来酸方面的应用，属于金属卟啉催化应用技术领域。本发明的固载型金属卟啉催化剂用于催化糠醛制备马来酸，具有良好的催化效果，而且反应条件温和，大大减少了现有技术所需的能耗。本发明的催化剂能为反应提供一个良好的微环境，从而提高了马来酸的产率与选择性；按照本发明的方法，糠醛的转化率为</t>
    </r>
    <r>
      <rPr>
        <sz val="11"/>
        <color theme="1"/>
        <rFont val="Times New Roman"/>
        <family val="1"/>
      </rPr>
      <t>20.4</t>
    </r>
    <r>
      <rPr>
        <sz val="11"/>
        <color theme="1"/>
        <rFont val="宋体"/>
        <family val="3"/>
        <charset val="134"/>
      </rPr>
      <t>％</t>
    </r>
    <r>
      <rPr>
        <sz val="11"/>
        <color theme="1"/>
        <rFont val="Times New Roman"/>
        <family val="1"/>
      </rPr>
      <t>‑95.6</t>
    </r>
    <r>
      <rPr>
        <sz val="11"/>
        <color theme="1"/>
        <rFont val="宋体"/>
        <family val="3"/>
        <charset val="134"/>
      </rPr>
      <t>％，马来酸的产率为</t>
    </r>
    <r>
      <rPr>
        <sz val="11"/>
        <color theme="1"/>
        <rFont val="Times New Roman"/>
        <family val="1"/>
      </rPr>
      <t>10</t>
    </r>
    <r>
      <rPr>
        <sz val="11"/>
        <color theme="1"/>
        <rFont val="宋体"/>
        <family val="3"/>
        <charset val="134"/>
      </rPr>
      <t>％</t>
    </r>
    <r>
      <rPr>
        <sz val="11"/>
        <color theme="1"/>
        <rFont val="Times New Roman"/>
        <family val="1"/>
      </rPr>
      <t>‑56.1</t>
    </r>
    <r>
      <rPr>
        <sz val="11"/>
        <color theme="1"/>
        <rFont val="宋体"/>
        <family val="3"/>
        <charset val="134"/>
      </rPr>
      <t>％，选择性为</t>
    </r>
    <r>
      <rPr>
        <sz val="11"/>
        <color theme="1"/>
        <rFont val="Times New Roman"/>
        <family val="1"/>
      </rPr>
      <t>43.6</t>
    </r>
    <r>
      <rPr>
        <sz val="11"/>
        <color theme="1"/>
        <rFont val="宋体"/>
        <family val="3"/>
        <charset val="134"/>
      </rPr>
      <t>％</t>
    </r>
    <r>
      <rPr>
        <sz val="11"/>
        <color theme="1"/>
        <rFont val="Times New Roman"/>
        <family val="1"/>
      </rPr>
      <t>‑76.1</t>
    </r>
    <r>
      <rPr>
        <sz val="11"/>
        <color theme="1"/>
        <rFont val="宋体"/>
        <family val="3"/>
        <charset val="134"/>
      </rPr>
      <t>％。同时，催化剂易于分离，可多次循环利用，绿色环保。</t>
    </r>
  </si>
  <si>
    <r>
      <rPr>
        <sz val="11"/>
        <color theme="1"/>
        <rFont val="宋体"/>
        <family val="3"/>
        <charset val="134"/>
      </rPr>
      <t>一种含</t>
    </r>
    <r>
      <rPr>
        <sz val="11"/>
        <color theme="1"/>
        <rFont val="Times New Roman"/>
        <family val="1"/>
      </rPr>
      <t>MCM‑41</t>
    </r>
    <r>
      <rPr>
        <sz val="11"/>
        <color theme="1"/>
        <rFont val="宋体"/>
        <family val="3"/>
        <charset val="134"/>
      </rPr>
      <t>介孔材料非均相催化剂的制备及应用</t>
    </r>
  </si>
  <si>
    <r>
      <rPr>
        <sz val="11"/>
        <color theme="1"/>
        <rFont val="宋体"/>
        <family val="3"/>
        <charset val="134"/>
      </rPr>
      <t>本发明公开了一种含</t>
    </r>
    <r>
      <rPr>
        <sz val="11"/>
        <color theme="1"/>
        <rFont val="Times New Roman"/>
        <family val="1"/>
      </rPr>
      <t>MCM‑41</t>
    </r>
    <r>
      <rPr>
        <sz val="11"/>
        <color theme="1"/>
        <rFont val="宋体"/>
        <family val="3"/>
        <charset val="134"/>
      </rPr>
      <t>介孔材料非均相催化剂的制备及应用，属于固体酸催化技术领域。本发明的非均相催化剂的化学式为</t>
    </r>
    <r>
      <rPr>
        <sz val="11"/>
        <color theme="1"/>
        <rFont val="Times New Roman"/>
        <family val="1"/>
      </rPr>
      <t>Zr‑salen‑MCM‑41</t>
    </r>
    <r>
      <rPr>
        <sz val="11"/>
        <color theme="1"/>
        <rFont val="宋体"/>
        <family val="3"/>
        <charset val="134"/>
      </rPr>
      <t>。本发明所制备的催化剂合成步骤简单，原料廉价易得，同时含有</t>
    </r>
    <r>
      <rPr>
        <sz val="11"/>
        <color theme="1"/>
        <rFont val="Times New Roman"/>
        <family val="1"/>
      </rPr>
      <t>Lewis</t>
    </r>
    <r>
      <rPr>
        <sz val="11"/>
        <color theme="1"/>
        <rFont val="宋体"/>
        <family val="3"/>
        <charset val="134"/>
      </rPr>
      <t>酸位和</t>
    </r>
    <r>
      <rPr>
        <sz val="11"/>
        <color theme="1"/>
        <rFont val="Times New Roman"/>
        <family val="1"/>
      </rPr>
      <t>&lt;Image file="DDA0001249348800000011.GIF" he="50" imgContent="drawing" imgFormat="GIF" inline="no" orientation="portrait" wi="194"/&gt;</t>
    </r>
    <r>
      <rPr>
        <sz val="11"/>
        <color theme="1"/>
        <rFont val="宋体"/>
        <family val="3"/>
        <charset val="134"/>
      </rPr>
      <t>酸位，能高效的催化果糖脱水生成</t>
    </r>
    <r>
      <rPr>
        <sz val="11"/>
        <color theme="1"/>
        <rFont val="Times New Roman"/>
        <family val="1"/>
      </rPr>
      <t>5‑HMF</t>
    </r>
    <r>
      <rPr>
        <sz val="11"/>
        <color theme="1"/>
        <rFont val="宋体"/>
        <family val="3"/>
        <charset val="134"/>
      </rPr>
      <t>。反应后的催化剂易于分离，可多次循环利用，符合绿色可持续发展的要求。</t>
    </r>
  </si>
  <si>
    <r>
      <rPr>
        <sz val="11"/>
        <rFont val="宋体"/>
        <family val="3"/>
        <charset val="134"/>
      </rPr>
      <t>一种光学膜及其制备方法</t>
    </r>
  </si>
  <si>
    <r>
      <rPr>
        <sz val="11"/>
        <rFont val="宋体"/>
        <family val="3"/>
        <charset val="134"/>
      </rPr>
      <t>江苏集萃智能液晶科技有限公司</t>
    </r>
  </si>
  <si>
    <r>
      <rPr>
        <sz val="11"/>
        <rFont val="宋体"/>
        <family val="3"/>
        <charset val="134"/>
      </rPr>
      <t>一种光学膜及其制备方法。光学膜包括基层、夹层及覆盖层；基层具有平坦的基层下表面和与其相对的基层上表面，基层上表面由透明漫反射区和荫罩区构成，透明漫反射区是不平坦的结构化表面，并且基层具有第一折射率；夹层设置在透明漫反射区上并且具有夹层下表面和与其相对的夹层上表面，夹层具有第二折射率并且基本上保形于透明漫反射区的不平坦的结构化表面；覆盖层具有覆盖层下表面和与其相对的覆盖层上表面，覆盖层下表面设置在夹层上表面和荫罩区两者上，覆盖层上表面是与基层下表面基本上平行的平坦表面并且具有第三折射率；第一与第三折射率基本上相同，第二折射率实质上大于第一和第三折射率。本发明的光学膜能够提醒使用者环境的变化。</t>
    </r>
  </si>
  <si>
    <r>
      <rPr>
        <sz val="11"/>
        <color theme="1"/>
        <rFont val="宋体"/>
        <family val="3"/>
        <charset val="134"/>
      </rPr>
      <t>一种蓖麻蚕平板丝制作方法及其一种面膜</t>
    </r>
  </si>
  <si>
    <r>
      <rPr>
        <sz val="11"/>
        <color theme="1"/>
        <rFont val="宋体"/>
        <family val="3"/>
        <charset val="134"/>
      </rPr>
      <t>本发明涉及保健护肤材料领域，涉及一种面膜材料，特别涉及一种蓖麻蚕平板丝制作方法及其一种面膜。一种蓖麻蚕平板丝制作方法，包括将在结丝板以层板状铺展开的蓖麻蚕丝剖下得到蓖麻蚕丝板，对蓖麻蚕丝板进行双向同步拉伸。蓖麻蚕平板丝可用于制作面膜的材料。本发明通过双向拉伸及定型得到一种可用于做面膜材料的蓖麻蚕平板丝。加工方法简单，省去了传统工艺中剥茧、煮茧、取丝的工序，使平板丝在制作过程中不会断丝，并且色泽、气味、蓬松度等优于传统加工方法。通过双向拉伸的作用，使平板丝具有优良的结构和弹性，使制作出来的蓖麻蚕平板丝在用于面膜材料是具有良好的收缩功能，不会产生折皱，能够起到防皱祛皱的技术效果。</t>
    </r>
  </si>
  <si>
    <r>
      <rPr>
        <sz val="11"/>
        <color theme="1"/>
        <rFont val="宋体"/>
        <family val="3"/>
        <charset val="134"/>
      </rPr>
      <t>一种超高效碳纤维电磁屏蔽纸的制备</t>
    </r>
  </si>
  <si>
    <r>
      <rPr>
        <sz val="11"/>
        <color theme="1"/>
        <rFont val="宋体"/>
        <family val="3"/>
        <charset val="134"/>
      </rPr>
      <t>本发明公开了一种超高效碳纤维电磁屏蔽纸的制备，属于特种纸领域。本发明方法创新地利用碳纤维、金属导电纤维这两种纤维的优势互补，改变了以往单一的碳纤维纸基材料韧性不够的缺点，优化了碳纤维电磁屏蔽纸的物理性能和导电性能，保证成纸在拥有良好的较高的屏蔽效能的同时具有很好的机械性能和柔韧性。且适用性更广、使用方便，有较高的导电性，较高的电磁屏蔽效能，较好的耐热性以及较好的透气性等，且各项指标都得到有效的控制，可随意剪切使用。</t>
    </r>
  </si>
  <si>
    <r>
      <rPr>
        <sz val="11"/>
        <color theme="1"/>
        <rFont val="宋体"/>
        <family val="3"/>
        <charset val="134"/>
      </rPr>
      <t>一种苯丙乳液粒径分布调节剂的制备方法及用途</t>
    </r>
  </si>
  <si>
    <r>
      <rPr>
        <sz val="11"/>
        <color theme="1"/>
        <rFont val="宋体"/>
        <family val="3"/>
        <charset val="134"/>
      </rPr>
      <t>本发明属于功能材料领域，特别涉及一种苯丙乳液粒径分布调节剂的制备方法及用途。采用乳液法对八甲基环四硅氧烷进行开环聚合反应，利用硅烷偶联剂对其进行封端，制得苯丙乳液粒径分布调节剂。将这种苯丙乳液粒径分布调节剂用于调节苯丙乳液粒径，所获得的苯丙乳液粒径分布窄且均一。</t>
    </r>
  </si>
  <si>
    <r>
      <rPr>
        <sz val="11"/>
        <color theme="1"/>
        <rFont val="宋体"/>
        <family val="3"/>
        <charset val="134"/>
      </rPr>
      <t>一种制备极性单体改性聚烯烃</t>
    </r>
    <r>
      <rPr>
        <sz val="11"/>
        <color theme="1"/>
        <rFont val="Times New Roman"/>
        <family val="1"/>
      </rPr>
      <t>‑g‑</t>
    </r>
    <r>
      <rPr>
        <sz val="11"/>
        <color theme="1"/>
        <rFont val="宋体"/>
        <family val="3"/>
        <charset val="134"/>
      </rPr>
      <t>聚苯乙烯新型接枝物的新方法</t>
    </r>
  </si>
  <si>
    <r>
      <rPr>
        <sz val="11"/>
        <color theme="1"/>
        <rFont val="宋体"/>
        <family val="3"/>
        <charset val="134"/>
      </rPr>
      <t>本发明提供一种制备极性单体改性聚烯烃</t>
    </r>
    <r>
      <rPr>
        <sz val="11"/>
        <color theme="1"/>
        <rFont val="Times New Roman"/>
        <family val="1"/>
      </rPr>
      <t>‑g‑</t>
    </r>
    <r>
      <rPr>
        <sz val="11"/>
        <color theme="1"/>
        <rFont val="宋体"/>
        <family val="3"/>
        <charset val="134"/>
      </rPr>
      <t>聚苯乙烯新型接枝物的新方法，属于聚合物科学领域。发明主要包含三个步骤：</t>
    </r>
    <r>
      <rPr>
        <sz val="11"/>
        <color theme="1"/>
        <rFont val="Times New Roman"/>
        <family val="1"/>
      </rPr>
      <t>1)</t>
    </r>
    <r>
      <rPr>
        <sz val="11"/>
        <color theme="1"/>
        <rFont val="宋体"/>
        <family val="3"/>
        <charset val="134"/>
      </rPr>
      <t>聚烯烃</t>
    </r>
    <r>
      <rPr>
        <sz val="11"/>
        <color theme="1"/>
        <rFont val="Times New Roman"/>
        <family val="1"/>
      </rPr>
      <t>‑g‑</t>
    </r>
    <r>
      <rPr>
        <sz val="11"/>
        <color theme="1"/>
        <rFont val="宋体"/>
        <family val="3"/>
        <charset val="134"/>
      </rPr>
      <t>聚苯乙烯增容母料的制备：在最佳条件下，利用</t>
    </r>
    <r>
      <rPr>
        <sz val="11"/>
        <color theme="1"/>
        <rFont val="Times New Roman"/>
        <family val="1"/>
      </rPr>
      <t>Friedel–Crafts</t>
    </r>
    <r>
      <rPr>
        <sz val="11"/>
        <color theme="1"/>
        <rFont val="宋体"/>
        <family val="3"/>
        <charset val="134"/>
      </rPr>
      <t>烷基化反应制备高含量聚烯烃</t>
    </r>
    <r>
      <rPr>
        <sz val="11"/>
        <color theme="1"/>
        <rFont val="Times New Roman"/>
        <family val="1"/>
      </rPr>
      <t>‑g‑</t>
    </r>
    <r>
      <rPr>
        <sz val="11"/>
        <color theme="1"/>
        <rFont val="宋体"/>
        <family val="3"/>
        <charset val="134"/>
      </rPr>
      <t>聚苯乙烯的聚烯烃</t>
    </r>
    <r>
      <rPr>
        <sz val="11"/>
        <color theme="1"/>
        <rFont val="Times New Roman"/>
        <family val="1"/>
      </rPr>
      <t>/</t>
    </r>
    <r>
      <rPr>
        <sz val="11"/>
        <color theme="1"/>
        <rFont val="宋体"/>
        <family val="3"/>
        <charset val="134"/>
      </rPr>
      <t>聚苯乙烯增容母料；</t>
    </r>
    <r>
      <rPr>
        <sz val="11"/>
        <color theme="1"/>
        <rFont val="Times New Roman"/>
        <family val="1"/>
      </rPr>
      <t>2)</t>
    </r>
    <r>
      <rPr>
        <sz val="11"/>
        <color theme="1"/>
        <rFont val="宋体"/>
        <family val="3"/>
        <charset val="134"/>
      </rPr>
      <t>通过溶剂抽提分离出纯净的聚烯烃</t>
    </r>
    <r>
      <rPr>
        <sz val="11"/>
        <color theme="1"/>
        <rFont val="Times New Roman"/>
        <family val="1"/>
      </rPr>
      <t>‑g‑</t>
    </r>
    <r>
      <rPr>
        <sz val="11"/>
        <color theme="1"/>
        <rFont val="宋体"/>
        <family val="3"/>
        <charset val="134"/>
      </rPr>
      <t>聚苯乙烯接枝物；</t>
    </r>
    <r>
      <rPr>
        <sz val="11"/>
        <color theme="1"/>
        <rFont val="Times New Roman"/>
        <family val="1"/>
      </rPr>
      <t>3)</t>
    </r>
    <r>
      <rPr>
        <sz val="11"/>
        <color theme="1"/>
        <rFont val="宋体"/>
        <family val="3"/>
        <charset val="134"/>
      </rPr>
      <t>将聚烯烃</t>
    </r>
    <r>
      <rPr>
        <sz val="11"/>
        <color theme="1"/>
        <rFont val="Times New Roman"/>
        <family val="1"/>
      </rPr>
      <t>‑g‑</t>
    </r>
    <r>
      <rPr>
        <sz val="11"/>
        <color theme="1"/>
        <rFont val="宋体"/>
        <family val="3"/>
        <charset val="134"/>
      </rPr>
      <t>聚苯乙烯接枝物与极性单体、助接枝剂、引发剂混合，在一定设备和条件下反应制备极性单体改性聚烯烃</t>
    </r>
    <r>
      <rPr>
        <sz val="11"/>
        <color theme="1"/>
        <rFont val="Times New Roman"/>
        <family val="1"/>
      </rPr>
      <t>‑g‑</t>
    </r>
    <r>
      <rPr>
        <sz val="11"/>
        <color theme="1"/>
        <rFont val="宋体"/>
        <family val="3"/>
        <charset val="134"/>
      </rPr>
      <t>聚苯乙烯新型接枝物。所得新型接枝物在多元聚合物增容改性及混杂废旧塑料回收等方面具有较高的应用价值。</t>
    </r>
  </si>
  <si>
    <r>
      <rPr>
        <sz val="11"/>
        <color theme="1"/>
        <rFont val="宋体"/>
        <family val="3"/>
        <charset val="134"/>
      </rPr>
      <t>一种石墨烯</t>
    </r>
    <r>
      <rPr>
        <sz val="11"/>
        <color theme="1"/>
        <rFont val="Times New Roman"/>
        <family val="1"/>
      </rPr>
      <t>/DyCoO&lt;Sub&gt;3&lt;/Sub&gt;</t>
    </r>
    <r>
      <rPr>
        <sz val="11"/>
        <color theme="1"/>
        <rFont val="宋体"/>
        <family val="3"/>
        <charset val="134"/>
      </rPr>
      <t>复合材料及其制备方法与应用</t>
    </r>
  </si>
  <si>
    <r>
      <rPr>
        <sz val="11"/>
        <color theme="1"/>
        <rFont val="宋体"/>
        <family val="3"/>
        <charset val="134"/>
      </rPr>
      <t>本发明公开了一种石墨烯</t>
    </r>
    <r>
      <rPr>
        <sz val="11"/>
        <color theme="1"/>
        <rFont val="Times New Roman"/>
        <family val="1"/>
      </rPr>
      <t>/DyCoO&lt;Sub&gt;3&lt;/Sub&gt;</t>
    </r>
    <r>
      <rPr>
        <sz val="11"/>
        <color theme="1"/>
        <rFont val="宋体"/>
        <family val="3"/>
        <charset val="134"/>
      </rPr>
      <t>复合材料及其制备方法与应用。该石墨烯为片状结构；</t>
    </r>
    <r>
      <rPr>
        <sz val="11"/>
        <color theme="1"/>
        <rFont val="Times New Roman"/>
        <family val="1"/>
      </rPr>
      <t>DyCoO&lt;Sub&gt;3&lt;/Sub&gt;</t>
    </r>
    <r>
      <rPr>
        <sz val="11"/>
        <color theme="1"/>
        <rFont val="宋体"/>
        <family val="3"/>
        <charset val="134"/>
      </rPr>
      <t>为纳米颗粒，均匀分散在石墨烯的片层表面。本发明中的金属氧化物</t>
    </r>
    <r>
      <rPr>
        <sz val="11"/>
        <color theme="1"/>
        <rFont val="Times New Roman"/>
        <family val="1"/>
      </rPr>
      <t>DyCoO&lt;Sub&gt;3&lt;/Sub&gt;</t>
    </r>
    <r>
      <rPr>
        <sz val="11"/>
        <color theme="1"/>
        <rFont val="宋体"/>
        <family val="3"/>
        <charset val="134"/>
      </rPr>
      <t>具备较高的比电容值，将其与石墨烯复合后获得了较高的比能量和优异的循环性能，电化学综合性能优异。</t>
    </r>
  </si>
  <si>
    <r>
      <rPr>
        <sz val="11"/>
        <color theme="1"/>
        <rFont val="宋体"/>
        <family val="3"/>
        <charset val="134"/>
      </rPr>
      <t>一种多元复合金属硫化物的制备方法</t>
    </r>
  </si>
  <si>
    <r>
      <rPr>
        <sz val="11"/>
        <color theme="1"/>
        <rFont val="宋体"/>
        <family val="3"/>
        <charset val="134"/>
      </rPr>
      <t>本发明是一种多元复合金属硫化物的制备方法，包括以下步骤：</t>
    </r>
    <r>
      <rPr>
        <sz val="11"/>
        <color theme="1"/>
        <rFont val="Times New Roman"/>
        <family val="1"/>
      </rPr>
      <t>1</t>
    </r>
    <r>
      <rPr>
        <sz val="11"/>
        <color theme="1"/>
        <rFont val="宋体"/>
        <family val="3"/>
        <charset val="134"/>
      </rPr>
      <t>）将</t>
    </r>
    <r>
      <rPr>
        <sz val="11"/>
        <color theme="1"/>
        <rFont val="Times New Roman"/>
        <family val="1"/>
      </rPr>
      <t>0.1</t>
    </r>
    <r>
      <rPr>
        <sz val="11"/>
        <color theme="1"/>
        <rFont val="宋体"/>
        <family val="3"/>
        <charset val="134"/>
      </rPr>
      <t>克至</t>
    </r>
    <r>
      <rPr>
        <sz val="11"/>
        <color theme="1"/>
        <rFont val="Times New Roman"/>
        <family val="1"/>
      </rPr>
      <t>1</t>
    </r>
    <r>
      <rPr>
        <sz val="11"/>
        <color theme="1"/>
        <rFont val="宋体"/>
        <family val="3"/>
        <charset val="134"/>
      </rPr>
      <t>克含硫金属配合物放入</t>
    </r>
    <r>
      <rPr>
        <sz val="11"/>
        <color theme="1"/>
        <rFont val="Times New Roman"/>
        <family val="1"/>
      </rPr>
      <t>20 mL‑100 mL</t>
    </r>
    <r>
      <rPr>
        <sz val="11"/>
        <color theme="1"/>
        <rFont val="宋体"/>
        <family val="3"/>
        <charset val="134"/>
      </rPr>
      <t>的高沸点有机溶剂中，得到均一溶液；</t>
    </r>
    <r>
      <rPr>
        <sz val="11"/>
        <color theme="1"/>
        <rFont val="Times New Roman"/>
        <family val="1"/>
      </rPr>
      <t>2</t>
    </r>
    <r>
      <rPr>
        <sz val="11"/>
        <color theme="1"/>
        <rFont val="宋体"/>
        <family val="3"/>
        <charset val="134"/>
      </rPr>
      <t>）将所述均一溶液于搅拌状态下，加热反应，待到达相应温度后加入另一种含硫金属配合物的均一溶液，继续恒温反应</t>
    </r>
    <r>
      <rPr>
        <sz val="11"/>
        <color theme="1"/>
        <rFont val="Times New Roman"/>
        <family val="1"/>
      </rPr>
      <t>5</t>
    </r>
    <r>
      <rPr>
        <sz val="11"/>
        <color theme="1"/>
        <rFont val="宋体"/>
        <family val="3"/>
        <charset val="134"/>
      </rPr>
      <t>至</t>
    </r>
    <r>
      <rPr>
        <sz val="11"/>
        <color theme="1"/>
        <rFont val="Times New Roman"/>
        <family val="1"/>
      </rPr>
      <t>20</t>
    </r>
    <r>
      <rPr>
        <sz val="11"/>
        <color theme="1"/>
        <rFont val="宋体"/>
        <family val="3"/>
        <charset val="134"/>
      </rPr>
      <t>分钟；</t>
    </r>
    <r>
      <rPr>
        <sz val="11"/>
        <color theme="1"/>
        <rFont val="Times New Roman"/>
        <family val="1"/>
      </rPr>
      <t>3</t>
    </r>
    <r>
      <rPr>
        <sz val="11"/>
        <color theme="1"/>
        <rFont val="宋体"/>
        <family val="3"/>
        <charset val="134"/>
      </rPr>
      <t>）冷却后，对产物进行离心处理取所得固体，相继用环己烷和去离子水洗涤产物并离心除去副产物与杂质后烘干，得到产物复合金属硫化物。本发明提供的新型多元复合金属硫化物的制备方法，操作简单，反应环境友好，可控性强，能够有效分离光生电子与空穴，并调节光催化剂的禁带宽度，进而提高光催化效率。</t>
    </r>
  </si>
  <si>
    <r>
      <rPr>
        <sz val="11"/>
        <color theme="1"/>
        <rFont val="宋体"/>
        <family val="3"/>
        <charset val="134"/>
      </rPr>
      <t>一种原位聚合光学杂化增透聚酯薄膜的制备方法</t>
    </r>
  </si>
  <si>
    <r>
      <rPr>
        <sz val="11"/>
        <color theme="1"/>
        <rFont val="宋体"/>
        <family val="3"/>
        <charset val="134"/>
      </rPr>
      <t>本发明属于增透聚酯薄膜研究领域，特别涉及一种原位聚合光学杂化增透聚酯薄膜的制备方法：通过合成甲基丙烯酸甲酯接枝的二氧化硅溶胶，稀释后将其旋涂于</t>
    </r>
    <r>
      <rPr>
        <sz val="11"/>
        <color theme="1"/>
        <rFont val="Times New Roman"/>
        <family val="1"/>
      </rPr>
      <t>PET</t>
    </r>
    <r>
      <rPr>
        <sz val="11"/>
        <color theme="1"/>
        <rFont val="宋体"/>
        <family val="3"/>
        <charset val="134"/>
      </rPr>
      <t>薄膜表面，提高</t>
    </r>
    <r>
      <rPr>
        <sz val="11"/>
        <color theme="1"/>
        <rFont val="Times New Roman"/>
        <family val="1"/>
      </rPr>
      <t>PET</t>
    </r>
    <r>
      <rPr>
        <sz val="11"/>
        <color theme="1"/>
        <rFont val="宋体"/>
        <family val="3"/>
        <charset val="134"/>
      </rPr>
      <t>薄膜的增透效果，并改变其疏水性、雾度等性能。</t>
    </r>
  </si>
  <si>
    <r>
      <rPr>
        <sz val="11"/>
        <color theme="1"/>
        <rFont val="宋体"/>
        <family val="3"/>
        <charset val="134"/>
      </rPr>
      <t>软</t>
    </r>
    <r>
      <rPr>
        <sz val="11"/>
        <color theme="1"/>
        <rFont val="Times New Roman"/>
        <family val="1"/>
      </rPr>
      <t>‑</t>
    </r>
    <r>
      <rPr>
        <sz val="11"/>
        <color theme="1"/>
        <rFont val="宋体"/>
        <family val="3"/>
        <charset val="134"/>
      </rPr>
      <t>软接触式仿生关节制备工艺</t>
    </r>
  </si>
  <si>
    <r>
      <rPr>
        <sz val="11"/>
        <color theme="1"/>
        <rFont val="宋体"/>
        <family val="3"/>
        <charset val="134"/>
      </rPr>
      <t>本发明公开了一种软</t>
    </r>
    <r>
      <rPr>
        <sz val="11"/>
        <color theme="1"/>
        <rFont val="Times New Roman"/>
        <family val="1"/>
      </rPr>
      <t>‑</t>
    </r>
    <r>
      <rPr>
        <sz val="11"/>
        <color theme="1"/>
        <rFont val="宋体"/>
        <family val="3"/>
        <charset val="134"/>
      </rPr>
      <t>软接触式仿生关节制备工艺，属于仿生材料制备工艺。制备工艺：</t>
    </r>
    <r>
      <rPr>
        <sz val="11"/>
        <color theme="1"/>
        <rFont val="Times New Roman"/>
        <family val="1"/>
      </rPr>
      <t>1)</t>
    </r>
    <r>
      <rPr>
        <sz val="11"/>
        <color theme="1"/>
        <rFont val="宋体"/>
        <family val="3"/>
        <charset val="134"/>
      </rPr>
      <t>将医用聚乙烯加工成人工膝关节股骨髁、人工膝关节胫骨衬垫，人工髋关节股骨头、人工髋关节髋臼；</t>
    </r>
    <r>
      <rPr>
        <sz val="11"/>
        <color theme="1"/>
        <rFont val="Times New Roman"/>
        <family val="1"/>
      </rPr>
      <t>2)</t>
    </r>
    <r>
      <rPr>
        <sz val="11"/>
        <color theme="1"/>
        <rFont val="宋体"/>
        <family val="3"/>
        <charset val="134"/>
      </rPr>
      <t>表面交联</t>
    </r>
    <r>
      <rPr>
        <sz val="11"/>
        <color theme="1"/>
        <rFont val="Times New Roman"/>
        <family val="1"/>
      </rPr>
      <t>PAMPS‑PDMAAm</t>
    </r>
    <r>
      <rPr>
        <sz val="11"/>
        <color theme="1"/>
        <rFont val="宋体"/>
        <family val="3"/>
        <charset val="134"/>
      </rPr>
      <t>复合水凝胶仿生软骨材料；</t>
    </r>
    <r>
      <rPr>
        <sz val="11"/>
        <color theme="1"/>
        <rFont val="Times New Roman"/>
        <family val="1"/>
      </rPr>
      <t>3)</t>
    </r>
    <r>
      <rPr>
        <sz val="11"/>
        <color theme="1"/>
        <rFont val="宋体"/>
        <family val="3"/>
        <charset val="134"/>
      </rPr>
      <t>步骤</t>
    </r>
    <r>
      <rPr>
        <sz val="11"/>
        <color theme="1"/>
        <rFont val="Times New Roman"/>
        <family val="1"/>
      </rPr>
      <t>2</t>
    </r>
    <r>
      <rPr>
        <sz val="11"/>
        <color theme="1"/>
        <rFont val="宋体"/>
        <family val="3"/>
        <charset val="134"/>
      </rPr>
      <t>后的试样再次交联</t>
    </r>
    <r>
      <rPr>
        <sz val="11"/>
        <color theme="1"/>
        <rFont val="Times New Roman"/>
        <family val="1"/>
      </rPr>
      <t>PVA/HA‑PAA</t>
    </r>
    <r>
      <rPr>
        <sz val="11"/>
        <color theme="1"/>
        <rFont val="宋体"/>
        <family val="3"/>
        <charset val="134"/>
      </rPr>
      <t>复合水凝胶仿生软骨材料；</t>
    </r>
    <r>
      <rPr>
        <sz val="11"/>
        <color theme="1"/>
        <rFont val="Times New Roman"/>
        <family val="1"/>
      </rPr>
      <t>4)</t>
    </r>
    <r>
      <rPr>
        <sz val="11"/>
        <color theme="1"/>
        <rFont val="宋体"/>
        <family val="3"/>
        <charset val="134"/>
      </rPr>
      <t>步骤</t>
    </r>
    <r>
      <rPr>
        <sz val="11"/>
        <color theme="1"/>
        <rFont val="Times New Roman"/>
        <family val="1"/>
      </rPr>
      <t>3</t>
    </r>
    <r>
      <rPr>
        <sz val="11"/>
        <color theme="1"/>
        <rFont val="宋体"/>
        <family val="3"/>
        <charset val="134"/>
      </rPr>
      <t>后的试样再次交联</t>
    </r>
    <r>
      <rPr>
        <sz val="11"/>
        <color theme="1"/>
        <rFont val="Times New Roman"/>
        <family val="1"/>
      </rPr>
      <t>PVA</t>
    </r>
    <r>
      <rPr>
        <sz val="11"/>
        <color theme="1"/>
        <rFont val="宋体"/>
        <family val="3"/>
        <charset val="134"/>
      </rPr>
      <t>水凝胶仿生软骨材料，最终获得软</t>
    </r>
    <r>
      <rPr>
        <sz val="11"/>
        <color theme="1"/>
        <rFont val="Times New Roman"/>
        <family val="1"/>
      </rPr>
      <t>‑</t>
    </r>
    <r>
      <rPr>
        <sz val="11"/>
        <color theme="1"/>
        <rFont val="宋体"/>
        <family val="3"/>
        <charset val="134"/>
      </rPr>
      <t>软接触形式的仿生关节，该仿生关节具有低弹性模量、高可变形性、优良的润滑和抗磨性能，可以有效的减缓冲击、吸收震荡、减小关节运动时承受的冲击及磨损，解决人工关节磨损和无菌性松动的问题。</t>
    </r>
  </si>
  <si>
    <r>
      <rPr>
        <sz val="11"/>
        <color theme="1"/>
        <rFont val="宋体"/>
        <family val="3"/>
        <charset val="134"/>
      </rPr>
      <t>多层异构仿生关节软骨材料的制备工艺</t>
    </r>
  </si>
  <si>
    <r>
      <rPr>
        <sz val="11"/>
        <color theme="1"/>
        <rFont val="宋体"/>
        <family val="3"/>
        <charset val="134"/>
      </rPr>
      <t>本发明公开了一种多层异构仿生关节软骨材料制备工艺，制备工艺：以表面活化处理的聚乙烯为基体，采用原位化学接枝及定向凝固技术在其表面交联内部孔隙垂直于基体的聚乙烯醇</t>
    </r>
    <r>
      <rPr>
        <sz val="11"/>
        <color theme="1"/>
        <rFont val="Times New Roman"/>
        <family val="1"/>
      </rPr>
      <t>/</t>
    </r>
    <r>
      <rPr>
        <sz val="11"/>
        <color theme="1"/>
        <rFont val="宋体"/>
        <family val="3"/>
        <charset val="134"/>
      </rPr>
      <t>羟基磷灰石</t>
    </r>
    <r>
      <rPr>
        <sz val="11"/>
        <color theme="1"/>
        <rFont val="Times New Roman"/>
        <family val="1"/>
      </rPr>
      <t>(PVA/HA)</t>
    </r>
    <r>
      <rPr>
        <sz val="11"/>
        <color theme="1"/>
        <rFont val="宋体"/>
        <family val="3"/>
        <charset val="134"/>
      </rPr>
      <t>复合水凝胶层；然后利用非定向凝固法锚接内部孔隙互嵌的聚乙烯醇</t>
    </r>
    <r>
      <rPr>
        <sz val="11"/>
        <color theme="1"/>
        <rFont val="Times New Roman"/>
        <family val="1"/>
      </rPr>
      <t>/</t>
    </r>
    <r>
      <rPr>
        <sz val="11"/>
        <color theme="1"/>
        <rFont val="宋体"/>
        <family val="3"/>
        <charset val="134"/>
      </rPr>
      <t>羟基磷灰石</t>
    </r>
    <r>
      <rPr>
        <sz val="11"/>
        <color theme="1"/>
        <rFont val="Times New Roman"/>
        <family val="1"/>
      </rPr>
      <t>/</t>
    </r>
    <r>
      <rPr>
        <sz val="11"/>
        <color theme="1"/>
        <rFont val="宋体"/>
        <family val="3"/>
        <charset val="134"/>
      </rPr>
      <t>蚕丝</t>
    </r>
    <r>
      <rPr>
        <sz val="11"/>
        <color theme="1"/>
        <rFont val="Times New Roman"/>
        <family val="1"/>
      </rPr>
      <t>(PVA/HA/Silk)</t>
    </r>
    <r>
      <rPr>
        <sz val="11"/>
        <color theme="1"/>
        <rFont val="宋体"/>
        <family val="3"/>
        <charset val="134"/>
      </rPr>
      <t>复合水凝胶层；最后利用定向凝固技术及退火技术，在表面构筑内部孔隙平行于基体的聚乙烯醇</t>
    </r>
    <r>
      <rPr>
        <sz val="11"/>
        <color theme="1"/>
        <rFont val="Times New Roman"/>
        <family val="1"/>
      </rPr>
      <t>/</t>
    </r>
    <r>
      <rPr>
        <sz val="11"/>
        <color theme="1"/>
        <rFont val="宋体"/>
        <family val="3"/>
        <charset val="134"/>
      </rPr>
      <t>羟基磷灰石</t>
    </r>
    <r>
      <rPr>
        <sz val="11"/>
        <color theme="1"/>
        <rFont val="Times New Roman"/>
        <family val="1"/>
      </rPr>
      <t>/</t>
    </r>
    <r>
      <rPr>
        <sz val="11"/>
        <color theme="1"/>
        <rFont val="宋体"/>
        <family val="3"/>
        <charset val="134"/>
      </rPr>
      <t>聚丙烯酸</t>
    </r>
    <r>
      <rPr>
        <sz val="11"/>
        <color theme="1"/>
        <rFont val="Times New Roman"/>
        <family val="1"/>
      </rPr>
      <t>(PVA/HA/PAA)</t>
    </r>
    <r>
      <rPr>
        <sz val="11"/>
        <color theme="1"/>
        <rFont val="宋体"/>
        <family val="3"/>
        <charset val="134"/>
      </rPr>
      <t>复合水凝胶致密膜，从而构建高强度、低渗透及耐磨损的多层异构仿生关节软骨材料。制备出的仿生软骨材料与天然软骨结构、功能相类似，不易磨损松动、界面润滑性好、生物活性充足，一定程度上替代了软骨作用。</t>
    </r>
  </si>
  <si>
    <r>
      <rPr>
        <sz val="11"/>
        <color theme="1"/>
        <rFont val="宋体"/>
        <family val="3"/>
        <charset val="134"/>
      </rPr>
      <t>抗菌型人工关节固定界面的制备方法</t>
    </r>
  </si>
  <si>
    <r>
      <rPr>
        <sz val="11"/>
        <color theme="1"/>
        <rFont val="宋体"/>
        <family val="3"/>
        <charset val="134"/>
      </rPr>
      <t>本发明公开了一种抗菌型人工关节固定界面的制备方法，工艺：</t>
    </r>
    <r>
      <rPr>
        <sz val="11"/>
        <color theme="1"/>
        <rFont val="Times New Roman"/>
        <family val="1"/>
      </rPr>
      <t>1)</t>
    </r>
    <r>
      <rPr>
        <sz val="11"/>
        <color theme="1"/>
        <rFont val="宋体"/>
        <family val="3"/>
        <charset val="134"/>
      </rPr>
      <t>将医用钛合金试样表面制备出微孔结构；</t>
    </r>
    <r>
      <rPr>
        <sz val="11"/>
        <color theme="1"/>
        <rFont val="Times New Roman"/>
        <family val="1"/>
      </rPr>
      <t>2)</t>
    </r>
    <r>
      <rPr>
        <sz val="11"/>
        <color theme="1"/>
        <rFont val="宋体"/>
        <family val="3"/>
        <charset val="134"/>
      </rPr>
      <t>将带有微孔结构的医用钛合金试样浸泡在重铬酸氧化溶液中氧化，结束后用氧离子束处理，在表面覆盖硅烷溶液；</t>
    </r>
    <r>
      <rPr>
        <sz val="11"/>
        <color theme="1"/>
        <rFont val="Times New Roman"/>
        <family val="1"/>
      </rPr>
      <t>3)</t>
    </r>
    <r>
      <rPr>
        <sz val="11"/>
        <color theme="1"/>
        <rFont val="宋体"/>
        <family val="3"/>
        <charset val="134"/>
      </rPr>
      <t>按质量百分比制备出羧甲基壳聚糖</t>
    </r>
    <r>
      <rPr>
        <sz val="11"/>
        <color theme="1"/>
        <rFont val="Times New Roman"/>
        <family val="1"/>
      </rPr>
      <t>/</t>
    </r>
    <r>
      <rPr>
        <sz val="11"/>
        <color theme="1"/>
        <rFont val="宋体"/>
        <family val="3"/>
        <charset val="134"/>
      </rPr>
      <t>明胶</t>
    </r>
    <r>
      <rPr>
        <sz val="11"/>
        <color theme="1"/>
        <rFont val="Times New Roman"/>
        <family val="1"/>
      </rPr>
      <t>/</t>
    </r>
    <r>
      <rPr>
        <sz val="11"/>
        <color theme="1"/>
        <rFont val="宋体"/>
        <family val="3"/>
        <charset val="134"/>
      </rPr>
      <t>纳米银</t>
    </r>
    <r>
      <rPr>
        <sz val="11"/>
        <color theme="1"/>
        <rFont val="Times New Roman"/>
        <family val="1"/>
      </rPr>
      <t>/</t>
    </r>
    <r>
      <rPr>
        <sz val="11"/>
        <color theme="1"/>
        <rFont val="宋体"/>
        <family val="3"/>
        <charset val="134"/>
      </rPr>
      <t>纳米羟基磷灰石溶液，加入到带有微孔结构的医用钛合金试样表面，并使羧甲基壳聚糖</t>
    </r>
    <r>
      <rPr>
        <sz val="11"/>
        <color theme="1"/>
        <rFont val="Times New Roman"/>
        <family val="1"/>
      </rPr>
      <t>/</t>
    </r>
    <r>
      <rPr>
        <sz val="11"/>
        <color theme="1"/>
        <rFont val="宋体"/>
        <family val="3"/>
        <charset val="134"/>
      </rPr>
      <t>明胶</t>
    </r>
    <r>
      <rPr>
        <sz val="11"/>
        <color theme="1"/>
        <rFont val="Times New Roman"/>
        <family val="1"/>
      </rPr>
      <t>/</t>
    </r>
    <r>
      <rPr>
        <sz val="11"/>
        <color theme="1"/>
        <rFont val="宋体"/>
        <family val="3"/>
        <charset val="134"/>
      </rPr>
      <t>纳米银</t>
    </r>
    <r>
      <rPr>
        <sz val="11"/>
        <color theme="1"/>
        <rFont val="Times New Roman"/>
        <family val="1"/>
      </rPr>
      <t>/</t>
    </r>
    <r>
      <rPr>
        <sz val="11"/>
        <color theme="1"/>
        <rFont val="宋体"/>
        <family val="3"/>
        <charset val="134"/>
      </rPr>
      <t>纳米羟基磷灰石溶液达到</t>
    </r>
    <r>
      <rPr>
        <sz val="11"/>
        <color theme="1"/>
        <rFont val="Times New Roman"/>
        <family val="1"/>
      </rPr>
      <t>10μm‑100μm</t>
    </r>
    <r>
      <rPr>
        <sz val="11"/>
        <color theme="1"/>
        <rFont val="宋体"/>
        <family val="3"/>
        <charset val="134"/>
      </rPr>
      <t>；</t>
    </r>
    <r>
      <rPr>
        <sz val="11"/>
        <color theme="1"/>
        <rFont val="Times New Roman"/>
        <family val="1"/>
      </rPr>
      <t>4)</t>
    </r>
    <r>
      <rPr>
        <sz val="11"/>
        <color theme="1"/>
        <rFont val="宋体"/>
        <family val="3"/>
        <charset val="134"/>
      </rPr>
      <t>将医用钛合金试样放入透明玻璃箱中密封，并将其置于阴暗处自然干燥一周；</t>
    </r>
    <r>
      <rPr>
        <sz val="11"/>
        <color theme="1"/>
        <rFont val="Times New Roman"/>
        <family val="1"/>
      </rPr>
      <t>5)</t>
    </r>
    <r>
      <rPr>
        <sz val="11"/>
        <color theme="1"/>
        <rFont val="宋体"/>
        <family val="3"/>
        <charset val="134"/>
      </rPr>
      <t>最后将带有羧甲基壳聚糖</t>
    </r>
    <r>
      <rPr>
        <sz val="11"/>
        <color theme="1"/>
        <rFont val="Times New Roman"/>
        <family val="1"/>
      </rPr>
      <t>/</t>
    </r>
    <r>
      <rPr>
        <sz val="11"/>
        <color theme="1"/>
        <rFont val="宋体"/>
        <family val="3"/>
        <charset val="134"/>
      </rPr>
      <t>明胶</t>
    </r>
    <r>
      <rPr>
        <sz val="11"/>
        <color theme="1"/>
        <rFont val="Times New Roman"/>
        <family val="1"/>
      </rPr>
      <t>/</t>
    </r>
    <r>
      <rPr>
        <sz val="11"/>
        <color theme="1"/>
        <rFont val="宋体"/>
        <family val="3"/>
        <charset val="134"/>
      </rPr>
      <t>纳米银</t>
    </r>
    <r>
      <rPr>
        <sz val="11"/>
        <color theme="1"/>
        <rFont val="Times New Roman"/>
        <family val="1"/>
      </rPr>
      <t>/</t>
    </r>
    <r>
      <rPr>
        <sz val="11"/>
        <color theme="1"/>
        <rFont val="宋体"/>
        <family val="3"/>
        <charset val="134"/>
      </rPr>
      <t>纳米羟基磷灰石复合水凝胶的医用钛合金试样置于</t>
    </r>
    <r>
      <rPr>
        <sz val="11"/>
        <color theme="1"/>
        <rFont val="Times New Roman"/>
        <family val="1"/>
      </rPr>
      <t>50</t>
    </r>
    <r>
      <rPr>
        <sz val="11"/>
        <color theme="1"/>
        <rFont val="宋体"/>
        <family val="3"/>
        <charset val="134"/>
      </rPr>
      <t>℃下的烘干箱内干燥</t>
    </r>
    <r>
      <rPr>
        <sz val="11"/>
        <color theme="1"/>
        <rFont val="Times New Roman"/>
        <family val="1"/>
      </rPr>
      <t>24h</t>
    </r>
    <r>
      <rPr>
        <sz val="11"/>
        <color theme="1"/>
        <rFont val="宋体"/>
        <family val="3"/>
        <charset val="134"/>
      </rPr>
      <t>，即可制得抗菌型人工关节固定界面。</t>
    </r>
  </si>
  <si>
    <r>
      <rPr>
        <sz val="11"/>
        <color theme="1"/>
        <rFont val="宋体"/>
        <family val="3"/>
        <charset val="134"/>
      </rPr>
      <t>一种</t>
    </r>
    <r>
      <rPr>
        <sz val="11"/>
        <color theme="1"/>
        <rFont val="Times New Roman"/>
        <family val="1"/>
      </rPr>
      <t>2‑</t>
    </r>
    <r>
      <rPr>
        <sz val="11"/>
        <color theme="1"/>
        <rFont val="宋体"/>
        <family val="3"/>
        <charset val="134"/>
      </rPr>
      <t>甲基</t>
    </r>
    <r>
      <rPr>
        <sz val="11"/>
        <color theme="1"/>
        <rFont val="Times New Roman"/>
        <family val="1"/>
      </rPr>
      <t>‑4‑</t>
    </r>
    <r>
      <rPr>
        <sz val="11"/>
        <color theme="1"/>
        <rFont val="宋体"/>
        <family val="3"/>
        <charset val="134"/>
      </rPr>
      <t>苯基</t>
    </r>
    <r>
      <rPr>
        <sz val="11"/>
        <color theme="1"/>
        <rFont val="Times New Roman"/>
        <family val="1"/>
      </rPr>
      <t>‑1‑</t>
    </r>
    <r>
      <rPr>
        <sz val="11"/>
        <color theme="1"/>
        <rFont val="宋体"/>
        <family val="3"/>
        <charset val="134"/>
      </rPr>
      <t>吡咯啉的制备方法</t>
    </r>
  </si>
  <si>
    <r>
      <rPr>
        <sz val="11"/>
        <color theme="1"/>
        <rFont val="宋体"/>
        <family val="3"/>
        <charset val="134"/>
      </rPr>
      <t>本发明公开了一种</t>
    </r>
    <r>
      <rPr>
        <sz val="11"/>
        <color theme="1"/>
        <rFont val="Times New Roman"/>
        <family val="1"/>
      </rPr>
      <t>2‑</t>
    </r>
    <r>
      <rPr>
        <sz val="11"/>
        <color theme="1"/>
        <rFont val="宋体"/>
        <family val="3"/>
        <charset val="134"/>
      </rPr>
      <t>甲基</t>
    </r>
    <r>
      <rPr>
        <sz val="11"/>
        <color theme="1"/>
        <rFont val="Times New Roman"/>
        <family val="1"/>
      </rPr>
      <t>‑4‑</t>
    </r>
    <r>
      <rPr>
        <sz val="11"/>
        <color theme="1"/>
        <rFont val="宋体"/>
        <family val="3"/>
        <charset val="134"/>
      </rPr>
      <t>苯基</t>
    </r>
    <r>
      <rPr>
        <sz val="11"/>
        <color theme="1"/>
        <rFont val="Times New Roman"/>
        <family val="1"/>
      </rPr>
      <t>‑1‑</t>
    </r>
    <r>
      <rPr>
        <sz val="11"/>
        <color theme="1"/>
        <rFont val="宋体"/>
        <family val="3"/>
        <charset val="134"/>
      </rPr>
      <t>吡咯啉的制备方法，包括如下步骤：步骤</t>
    </r>
    <r>
      <rPr>
        <sz val="11"/>
        <color theme="1"/>
        <rFont val="Times New Roman"/>
        <family val="1"/>
      </rPr>
      <t>S1</t>
    </r>
    <r>
      <rPr>
        <sz val="11"/>
        <color theme="1"/>
        <rFont val="宋体"/>
        <family val="3"/>
        <charset val="134"/>
      </rPr>
      <t>，苯甲醛和硝基甲烷在碱金属氢氧化物催化下制备苯基硝基乙烯；步骤</t>
    </r>
    <r>
      <rPr>
        <sz val="11"/>
        <color theme="1"/>
        <rFont val="Times New Roman"/>
        <family val="1"/>
      </rPr>
      <t>S2</t>
    </r>
    <r>
      <rPr>
        <sz val="11"/>
        <color theme="1"/>
        <rFont val="宋体"/>
        <family val="3"/>
        <charset val="134"/>
      </rPr>
      <t>，苯基硝基乙烯和丙酮在</t>
    </r>
    <r>
      <rPr>
        <sz val="11"/>
        <color theme="1"/>
        <rFont val="Times New Roman"/>
        <family val="1"/>
      </rPr>
      <t>L‑</t>
    </r>
    <r>
      <rPr>
        <sz val="11"/>
        <color theme="1"/>
        <rFont val="宋体"/>
        <family val="3"/>
        <charset val="134"/>
      </rPr>
      <t>脯氨酸的催化下发生加成反应；步骤</t>
    </r>
    <r>
      <rPr>
        <sz val="11"/>
        <color theme="1"/>
        <rFont val="Times New Roman"/>
        <family val="1"/>
      </rPr>
      <t>S3</t>
    </r>
    <r>
      <rPr>
        <sz val="11"/>
        <color theme="1"/>
        <rFont val="宋体"/>
        <family val="3"/>
        <charset val="134"/>
      </rPr>
      <t>，加成产物经锌粉、铵盐还原关环得目标产物。本发明制备方法的合成原料易得，价格便宜，操作条件温和。路线合成简便易行，每一步反应结束后都不需要使用硅胶柱层析，既适合实验室小量制备做科研，又适合工业化生产放大。有望推动相关药物的工艺改进，为它们的合成提供多种丰富的路线。</t>
    </r>
  </si>
  <si>
    <r>
      <rPr>
        <sz val="11"/>
        <color theme="1"/>
        <rFont val="宋体"/>
        <family val="3"/>
        <charset val="134"/>
      </rPr>
      <t>一种可屏蔽有害离子释放的多孔羟基磷灰石</t>
    </r>
    <r>
      <rPr>
        <sz val="11"/>
        <color theme="1"/>
        <rFont val="Times New Roman"/>
        <family val="1"/>
      </rPr>
      <t>/</t>
    </r>
    <r>
      <rPr>
        <sz val="11"/>
        <color theme="1"/>
        <rFont val="宋体"/>
        <family val="3"/>
        <charset val="134"/>
      </rPr>
      <t>氮化钛生物活性涂层及用途</t>
    </r>
  </si>
  <si>
    <r>
      <rPr>
        <sz val="11"/>
        <color theme="1"/>
        <rFont val="宋体"/>
        <family val="3"/>
        <charset val="134"/>
      </rPr>
      <t>本发明公开了一种可屏蔽有害离子释放的多孔羟基磷灰石</t>
    </r>
    <r>
      <rPr>
        <sz val="11"/>
        <color theme="1"/>
        <rFont val="Times New Roman"/>
        <family val="1"/>
      </rPr>
      <t>/</t>
    </r>
    <r>
      <rPr>
        <sz val="11"/>
        <color theme="1"/>
        <rFont val="宋体"/>
        <family val="3"/>
        <charset val="134"/>
      </rPr>
      <t>氮化钛生物活性涂层及用途，所述涂层包括由里到外设置的钛打底层、</t>
    </r>
    <r>
      <rPr>
        <sz val="11"/>
        <color theme="1"/>
        <rFont val="Times New Roman"/>
        <family val="1"/>
      </rPr>
      <t>TiN</t>
    </r>
    <r>
      <rPr>
        <sz val="11"/>
        <color theme="1"/>
        <rFont val="宋体"/>
        <family val="3"/>
        <charset val="134"/>
      </rPr>
      <t>梯度过渡、</t>
    </r>
    <r>
      <rPr>
        <sz val="11"/>
        <color theme="1"/>
        <rFont val="Times New Roman"/>
        <family val="1"/>
      </rPr>
      <t>TiN</t>
    </r>
    <r>
      <rPr>
        <sz val="11"/>
        <color theme="1"/>
        <rFont val="宋体"/>
        <family val="3"/>
        <charset val="134"/>
      </rPr>
      <t>层、羟基磷灰石梯度过渡层、多孔羟基磷灰石层，所述多孔羟基磷灰石层具有纳米介孔结构。具有纳米介孔结构的羟基磷灰石层可显著增强医用金属植入体的生物活性，诱导和促进新骨的生长，加速骨创伤的愈合；致密氮化钛过渡层的存在，可有效提高医用金属的耐磨耐蚀性和阻碍有害离子向人体释放，避免因有害离子导致的不良反应</t>
    </r>
    <r>
      <rPr>
        <sz val="11"/>
        <color theme="1"/>
        <rFont val="Times New Roman"/>
        <family val="1"/>
      </rPr>
      <t>(</t>
    </r>
    <r>
      <rPr>
        <sz val="11"/>
        <color theme="1"/>
        <rFont val="宋体"/>
        <family val="3"/>
        <charset val="134"/>
      </rPr>
      <t>如过敏等</t>
    </r>
    <r>
      <rPr>
        <sz val="11"/>
        <color theme="1"/>
        <rFont val="Times New Roman"/>
        <family val="1"/>
      </rPr>
      <t>)</t>
    </r>
    <r>
      <rPr>
        <sz val="11"/>
        <color theme="1"/>
        <rFont val="宋体"/>
        <family val="3"/>
        <charset val="134"/>
      </rPr>
      <t>；此外，通过本发明所得涂层表面厚度和性能均匀、涂层与基体结合强度高、制备工艺简单。</t>
    </r>
  </si>
  <si>
    <r>
      <rPr>
        <sz val="11"/>
        <color theme="1"/>
        <rFont val="宋体"/>
        <family val="3"/>
        <charset val="134"/>
      </rPr>
      <t>一种拉拔铜材表面氧化铜酸洗方法及装置</t>
    </r>
  </si>
  <si>
    <r>
      <rPr>
        <sz val="11"/>
        <color theme="1"/>
        <rFont val="宋体"/>
        <family val="3"/>
        <charset val="134"/>
      </rPr>
      <t>本发明公开了一种拉拔铜材表面氧化铜酸洗方法及装置，包括以下步骤：</t>
    </r>
    <r>
      <rPr>
        <sz val="11"/>
        <color theme="1"/>
        <rFont val="Times New Roman"/>
        <family val="1"/>
      </rPr>
      <t>S01</t>
    </r>
    <r>
      <rPr>
        <sz val="11"/>
        <color theme="1"/>
        <rFont val="宋体"/>
        <family val="3"/>
        <charset val="134"/>
      </rPr>
      <t>：将拉拔铜材放入到加有柠檬酸溶液的超声波清洗槽中清洗；</t>
    </r>
    <r>
      <rPr>
        <sz val="11"/>
        <color theme="1"/>
        <rFont val="Times New Roman"/>
        <family val="1"/>
      </rPr>
      <t>S02</t>
    </r>
    <r>
      <rPr>
        <sz val="11"/>
        <color theme="1"/>
        <rFont val="宋体"/>
        <family val="3"/>
        <charset val="134"/>
      </rPr>
      <t>：将</t>
    </r>
    <r>
      <rPr>
        <sz val="11"/>
        <color theme="1"/>
        <rFont val="Times New Roman"/>
        <family val="1"/>
      </rPr>
      <t>S01</t>
    </r>
    <r>
      <rPr>
        <sz val="11"/>
        <color theme="1"/>
        <rFont val="宋体"/>
        <family val="3"/>
        <charset val="134"/>
      </rPr>
      <t>中超声波清洗槽中的固液混合物转移到第一固液分离器中进行固液分离，并将固体回收；</t>
    </r>
    <r>
      <rPr>
        <sz val="11"/>
        <color theme="1"/>
        <rFont val="Times New Roman"/>
        <family val="1"/>
      </rPr>
      <t>S03</t>
    </r>
    <r>
      <rPr>
        <sz val="11"/>
        <color theme="1"/>
        <rFont val="宋体"/>
        <family val="3"/>
        <charset val="134"/>
      </rPr>
      <t>：将</t>
    </r>
    <r>
      <rPr>
        <sz val="11"/>
        <color theme="1"/>
        <rFont val="Times New Roman"/>
        <family val="1"/>
      </rPr>
      <t>S02</t>
    </r>
    <r>
      <rPr>
        <sz val="11"/>
        <color theme="1"/>
        <rFont val="宋体"/>
        <family val="3"/>
        <charset val="134"/>
      </rPr>
      <t>中得到的液体转移到搅拌反应池中，然后加入柠檬酸固体、草酸固体和絮凝剂的混合物；</t>
    </r>
    <r>
      <rPr>
        <sz val="11"/>
        <color theme="1"/>
        <rFont val="Times New Roman"/>
        <family val="1"/>
      </rPr>
      <t>S04</t>
    </r>
    <r>
      <rPr>
        <sz val="11"/>
        <color theme="1"/>
        <rFont val="宋体"/>
        <family val="3"/>
        <charset val="134"/>
      </rPr>
      <t>：将</t>
    </r>
    <r>
      <rPr>
        <sz val="11"/>
        <color theme="1"/>
        <rFont val="Times New Roman"/>
        <family val="1"/>
      </rPr>
      <t>S03</t>
    </r>
    <r>
      <rPr>
        <sz val="11"/>
        <color theme="1"/>
        <rFont val="宋体"/>
        <family val="3"/>
        <charset val="134"/>
      </rPr>
      <t>得到的混合物再通入到第二固液分离器中进行固液分离，并将固体回收；</t>
    </r>
    <r>
      <rPr>
        <sz val="11"/>
        <color theme="1"/>
        <rFont val="Times New Roman"/>
        <family val="1"/>
      </rPr>
      <t>S05</t>
    </r>
    <r>
      <rPr>
        <sz val="11"/>
        <color theme="1"/>
        <rFont val="宋体"/>
        <family val="3"/>
        <charset val="134"/>
      </rPr>
      <t>：将</t>
    </r>
    <r>
      <rPr>
        <sz val="11"/>
        <color theme="1"/>
        <rFont val="Times New Roman"/>
        <family val="1"/>
      </rPr>
      <t>S04</t>
    </r>
    <r>
      <rPr>
        <sz val="11"/>
        <color theme="1"/>
        <rFont val="宋体"/>
        <family val="3"/>
        <charset val="134"/>
      </rPr>
      <t>得到的液体部分通入到</t>
    </r>
    <r>
      <rPr>
        <sz val="11"/>
        <color theme="1"/>
        <rFont val="Times New Roman"/>
        <family val="1"/>
      </rPr>
      <t>S01</t>
    </r>
    <r>
      <rPr>
        <sz val="11"/>
        <color theme="1"/>
        <rFont val="宋体"/>
        <family val="3"/>
        <charset val="134"/>
      </rPr>
      <t>中的超声波清洗槽中，实现循环操作。本发明的一种拉拔铜材表面氧化铜酸洗方法及装置，操作流程简易、设备结构简单、清洗原料经济易得、无废液排放且可循环使用等，环保优势明显。</t>
    </r>
  </si>
  <si>
    <r>
      <rPr>
        <sz val="11"/>
        <rFont val="宋体"/>
        <family val="3"/>
        <charset val="134"/>
      </rPr>
      <t>一种电机内置式煤矸对辊破碎机</t>
    </r>
  </si>
  <si>
    <r>
      <rPr>
        <sz val="11"/>
        <rFont val="宋体"/>
        <family val="3"/>
        <charset val="134"/>
      </rPr>
      <t>一种电机内置式煤矸对辊破碎机，包括箱体和两组对称布置在箱体内部的破碎辊，所述的破碎辊主要由齿辊、支撑轮、舟形电机架、支撑杆、电机、弹簧槽、惰轮、驱动轮、驱动轮轴、弹簧、电机齿轮、支撑轮轴、惰轮轴和滚轮组成；采用的是双输出防爆电机，电机的两个输送端均通过齿轮传动至齿辊，同时，破碎辊另一端还采用支撑轮与齿辊配合，最终支撑杆、伸出杆、支撑轮轴等以及电机齿轮、惰轮、驱动轮等都安装在舟形电机架上，进而舟形电机架再固定在箱体上。本发明不仅节约空间，让辊过程中动力传递简单，还可降低开采输送成本，为井下充填提供了廉价原料，具有较强的创新性和广泛的实用性。</t>
    </r>
  </si>
  <si>
    <r>
      <rPr>
        <sz val="11"/>
        <color theme="1"/>
        <rFont val="宋体"/>
        <family val="3"/>
        <charset val="134"/>
      </rPr>
      <t>一种核壳结构的纳米复合金属硫化物的制备方法</t>
    </r>
  </si>
  <si>
    <r>
      <rPr>
        <sz val="11"/>
        <color theme="1"/>
        <rFont val="宋体"/>
        <family val="3"/>
        <charset val="134"/>
      </rPr>
      <t>本发明公开了一种核壳结构的纳米复合金属硫化物的制备方法，一种核壳结构的纳米复合金属硫化物的制备方法，用一种含硫金属配合物做前驱体，经液相热分解制得金属硫化物</t>
    </r>
    <r>
      <rPr>
        <sz val="11"/>
        <color theme="1"/>
        <rFont val="Times New Roman"/>
        <family val="1"/>
      </rPr>
      <t>A</t>
    </r>
    <r>
      <rPr>
        <sz val="11"/>
        <color theme="1"/>
        <rFont val="宋体"/>
        <family val="3"/>
        <charset val="134"/>
      </rPr>
      <t>，以</t>
    </r>
    <r>
      <rPr>
        <sz val="11"/>
        <color theme="1"/>
        <rFont val="Times New Roman"/>
        <family val="1"/>
      </rPr>
      <t>A</t>
    </r>
    <r>
      <rPr>
        <sz val="11"/>
        <color theme="1"/>
        <rFont val="宋体"/>
        <family val="3"/>
        <charset val="134"/>
      </rPr>
      <t>为核，通过离子交换，使另一种金属离子</t>
    </r>
    <r>
      <rPr>
        <sz val="11"/>
        <color theme="1"/>
        <rFont val="Times New Roman"/>
        <family val="1"/>
      </rPr>
      <t>B</t>
    </r>
    <r>
      <rPr>
        <sz val="11"/>
        <color theme="1"/>
        <rFont val="宋体"/>
        <family val="3"/>
        <charset val="134"/>
      </rPr>
      <t>附着在</t>
    </r>
    <r>
      <rPr>
        <sz val="11"/>
        <color theme="1"/>
        <rFont val="Times New Roman"/>
        <family val="1"/>
      </rPr>
      <t>A</t>
    </r>
    <r>
      <rPr>
        <sz val="11"/>
        <color theme="1"/>
        <rFont val="宋体"/>
        <family val="3"/>
        <charset val="134"/>
      </rPr>
      <t>表面，得到核壳结构的纳米复合金属硫化物</t>
    </r>
    <r>
      <rPr>
        <sz val="11"/>
        <color theme="1"/>
        <rFont val="Times New Roman"/>
        <family val="1"/>
      </rPr>
      <t>A@B</t>
    </r>
    <r>
      <rPr>
        <sz val="11"/>
        <color theme="1"/>
        <rFont val="宋体"/>
        <family val="3"/>
        <charset val="134"/>
      </rPr>
      <t>；本发明操作简单，环境友好，得到纳米颗粒均一、尺寸、形貌、原子比例可控的核壳复合金属硫化物，颗粒在</t>
    </r>
    <r>
      <rPr>
        <sz val="11"/>
        <color theme="1"/>
        <rFont val="Times New Roman"/>
        <family val="1"/>
      </rPr>
      <t>10‑20 nm</t>
    </r>
    <r>
      <rPr>
        <sz val="11"/>
        <color theme="1"/>
        <rFont val="宋体"/>
        <family val="3"/>
        <charset val="134"/>
      </rPr>
      <t>之间；能够有效的吸收紫外光及可见光，对有机污染物物罗丹明</t>
    </r>
    <r>
      <rPr>
        <sz val="11"/>
        <color theme="1"/>
        <rFont val="Times New Roman"/>
        <family val="1"/>
      </rPr>
      <t>B</t>
    </r>
    <r>
      <rPr>
        <sz val="11"/>
        <color theme="1"/>
        <rFont val="宋体"/>
        <family val="3"/>
        <charset val="134"/>
      </rPr>
      <t>，亚甲基蓝有显著的降解作用；有效的阻止了光生电子与空穴的复合，提高其光催化效率。</t>
    </r>
  </si>
  <si>
    <r>
      <rPr>
        <sz val="11"/>
        <color theme="1"/>
        <rFont val="宋体"/>
        <family val="3"/>
        <charset val="134"/>
      </rPr>
      <t>一种</t>
    </r>
    <r>
      <rPr>
        <sz val="11"/>
        <color theme="1"/>
        <rFont val="Times New Roman"/>
        <family val="1"/>
      </rPr>
      <t>CuS‑ZnS</t>
    </r>
    <r>
      <rPr>
        <sz val="11"/>
        <color theme="1"/>
        <rFont val="宋体"/>
        <family val="3"/>
        <charset val="134"/>
      </rPr>
      <t>纳米复合材料的制备方法</t>
    </r>
  </si>
  <si>
    <r>
      <rPr>
        <sz val="11"/>
        <color theme="1"/>
        <rFont val="宋体"/>
        <family val="3"/>
        <charset val="134"/>
      </rPr>
      <t>本发明公开了一种</t>
    </r>
    <r>
      <rPr>
        <sz val="11"/>
        <color theme="1"/>
        <rFont val="Times New Roman"/>
        <family val="1"/>
      </rPr>
      <t>CuS‑ZnS</t>
    </r>
    <r>
      <rPr>
        <sz val="11"/>
        <color theme="1"/>
        <rFont val="宋体"/>
        <family val="3"/>
        <charset val="134"/>
      </rPr>
      <t>纳米复合材料的制备方法，该方法用巯基苯并噻唑合铜做前驱体，经液相热分解制得硫化铜，以硫化铜为核，通过离子吸附，使硫化锌附着在硫化铜表面，形成颗粒尺寸均一、大小可控的</t>
    </r>
    <r>
      <rPr>
        <sz val="11"/>
        <color theme="1"/>
        <rFont val="Times New Roman"/>
        <family val="1"/>
      </rPr>
      <t>CuS‑ZnS</t>
    </r>
    <r>
      <rPr>
        <sz val="11"/>
        <color theme="1"/>
        <rFont val="宋体"/>
        <family val="3"/>
        <charset val="134"/>
      </rPr>
      <t>纳米复合材料；</t>
    </r>
    <r>
      <rPr>
        <sz val="11"/>
        <color theme="1"/>
        <rFont val="Times New Roman"/>
        <family val="1"/>
      </rPr>
      <t>CuS‑ZnS</t>
    </r>
    <r>
      <rPr>
        <sz val="11"/>
        <color theme="1"/>
        <rFont val="宋体"/>
        <family val="3"/>
        <charset val="134"/>
      </rPr>
      <t>纳米复合材料中，铜离子与锌离子的比例可以按需要调整配比；本发明提供的制备方法操作简单、成本低廉、可控性强且所得产品光催化性能优异，对有机染料光降解效率高，在</t>
    </r>
    <r>
      <rPr>
        <sz val="11"/>
        <color theme="1"/>
        <rFont val="Times New Roman"/>
        <family val="1"/>
      </rPr>
      <t>50min</t>
    </r>
    <r>
      <rPr>
        <sz val="11"/>
        <color theme="1"/>
        <rFont val="宋体"/>
        <family val="3"/>
        <charset val="134"/>
      </rPr>
      <t>之内，罗丹明</t>
    </r>
    <r>
      <rPr>
        <sz val="11"/>
        <color theme="1"/>
        <rFont val="Times New Roman"/>
        <family val="1"/>
      </rPr>
      <t>B</t>
    </r>
    <r>
      <rPr>
        <sz val="11"/>
        <color theme="1"/>
        <rFont val="宋体"/>
        <family val="3"/>
        <charset val="134"/>
      </rPr>
      <t>降解率几乎为</t>
    </r>
    <r>
      <rPr>
        <sz val="11"/>
        <color theme="1"/>
        <rFont val="Times New Roman"/>
        <family val="1"/>
      </rPr>
      <t>100%</t>
    </r>
    <r>
      <rPr>
        <sz val="11"/>
        <color theme="1"/>
        <rFont val="宋体"/>
        <family val="3"/>
        <charset val="134"/>
      </rPr>
      <t>。</t>
    </r>
  </si>
  <si>
    <r>
      <rPr>
        <sz val="11"/>
        <color theme="1"/>
        <rFont val="宋体"/>
        <family val="3"/>
        <charset val="134"/>
      </rPr>
      <t>一种聚合物化学改性的无机氧化物颗粒及其制备方法和应用</t>
    </r>
  </si>
  <si>
    <r>
      <rPr>
        <sz val="11"/>
        <color theme="1"/>
        <rFont val="宋体"/>
        <family val="3"/>
        <charset val="134"/>
      </rPr>
      <t>本发明属于激光敏感材料与高分子复合材料领域，具体涉及一种聚合物化学改性的无机氧化物颗粒及其制备方法和在激光敏感材料中的应用。首先通过活性原子转移自由基聚合在无机激光敏感的氧化物颗粒</t>
    </r>
    <r>
      <rPr>
        <sz val="11"/>
        <color theme="1"/>
        <rFont val="Times New Roman"/>
        <family val="1"/>
      </rPr>
      <t>(P)</t>
    </r>
    <r>
      <rPr>
        <sz val="11"/>
        <color theme="1"/>
        <rFont val="宋体"/>
        <family val="3"/>
        <charset val="134"/>
      </rPr>
      <t>表面接枝分子量与序列结构可控，由易成碳和残碳量高的链段</t>
    </r>
    <r>
      <rPr>
        <sz val="11"/>
        <color theme="1"/>
        <rFont val="Times New Roman"/>
        <family val="1"/>
      </rPr>
      <t>(A)</t>
    </r>
    <r>
      <rPr>
        <sz val="11"/>
        <color theme="1"/>
        <rFont val="宋体"/>
        <family val="3"/>
        <charset val="134"/>
      </rPr>
      <t>与起界面增容作用的链段</t>
    </r>
    <r>
      <rPr>
        <sz val="11"/>
        <color theme="1"/>
        <rFont val="Times New Roman"/>
        <family val="1"/>
      </rPr>
      <t>(B)</t>
    </r>
    <r>
      <rPr>
        <sz val="11"/>
        <color theme="1"/>
        <rFont val="宋体"/>
        <family val="3"/>
        <charset val="134"/>
      </rPr>
      <t>组成的高分子链；再将改性后的无机氧化物颗粒添加进对激光能量敏感性能差的聚烯烃或聚烯烃共混材料中，制备激光敏感材料。使用波长为</t>
    </r>
    <r>
      <rPr>
        <sz val="11"/>
        <color theme="1"/>
        <rFont val="Times New Roman"/>
        <family val="1"/>
      </rPr>
      <t>1064nm</t>
    </r>
    <r>
      <rPr>
        <sz val="11"/>
        <color theme="1"/>
        <rFont val="宋体"/>
        <family val="3"/>
        <charset val="134"/>
      </rPr>
      <t>的掺钕钇铝石榴石</t>
    </r>
    <r>
      <rPr>
        <sz val="11"/>
        <color theme="1"/>
        <rFont val="Times New Roman"/>
        <family val="1"/>
      </rPr>
      <t>(Nd:YAG)</t>
    </r>
    <r>
      <rPr>
        <sz val="11"/>
        <color theme="1"/>
        <rFont val="宋体"/>
        <family val="3"/>
        <charset val="134"/>
      </rPr>
      <t>激光器对激光敏感材料进行激光标记。结果表明改性的无机氧化物颗粒，能够提高聚烯烃材料激光敏感性能，力学性能优异。</t>
    </r>
  </si>
  <si>
    <r>
      <rPr>
        <sz val="11"/>
        <color theme="1"/>
        <rFont val="宋体"/>
        <family val="3"/>
        <charset val="134"/>
      </rPr>
      <t>一种新型磁性纳米材料及其在安奈格列汀药物检测中的应用</t>
    </r>
  </si>
  <si>
    <r>
      <rPr>
        <sz val="11"/>
        <color theme="1"/>
        <rFont val="宋体"/>
        <family val="3"/>
        <charset val="134"/>
      </rPr>
      <t>本发明涉及一种新型磁性纳米材料及其在安奈格列汀药物检测中的应用。本发明所述的新型磁性纳米材料的制备方法包括如下步骤：</t>
    </r>
    <r>
      <rPr>
        <sz val="11"/>
        <color theme="1"/>
        <rFont val="Times New Roman"/>
        <family val="1"/>
      </rPr>
      <t>(1)</t>
    </r>
    <r>
      <rPr>
        <sz val="11"/>
        <color theme="1"/>
        <rFont val="宋体"/>
        <family val="3"/>
        <charset val="134"/>
      </rPr>
      <t>取适量的蒸馏水，加入</t>
    </r>
    <r>
      <rPr>
        <sz val="11"/>
        <color theme="1"/>
        <rFont val="Times New Roman"/>
        <family val="1"/>
      </rPr>
      <t>C&lt;Sub&gt;70&lt;/Sub&gt;</t>
    </r>
    <r>
      <rPr>
        <sz val="11"/>
        <color theme="1"/>
        <rFont val="宋体"/>
        <family val="3"/>
        <charset val="134"/>
      </rPr>
      <t>富勒烯、七水合硫酸亚铁、无水氯化铁，通入氮气或氩气搅拌</t>
    </r>
    <r>
      <rPr>
        <sz val="11"/>
        <color theme="1"/>
        <rFont val="Times New Roman"/>
        <family val="1"/>
      </rPr>
      <t>15‑20</t>
    </r>
    <r>
      <rPr>
        <sz val="11"/>
        <color theme="1"/>
        <rFont val="宋体"/>
        <family val="3"/>
        <charset val="134"/>
      </rPr>
      <t>分钟后，加热至回流温度，保持回流</t>
    </r>
    <r>
      <rPr>
        <sz val="11"/>
        <color theme="1"/>
        <rFont val="Times New Roman"/>
        <family val="1"/>
      </rPr>
      <t>20‑30</t>
    </r>
    <r>
      <rPr>
        <sz val="11"/>
        <color theme="1"/>
        <rFont val="宋体"/>
        <family val="3"/>
        <charset val="134"/>
      </rPr>
      <t>分钟后，降温至</t>
    </r>
    <r>
      <rPr>
        <sz val="11"/>
        <color theme="1"/>
        <rFont val="Times New Roman"/>
        <family val="1"/>
      </rPr>
      <t>85‑90</t>
    </r>
    <r>
      <rPr>
        <sz val="11"/>
        <color theme="1"/>
        <rFont val="宋体"/>
        <family val="3"/>
        <charset val="134"/>
      </rPr>
      <t>℃，维持该温度</t>
    </r>
    <r>
      <rPr>
        <sz val="11"/>
        <color theme="1"/>
        <rFont val="Times New Roman"/>
        <family val="1"/>
      </rPr>
      <t>(85‑90</t>
    </r>
    <r>
      <rPr>
        <sz val="11"/>
        <color theme="1"/>
        <rFont val="宋体"/>
        <family val="3"/>
        <charset val="134"/>
      </rPr>
      <t>℃</t>
    </r>
    <r>
      <rPr>
        <sz val="11"/>
        <color theme="1"/>
        <rFont val="Times New Roman"/>
        <family val="1"/>
      </rPr>
      <t>)</t>
    </r>
    <r>
      <rPr>
        <sz val="11"/>
        <color theme="1"/>
        <rFont val="宋体"/>
        <family val="3"/>
        <charset val="134"/>
      </rPr>
      <t>滴加氨水，继续搅拌反应</t>
    </r>
    <r>
      <rPr>
        <sz val="11"/>
        <color theme="1"/>
        <rFont val="Times New Roman"/>
        <family val="1"/>
      </rPr>
      <t>1‑1.5h</t>
    </r>
    <r>
      <rPr>
        <sz val="11"/>
        <color theme="1"/>
        <rFont val="宋体"/>
        <family val="3"/>
        <charset val="134"/>
      </rPr>
      <t>，反应液呈黑色浑浊状态，自然降至室温，静置</t>
    </r>
    <r>
      <rPr>
        <sz val="11"/>
        <color theme="1"/>
        <rFont val="Times New Roman"/>
        <family val="1"/>
      </rPr>
      <t>0.5h</t>
    </r>
    <r>
      <rPr>
        <sz val="11"/>
        <color theme="1"/>
        <rFont val="宋体"/>
        <family val="3"/>
        <charset val="134"/>
      </rPr>
      <t>后，用磁铁吸附分离，得到黑色固体；</t>
    </r>
    <r>
      <rPr>
        <sz val="11"/>
        <color theme="1"/>
        <rFont val="Times New Roman"/>
        <family val="1"/>
      </rPr>
      <t>(2)</t>
    </r>
    <r>
      <rPr>
        <sz val="11"/>
        <color theme="1"/>
        <rFont val="宋体"/>
        <family val="3"/>
        <charset val="134"/>
      </rPr>
      <t>将步骤</t>
    </r>
    <r>
      <rPr>
        <sz val="11"/>
        <color theme="1"/>
        <rFont val="Times New Roman"/>
        <family val="1"/>
      </rPr>
      <t>(1)</t>
    </r>
    <r>
      <rPr>
        <sz val="11"/>
        <color theme="1"/>
        <rFont val="宋体"/>
        <family val="3"/>
        <charset val="134"/>
      </rPr>
      <t>得到的黑色固体用蒸馏水洗</t>
    </r>
    <r>
      <rPr>
        <sz val="11"/>
        <color theme="1"/>
        <rFont val="Times New Roman"/>
        <family val="1"/>
      </rPr>
      <t>3‑5</t>
    </r>
    <r>
      <rPr>
        <sz val="11"/>
        <color theme="1"/>
        <rFont val="宋体"/>
        <family val="3"/>
        <charset val="134"/>
      </rPr>
      <t>次后，于</t>
    </r>
    <r>
      <rPr>
        <sz val="11"/>
        <color theme="1"/>
        <rFont val="Times New Roman"/>
        <family val="1"/>
      </rPr>
      <t>60</t>
    </r>
    <r>
      <rPr>
        <sz val="11"/>
        <color theme="1"/>
        <rFont val="宋体"/>
        <family val="3"/>
        <charset val="134"/>
      </rPr>
      <t>℃真空干燥</t>
    </r>
    <r>
      <rPr>
        <sz val="11"/>
        <color theme="1"/>
        <rFont val="Times New Roman"/>
        <family val="1"/>
      </rPr>
      <t>12‑24h</t>
    </r>
    <r>
      <rPr>
        <sz val="11"/>
        <color theme="1"/>
        <rFont val="宋体"/>
        <family val="3"/>
        <charset val="134"/>
      </rPr>
      <t>得到黑色固体粉末，即为磁性</t>
    </r>
    <r>
      <rPr>
        <sz val="11"/>
        <color theme="1"/>
        <rFont val="Times New Roman"/>
        <family val="1"/>
      </rPr>
      <t>C&lt;Sub&gt;70&lt;/Sub&gt;</t>
    </r>
    <r>
      <rPr>
        <sz val="11"/>
        <color theme="1"/>
        <rFont val="宋体"/>
        <family val="3"/>
        <charset val="134"/>
      </rPr>
      <t>富勒烯纳米材料。</t>
    </r>
  </si>
  <si>
    <r>
      <rPr>
        <sz val="11"/>
        <rFont val="宋体"/>
        <family val="3"/>
        <charset val="134"/>
      </rPr>
      <t>一种中空结构的硼酸基氧化锡印迹复合纳米微球、其制备方法及其应用</t>
    </r>
  </si>
  <si>
    <r>
      <rPr>
        <sz val="11"/>
        <rFont val="宋体"/>
        <family val="3"/>
        <charset val="134"/>
      </rPr>
      <t>本发明提供了一种中空结构的硼酸基氧化锡印迹复合纳米微球、其制备方法及其应用。是以乙烯基改性的中空氧化锡微球为基质材料，目标印迹分子木犀草素</t>
    </r>
    <r>
      <rPr>
        <sz val="11"/>
        <rFont val="Times New Roman"/>
        <family val="1"/>
      </rPr>
      <t>(LTL)</t>
    </r>
    <r>
      <rPr>
        <sz val="11"/>
        <rFont val="宋体"/>
        <family val="3"/>
        <charset val="134"/>
      </rPr>
      <t>为模板，以甲基丙烯酸</t>
    </r>
    <r>
      <rPr>
        <sz val="11"/>
        <rFont val="Times New Roman"/>
        <family val="1"/>
      </rPr>
      <t>(MAA)</t>
    </r>
    <r>
      <rPr>
        <sz val="11"/>
        <rFont val="宋体"/>
        <family val="3"/>
        <charset val="134"/>
      </rPr>
      <t>和</t>
    </r>
    <r>
      <rPr>
        <sz val="11"/>
        <rFont val="Times New Roman"/>
        <family val="1"/>
      </rPr>
      <t>4‑</t>
    </r>
    <r>
      <rPr>
        <sz val="11"/>
        <rFont val="宋体"/>
        <family val="3"/>
        <charset val="134"/>
      </rPr>
      <t>乙烯基苯硼酸</t>
    </r>
    <r>
      <rPr>
        <sz val="11"/>
        <rFont val="Times New Roman"/>
        <family val="1"/>
      </rPr>
      <t>(4‑VBA)</t>
    </r>
    <r>
      <rPr>
        <sz val="11"/>
        <rFont val="宋体"/>
        <family val="3"/>
        <charset val="134"/>
      </rPr>
      <t>为功能单体，在交联剂、引发剂作用下进行印迹聚合，得到中空氧化锡内外表面印迹的分子印迹聚合物。中空硼酸基氧化锡纳米复合材料直径</t>
    </r>
    <r>
      <rPr>
        <sz val="11"/>
        <rFont val="Times New Roman"/>
        <family val="1"/>
      </rPr>
      <t>100‑300nm</t>
    </r>
    <r>
      <rPr>
        <sz val="11"/>
        <rFont val="宋体"/>
        <family val="3"/>
        <charset val="134"/>
      </rPr>
      <t>，壁厚</t>
    </r>
    <r>
      <rPr>
        <sz val="11"/>
        <rFont val="Times New Roman"/>
        <family val="1"/>
      </rPr>
      <t>5‑20nm</t>
    </r>
    <r>
      <rPr>
        <sz val="11"/>
        <rFont val="宋体"/>
        <family val="3"/>
        <charset val="134"/>
      </rPr>
      <t>，复合微球内外表面具有丰富的硼酸基团，增加了吸附材料的比表面积，提高了吸附提取效率，且该吸附材料粒径均匀，分散良好。</t>
    </r>
  </si>
  <si>
    <r>
      <rPr>
        <sz val="11"/>
        <color theme="1"/>
        <rFont val="宋体"/>
        <family val="3"/>
        <charset val="134"/>
      </rPr>
      <t>一种聚醚醚酮纤维纸及其制备方法</t>
    </r>
  </si>
  <si>
    <r>
      <rPr>
        <sz val="11"/>
        <color theme="1"/>
        <rFont val="宋体"/>
        <family val="3"/>
        <charset val="134"/>
      </rPr>
      <t>本发明公开了一种聚醚醚酮纤维纸及其制备方法，属于特种纸领域及材料领域。本发明制备聚醚醚酮纤维纸的方法包括以下步骤：①将聚醚醚酮短切纤维活化、分散于水中，得到浆料；②在步骤①得到的浆料中，加入制浆造纸助剂</t>
    </r>
    <r>
      <rPr>
        <sz val="11"/>
        <color theme="1"/>
        <rFont val="Times New Roman"/>
        <family val="1"/>
      </rPr>
      <t>(</t>
    </r>
    <r>
      <rPr>
        <sz val="11"/>
        <color theme="1"/>
        <rFont val="宋体"/>
        <family val="3"/>
        <charset val="134"/>
      </rPr>
      <t>分散剂、增强剂、助留助滤剂</t>
    </r>
    <r>
      <rPr>
        <sz val="11"/>
        <color theme="1"/>
        <rFont val="Times New Roman"/>
        <family val="1"/>
      </rPr>
      <t>)</t>
    </r>
    <r>
      <rPr>
        <sz val="11"/>
        <color theme="1"/>
        <rFont val="宋体"/>
        <family val="3"/>
        <charset val="134"/>
      </rPr>
      <t>，之后进行湿法成型、脱水、烘干处理得到聚醚醚酮纤维纸样；③将步骤②得到的纸样进行浸渍、热压再干燥处理，得到聚醚醚酮纤维纸。</t>
    </r>
  </si>
  <si>
    <r>
      <rPr>
        <sz val="11"/>
        <color theme="1"/>
        <rFont val="宋体"/>
        <family val="3"/>
        <charset val="134"/>
      </rPr>
      <t>一种流动性可控的填充材料及其制备方法</t>
    </r>
  </si>
  <si>
    <r>
      <rPr>
        <sz val="11"/>
        <color theme="1"/>
        <rFont val="宋体"/>
        <family val="3"/>
        <charset val="134"/>
      </rPr>
      <t>本发明涉及一种流动性可控的填充材料及其制备方法，通过将粉末状云母和碳酸钙按比例混合再与塑料颗粒熔融共混挤出制备成混和填料母粒，使得母粒中的云母粉和碳酸钙被塑料包裹，再将母粒与塑料共混，保证了熔融挤出过程中母粒中的云母结构不被破坏；通过将碳酸钙和云母粉配合使用，并调整混和填料母粒用量，从而控制塑料材料的流动性，同时提高塑料材料的尺寸稳定性、硬度，降低材料成本。</t>
    </r>
  </si>
  <si>
    <r>
      <rPr>
        <sz val="11"/>
        <color theme="1"/>
        <rFont val="宋体"/>
        <family val="3"/>
        <charset val="134"/>
      </rPr>
      <t>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无机杂化材料在对棉织物改性中的应用以及棉织物整理方法</t>
    </r>
  </si>
  <si>
    <r>
      <rPr>
        <sz val="11"/>
        <color theme="1"/>
        <rFont val="宋体"/>
        <family val="3"/>
        <charset val="134"/>
      </rPr>
      <t>本发明涉及材料领域，且特别涉及一种凹土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无机杂化材料在对棉织物改性中的应用以及棉织物整理方法。本发明提供的一种凹土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无机杂化材料在对棉织物进行改性中的应用，将海藻酸钠溶液与凹土溶液在</t>
    </r>
    <r>
      <rPr>
        <sz val="11"/>
        <color theme="1"/>
        <rFont val="Times New Roman"/>
        <family val="1"/>
      </rPr>
      <t>50‑70</t>
    </r>
    <r>
      <rPr>
        <sz val="11"/>
        <color theme="1"/>
        <rFont val="宋体"/>
        <family val="3"/>
        <charset val="134"/>
      </rPr>
      <t>℃混合后，连续搅拌固化制得的凹土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无机杂化材料，通过考察凹土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无机杂化材料用于对棉织物改性时的抗紫外性能、力学性能以及透气性，表明这种凹土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无机杂化材料能够有效地应用于对棉织物改性，并且提高棉织物的抗紫外性能，且棉织物的力学性能和透气性不会降低太多。</t>
    </r>
  </si>
  <si>
    <r>
      <rPr>
        <sz val="11"/>
        <color theme="1"/>
        <rFont val="宋体"/>
        <family val="3"/>
        <charset val="134"/>
      </rPr>
      <t>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无机杂化材料在对涤纶织物改性中的应用以及涤纶织物整理方法</t>
    </r>
  </si>
  <si>
    <r>
      <rPr>
        <sz val="11"/>
        <color theme="1"/>
        <rFont val="宋体"/>
        <family val="3"/>
        <charset val="134"/>
      </rPr>
      <t>本发明涉及材料领域，且特别涉及一种凹土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无机杂化材料在对涤纶织物改性中的应用以及涤纶织物整理方法。本发明提供的一种凹土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无机杂化材料在对涤纶织物进行改性中的应用，将海藻酸钠溶液与凹土溶液在</t>
    </r>
    <r>
      <rPr>
        <sz val="11"/>
        <color theme="1"/>
        <rFont val="Times New Roman"/>
        <family val="1"/>
      </rPr>
      <t>50‑70</t>
    </r>
    <r>
      <rPr>
        <sz val="11"/>
        <color theme="1"/>
        <rFont val="宋体"/>
        <family val="3"/>
        <charset val="134"/>
      </rPr>
      <t>℃混合后，连续搅拌固化制得的凹土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无机杂化材料，通过考察凹土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无机杂化材料用于对涤纶织物改性时的抗紫外性能、力学性能以及透气性，表明这种凹土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无机杂化材料能够有效地应用于对涤纶织物改性，并且提高涤纶织物的抗紫外性能，且涤纶织物的力学性能和透气性不会降低太多。</t>
    </r>
  </si>
  <si>
    <r>
      <rPr>
        <sz val="11"/>
        <color theme="1"/>
        <rFont val="宋体"/>
        <family val="3"/>
        <charset val="134"/>
      </rPr>
      <t>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无机杂化材料及其制备方法以及应用</t>
    </r>
  </si>
  <si>
    <r>
      <rPr>
        <sz val="11"/>
        <color theme="1"/>
        <rFont val="宋体"/>
        <family val="3"/>
        <charset val="134"/>
      </rPr>
      <t>本发明涉及材料领域，且特别涉及一种凹土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无机杂化材料及其制备方法以及应用。该凹土</t>
    </r>
    <r>
      <rPr>
        <sz val="11"/>
        <color theme="1"/>
        <rFont val="Times New Roman"/>
        <family val="1"/>
      </rPr>
      <t>/</t>
    </r>
    <r>
      <rPr>
        <sz val="11"/>
        <color theme="1"/>
        <rFont val="宋体"/>
        <family val="3"/>
        <charset val="134"/>
      </rPr>
      <t>海藻酸钠有机</t>
    </r>
    <r>
      <rPr>
        <sz val="11"/>
        <color theme="1"/>
        <rFont val="Times New Roman"/>
        <family val="1"/>
      </rPr>
      <t>‑</t>
    </r>
    <r>
      <rPr>
        <sz val="11"/>
        <color theme="1"/>
        <rFont val="宋体"/>
        <family val="3"/>
        <charset val="134"/>
      </rPr>
      <t>无机杂化材料，通过将海藻酸钠溶液与凹土溶液在</t>
    </r>
    <r>
      <rPr>
        <sz val="11"/>
        <color theme="1"/>
        <rFont val="Times New Roman"/>
        <family val="1"/>
      </rPr>
      <t>50‑70</t>
    </r>
    <r>
      <rPr>
        <sz val="11"/>
        <color theme="1"/>
        <rFont val="宋体"/>
        <family val="3"/>
        <charset val="134"/>
      </rPr>
      <t>℃混合，连续搅拌固化</t>
    </r>
    <r>
      <rPr>
        <sz val="11"/>
        <color theme="1"/>
        <rFont val="Times New Roman"/>
        <family val="1"/>
      </rPr>
      <t>0.5‑2.5</t>
    </r>
    <r>
      <rPr>
        <sz val="11"/>
        <color theme="1"/>
        <rFont val="宋体"/>
        <family val="3"/>
        <charset val="134"/>
      </rPr>
      <t>小时制备得到。选用凹土为无机相、海藻酸钠为有机相制备有机</t>
    </r>
    <r>
      <rPr>
        <sz val="11"/>
        <color theme="1"/>
        <rFont val="Times New Roman"/>
        <family val="1"/>
      </rPr>
      <t>‑</t>
    </r>
    <r>
      <rPr>
        <sz val="11"/>
        <color theme="1"/>
        <rFont val="宋体"/>
        <family val="3"/>
        <charset val="134"/>
      </rPr>
      <t>无机杂化材料，由于凹土水解后的羟基</t>
    </r>
    <r>
      <rPr>
        <sz val="11"/>
        <color theme="1"/>
        <rFont val="Times New Roman"/>
        <family val="1"/>
      </rPr>
      <t>(‑OH)</t>
    </r>
    <r>
      <rPr>
        <sz val="11"/>
        <color theme="1"/>
        <rFont val="宋体"/>
        <family val="3"/>
        <charset val="134"/>
      </rPr>
      <t>与海藻酸钠</t>
    </r>
    <r>
      <rPr>
        <sz val="11"/>
        <color theme="1"/>
        <rFont val="Times New Roman"/>
        <family val="1"/>
      </rPr>
      <t>(SA)</t>
    </r>
    <r>
      <rPr>
        <sz val="11"/>
        <color theme="1"/>
        <rFont val="宋体"/>
        <family val="3"/>
        <charset val="134"/>
      </rPr>
      <t>羧基</t>
    </r>
    <r>
      <rPr>
        <sz val="11"/>
        <color theme="1"/>
        <rFont val="Times New Roman"/>
        <family val="1"/>
      </rPr>
      <t>(‑COOH)</t>
    </r>
    <r>
      <rPr>
        <sz val="11"/>
        <color theme="1"/>
        <rFont val="宋体"/>
        <family val="3"/>
        <charset val="134"/>
      </rPr>
      <t>产生共价键，同时凹土水解后两性电荷与海藻酸钠表面的阴离子发生电荷配位，使合成的杂化材料更加稳定。该制备方法操作简单，容易实现。将该材料应用于对织物进行改性，可以克服有机或无机材料的固有缺陷，从而解决织物功能的持久性不强、缓释性较差的问题。</t>
    </r>
  </si>
  <si>
    <r>
      <rPr>
        <sz val="11"/>
        <color theme="1"/>
        <rFont val="宋体"/>
        <family val="3"/>
        <charset val="134"/>
      </rPr>
      <t>一种碳纤维增强聚醚醚酮纸基摩擦材料及其制备方法</t>
    </r>
  </si>
  <si>
    <r>
      <rPr>
        <sz val="11"/>
        <color theme="1"/>
        <rFont val="宋体"/>
        <family val="3"/>
        <charset val="134"/>
      </rPr>
      <t>本发明公开了一种碳纤维增强聚醚醚酮纸基摩擦材料及其制备方法，属于复合材料技术领域。本发明采用湿法成形、热压相结合的生产工艺来制备一种新型</t>
    </r>
    <r>
      <rPr>
        <sz val="11"/>
        <color theme="1"/>
        <rFont val="Times New Roman"/>
        <family val="1"/>
      </rPr>
      <t>PEEK</t>
    </r>
    <r>
      <rPr>
        <sz val="11"/>
        <color theme="1"/>
        <rFont val="宋体"/>
        <family val="3"/>
        <charset val="134"/>
      </rPr>
      <t>纸基摩擦材料，具有工艺流程简单、易于控制产品质量等特点。所得碳纤维增强聚醚醚酮纸基摩擦材料具有优良的力学性能以及耐高温、导热性好、耐磨、阻燃、抗老化等性能优势。</t>
    </r>
  </si>
  <si>
    <r>
      <rPr>
        <sz val="11"/>
        <rFont val="宋体"/>
        <family val="3"/>
        <charset val="134"/>
      </rPr>
      <t>一种环氧油脂基不饱和酯光固化树脂及其制备方法和应用</t>
    </r>
  </si>
  <si>
    <r>
      <rPr>
        <sz val="11"/>
        <rFont val="宋体"/>
        <family val="3"/>
        <charset val="134"/>
      </rPr>
      <t>一种环氧油脂基不饱和酯光固化树脂及其制备方法和应用，在反应器中加入甲基丙烯酸羟乙酯、马来酸酐和阻聚剂，搅匀后加热反应；利用减压蒸馏的方法除去未反应的小分子，得到甲基丙烯酸羟乙酯化马来酸半酯产物；继续往反应器中加入环氧化油脂以及催化剂、阻聚剂，搅拌并升温反应，生成环氧油脂基不饱和酯预聚体；往生成的环氧油脂基不饱和酯预聚体中加入乙烯基单体，并补加阻聚剂，搅拌均匀，得到环氧油脂基不饱和酯光固化树脂。本发明所合成的环氧油脂基光固化树脂中预聚体官能度高，因此固化后材料的交联密度较高，刚硬度、耐热性及涂膜性能优良，可用于光固化涂料。</t>
    </r>
  </si>
  <si>
    <r>
      <rPr>
        <sz val="11"/>
        <color theme="1"/>
        <rFont val="宋体"/>
        <family val="3"/>
        <charset val="134"/>
      </rPr>
      <t>一种蛋白基纺织涂料印花粘合剂的制备方法</t>
    </r>
  </si>
  <si>
    <r>
      <rPr>
        <sz val="11"/>
        <color theme="1"/>
        <rFont val="宋体"/>
        <family val="3"/>
        <charset val="134"/>
      </rPr>
      <t>本发明公开了一种蛋白基纺织涂料印花粘合剂的制备方法，属于高分子材料改性技术领域。本发明利用漆酶的氧化作用将含有酚羟基的酯类物质接枝到谷朊蛋白分子上，使其形成的膜具备涂料印花粘合剂所需要的柔韧性好、物理机械性能高并且水稳定性好的特点；采用酶法加工，条件温和、无毒、易控制，具有很强的实用性，同时还克服了使用传统化学粘合剂导致的难降解、环境污染等缺点。利用本发明制备的蛋白基纺织涂料印花粘合剂对棉织物进行涂料印花，可以得到印花性能优良的印花织物。</t>
    </r>
  </si>
  <si>
    <r>
      <rPr>
        <sz val="11"/>
        <rFont val="宋体"/>
        <family val="3"/>
        <charset val="134"/>
      </rPr>
      <t>一种能测量截割温度的镐型截齿</t>
    </r>
  </si>
  <si>
    <r>
      <rPr>
        <sz val="11"/>
        <rFont val="宋体"/>
        <family val="3"/>
        <charset val="134"/>
      </rPr>
      <t>一种能测量截割温度的镐型截齿，包括合金头和截齿齿体，合金头安装在截齿齿体的顶端，还包括嵌入式微型热敏传感器、数据采集基座和数据存储模块，嵌入式微型热敏传感器和数据采集基座设置于合金头内部，数据存储模块位于截齿齿体下部腔体内，嵌入式微型热敏传感器通过数据采集基座连接到数据存储模块。本发明具有结构简单、测量准确等优点，将采集、储存、供电等功能集中在镐型截齿内部，保证了截齿运动的灵活性、提高了截齿合金头内部温度测量的准确性，可获得工作过程中镐型截齿内部实时温度，掌握被不同工作状态下的镐型截齿内部温度变化规律，为提高开采作业的安全性、延长镐型截齿的使用寿命提供重要依据，具有较强的创新性和广泛的实用性。</t>
    </r>
  </si>
  <si>
    <r>
      <rPr>
        <sz val="11"/>
        <color theme="1"/>
        <rFont val="宋体"/>
        <family val="3"/>
        <charset val="134"/>
      </rPr>
      <t>一种过滤用棉秆皮纤维与壳聚糖复合非织布的制备方法</t>
    </r>
  </si>
  <si>
    <r>
      <rPr>
        <sz val="11"/>
        <color theme="1"/>
        <rFont val="宋体"/>
        <family val="3"/>
        <charset val="134"/>
      </rPr>
      <t>本发明公开了一种过滤用棉秆皮纤维与壳聚糖复合非织布的制备方法，属于纤维材料技术领域。本发明先采用蒸汽闪爆预处理使棉秆皮分离，再用造纸抄纸的方法成型，最后加入壳聚糖增强力学性能与过滤效率，工艺流程简便、环保，适应工业化生产。该非织造布以富含木质素的棉秆皮纤维、壳聚糖为原料，使该非织布具有良好的抗菌性能。本发明使用的棉秆皮、壳聚糖都是生物基材料，使用后可在自然环境中降解，减少环境负担，同时避免了静电纺丝方法工业化、大批量生产困难的问题。</t>
    </r>
  </si>
  <si>
    <r>
      <rPr>
        <sz val="11"/>
        <rFont val="宋体"/>
        <family val="3"/>
        <charset val="134"/>
      </rPr>
      <t>一种碳纤维吸波材料及其制备方法</t>
    </r>
  </si>
  <si>
    <r>
      <rPr>
        <sz val="11"/>
        <rFont val="宋体"/>
        <family val="3"/>
        <charset val="134"/>
      </rPr>
      <t>发明提供了一种碳纤维吸波材料及其制备方法，所述碳纤维吸波材料包括：碳纤维毡和合金，所述合金覆盖于所述碳纤维的表面。在碳纤维的表面上覆合金，使得所述碳纤维吸波材料的重量低，面密度仅为</t>
    </r>
    <r>
      <rPr>
        <sz val="11"/>
        <rFont val="Times New Roman"/>
        <family val="1"/>
      </rPr>
      <t>350g</t>
    </r>
    <r>
      <rPr>
        <sz val="11"/>
        <rFont val="宋体"/>
        <family val="3"/>
        <charset val="134"/>
      </rPr>
      <t>～</t>
    </r>
    <r>
      <rPr>
        <sz val="11"/>
        <rFont val="Times New Roman"/>
        <family val="1"/>
      </rPr>
      <t>400g/</t>
    </r>
    <r>
      <rPr>
        <sz val="11"/>
        <rFont val="宋体"/>
        <family val="3"/>
        <charset val="134"/>
      </rPr>
      <t>平方米，材质柔软存储使用方便。</t>
    </r>
  </si>
  <si>
    <r>
      <rPr>
        <sz val="11"/>
        <color theme="1"/>
        <rFont val="宋体"/>
        <family val="3"/>
        <charset val="134"/>
      </rPr>
      <t>一种纳米二氧化钒复配型分散剂的制备方法</t>
    </r>
  </si>
  <si>
    <r>
      <rPr>
        <sz val="11"/>
        <color theme="1"/>
        <rFont val="宋体"/>
        <family val="3"/>
        <charset val="134"/>
      </rPr>
      <t>本发明公开了一种纳米二氧化钒复配型分散剂的制备方法，属于浆内加填技术领域。本发明的分散剂按质量百分数计包括：</t>
    </r>
    <r>
      <rPr>
        <sz val="11"/>
        <color theme="1"/>
        <rFont val="Times New Roman"/>
        <family val="1"/>
      </rPr>
      <t>PEO10</t>
    </r>
    <r>
      <rPr>
        <sz val="11"/>
        <color theme="1"/>
        <rFont val="宋体"/>
        <family val="3"/>
        <charset val="134"/>
      </rPr>
      <t>～</t>
    </r>
    <r>
      <rPr>
        <sz val="11"/>
        <color theme="1"/>
        <rFont val="Times New Roman"/>
        <family val="1"/>
      </rPr>
      <t>13</t>
    </r>
    <r>
      <rPr>
        <sz val="11"/>
        <color theme="1"/>
        <rFont val="宋体"/>
        <family val="3"/>
        <charset val="134"/>
      </rPr>
      <t>份、焦磷酸钠</t>
    </r>
    <r>
      <rPr>
        <sz val="11"/>
        <color theme="1"/>
        <rFont val="Times New Roman"/>
        <family val="1"/>
      </rPr>
      <t>5</t>
    </r>
    <r>
      <rPr>
        <sz val="11"/>
        <color theme="1"/>
        <rFont val="宋体"/>
        <family val="3"/>
        <charset val="134"/>
      </rPr>
      <t>～</t>
    </r>
    <r>
      <rPr>
        <sz val="11"/>
        <color theme="1"/>
        <rFont val="Times New Roman"/>
        <family val="1"/>
      </rPr>
      <t>7</t>
    </r>
    <r>
      <rPr>
        <sz val="11"/>
        <color theme="1"/>
        <rFont val="宋体"/>
        <family val="3"/>
        <charset val="134"/>
      </rPr>
      <t>份、偏六磷酸钠</t>
    </r>
    <r>
      <rPr>
        <sz val="11"/>
        <color theme="1"/>
        <rFont val="Times New Roman"/>
        <family val="1"/>
      </rPr>
      <t>6</t>
    </r>
    <r>
      <rPr>
        <sz val="11"/>
        <color theme="1"/>
        <rFont val="宋体"/>
        <family val="3"/>
        <charset val="134"/>
      </rPr>
      <t>～</t>
    </r>
    <r>
      <rPr>
        <sz val="11"/>
        <color theme="1"/>
        <rFont val="Times New Roman"/>
        <family val="1"/>
      </rPr>
      <t>8</t>
    </r>
    <r>
      <rPr>
        <sz val="11"/>
        <color theme="1"/>
        <rFont val="宋体"/>
        <family val="3"/>
        <charset val="134"/>
      </rPr>
      <t>份、改性硅藻土</t>
    </r>
    <r>
      <rPr>
        <sz val="11"/>
        <color theme="1"/>
        <rFont val="Times New Roman"/>
        <family val="1"/>
      </rPr>
      <t>2</t>
    </r>
    <r>
      <rPr>
        <sz val="11"/>
        <color theme="1"/>
        <rFont val="宋体"/>
        <family val="3"/>
        <charset val="134"/>
      </rPr>
      <t>～</t>
    </r>
    <r>
      <rPr>
        <sz val="11"/>
        <color theme="1"/>
        <rFont val="Times New Roman"/>
        <family val="1"/>
      </rPr>
      <t>5</t>
    </r>
    <r>
      <rPr>
        <sz val="11"/>
        <color theme="1"/>
        <rFont val="宋体"/>
        <family val="3"/>
        <charset val="134"/>
      </rPr>
      <t>份等。本发明通过合理配方提高对纳米</t>
    </r>
    <r>
      <rPr>
        <sz val="11"/>
        <color theme="1"/>
        <rFont val="Times New Roman"/>
        <family val="1"/>
      </rPr>
      <t>VO&lt;Sub&gt;2&lt;/Sub&gt;</t>
    </r>
    <r>
      <rPr>
        <sz val="11"/>
        <color theme="1"/>
        <rFont val="宋体"/>
        <family val="3"/>
        <charset val="134"/>
      </rPr>
      <t>的分散效果及其稳定性，且改善了纳米</t>
    </r>
    <r>
      <rPr>
        <sz val="11"/>
        <color theme="1"/>
        <rFont val="Times New Roman"/>
        <family val="1"/>
      </rPr>
      <t>VO&lt;Sub&gt;2&lt;/Sub&gt;</t>
    </r>
    <r>
      <rPr>
        <sz val="11"/>
        <color theme="1"/>
        <rFont val="宋体"/>
        <family val="3"/>
        <charset val="134"/>
      </rPr>
      <t>在控温类印刷包装制备的物理性能。超声波分散作用改善了分散剂在粒子表面的分布状态，故而使悬浮液的流变性有了明显改变。本发明制备得到的分散剂可以显著提高颗粒表面带电量，当</t>
    </r>
    <r>
      <rPr>
        <sz val="11"/>
        <color theme="1"/>
        <rFont val="Times New Roman"/>
        <family val="1"/>
      </rPr>
      <t>pH</t>
    </r>
    <r>
      <rPr>
        <sz val="11"/>
        <color theme="1"/>
        <rFont val="宋体"/>
        <family val="3"/>
        <charset val="134"/>
      </rPr>
      <t>＝</t>
    </r>
    <r>
      <rPr>
        <sz val="11"/>
        <color theme="1"/>
        <rFont val="Times New Roman"/>
        <family val="1"/>
      </rPr>
      <t>11</t>
    </r>
    <r>
      <rPr>
        <sz val="11"/>
        <color theme="1"/>
        <rFont val="宋体"/>
        <family val="3"/>
        <charset val="134"/>
      </rPr>
      <t>时，所需的分散剂用量为</t>
    </r>
    <r>
      <rPr>
        <sz val="11"/>
        <color theme="1"/>
        <rFont val="Times New Roman"/>
        <family val="1"/>
      </rPr>
      <t>0.8wt</t>
    </r>
    <r>
      <rPr>
        <sz val="11"/>
        <color theme="1"/>
        <rFont val="宋体"/>
        <family val="3"/>
        <charset val="134"/>
      </rPr>
      <t>％，纳米</t>
    </r>
    <r>
      <rPr>
        <sz val="11"/>
        <color theme="1"/>
        <rFont val="Times New Roman"/>
        <family val="1"/>
      </rPr>
      <t>VO&lt;Sub&gt;2&lt;/Sub&gt;</t>
    </r>
    <r>
      <rPr>
        <sz val="11"/>
        <color theme="1"/>
        <rFont val="宋体"/>
        <family val="3"/>
        <charset val="134"/>
      </rPr>
      <t>悬浮液稳定。本发明分散剂不仅可应用于纳米</t>
    </r>
    <r>
      <rPr>
        <sz val="11"/>
        <color theme="1"/>
        <rFont val="Times New Roman"/>
        <family val="1"/>
      </rPr>
      <t>VO&lt;Sub&gt;2&lt;/Sub&gt;</t>
    </r>
    <r>
      <rPr>
        <sz val="11"/>
        <color theme="1"/>
        <rFont val="宋体"/>
        <family val="3"/>
        <charset val="134"/>
      </rPr>
      <t>的分散，还可应用于其他过渡氧化金属物作为热致变材料中分散问题等领域。</t>
    </r>
  </si>
  <si>
    <r>
      <rPr>
        <sz val="11"/>
        <color theme="1"/>
        <rFont val="宋体"/>
        <family val="3"/>
        <charset val="134"/>
      </rPr>
      <t>一种聚酚氧</t>
    </r>
    <r>
      <rPr>
        <sz val="11"/>
        <color theme="1"/>
        <rFont val="Times New Roman"/>
        <family val="1"/>
      </rPr>
      <t>/</t>
    </r>
    <r>
      <rPr>
        <sz val="11"/>
        <color theme="1"/>
        <rFont val="宋体"/>
        <family val="3"/>
        <charset val="134"/>
      </rPr>
      <t>尼龙共混塑料合金及其制备方法</t>
    </r>
  </si>
  <si>
    <r>
      <rPr>
        <sz val="11"/>
        <color theme="1"/>
        <rFont val="宋体"/>
        <family val="3"/>
        <charset val="134"/>
      </rPr>
      <t>本发明提供了一种聚酚氧</t>
    </r>
    <r>
      <rPr>
        <sz val="11"/>
        <color theme="1"/>
        <rFont val="Times New Roman"/>
        <family val="1"/>
      </rPr>
      <t>/</t>
    </r>
    <r>
      <rPr>
        <sz val="11"/>
        <color theme="1"/>
        <rFont val="宋体"/>
        <family val="3"/>
        <charset val="134"/>
      </rPr>
      <t>尼龙共混塑料合金材料及其制备方法，特指以具有尼龙</t>
    </r>
    <r>
      <rPr>
        <sz val="11"/>
        <color theme="1"/>
        <rFont val="Times New Roman"/>
        <family val="1"/>
      </rPr>
      <t>12</t>
    </r>
    <r>
      <rPr>
        <sz val="11"/>
        <color theme="1"/>
        <rFont val="宋体"/>
        <family val="3"/>
        <charset val="134"/>
      </rPr>
      <t>与尼龙</t>
    </r>
    <r>
      <rPr>
        <sz val="11"/>
        <color theme="1"/>
        <rFont val="Times New Roman"/>
        <family val="1"/>
      </rPr>
      <t>10T</t>
    </r>
    <r>
      <rPr>
        <sz val="11"/>
        <color theme="1"/>
        <rFont val="宋体"/>
        <family val="3"/>
        <charset val="134"/>
      </rPr>
      <t>嵌段结构的共混改性尼龙为增韧剂，以异氰脲酸三缩水甘油酯</t>
    </r>
    <r>
      <rPr>
        <sz val="11"/>
        <color theme="1"/>
        <rFont val="Times New Roman"/>
        <family val="1"/>
      </rPr>
      <t>(TGIC)</t>
    </r>
    <r>
      <rPr>
        <sz val="11"/>
        <color theme="1"/>
        <rFont val="宋体"/>
        <family val="3"/>
        <charset val="134"/>
      </rPr>
      <t>为增容剂，采用熔融反应共混技术将聚酚氧树脂与共混改性尼龙以及</t>
    </r>
    <r>
      <rPr>
        <sz val="11"/>
        <color theme="1"/>
        <rFont val="Times New Roman"/>
        <family val="1"/>
      </rPr>
      <t>TGIC</t>
    </r>
    <r>
      <rPr>
        <sz val="11"/>
        <color theme="1"/>
        <rFont val="宋体"/>
        <family val="3"/>
        <charset val="134"/>
      </rPr>
      <t>在双螺杆挤出机中进行熔融反应共混。通过</t>
    </r>
    <r>
      <rPr>
        <sz val="11"/>
        <color theme="1"/>
        <rFont val="Times New Roman"/>
        <family val="1"/>
      </rPr>
      <t>TGIC</t>
    </r>
    <r>
      <rPr>
        <sz val="11"/>
        <color theme="1"/>
        <rFont val="宋体"/>
        <family val="3"/>
        <charset val="134"/>
      </rPr>
      <t>在聚酚氧与尼龙相界面间引发的化学反应促进共混分散、提高相界面的结合力，形成具有宏观均匀、微观相分离且相界面牢固结合的共混形貌，使共混改性尼龙对聚酚氧树脂起到极好的增韧改性作用。制备的聚酚氧</t>
    </r>
    <r>
      <rPr>
        <sz val="11"/>
        <color theme="1"/>
        <rFont val="Times New Roman"/>
        <family val="1"/>
      </rPr>
      <t>/</t>
    </r>
    <r>
      <rPr>
        <sz val="11"/>
        <color theme="1"/>
        <rFont val="宋体"/>
        <family val="3"/>
        <charset val="134"/>
      </rPr>
      <t>尼龙共混塑料合金材料具有突出的刚性和韧性，也具有优良的耐溶剂性能和耐热性能。该合金材料的制备方法操作简单，生产成本低，制得的合金材料性能优良。</t>
    </r>
  </si>
  <si>
    <r>
      <rPr>
        <sz val="11"/>
        <color theme="1"/>
        <rFont val="宋体"/>
        <family val="3"/>
        <charset val="134"/>
      </rPr>
      <t>一种用于制备聚酚氧</t>
    </r>
    <r>
      <rPr>
        <sz val="11"/>
        <color theme="1"/>
        <rFont val="Times New Roman"/>
        <family val="1"/>
      </rPr>
      <t>/</t>
    </r>
    <r>
      <rPr>
        <sz val="11"/>
        <color theme="1"/>
        <rFont val="宋体"/>
        <family val="3"/>
        <charset val="134"/>
      </rPr>
      <t>聚酰胺共混塑料合金的增容剂及其增容方法</t>
    </r>
  </si>
  <si>
    <r>
      <rPr>
        <sz val="11"/>
        <color theme="1"/>
        <rFont val="宋体"/>
        <family val="3"/>
        <charset val="134"/>
      </rPr>
      <t>本发明提供了一种制备聚酚氧</t>
    </r>
    <r>
      <rPr>
        <sz val="11"/>
        <color theme="1"/>
        <rFont val="Times New Roman"/>
        <family val="1"/>
      </rPr>
      <t>/</t>
    </r>
    <r>
      <rPr>
        <sz val="11"/>
        <color theme="1"/>
        <rFont val="宋体"/>
        <family val="3"/>
        <charset val="134"/>
      </rPr>
      <t>聚酰胺共混塑料合金的增容剂及反应增容方法，以具有直链烷烃与芳环有序排列结构的二环氧基化合物为增容剂，将聚酚氧、聚酰胺和增容剂按配比在双螺杆挤出机中进行反应性熔融共混，制备具有优良刚性和韧性的聚酚氧</t>
    </r>
    <r>
      <rPr>
        <sz val="11"/>
        <color theme="1"/>
        <rFont val="Times New Roman"/>
        <family val="1"/>
      </rPr>
      <t>/</t>
    </r>
    <r>
      <rPr>
        <sz val="11"/>
        <color theme="1"/>
        <rFont val="宋体"/>
        <family val="3"/>
        <charset val="134"/>
      </rPr>
      <t>聚酰胺共混塑料合金。在聚酚氧与聚酰胺熔融共混过程中，通过二环氧基化合物与聚酚氧的仲羟基的反应以及与聚酰胺的胺基、亚胺基的反应，在聚酚氧与聚酰胺的相界面间形成化学键结合，从而起到促进共混分散、提高相界面结合力的作用，使共混物形成了微观相分离且相界面牢固结合的共混形貌。该反应增容方法操作简单，生产成本低，制备的共混塑料合金具有优良的刚性和韧性，较聚酚氧树脂有明显的应用优势。</t>
    </r>
  </si>
  <si>
    <r>
      <rPr>
        <sz val="11"/>
        <rFont val="宋体"/>
        <family val="3"/>
        <charset val="134"/>
      </rPr>
      <t>一种连续化生产环保型增塑剂的装置和方法</t>
    </r>
  </si>
  <si>
    <r>
      <rPr>
        <sz val="11"/>
        <rFont val="宋体"/>
        <family val="3"/>
        <charset val="134"/>
      </rPr>
      <t>一种连续化生产环保型增塑剂的装置和方法，将固体酸和液体醇物料加入到预热脱水釜中，搅拌升温至无水脱出，实现物料预热和脱水处理；将上述预热脱水后的反应物料由预热脱水釜通过泵或高位压差输送到串联的多级酯化反应釜中，向首级酯化反应釜中添加催化剂，搅拌升温进行反应；随着反应物料的连续输入，酯化反应釜中的反应物料达到釜上部出料口时，输送到下一级酯化反应釜内继续反应，调控物料进入酯化反应釜进中的流量，反应结束的物液输送到到脱醇釜内进行连续脱醇处理。本发明装置布局合理，工序简单，生产效率高，运行稳定，有效提高单位时间内的产量，实现环保增塑剂的连续化和规模化批量生产。</t>
    </r>
  </si>
  <si>
    <r>
      <rPr>
        <sz val="11"/>
        <color theme="1"/>
        <rFont val="宋体"/>
        <family val="3"/>
        <charset val="134"/>
      </rPr>
      <t>一种医用锌基合金带材及其制备方法</t>
    </r>
  </si>
  <si>
    <r>
      <rPr>
        <sz val="11"/>
        <color theme="1"/>
        <rFont val="宋体"/>
        <family val="3"/>
        <charset val="134"/>
      </rPr>
      <t>本发明公开了一种医用锌基合金带材及其制备方法，该合金带材由下列物质组成：</t>
    </r>
    <r>
      <rPr>
        <sz val="11"/>
        <color theme="1"/>
        <rFont val="Times New Roman"/>
        <family val="1"/>
      </rPr>
      <t>Mg 0.2</t>
    </r>
    <r>
      <rPr>
        <sz val="11"/>
        <color theme="1"/>
        <rFont val="宋体"/>
        <family val="3"/>
        <charset val="134"/>
      </rPr>
      <t>～</t>
    </r>
    <r>
      <rPr>
        <sz val="11"/>
        <color theme="1"/>
        <rFont val="Times New Roman"/>
        <family val="1"/>
      </rPr>
      <t>3wt.</t>
    </r>
    <r>
      <rPr>
        <sz val="11"/>
        <color theme="1"/>
        <rFont val="宋体"/>
        <family val="3"/>
        <charset val="134"/>
      </rPr>
      <t>％，</t>
    </r>
    <r>
      <rPr>
        <sz val="11"/>
        <color theme="1"/>
        <rFont val="Times New Roman"/>
        <family val="1"/>
      </rPr>
      <t>Li 0.05</t>
    </r>
    <r>
      <rPr>
        <sz val="11"/>
        <color theme="1"/>
        <rFont val="宋体"/>
        <family val="3"/>
        <charset val="134"/>
      </rPr>
      <t>～</t>
    </r>
    <r>
      <rPr>
        <sz val="11"/>
        <color theme="1"/>
        <rFont val="Times New Roman"/>
        <family val="1"/>
      </rPr>
      <t>1.5wt.</t>
    </r>
    <r>
      <rPr>
        <sz val="11"/>
        <color theme="1"/>
        <rFont val="宋体"/>
        <family val="3"/>
        <charset val="134"/>
      </rPr>
      <t>％，</t>
    </r>
    <r>
      <rPr>
        <sz val="11"/>
        <color theme="1"/>
        <rFont val="Times New Roman"/>
        <family val="1"/>
      </rPr>
      <t>Ca 0.02</t>
    </r>
    <r>
      <rPr>
        <sz val="11"/>
        <color theme="1"/>
        <rFont val="宋体"/>
        <family val="3"/>
        <charset val="134"/>
      </rPr>
      <t>～</t>
    </r>
    <r>
      <rPr>
        <sz val="11"/>
        <color theme="1"/>
        <rFont val="Times New Roman"/>
        <family val="1"/>
      </rPr>
      <t>0.5wt.</t>
    </r>
    <r>
      <rPr>
        <sz val="11"/>
        <color theme="1"/>
        <rFont val="宋体"/>
        <family val="3"/>
        <charset val="134"/>
      </rPr>
      <t>％，</t>
    </r>
    <r>
      <rPr>
        <sz val="11"/>
        <color theme="1"/>
        <rFont val="Times New Roman"/>
        <family val="1"/>
      </rPr>
      <t>Y 0.02</t>
    </r>
    <r>
      <rPr>
        <sz val="11"/>
        <color theme="1"/>
        <rFont val="宋体"/>
        <family val="3"/>
        <charset val="134"/>
      </rPr>
      <t>～</t>
    </r>
    <r>
      <rPr>
        <sz val="11"/>
        <color theme="1"/>
        <rFont val="Times New Roman"/>
        <family val="1"/>
      </rPr>
      <t>0.3wt.</t>
    </r>
    <r>
      <rPr>
        <sz val="11"/>
        <color theme="1"/>
        <rFont val="宋体"/>
        <family val="3"/>
        <charset val="134"/>
      </rPr>
      <t>％，其余为</t>
    </r>
    <r>
      <rPr>
        <sz val="11"/>
        <color theme="1"/>
        <rFont val="Times New Roman"/>
        <family val="1"/>
      </rPr>
      <t>Zn</t>
    </r>
    <r>
      <rPr>
        <sz val="11"/>
        <color theme="1"/>
        <rFont val="宋体"/>
        <family val="3"/>
        <charset val="134"/>
      </rPr>
      <t>和少量</t>
    </r>
    <r>
      <rPr>
        <sz val="11"/>
        <color theme="1"/>
        <rFont val="Times New Roman"/>
        <family val="1"/>
      </rPr>
      <t>(</t>
    </r>
    <r>
      <rPr>
        <sz val="11"/>
        <color theme="1"/>
        <rFont val="宋体"/>
        <family val="3"/>
        <charset val="134"/>
      </rPr>
      <t>含量＜</t>
    </r>
    <r>
      <rPr>
        <sz val="11"/>
        <color theme="1"/>
        <rFont val="Times New Roman"/>
        <family val="1"/>
      </rPr>
      <t>0.1wt.</t>
    </r>
    <r>
      <rPr>
        <sz val="11"/>
        <color theme="1"/>
        <rFont val="宋体"/>
        <family val="3"/>
        <charset val="134"/>
      </rPr>
      <t>％</t>
    </r>
    <r>
      <rPr>
        <sz val="11"/>
        <color theme="1"/>
        <rFont val="Times New Roman"/>
        <family val="1"/>
      </rPr>
      <t>)</t>
    </r>
    <r>
      <rPr>
        <sz val="11"/>
        <color theme="1"/>
        <rFont val="宋体"/>
        <family val="3"/>
        <charset val="134"/>
      </rPr>
      <t>不可避免的杂质。经熔炼得到的合金铸锭经过一系列塑性变形加工和退火工艺的组合，可以制备出超薄合金带材，同时实现合金组织调控和细化，达到显著提高其综合力学性能的效果。本发明的医用锌基合金带材具有高强韧性</t>
    </r>
    <r>
      <rPr>
        <sz val="11"/>
        <color theme="1"/>
        <rFont val="Times New Roman"/>
        <family val="1"/>
      </rPr>
      <t>(</t>
    </r>
    <r>
      <rPr>
        <sz val="11"/>
        <color theme="1"/>
        <rFont val="宋体"/>
        <family val="3"/>
        <charset val="134"/>
      </rPr>
      <t>抗拉强度</t>
    </r>
    <r>
      <rPr>
        <sz val="11"/>
        <color theme="1"/>
        <rFont val="Times New Roman"/>
        <family val="1"/>
      </rPr>
      <t>283</t>
    </r>
    <r>
      <rPr>
        <sz val="11"/>
        <color theme="1"/>
        <rFont val="宋体"/>
        <family val="3"/>
        <charset val="134"/>
      </rPr>
      <t>～</t>
    </r>
    <r>
      <rPr>
        <sz val="11"/>
        <color theme="1"/>
        <rFont val="Times New Roman"/>
        <family val="1"/>
      </rPr>
      <t>451MPa</t>
    </r>
    <r>
      <rPr>
        <sz val="11"/>
        <color theme="1"/>
        <rFont val="宋体"/>
        <family val="3"/>
        <charset val="134"/>
      </rPr>
      <t>，断裂延伸率</t>
    </r>
    <r>
      <rPr>
        <sz val="11"/>
        <color theme="1"/>
        <rFont val="Times New Roman"/>
        <family val="1"/>
      </rPr>
      <t>19</t>
    </r>
    <r>
      <rPr>
        <sz val="11"/>
        <color theme="1"/>
        <rFont val="宋体"/>
        <family val="3"/>
        <charset val="134"/>
      </rPr>
      <t>～</t>
    </r>
    <r>
      <rPr>
        <sz val="11"/>
        <color theme="1"/>
        <rFont val="Times New Roman"/>
        <family val="1"/>
      </rPr>
      <t>42</t>
    </r>
    <r>
      <rPr>
        <sz val="11"/>
        <color theme="1"/>
        <rFont val="宋体"/>
        <family val="3"/>
        <charset val="134"/>
      </rPr>
      <t>％</t>
    </r>
    <r>
      <rPr>
        <sz val="11"/>
        <color theme="1"/>
        <rFont val="Times New Roman"/>
        <family val="1"/>
      </rPr>
      <t>)</t>
    </r>
    <r>
      <rPr>
        <sz val="11"/>
        <color theme="1"/>
        <rFont val="宋体"/>
        <family val="3"/>
        <charset val="134"/>
      </rPr>
      <t>、良好的生物相容性和适宜调控的降解速率</t>
    </r>
    <r>
      <rPr>
        <sz val="11"/>
        <color theme="1"/>
        <rFont val="Times New Roman"/>
        <family val="1"/>
      </rPr>
      <t>(0.07</t>
    </r>
    <r>
      <rPr>
        <sz val="11"/>
        <color theme="1"/>
        <rFont val="宋体"/>
        <family val="3"/>
        <charset val="134"/>
      </rPr>
      <t>～</t>
    </r>
    <r>
      <rPr>
        <sz val="11"/>
        <color theme="1"/>
        <rFont val="Times New Roman"/>
        <family val="1"/>
      </rPr>
      <t>0.23mm/year)</t>
    </r>
    <r>
      <rPr>
        <sz val="11"/>
        <color theme="1"/>
        <rFont val="宋体"/>
        <family val="3"/>
        <charset val="134"/>
      </rPr>
      <t>等众多优势，属于医用锌基合金植入器械材料制备领域，有望扩大锌基合金在更多医疗适应症和医疗器械上的适用范围。</t>
    </r>
  </si>
  <si>
    <r>
      <rPr>
        <sz val="11"/>
        <color theme="1"/>
        <rFont val="宋体"/>
        <family val="3"/>
        <charset val="134"/>
      </rPr>
      <t>抗菌复合粉体、抗菌功能化复合材料及制备方法</t>
    </r>
  </si>
  <si>
    <r>
      <rPr>
        <sz val="11"/>
        <color theme="1"/>
        <rFont val="宋体"/>
        <family val="3"/>
        <charset val="134"/>
      </rPr>
      <t>一种具有抗菌性能的硅酸盐</t>
    </r>
    <r>
      <rPr>
        <sz val="11"/>
        <color theme="1"/>
        <rFont val="Times New Roman"/>
        <family val="1"/>
      </rPr>
      <t>/</t>
    </r>
    <r>
      <rPr>
        <sz val="11"/>
        <color theme="1"/>
        <rFont val="宋体"/>
        <family val="3"/>
        <charset val="134"/>
      </rPr>
      <t>银复合粉体及制备方法，所述复合粉体包括具有二维纳米层结构的层状硅酸盐，所述硅酸盐的层外吸附有非晶态银；所述硅酸盐的层内，银离子与硅酸盐片层为分子级紧密复合。本发明还提供一种含有所述复合粉体的抗菌功能化复合材料及制备方法。具有二维纳米层结构的层状硅酸盐可控制银颗粒的大小，防止长大与团聚，形成稳定的复合物，克服了抗菌剂纳米银易团聚、难分散的弊端；同时部分银插入到层间，与硅酸盐片层发生分子级紧密复合，在材料今后的使用过程中，可以逐步释放，提高功能高分子抗菌性能的长效性。本发明所用原料简单、价格低，制备工艺简单，成本低，抗菌功能化复合材料的抗菌率最高可达</t>
    </r>
    <r>
      <rPr>
        <sz val="11"/>
        <color theme="1"/>
        <rFont val="Times New Roman"/>
        <family val="1"/>
      </rPr>
      <t>99.2</t>
    </r>
    <r>
      <rPr>
        <sz val="11"/>
        <color theme="1"/>
        <rFont val="宋体"/>
        <family val="3"/>
        <charset val="134"/>
      </rPr>
      <t>％。</t>
    </r>
  </si>
  <si>
    <r>
      <rPr>
        <sz val="11"/>
        <color theme="1"/>
        <rFont val="宋体"/>
        <family val="3"/>
        <charset val="134"/>
      </rPr>
      <t>多孔焦磷酸锆催化剂及其在胡椒醛加氢反应中的应用</t>
    </r>
  </si>
  <si>
    <r>
      <rPr>
        <sz val="11"/>
        <color theme="1"/>
        <rFont val="宋体"/>
        <family val="3"/>
        <charset val="134"/>
      </rPr>
      <t>本发明公开了多孔焦磷酸锆催化剂及其在胡椒醛加氢反应中的应用，属于固体酸催化技术领域。本发明所制备的催化剂合成步骤简单，所使用到的原料廉价易得，得到的催化剂自身携带大量酸性位点和碱性位点，能高效催化还原胡椒醛获得胡椒醇。反应后催化剂易于分离，可以多次循环使用，符合绿色可持续发展的要求。</t>
    </r>
  </si>
  <si>
    <r>
      <rPr>
        <sz val="11"/>
        <color theme="1"/>
        <rFont val="宋体"/>
        <family val="3"/>
        <charset val="134"/>
      </rPr>
      <t>一种</t>
    </r>
    <r>
      <rPr>
        <sz val="11"/>
        <color theme="1"/>
        <rFont val="Times New Roman"/>
        <family val="1"/>
      </rPr>
      <t>1,8-</t>
    </r>
    <r>
      <rPr>
        <sz val="11"/>
        <color theme="1"/>
        <rFont val="宋体"/>
        <family val="3"/>
        <charset val="134"/>
      </rPr>
      <t>萘酰亚胺衍生物及其制备方法与应用</t>
    </r>
  </si>
  <si>
    <r>
      <rPr>
        <sz val="11"/>
        <color theme="1"/>
        <rFont val="宋体"/>
        <family val="3"/>
        <charset val="134"/>
      </rPr>
      <t>本发明公开了一种</t>
    </r>
    <r>
      <rPr>
        <sz val="11"/>
        <color theme="1"/>
        <rFont val="Times New Roman"/>
        <family val="1"/>
      </rPr>
      <t>1,8‑</t>
    </r>
    <r>
      <rPr>
        <sz val="11"/>
        <color theme="1"/>
        <rFont val="宋体"/>
        <family val="3"/>
        <charset val="134"/>
      </rPr>
      <t>萘酰亚胺衍生物及其制备方法与应用；本发明的</t>
    </r>
    <r>
      <rPr>
        <sz val="11"/>
        <color theme="1"/>
        <rFont val="Times New Roman"/>
        <family val="1"/>
      </rPr>
      <t>1,8‑</t>
    </r>
    <r>
      <rPr>
        <sz val="11"/>
        <color theme="1"/>
        <rFont val="宋体"/>
        <family val="3"/>
        <charset val="134"/>
      </rPr>
      <t>萘酰亚胺衍生物制备相对容易，是一个增强型</t>
    </r>
    <r>
      <rPr>
        <sz val="11"/>
        <color theme="1"/>
        <rFont val="Times New Roman"/>
        <family val="1"/>
      </rPr>
      <t>Cu&lt;Sup&gt;2+&lt;/Sup&gt;</t>
    </r>
    <r>
      <rPr>
        <sz val="11"/>
        <color theme="1"/>
        <rFont val="宋体"/>
        <family val="3"/>
        <charset val="134"/>
      </rPr>
      <t>荧光探针，可以通过双波长检测</t>
    </r>
    <r>
      <rPr>
        <sz val="11"/>
        <color theme="1"/>
        <rFont val="Times New Roman"/>
        <family val="1"/>
      </rPr>
      <t>Cu&lt;Sup&gt;2+&lt;/Sup&gt;</t>
    </r>
    <r>
      <rPr>
        <sz val="11"/>
        <color theme="1"/>
        <rFont val="宋体"/>
        <family val="3"/>
        <charset val="134"/>
      </rPr>
      <t>，尤其是可以应用于几乎全水的体系。根据</t>
    </r>
    <r>
      <rPr>
        <sz val="11"/>
        <color theme="1"/>
        <rFont val="Times New Roman"/>
        <family val="1"/>
      </rPr>
      <t>392nm</t>
    </r>
    <r>
      <rPr>
        <sz val="11"/>
        <color theme="1"/>
        <rFont val="宋体"/>
        <family val="3"/>
        <charset val="134"/>
      </rPr>
      <t>处和</t>
    </r>
    <r>
      <rPr>
        <sz val="11"/>
        <color theme="1"/>
        <rFont val="Times New Roman"/>
        <family val="1"/>
      </rPr>
      <t>754nm</t>
    </r>
    <r>
      <rPr>
        <sz val="11"/>
        <color theme="1"/>
        <rFont val="宋体"/>
        <family val="3"/>
        <charset val="134"/>
      </rPr>
      <t>处的滴定实验和空白实验估算，本发明的</t>
    </r>
    <r>
      <rPr>
        <sz val="11"/>
        <color theme="1"/>
        <rFont val="Times New Roman"/>
        <family val="1"/>
      </rPr>
      <t>1,8‑</t>
    </r>
    <r>
      <rPr>
        <sz val="11"/>
        <color theme="1"/>
        <rFont val="宋体"/>
        <family val="3"/>
        <charset val="134"/>
      </rPr>
      <t>萘酰亚胺衍生物对</t>
    </r>
    <r>
      <rPr>
        <sz val="11"/>
        <color theme="1"/>
        <rFont val="Times New Roman"/>
        <family val="1"/>
      </rPr>
      <t>Cu&lt;Sup&gt;2+&lt;/Sup&gt;</t>
    </r>
    <r>
      <rPr>
        <sz val="11"/>
        <color theme="1"/>
        <rFont val="宋体"/>
        <family val="3"/>
        <charset val="134"/>
      </rPr>
      <t>的检测限分别为</t>
    </r>
    <r>
      <rPr>
        <sz val="11"/>
        <color theme="1"/>
        <rFont val="Times New Roman"/>
        <family val="1"/>
      </rPr>
      <t>2.6368×10&lt;Sup&gt;‑7&lt;/Sup&gt; mol/L</t>
    </r>
    <r>
      <rPr>
        <sz val="11"/>
        <color theme="1"/>
        <rFont val="宋体"/>
        <family val="3"/>
        <charset val="134"/>
      </rPr>
      <t>和</t>
    </r>
    <r>
      <rPr>
        <sz val="11"/>
        <color theme="1"/>
        <rFont val="Times New Roman"/>
        <family val="1"/>
      </rPr>
      <t>2.0156×10&lt;Sup&gt;‑7&lt;/Sup&gt; mol/L</t>
    </r>
    <r>
      <rPr>
        <sz val="11"/>
        <color theme="1"/>
        <rFont val="宋体"/>
        <family val="3"/>
        <charset val="134"/>
      </rPr>
      <t>，说明其可利用双波长对</t>
    </r>
    <r>
      <rPr>
        <sz val="11"/>
        <color theme="1"/>
        <rFont val="Times New Roman"/>
        <family val="1"/>
      </rPr>
      <t>Cu&lt;Sup&gt;2+&lt;/Sup&gt;</t>
    </r>
    <r>
      <rPr>
        <sz val="11"/>
        <color theme="1"/>
        <rFont val="宋体"/>
        <family val="3"/>
        <charset val="134"/>
      </rPr>
      <t>进行高选择性和高灵敏度的定量检测。</t>
    </r>
  </si>
  <si>
    <r>
      <rPr>
        <sz val="11"/>
        <rFont val="宋体"/>
        <family val="3"/>
        <charset val="134"/>
      </rPr>
      <t>一种功能麻类生物质碳气凝胶及其制备方法与应用</t>
    </r>
  </si>
  <si>
    <r>
      <rPr>
        <sz val="11"/>
        <rFont val="宋体"/>
        <family val="3"/>
        <charset val="134"/>
      </rPr>
      <t>本发明公开了一种功能麻类生物质碳气凝胶及其制备方法与在提取稀有元素中的应用，所述碳气凝胶是通过以生物质碳纤维为基底，结合冷冻干燥和晶体生长技术在其表面原位生长一层层状双金属氢氧化物，再通过高温焙烧将其转化，制得具有无规则分布，孔径为</t>
    </r>
    <r>
      <rPr>
        <sz val="11"/>
        <rFont val="Times New Roman"/>
        <family val="1"/>
      </rPr>
      <t>3</t>
    </r>
    <r>
      <rPr>
        <sz val="11"/>
        <rFont val="宋体"/>
        <family val="3"/>
        <charset val="134"/>
      </rPr>
      <t>～</t>
    </r>
    <r>
      <rPr>
        <sz val="11"/>
        <rFont val="Times New Roman"/>
        <family val="1"/>
      </rPr>
      <t>6nm</t>
    </r>
    <r>
      <rPr>
        <sz val="11"/>
        <rFont val="宋体"/>
        <family val="3"/>
        <charset val="134"/>
      </rPr>
      <t>多孔复合金属氧化物的生物质碳气凝胶。本发明的制备工艺简单、易于控制、成本低廉且可操作性强，制得的功能麻类生物质碳气凝胶具有很高的比表面积、良好的重复使用能力，能够高效的用于溶液中稀有元素的提取。</t>
    </r>
  </si>
  <si>
    <r>
      <rPr>
        <sz val="11"/>
        <rFont val="宋体"/>
        <family val="3"/>
        <charset val="134"/>
      </rPr>
      <t>一种活性碳纤维</t>
    </r>
    <r>
      <rPr>
        <sz val="11"/>
        <rFont val="Times New Roman"/>
        <family val="1"/>
      </rPr>
      <t>-</t>
    </r>
    <r>
      <rPr>
        <sz val="11"/>
        <rFont val="宋体"/>
        <family val="3"/>
        <charset val="134"/>
      </rPr>
      <t>四氧化三铁复合材料及其制备方法</t>
    </r>
  </si>
  <si>
    <r>
      <rPr>
        <sz val="11"/>
        <rFont val="宋体"/>
        <family val="3"/>
        <charset val="134"/>
      </rPr>
      <t>本发明提供了一种活性碳纤维</t>
    </r>
    <r>
      <rPr>
        <sz val="11"/>
        <rFont val="Times New Roman"/>
        <family val="1"/>
      </rPr>
      <t>‑</t>
    </r>
    <r>
      <rPr>
        <sz val="11"/>
        <rFont val="宋体"/>
        <family val="3"/>
        <charset val="134"/>
      </rPr>
      <t>四氧化三铁复合材料及其制备方法，将黏胶毡置于磷酸溶液中浸渍预设时间，取出烘干后，置于充满惰性气体的马弗炉中进行第一次碳化，获得黏胶基活性碳纤维毡；将所述黏胶基活性碳纤维毡浸渍于恒温水浴锅的氯化铁溶液中；取出烘干后，再置于葡萄糖溶液中，取出后烘干，获得含铁活性碳纤维毡；将所述含铁活性碳纤维毡置于充满惰性气体的马弗炉中进行第二次碳化，获得活性碳纤维</t>
    </r>
    <r>
      <rPr>
        <sz val="11"/>
        <rFont val="Times New Roman"/>
        <family val="1"/>
      </rPr>
      <t>‑</t>
    </r>
    <r>
      <rPr>
        <sz val="11"/>
        <rFont val="宋体"/>
        <family val="3"/>
        <charset val="134"/>
      </rPr>
      <t>四氧化三铁复合材料。具有以下有益效果：第一，实验条件简单，所用原材料便宜；第二活性碳纤维成品率高；第三，原位还原的方法将四氧化三铁负载在活性碳纤维毡上，结合牢度较高，复合材料质量较轻，并具有宽频的吸波效果。</t>
    </r>
  </si>
  <si>
    <r>
      <rPr>
        <sz val="11"/>
        <rFont val="宋体"/>
        <family val="3"/>
        <charset val="134"/>
      </rPr>
      <t>一种</t>
    </r>
    <r>
      <rPr>
        <sz val="11"/>
        <rFont val="Times New Roman"/>
        <family val="1"/>
      </rPr>
      <t>X</t>
    </r>
    <r>
      <rPr>
        <sz val="11"/>
        <rFont val="宋体"/>
        <family val="3"/>
        <charset val="134"/>
      </rPr>
      <t>、</t>
    </r>
    <r>
      <rPr>
        <sz val="11"/>
        <rFont val="Times New Roman"/>
        <family val="1"/>
      </rPr>
      <t>γ</t>
    </r>
    <r>
      <rPr>
        <sz val="11"/>
        <rFont val="宋体"/>
        <family val="3"/>
        <charset val="134"/>
      </rPr>
      <t>射线防护芳纶纸的制备方法</t>
    </r>
  </si>
  <si>
    <r>
      <rPr>
        <sz val="11"/>
        <rFont val="宋体"/>
        <family val="3"/>
        <charset val="134"/>
      </rPr>
      <t>本申请提供了一种</t>
    </r>
    <r>
      <rPr>
        <sz val="11"/>
        <rFont val="Times New Roman"/>
        <family val="1"/>
      </rPr>
      <t>X</t>
    </r>
    <r>
      <rPr>
        <sz val="11"/>
        <rFont val="宋体"/>
        <family val="3"/>
        <charset val="134"/>
      </rPr>
      <t>、</t>
    </r>
    <r>
      <rPr>
        <sz val="11"/>
        <rFont val="Times New Roman"/>
        <family val="1"/>
      </rPr>
      <t>γ</t>
    </r>
    <r>
      <rPr>
        <sz val="11"/>
        <rFont val="宋体"/>
        <family val="3"/>
        <charset val="134"/>
      </rPr>
      <t>射线防护芳纶纸的制备方法，通过将</t>
    </r>
    <r>
      <rPr>
        <sz val="11"/>
        <rFont val="Times New Roman"/>
        <family val="1"/>
      </rPr>
      <t>X</t>
    </r>
    <r>
      <rPr>
        <sz val="11"/>
        <rFont val="宋体"/>
        <family val="3"/>
        <charset val="134"/>
      </rPr>
      <t>、</t>
    </r>
    <r>
      <rPr>
        <sz val="11"/>
        <rFont val="Times New Roman"/>
        <family val="1"/>
      </rPr>
      <t>γ</t>
    </r>
    <r>
      <rPr>
        <sz val="11"/>
        <rFont val="宋体"/>
        <family val="3"/>
        <charset val="134"/>
      </rPr>
      <t>射线屏蔽剂</t>
    </r>
    <r>
      <rPr>
        <sz val="11"/>
        <rFont val="Times New Roman"/>
        <family val="1"/>
      </rPr>
      <t>—</t>
    </r>
    <r>
      <rPr>
        <sz val="11"/>
        <rFont val="宋体"/>
        <family val="3"/>
        <charset val="134"/>
      </rPr>
      <t>纳米粉体通过硅烷偶联剂和超支化聚合物改性后添加到芳纶溶液中，由于芳纶和端氨基超支化聚合物界面效果好，所制备的芳纶纸中功能粉末的添加量得到了提高，所制备的芳纶纸不仅具有良好的强度和耐高温性能，还具有</t>
    </r>
    <r>
      <rPr>
        <sz val="11"/>
        <rFont val="Times New Roman"/>
        <family val="1"/>
      </rPr>
      <t>X</t>
    </r>
    <r>
      <rPr>
        <sz val="11"/>
        <rFont val="宋体"/>
        <family val="3"/>
        <charset val="134"/>
      </rPr>
      <t>、</t>
    </r>
    <r>
      <rPr>
        <sz val="11"/>
        <rFont val="Times New Roman"/>
        <family val="1"/>
      </rPr>
      <t>γ</t>
    </r>
    <r>
      <rPr>
        <sz val="11"/>
        <rFont val="宋体"/>
        <family val="3"/>
        <charset val="134"/>
      </rPr>
      <t>射线屏蔽率高，持久性好，无铅轻量化的优点，在</t>
    </r>
    <r>
      <rPr>
        <sz val="11"/>
        <rFont val="Times New Roman"/>
        <family val="1"/>
      </rPr>
      <t>X</t>
    </r>
    <r>
      <rPr>
        <sz val="11"/>
        <rFont val="宋体"/>
        <family val="3"/>
        <charset val="134"/>
      </rPr>
      <t>、</t>
    </r>
    <r>
      <rPr>
        <sz val="11"/>
        <rFont val="Times New Roman"/>
        <family val="1"/>
      </rPr>
      <t>γ</t>
    </r>
    <r>
      <rPr>
        <sz val="11"/>
        <rFont val="宋体"/>
        <family val="3"/>
        <charset val="134"/>
      </rPr>
      <t>射线辐射防护方面有良好的应用前景。</t>
    </r>
  </si>
  <si>
    <r>
      <rPr>
        <sz val="11"/>
        <color theme="1"/>
        <rFont val="宋体"/>
        <family val="3"/>
        <charset val="134"/>
      </rPr>
      <t>一种包装用棉秆皮纤维与壳聚糖复合非织布的制备方法</t>
    </r>
  </si>
  <si>
    <r>
      <rPr>
        <sz val="11"/>
        <color theme="1"/>
        <rFont val="宋体"/>
        <family val="3"/>
        <charset val="134"/>
      </rPr>
      <t>本发明公开了一种包装用棉秆皮纤维与壳聚糖复合非织布的制备方法，属于纤维材料技术领域。本发明提供了棉秆皮纤维在包装领域的应用，利用棉秆皮纤维制备包装用非织布；其制备方法，通过分次蒸汽闪爆和抄造、热压相结合，制备得到了有一定干、湿态拉伸强度，适合于包装用的棉秆皮</t>
    </r>
    <r>
      <rPr>
        <sz val="11"/>
        <color theme="1"/>
        <rFont val="Times New Roman"/>
        <family val="1"/>
      </rPr>
      <t>/</t>
    </r>
    <r>
      <rPr>
        <sz val="11"/>
        <color theme="1"/>
        <rFont val="宋体"/>
        <family val="3"/>
        <charset val="134"/>
      </rPr>
      <t>壳聚糖非织布。本发明采用汽爆工艺试验台使棉秆皮分离成纤维；抄造的方式使得成型后的垫片中纤维分布均匀且各向同性；壳聚糖的添加增强垫片的干、湿强力，抑菌性；热压使得成品薄、表面平整且垫片更加紧实。本发明将棉秆皮纤维应用在包装领域，是一个全新的突破。</t>
    </r>
  </si>
  <si>
    <r>
      <rPr>
        <sz val="11"/>
        <color theme="1"/>
        <rFont val="宋体"/>
        <family val="3"/>
        <charset val="134"/>
      </rPr>
      <t>一种共价有机骨架化合物固相微萃取纤维头及其制备方法</t>
    </r>
  </si>
  <si>
    <r>
      <rPr>
        <sz val="11"/>
        <color theme="1"/>
        <rFont val="宋体"/>
        <family val="3"/>
        <charset val="134"/>
      </rPr>
      <t>本发明公开了一种共价有机骨架化合物固相微萃取纤维头及其制备方法，属于分析化学及食品安全检测技术领域。本发明制备得到了以共价有机骨架化合物为材料的固相微萃取纤维，并将其用于制作固相微萃取纤维头，用于固相微萃取。本发明的表面具有共价有机骨架</t>
    </r>
    <r>
      <rPr>
        <sz val="11"/>
        <color theme="1"/>
        <rFont val="Times New Roman"/>
        <family val="1"/>
      </rPr>
      <t>(COF)</t>
    </r>
    <r>
      <rPr>
        <sz val="11"/>
        <color theme="1"/>
        <rFont val="宋体"/>
        <family val="3"/>
        <charset val="134"/>
      </rPr>
      <t>材料涂层的固相微萃取纤维，基于</t>
    </r>
    <r>
      <rPr>
        <sz val="11"/>
        <color theme="1"/>
        <rFont val="Times New Roman"/>
        <family val="1"/>
      </rPr>
      <t>COF</t>
    </r>
    <r>
      <rPr>
        <sz val="11"/>
        <color theme="1"/>
        <rFont val="宋体"/>
        <family val="3"/>
        <charset val="134"/>
      </rPr>
      <t>材料的大比表面积、多孔性、大的</t>
    </r>
    <r>
      <rPr>
        <sz val="11"/>
        <color theme="1"/>
        <rFont val="Times New Roman"/>
        <family val="1"/>
      </rPr>
      <t>π‑π</t>
    </r>
    <r>
      <rPr>
        <sz val="11"/>
        <color theme="1"/>
        <rFont val="宋体"/>
        <family val="3"/>
        <charset val="134"/>
      </rPr>
      <t>共轭体系和热稳定性的特点，该纤维对芳香族化合物有显著的富集作用。本发明可应用于对复杂基质的萃取液、较易挥发的目标物进行顶空固相微萃取，以及较洁净基质的萃取液进行直接萃取，可搭配气相色谱或气相色谱</t>
    </r>
    <r>
      <rPr>
        <sz val="11"/>
        <color theme="1"/>
        <rFont val="Times New Roman"/>
        <family val="1"/>
      </rPr>
      <t>‑</t>
    </r>
    <r>
      <rPr>
        <sz val="11"/>
        <color theme="1"/>
        <rFont val="宋体"/>
        <family val="3"/>
        <charset val="134"/>
      </rPr>
      <t>质谱联用检测。</t>
    </r>
  </si>
  <si>
    <r>
      <rPr>
        <sz val="11"/>
        <color theme="1"/>
        <rFont val="宋体"/>
        <family val="3"/>
        <charset val="134"/>
      </rPr>
      <t>一种在钛表面制备</t>
    </r>
    <r>
      <rPr>
        <sz val="11"/>
        <color theme="1"/>
        <rFont val="Times New Roman"/>
        <family val="1"/>
      </rPr>
      <t>β-</t>
    </r>
    <r>
      <rPr>
        <sz val="11"/>
        <color theme="1"/>
        <rFont val="宋体"/>
        <family val="3"/>
        <charset val="134"/>
      </rPr>
      <t>磷酸三钙涂层的方法</t>
    </r>
  </si>
  <si>
    <r>
      <rPr>
        <sz val="11"/>
        <color theme="1"/>
        <rFont val="宋体"/>
        <family val="3"/>
        <charset val="134"/>
      </rPr>
      <t>本发明公开了一种在钛表面制备</t>
    </r>
    <r>
      <rPr>
        <sz val="11"/>
        <color theme="1"/>
        <rFont val="Times New Roman"/>
        <family val="1"/>
      </rPr>
      <t>β‑</t>
    </r>
    <r>
      <rPr>
        <sz val="11"/>
        <color theme="1"/>
        <rFont val="宋体"/>
        <family val="3"/>
        <charset val="134"/>
      </rPr>
      <t>磷酸三钙涂层的方法，包括如下步骤：先采用</t>
    </r>
    <r>
      <rPr>
        <sz val="11"/>
        <color theme="1"/>
        <rFont val="Times New Roman"/>
        <family val="1"/>
      </rPr>
      <t>NaOH</t>
    </r>
    <r>
      <rPr>
        <sz val="11"/>
        <color theme="1"/>
        <rFont val="宋体"/>
        <family val="3"/>
        <charset val="134"/>
      </rPr>
      <t>溶液对钛基体进行预处理，分别配制</t>
    </r>
    <r>
      <rPr>
        <sz val="11"/>
        <color theme="1"/>
        <rFont val="Times New Roman"/>
        <family val="1"/>
      </rPr>
      <t>pH</t>
    </r>
    <r>
      <rPr>
        <sz val="11"/>
        <color theme="1"/>
        <rFont val="宋体"/>
        <family val="3"/>
        <charset val="134"/>
      </rPr>
      <t>为</t>
    </r>
    <r>
      <rPr>
        <sz val="11"/>
        <color theme="1"/>
        <rFont val="Times New Roman"/>
        <family val="1"/>
      </rPr>
      <t>7.0</t>
    </r>
    <r>
      <rPr>
        <sz val="11"/>
        <color theme="1"/>
        <rFont val="宋体"/>
        <family val="3"/>
        <charset val="134"/>
      </rPr>
      <t>～</t>
    </r>
    <r>
      <rPr>
        <sz val="11"/>
        <color theme="1"/>
        <rFont val="Times New Roman"/>
        <family val="1"/>
      </rPr>
      <t>7.4</t>
    </r>
    <r>
      <rPr>
        <sz val="11"/>
        <color theme="1"/>
        <rFont val="宋体"/>
        <family val="3"/>
        <charset val="134"/>
      </rPr>
      <t>的含钙磷离子的</t>
    </r>
    <r>
      <rPr>
        <sz val="11"/>
        <color theme="1"/>
        <rFont val="Times New Roman"/>
        <family val="1"/>
      </rPr>
      <t>A</t>
    </r>
    <r>
      <rPr>
        <sz val="11"/>
        <color theme="1"/>
        <rFont val="宋体"/>
        <family val="3"/>
        <charset val="134"/>
      </rPr>
      <t>溶液及</t>
    </r>
    <r>
      <rPr>
        <sz val="11"/>
        <color theme="1"/>
        <rFont val="Times New Roman"/>
        <family val="1"/>
      </rPr>
      <t>pH</t>
    </r>
    <r>
      <rPr>
        <sz val="11"/>
        <color theme="1"/>
        <rFont val="宋体"/>
        <family val="3"/>
        <charset val="134"/>
      </rPr>
      <t>为</t>
    </r>
    <r>
      <rPr>
        <sz val="11"/>
        <color theme="1"/>
        <rFont val="Times New Roman"/>
        <family val="1"/>
      </rPr>
      <t>7.0</t>
    </r>
    <r>
      <rPr>
        <sz val="11"/>
        <color theme="1"/>
        <rFont val="宋体"/>
        <family val="3"/>
        <charset val="134"/>
      </rPr>
      <t>～</t>
    </r>
    <r>
      <rPr>
        <sz val="11"/>
        <color theme="1"/>
        <rFont val="Times New Roman"/>
        <family val="1"/>
      </rPr>
      <t>7.4</t>
    </r>
    <r>
      <rPr>
        <sz val="11"/>
        <color theme="1"/>
        <rFont val="宋体"/>
        <family val="3"/>
        <charset val="134"/>
      </rPr>
      <t>的含钙磷离子的</t>
    </r>
    <r>
      <rPr>
        <sz val="11"/>
        <color theme="1"/>
        <rFont val="Times New Roman"/>
        <family val="1"/>
      </rPr>
      <t>B</t>
    </r>
    <r>
      <rPr>
        <sz val="11"/>
        <color theme="1"/>
        <rFont val="宋体"/>
        <family val="3"/>
        <charset val="134"/>
      </rPr>
      <t>溶液，将预处理后的钛基体先置于</t>
    </r>
    <r>
      <rPr>
        <sz val="11"/>
        <color theme="1"/>
        <rFont val="Times New Roman"/>
        <family val="1"/>
      </rPr>
      <t>A</t>
    </r>
    <r>
      <rPr>
        <sz val="11"/>
        <color theme="1"/>
        <rFont val="宋体"/>
        <family val="3"/>
        <charset val="134"/>
      </rPr>
      <t>溶液中反应</t>
    </r>
    <r>
      <rPr>
        <sz val="11"/>
        <color theme="1"/>
        <rFont val="Times New Roman"/>
        <family val="1"/>
      </rPr>
      <t>1</t>
    </r>
    <r>
      <rPr>
        <sz val="11"/>
        <color theme="1"/>
        <rFont val="宋体"/>
        <family val="3"/>
        <charset val="134"/>
      </rPr>
      <t>～</t>
    </r>
    <r>
      <rPr>
        <sz val="11"/>
        <color theme="1"/>
        <rFont val="Times New Roman"/>
        <family val="1"/>
      </rPr>
      <t>6h</t>
    </r>
    <r>
      <rPr>
        <sz val="11"/>
        <color theme="1"/>
        <rFont val="宋体"/>
        <family val="3"/>
        <charset val="134"/>
      </rPr>
      <t>，随后置于</t>
    </r>
    <r>
      <rPr>
        <sz val="11"/>
        <color theme="1"/>
        <rFont val="Times New Roman"/>
        <family val="1"/>
      </rPr>
      <t>B</t>
    </r>
    <r>
      <rPr>
        <sz val="11"/>
        <color theme="1"/>
        <rFont val="宋体"/>
        <family val="3"/>
        <charset val="134"/>
      </rPr>
      <t>溶液中反应</t>
    </r>
    <r>
      <rPr>
        <sz val="11"/>
        <color theme="1"/>
        <rFont val="Times New Roman"/>
        <family val="1"/>
      </rPr>
      <t>6</t>
    </r>
    <r>
      <rPr>
        <sz val="11"/>
        <color theme="1"/>
        <rFont val="宋体"/>
        <family val="3"/>
        <charset val="134"/>
      </rPr>
      <t>～</t>
    </r>
    <r>
      <rPr>
        <sz val="11"/>
        <color theme="1"/>
        <rFont val="Times New Roman"/>
        <family val="1"/>
      </rPr>
      <t>12h</t>
    </r>
    <r>
      <rPr>
        <sz val="11"/>
        <color theme="1"/>
        <rFont val="宋体"/>
        <family val="3"/>
        <charset val="134"/>
      </rPr>
      <t>，最后对反应后的钛基体进行热处理即可。本发明的显著优点为通过采用碱处理在钛基体上获得活性表面，使前驱体能快速沉积，同时结合两步法最终制备的</t>
    </r>
    <r>
      <rPr>
        <sz val="11"/>
        <color theme="1"/>
        <rFont val="Times New Roman"/>
        <family val="1"/>
      </rPr>
      <t>β‑</t>
    </r>
    <r>
      <rPr>
        <sz val="11"/>
        <color theme="1"/>
        <rFont val="宋体"/>
        <family val="3"/>
        <charset val="134"/>
      </rPr>
      <t>磷酸三钙涂层物相单一，均匀致密，能够完全覆盖基体。</t>
    </r>
  </si>
  <si>
    <r>
      <rPr>
        <sz val="11"/>
        <color theme="1"/>
        <rFont val="宋体"/>
        <family val="3"/>
        <charset val="134"/>
      </rPr>
      <t>一种可用于药物缓释的二氧化硅</t>
    </r>
    <r>
      <rPr>
        <sz val="11"/>
        <color theme="1"/>
        <rFont val="Times New Roman"/>
        <family val="1"/>
      </rPr>
      <t>/</t>
    </r>
    <r>
      <rPr>
        <sz val="11"/>
        <color theme="1"/>
        <rFont val="宋体"/>
        <family val="3"/>
        <charset val="134"/>
      </rPr>
      <t>聚吡咯</t>
    </r>
    <r>
      <rPr>
        <sz val="11"/>
        <color theme="1"/>
        <rFont val="Times New Roman"/>
        <family val="1"/>
      </rPr>
      <t>/</t>
    </r>
    <r>
      <rPr>
        <sz val="11"/>
        <color theme="1"/>
        <rFont val="宋体"/>
        <family val="3"/>
        <charset val="134"/>
      </rPr>
      <t>聚</t>
    </r>
    <r>
      <rPr>
        <sz val="11"/>
        <color theme="1"/>
        <rFont val="Times New Roman"/>
        <family val="1"/>
      </rPr>
      <t>(</t>
    </r>
    <r>
      <rPr>
        <sz val="11"/>
        <color theme="1"/>
        <rFont val="宋体"/>
        <family val="3"/>
        <charset val="134"/>
      </rPr>
      <t>丙烯酰胺</t>
    </r>
    <r>
      <rPr>
        <sz val="11"/>
        <color theme="1"/>
        <rFont val="Times New Roman"/>
        <family val="1"/>
      </rPr>
      <t>-</t>
    </r>
    <r>
      <rPr>
        <sz val="11"/>
        <color theme="1"/>
        <rFont val="宋体"/>
        <family val="3"/>
        <charset val="134"/>
      </rPr>
      <t>丙烯酸</t>
    </r>
    <r>
      <rPr>
        <sz val="11"/>
        <color theme="1"/>
        <rFont val="Times New Roman"/>
        <family val="1"/>
      </rPr>
      <t>)</t>
    </r>
    <r>
      <rPr>
        <sz val="11"/>
        <color theme="1"/>
        <rFont val="宋体"/>
        <family val="3"/>
        <charset val="134"/>
      </rPr>
      <t>载药复合凝胶的制备</t>
    </r>
  </si>
  <si>
    <r>
      <rPr>
        <sz val="11"/>
        <color theme="1"/>
        <rFont val="宋体"/>
        <family val="3"/>
        <charset val="134"/>
      </rPr>
      <t>本发明涉及一种可用于药物缓释的二氧化硅</t>
    </r>
    <r>
      <rPr>
        <sz val="11"/>
        <color theme="1"/>
        <rFont val="Times New Roman"/>
        <family val="1"/>
      </rPr>
      <t>/</t>
    </r>
    <r>
      <rPr>
        <sz val="11"/>
        <color theme="1"/>
        <rFont val="宋体"/>
        <family val="3"/>
        <charset val="134"/>
      </rPr>
      <t>聚吡咯</t>
    </r>
    <r>
      <rPr>
        <sz val="11"/>
        <color theme="1"/>
        <rFont val="Times New Roman"/>
        <family val="1"/>
      </rPr>
      <t>/</t>
    </r>
    <r>
      <rPr>
        <sz val="11"/>
        <color theme="1"/>
        <rFont val="宋体"/>
        <family val="3"/>
        <charset val="134"/>
      </rPr>
      <t>聚</t>
    </r>
    <r>
      <rPr>
        <sz val="11"/>
        <color theme="1"/>
        <rFont val="Times New Roman"/>
        <family val="1"/>
      </rPr>
      <t>(</t>
    </r>
    <r>
      <rPr>
        <sz val="11"/>
        <color theme="1"/>
        <rFont val="宋体"/>
        <family val="3"/>
        <charset val="134"/>
      </rPr>
      <t>丙烯酰胺</t>
    </r>
    <r>
      <rPr>
        <sz val="11"/>
        <color theme="1"/>
        <rFont val="Times New Roman"/>
        <family val="1"/>
      </rPr>
      <t>‑</t>
    </r>
    <r>
      <rPr>
        <sz val="11"/>
        <color theme="1"/>
        <rFont val="宋体"/>
        <family val="3"/>
        <charset val="134"/>
      </rPr>
      <t>丙烯酸</t>
    </r>
    <r>
      <rPr>
        <sz val="11"/>
        <color theme="1"/>
        <rFont val="Times New Roman"/>
        <family val="1"/>
      </rPr>
      <t>)</t>
    </r>
    <r>
      <rPr>
        <sz val="11"/>
        <color theme="1"/>
        <rFont val="宋体"/>
        <family val="3"/>
        <charset val="134"/>
      </rPr>
      <t>载药复合凝胶的制备。包括以下步骤：制备二氧化硅纳米粒子</t>
    </r>
    <r>
      <rPr>
        <sz val="11"/>
        <color theme="1"/>
        <rFont val="Times New Roman"/>
        <family val="1"/>
      </rPr>
      <t>,</t>
    </r>
    <r>
      <rPr>
        <sz val="11"/>
        <color theme="1"/>
        <rFont val="宋体"/>
        <family val="3"/>
        <charset val="134"/>
      </rPr>
      <t>制备二氧化硅</t>
    </r>
    <r>
      <rPr>
        <sz val="11"/>
        <color theme="1"/>
        <rFont val="Times New Roman"/>
        <family val="1"/>
      </rPr>
      <t>/</t>
    </r>
    <r>
      <rPr>
        <sz val="11"/>
        <color theme="1"/>
        <rFont val="宋体"/>
        <family val="3"/>
        <charset val="134"/>
      </rPr>
      <t>聚吡咯纳米粒子，制备二氧化硅</t>
    </r>
    <r>
      <rPr>
        <sz val="11"/>
        <color theme="1"/>
        <rFont val="Times New Roman"/>
        <family val="1"/>
      </rPr>
      <t>/</t>
    </r>
    <r>
      <rPr>
        <sz val="11"/>
        <color theme="1"/>
        <rFont val="宋体"/>
        <family val="3"/>
        <charset val="134"/>
      </rPr>
      <t>聚吡咯</t>
    </r>
    <r>
      <rPr>
        <sz val="11"/>
        <color theme="1"/>
        <rFont val="Times New Roman"/>
        <family val="1"/>
      </rPr>
      <t>/</t>
    </r>
    <r>
      <rPr>
        <sz val="11"/>
        <color theme="1"/>
        <rFont val="宋体"/>
        <family val="3"/>
        <charset val="134"/>
      </rPr>
      <t>聚</t>
    </r>
    <r>
      <rPr>
        <sz val="11"/>
        <color theme="1"/>
        <rFont val="Times New Roman"/>
        <family val="1"/>
      </rPr>
      <t>(</t>
    </r>
    <r>
      <rPr>
        <sz val="11"/>
        <color theme="1"/>
        <rFont val="宋体"/>
        <family val="3"/>
        <charset val="134"/>
      </rPr>
      <t>丙烯酰胺</t>
    </r>
    <r>
      <rPr>
        <sz val="11"/>
        <color theme="1"/>
        <rFont val="Times New Roman"/>
        <family val="1"/>
      </rPr>
      <t>‑</t>
    </r>
    <r>
      <rPr>
        <sz val="11"/>
        <color theme="1"/>
        <rFont val="宋体"/>
        <family val="3"/>
        <charset val="134"/>
      </rPr>
      <t>丙烯酸</t>
    </r>
    <r>
      <rPr>
        <sz val="11"/>
        <color theme="1"/>
        <rFont val="Times New Roman"/>
        <family val="1"/>
      </rPr>
      <t>)</t>
    </r>
    <r>
      <rPr>
        <sz val="11"/>
        <color theme="1"/>
        <rFont val="宋体"/>
        <family val="3"/>
        <charset val="134"/>
      </rPr>
      <t>载药复合凝胶。本发明的有益效果是：二氧化硅</t>
    </r>
    <r>
      <rPr>
        <sz val="11"/>
        <color theme="1"/>
        <rFont val="Times New Roman"/>
        <family val="1"/>
      </rPr>
      <t>/</t>
    </r>
    <r>
      <rPr>
        <sz val="11"/>
        <color theme="1"/>
        <rFont val="宋体"/>
        <family val="3"/>
        <charset val="134"/>
      </rPr>
      <t>聚吡咯</t>
    </r>
    <r>
      <rPr>
        <sz val="11"/>
        <color theme="1"/>
        <rFont val="Times New Roman"/>
        <family val="1"/>
      </rPr>
      <t>/</t>
    </r>
    <r>
      <rPr>
        <sz val="11"/>
        <color theme="1"/>
        <rFont val="宋体"/>
        <family val="3"/>
        <charset val="134"/>
      </rPr>
      <t>聚</t>
    </r>
    <r>
      <rPr>
        <sz val="11"/>
        <color theme="1"/>
        <rFont val="Times New Roman"/>
        <family val="1"/>
      </rPr>
      <t>(</t>
    </r>
    <r>
      <rPr>
        <sz val="11"/>
        <color theme="1"/>
        <rFont val="宋体"/>
        <family val="3"/>
        <charset val="134"/>
      </rPr>
      <t>丙烯酰胺</t>
    </r>
    <r>
      <rPr>
        <sz val="11"/>
        <color theme="1"/>
        <rFont val="Times New Roman"/>
        <family val="1"/>
      </rPr>
      <t>‑</t>
    </r>
    <r>
      <rPr>
        <sz val="11"/>
        <color theme="1"/>
        <rFont val="宋体"/>
        <family val="3"/>
        <charset val="134"/>
      </rPr>
      <t>丙烯酸</t>
    </r>
    <r>
      <rPr>
        <sz val="11"/>
        <color theme="1"/>
        <rFont val="Times New Roman"/>
        <family val="1"/>
      </rPr>
      <t>)</t>
    </r>
    <r>
      <rPr>
        <sz val="11"/>
        <color theme="1"/>
        <rFont val="宋体"/>
        <family val="3"/>
        <charset val="134"/>
      </rPr>
      <t>载药复合凝胶具有温度敏感性、</t>
    </r>
    <r>
      <rPr>
        <sz val="11"/>
        <color theme="1"/>
        <rFont val="Times New Roman"/>
        <family val="1"/>
      </rPr>
      <t>pH</t>
    </r>
    <r>
      <rPr>
        <sz val="11"/>
        <color theme="1"/>
        <rFont val="宋体"/>
        <family val="3"/>
        <charset val="134"/>
      </rPr>
      <t>敏感性以及光转热性能，可通过温度、</t>
    </r>
    <r>
      <rPr>
        <sz val="11"/>
        <color theme="1"/>
        <rFont val="Times New Roman"/>
        <family val="1"/>
      </rPr>
      <t>pH</t>
    </r>
    <r>
      <rPr>
        <sz val="11"/>
        <color theme="1"/>
        <rFont val="宋体"/>
        <family val="3"/>
        <charset val="134"/>
      </rPr>
      <t>及光的刺激使药物缓慢释放。</t>
    </r>
  </si>
  <si>
    <r>
      <rPr>
        <sz val="11"/>
        <color theme="1"/>
        <rFont val="宋体"/>
        <family val="3"/>
        <charset val="134"/>
      </rPr>
      <t>一种多环芳烃富集检测用固相微萃取纤维及制作方法</t>
    </r>
  </si>
  <si>
    <r>
      <rPr>
        <sz val="11"/>
        <color theme="1"/>
        <rFont val="宋体"/>
        <family val="3"/>
        <charset val="134"/>
      </rPr>
      <t>本发明公开了一种多环芳烃富集检测用固相微萃取纤维及制作方法，属于污染物检测技术领域。本发明提供了一种可在不同纤维基质上制作固相微萃取涂层并与气相色谱或气相色谱</t>
    </r>
    <r>
      <rPr>
        <sz val="11"/>
        <color theme="1"/>
        <rFont val="Times New Roman"/>
        <family val="1"/>
      </rPr>
      <t>‑</t>
    </r>
    <r>
      <rPr>
        <sz val="11"/>
        <color theme="1"/>
        <rFont val="宋体"/>
        <family val="3"/>
        <charset val="134"/>
      </rPr>
      <t>质谱联用的方法，并将其用于多环芳烃类污染物的检测。本发明采用金属纤维为基质，通过多巴胺在基质表面聚合为聚多巴胺提供功能化基团，并使之先与</t>
    </r>
    <r>
      <rPr>
        <sz val="11"/>
        <color theme="1"/>
        <rFont val="Times New Roman"/>
        <family val="1"/>
      </rPr>
      <t>COF</t>
    </r>
    <r>
      <rPr>
        <sz val="11"/>
        <color theme="1"/>
        <rFont val="宋体"/>
        <family val="3"/>
        <charset val="134"/>
      </rPr>
      <t>材料单一配体相结合以提供锚点，最终合成</t>
    </r>
    <r>
      <rPr>
        <sz val="11"/>
        <color theme="1"/>
        <rFont val="Times New Roman"/>
        <family val="1"/>
      </rPr>
      <t>PDA‑COF</t>
    </r>
    <r>
      <rPr>
        <sz val="11"/>
        <color theme="1"/>
        <rFont val="宋体"/>
        <family val="3"/>
        <charset val="134"/>
      </rPr>
      <t>复合层用于固相微萃取。本发明的固相微萃取纤维因与多环芳烃之间大的</t>
    </r>
    <r>
      <rPr>
        <sz val="11"/>
        <color theme="1"/>
        <rFont val="Times New Roman"/>
        <family val="1"/>
      </rPr>
      <t>π</t>
    </r>
    <r>
      <rPr>
        <sz val="11"/>
        <color theme="1"/>
        <rFont val="宋体"/>
        <family val="3"/>
        <charset val="134"/>
      </rPr>
      <t>键作用，可增强对多环芳烃的吸附作用，在富集同时发挥一定的分离作用，可有效简化样品基质前处理步骤；同时可大大提高多环芳烃类污染物的富集能力，降低多环芳烃类污染物的检测限。</t>
    </r>
  </si>
  <si>
    <r>
      <rPr>
        <sz val="11"/>
        <color theme="1"/>
        <rFont val="宋体"/>
        <family val="3"/>
        <charset val="134"/>
      </rPr>
      <t>一种环保型染色卫生纸的制备方法</t>
    </r>
  </si>
  <si>
    <r>
      <rPr>
        <sz val="11"/>
        <color theme="1"/>
        <rFont val="宋体"/>
        <family val="3"/>
        <charset val="134"/>
      </rPr>
      <t>本发明公开了一种环保型染色卫生纸的制备方法，属于浆内加填技术领域。采用本发明的染色方法，天然染料分子吸附在分丝帚化的细小纤维中或表面，有效减少了天然染料的用量，降低生产成本。采用本发明方法制备得到的卫生纸品质好、色牢度高，很好的避免产品在使用过程中的掉色现象，使染色后的纸张色光自然、柔和，而且解决了合成染料、重金属给人体健康和环境带来的危害，在符合人们对健康要求的前提下，满足了人们日益增长的精神生活需求，并且能够给使用者带来一种色彩舒适感。</t>
    </r>
  </si>
  <si>
    <r>
      <rPr>
        <sz val="11"/>
        <color theme="1"/>
        <rFont val="宋体"/>
        <family val="3"/>
        <charset val="134"/>
      </rPr>
      <t>一种可得然胶淀粉复合水凝胶及其制备方法和应用</t>
    </r>
  </si>
  <si>
    <r>
      <rPr>
        <sz val="11"/>
        <color theme="1"/>
        <rFont val="宋体"/>
        <family val="3"/>
        <charset val="134"/>
      </rPr>
      <t>本发明公开了一种复合水凝胶，由可得然胶、淀粉和三偏磷酸钠复配制备而成，三偏磷酸钠作为交联剂，淀粉作为凝胶基体，而可得然胶作为增强体复合进入水凝胶中。本发明提供的可得然胶</t>
    </r>
    <r>
      <rPr>
        <sz val="11"/>
        <color theme="1"/>
        <rFont val="Times New Roman"/>
        <family val="1"/>
      </rPr>
      <t>/</t>
    </r>
    <r>
      <rPr>
        <sz val="11"/>
        <color theme="1"/>
        <rFont val="宋体"/>
        <family val="3"/>
        <charset val="134"/>
      </rPr>
      <t>淀粉复合水凝胶，相对于传统的三偏磷酸钠交联淀粉水凝胶，具有更高的柔韧性和硬度，不易碎，在水中不易分解；而相较于三偏磷酸钠交联的可得然胶水凝胶，成型速度更快，且具有较高溶胀性，因此具有广阔的应用前景。</t>
    </r>
    <r>
      <rPr>
        <sz val="11"/>
        <color theme="1"/>
        <rFont val="Times New Roman"/>
        <family val="1"/>
      </rPr>
      <t>​</t>
    </r>
  </si>
  <si>
    <r>
      <rPr>
        <sz val="11"/>
        <color theme="1"/>
        <rFont val="宋体"/>
        <family val="3"/>
        <charset val="134"/>
      </rPr>
      <t>一种康乃馨样石墨烯基铋系纳米复合材料的制备方法及纳米复合材料</t>
    </r>
  </si>
  <si>
    <r>
      <rPr>
        <sz val="11"/>
        <color theme="1"/>
        <rFont val="宋体"/>
        <family val="3"/>
        <charset val="134"/>
      </rPr>
      <t>本发明公开了一种康乃馨样石墨烯基铋系纳米复合材料的制备方法及纳米复合材料，包括，将氧化石墨分散于溶剂中；将硝酸铋滴加入氧化石墨烯中；加入柠檬酸、氯化钠，搅拌、进行反应，得到康乃馨样石墨烯基铋系纳米复合材料。本发明所制备的</t>
    </r>
    <r>
      <rPr>
        <sz val="11"/>
        <color theme="1"/>
        <rFont val="Times New Roman"/>
        <family val="1"/>
      </rPr>
      <t>Bi&lt;Sub&gt;2&lt;/Sub&gt;O&lt;Sub&gt;2&lt;/Sub&gt;CO&lt;Sub&gt;3&lt;/Sub&gt;/BiOCl</t>
    </r>
    <r>
      <rPr>
        <sz val="11"/>
        <color theme="1"/>
        <rFont val="宋体"/>
        <family val="3"/>
        <charset val="134"/>
      </rPr>
      <t>异质结复合材料尺寸为</t>
    </r>
    <r>
      <rPr>
        <sz val="11"/>
        <color theme="1"/>
        <rFont val="Times New Roman"/>
        <family val="1"/>
      </rPr>
      <t>2‑50nm</t>
    </r>
    <r>
      <rPr>
        <sz val="11"/>
        <color theme="1"/>
        <rFont val="宋体"/>
        <family val="3"/>
        <charset val="134"/>
      </rPr>
      <t>，当引入</t>
    </r>
    <r>
      <rPr>
        <sz val="11"/>
        <color theme="1"/>
        <rFont val="Times New Roman"/>
        <family val="1"/>
      </rPr>
      <t>rGO</t>
    </r>
    <r>
      <rPr>
        <sz val="11"/>
        <color theme="1"/>
        <rFont val="宋体"/>
        <family val="3"/>
        <charset val="134"/>
      </rPr>
      <t>时，</t>
    </r>
    <r>
      <rPr>
        <sz val="11"/>
        <color theme="1"/>
        <rFont val="Times New Roman"/>
        <family val="1"/>
      </rPr>
      <t>rGO/Bi&lt;Sub&gt;2&lt;/Sub&gt;O&lt;Sub&gt;2&lt;/Sub&gt;CO&lt;Sub&gt;3&lt;/Sub&gt;/BiOCl</t>
    </r>
    <r>
      <rPr>
        <sz val="11"/>
        <color theme="1"/>
        <rFont val="宋体"/>
        <family val="3"/>
        <charset val="134"/>
      </rPr>
      <t>复合物自组装成</t>
    </r>
    <r>
      <rPr>
        <sz val="11"/>
        <color theme="1"/>
        <rFont val="Times New Roman"/>
        <family val="1"/>
      </rPr>
      <t>3D</t>
    </r>
    <r>
      <rPr>
        <sz val="11"/>
        <color theme="1"/>
        <rFont val="宋体"/>
        <family val="3"/>
        <charset val="134"/>
      </rPr>
      <t>康乃馨状结构。在光催化降解过程中，康乃馨样结构有利于电子从</t>
    </r>
    <r>
      <rPr>
        <sz val="11"/>
        <color theme="1"/>
        <rFont val="Times New Roman"/>
        <family val="1"/>
      </rPr>
      <t>Bi&lt;Sub&gt;2&lt;/Sub&gt;O&lt;Sub&gt;2&lt;/Sub&gt;CO&lt;Sub&gt;3&lt;/Sub&gt;</t>
    </r>
    <r>
      <rPr>
        <sz val="11"/>
        <color theme="1"/>
        <rFont val="宋体"/>
        <family val="3"/>
        <charset val="134"/>
      </rPr>
      <t>和</t>
    </r>
    <r>
      <rPr>
        <sz val="11"/>
        <color theme="1"/>
        <rFont val="Times New Roman"/>
        <family val="1"/>
      </rPr>
      <t>BiOCl</t>
    </r>
    <r>
      <rPr>
        <sz val="11"/>
        <color theme="1"/>
        <rFont val="宋体"/>
        <family val="3"/>
        <charset val="134"/>
      </rPr>
      <t>纳米片到</t>
    </r>
    <r>
      <rPr>
        <sz val="11"/>
        <color theme="1"/>
        <rFont val="Times New Roman"/>
        <family val="1"/>
      </rPr>
      <t>rGO</t>
    </r>
    <r>
      <rPr>
        <sz val="11"/>
        <color theme="1"/>
        <rFont val="宋体"/>
        <family val="3"/>
        <charset val="134"/>
      </rPr>
      <t>片的转移，增加了复合物材料的光催化性能。将所制备的</t>
    </r>
    <r>
      <rPr>
        <sz val="11"/>
        <color theme="1"/>
        <rFont val="Times New Roman"/>
        <family val="1"/>
      </rPr>
      <t>rGO/Bi&lt;Sub&gt;2&lt;/Sub&gt;O&lt;Sub&gt;2&lt;/Sub&gt;CO&lt;Sub&gt;3&lt;/Sub&gt;/BiOCl</t>
    </r>
    <r>
      <rPr>
        <sz val="11"/>
        <color theme="1"/>
        <rFont val="宋体"/>
        <family val="3"/>
        <charset val="134"/>
      </rPr>
      <t>纳米复合材料在可见光下降解水中环丙沙星以测其光催化活性，发现</t>
    </r>
    <r>
      <rPr>
        <sz val="11"/>
        <color theme="1"/>
        <rFont val="Times New Roman"/>
        <family val="1"/>
      </rPr>
      <t>2h</t>
    </r>
    <r>
      <rPr>
        <sz val="11"/>
        <color theme="1"/>
        <rFont val="宋体"/>
        <family val="3"/>
        <charset val="134"/>
      </rPr>
      <t>内环丙沙星降解率可达到</t>
    </r>
    <r>
      <rPr>
        <sz val="11"/>
        <color theme="1"/>
        <rFont val="Times New Roman"/>
        <family val="1"/>
      </rPr>
      <t>90</t>
    </r>
    <r>
      <rPr>
        <sz val="11"/>
        <color theme="1"/>
        <rFont val="宋体"/>
        <family val="3"/>
        <charset val="134"/>
      </rPr>
      <t>％以上。</t>
    </r>
  </si>
  <si>
    <r>
      <rPr>
        <sz val="11"/>
        <color theme="1"/>
        <rFont val="宋体"/>
        <family val="3"/>
        <charset val="134"/>
      </rPr>
      <t>一种</t>
    </r>
    <r>
      <rPr>
        <sz val="11"/>
        <color theme="1"/>
        <rFont val="Times New Roman"/>
        <family val="1"/>
      </rPr>
      <t>SrTiO&lt;Sub&gt;3&lt;/Sub&gt;/SnCoS&lt;Sub&gt;4&lt;/Sub&gt;</t>
    </r>
    <r>
      <rPr>
        <sz val="11"/>
        <color theme="1"/>
        <rFont val="宋体"/>
        <family val="3"/>
        <charset val="134"/>
      </rPr>
      <t>高效光催化剂的制备方法及其应用</t>
    </r>
  </si>
  <si>
    <r>
      <rPr>
        <sz val="11"/>
        <color theme="1"/>
        <rFont val="宋体"/>
        <family val="3"/>
        <charset val="134"/>
      </rPr>
      <t>本发明属于催化剂领域，涉及一种</t>
    </r>
    <r>
      <rPr>
        <sz val="11"/>
        <color theme="1"/>
        <rFont val="Times New Roman"/>
        <family val="1"/>
      </rPr>
      <t>SrTiO&lt;Sub&gt;3&lt;/Sub&gt;/SnCoS&lt;Sub&gt;4&lt;/Sub&gt;</t>
    </r>
    <r>
      <rPr>
        <sz val="11"/>
        <color theme="1"/>
        <rFont val="宋体"/>
        <family val="3"/>
        <charset val="134"/>
      </rPr>
      <t>光催化剂的制备方法及其应用。在持续搅拌下将</t>
    </r>
    <r>
      <rPr>
        <sz val="11"/>
        <color theme="1"/>
        <rFont val="Times New Roman"/>
        <family val="1"/>
      </rPr>
      <t>NaOH</t>
    </r>
    <r>
      <rPr>
        <sz val="11"/>
        <color theme="1"/>
        <rFont val="宋体"/>
        <family val="3"/>
        <charset val="134"/>
      </rPr>
      <t>加入到钛源和</t>
    </r>
    <r>
      <rPr>
        <sz val="11"/>
        <color theme="1"/>
        <rFont val="Times New Roman"/>
        <family val="1"/>
      </rPr>
      <t>Sr(NO&lt;Sub&gt;3&lt;/Sub&gt;)&lt;Sub&gt;2&lt;/Sub&gt;</t>
    </r>
    <r>
      <rPr>
        <sz val="11"/>
        <color theme="1"/>
        <rFont val="宋体"/>
        <family val="3"/>
        <charset val="134"/>
      </rPr>
      <t>的混合溶液中，充分搅拌后置于水热釜中加热，产物经洗涤和干燥得到</t>
    </r>
    <r>
      <rPr>
        <sz val="11"/>
        <color theme="1"/>
        <rFont val="Times New Roman"/>
        <family val="1"/>
      </rPr>
      <t>SrTiO&lt;Sub&gt;3&lt;/Sub&gt;</t>
    </r>
    <r>
      <rPr>
        <sz val="11"/>
        <color theme="1"/>
        <rFont val="宋体"/>
        <family val="3"/>
        <charset val="134"/>
      </rPr>
      <t>；然后将</t>
    </r>
    <r>
      <rPr>
        <sz val="11"/>
        <color theme="1"/>
        <rFont val="Times New Roman"/>
        <family val="1"/>
      </rPr>
      <t>SrTiO&lt;Sub&gt;3&lt;/Sub&gt;</t>
    </r>
    <r>
      <rPr>
        <sz val="11"/>
        <color theme="1"/>
        <rFont val="宋体"/>
        <family val="3"/>
        <charset val="134"/>
      </rPr>
      <t>加入</t>
    </r>
    <r>
      <rPr>
        <sz val="11"/>
        <color theme="1"/>
        <rFont val="Times New Roman"/>
        <family val="1"/>
      </rPr>
      <t>SnCl&lt;Sub&gt;4&lt;/Sub&gt;·5H&lt;Sub&gt;2&lt;/Sub&gt;O</t>
    </r>
    <r>
      <rPr>
        <sz val="11"/>
        <color theme="1"/>
        <rFont val="宋体"/>
        <family val="3"/>
        <charset val="134"/>
      </rPr>
      <t>、</t>
    </r>
    <r>
      <rPr>
        <sz val="11"/>
        <color theme="1"/>
        <rFont val="Times New Roman"/>
        <family val="1"/>
      </rPr>
      <t>CoCl&lt;Sub&gt;2&lt;/Sub&gt;·6H&lt;Sub&gt;2&lt;/Sub&gt;O</t>
    </r>
    <r>
      <rPr>
        <sz val="11"/>
        <color theme="1"/>
        <rFont val="宋体"/>
        <family val="3"/>
        <charset val="134"/>
      </rPr>
      <t>和</t>
    </r>
    <r>
      <rPr>
        <sz val="11"/>
        <color theme="1"/>
        <rFont val="Times New Roman"/>
        <family val="1"/>
      </rPr>
      <t>L‑</t>
    </r>
    <r>
      <rPr>
        <sz val="11"/>
        <color theme="1"/>
        <rFont val="宋体"/>
        <family val="3"/>
        <charset val="134"/>
      </rPr>
      <t>半胱氨酸混合溶液中，搅拌后置于水热釜内加热，产物经洗涤干燥后就可以得到</t>
    </r>
    <r>
      <rPr>
        <sz val="11"/>
        <color theme="1"/>
        <rFont val="Times New Roman"/>
        <family val="1"/>
      </rPr>
      <t>SrTiO&lt;Sub&gt;3&lt;/Sub&gt;/SnCoS&lt;Sub&gt;4&lt;/Sub&gt;</t>
    </r>
    <r>
      <rPr>
        <sz val="11"/>
        <color theme="1"/>
        <rFont val="宋体"/>
        <family val="3"/>
        <charset val="134"/>
      </rPr>
      <t>异质结光催化剂。该催化剂的制备工艺条件简单、环境友好、光催化活性高、成本低廉。解决了现有光催化降解效率低、光响应范围窄、催化剂不稳定、以及光生电子和空穴复合快等问题。</t>
    </r>
  </si>
  <si>
    <r>
      <rPr>
        <sz val="11"/>
        <color theme="1"/>
        <rFont val="宋体"/>
        <family val="3"/>
        <charset val="134"/>
      </rPr>
      <t>一种管材表面纳米化旋压装置与方法</t>
    </r>
  </si>
  <si>
    <r>
      <rPr>
        <sz val="11"/>
        <color theme="1"/>
        <rFont val="宋体"/>
        <family val="3"/>
        <charset val="134"/>
      </rPr>
      <t>本发明涉及金属材料表面纳米化技术领域，是一种管材表面纳米化旋压装置与方法，包括芯棒固定座、旋压芯棒、管材侧支撑、支撑座；旋压芯棒自下而上为前端支撑段、高度渐变式凸点段、等高度凸点段，旋压芯棒置于管材侧支撑内，管材侧支撑通过螺栓与支撑座固定，支撑座带有圆环状凸台，凸台上表面有凸起；管材表面纳米化的旋压方法：旋压芯棒上端固定在设备的芯棒固定座内，旋压芯棒下压同时顺时针旋转，其前端支撑段先进入管材内孔，当前端凸点与管材接触后逐渐压入管材内壁，凸点依次压入管材内壁，至等高度凸点段穿过管材下端撤回旋压芯棒，管材内表面产生剧烈塑性变形，该装置结构简单，变形程度及变形层厚度可控，可制备高强度高韧性的管材。</t>
    </r>
  </si>
  <si>
    <r>
      <rPr>
        <sz val="11"/>
        <color theme="1"/>
        <rFont val="宋体"/>
        <family val="3"/>
        <charset val="134"/>
      </rPr>
      <t>一种磁性共价有机骨架化合物固相萃取吸附剂及制备方法</t>
    </r>
  </si>
  <si>
    <r>
      <rPr>
        <sz val="11"/>
        <color theme="1"/>
        <rFont val="宋体"/>
        <family val="3"/>
        <charset val="134"/>
      </rPr>
      <t>本发明公开了一种磁性共价有机骨架化合物磁固相萃取吸附剂及制备方法，属于分析化学及食品安全检测技术领域。本发明提供一种磁性共价有机骨架化合物固相萃取吸附剂及其制备方法，利用</t>
    </r>
    <r>
      <rPr>
        <sz val="11"/>
        <color theme="1"/>
        <rFont val="Times New Roman"/>
        <family val="1"/>
      </rPr>
      <t>Fe</t>
    </r>
    <r>
      <rPr>
        <sz val="11"/>
        <color theme="1"/>
        <rFont val="宋体"/>
        <family val="3"/>
        <charset val="134"/>
      </rPr>
      <t>离子与</t>
    </r>
    <r>
      <rPr>
        <sz val="11"/>
        <color theme="1"/>
        <rFont val="Times New Roman"/>
        <family val="1"/>
      </rPr>
      <t>TpBD</t>
    </r>
    <r>
      <rPr>
        <sz val="11"/>
        <color theme="1"/>
        <rFont val="宋体"/>
        <family val="3"/>
        <charset val="134"/>
      </rPr>
      <t>中</t>
    </r>
    <r>
      <rPr>
        <sz val="11"/>
        <color theme="1"/>
        <rFont val="Times New Roman"/>
        <family val="1"/>
      </rPr>
      <t>N</t>
    </r>
    <r>
      <rPr>
        <sz val="11"/>
        <color theme="1"/>
        <rFont val="宋体"/>
        <family val="3"/>
        <charset val="134"/>
      </rPr>
      <t>原子配位，使用共沉淀方法得到的</t>
    </r>
    <r>
      <rPr>
        <sz val="11"/>
        <color theme="1"/>
        <rFont val="Times New Roman"/>
        <family val="1"/>
      </rPr>
      <t>COF‑(TpBD)/Fe&lt;Sub&gt;3&lt;/Sub&gt;O&lt;Sub&gt;4&lt;/Sub&gt;</t>
    </r>
    <r>
      <rPr>
        <sz val="11"/>
        <color theme="1"/>
        <rFont val="宋体"/>
        <family val="3"/>
        <charset val="134"/>
      </rPr>
      <t>混合物作为吸附剂，用于萃取、纯化食品基质中的芳香族化合物，特别是邻苯二甲酸酯类目标物。本发明方法简化了样品前处理的过程，使用共沉淀法合成磁性吸附剂，简单快速易得，降低了萃取工作量，并且本发明方法使得邻苯二甲酸酯类化合物的检出限大大降低。</t>
    </r>
  </si>
  <si>
    <r>
      <rPr>
        <sz val="11"/>
        <color theme="1"/>
        <rFont val="宋体"/>
        <family val="3"/>
        <charset val="134"/>
      </rPr>
      <t>一种具有防覆冰功能的聚合物材料及其一体化成型方法</t>
    </r>
  </si>
  <si>
    <r>
      <rPr>
        <sz val="11"/>
        <color theme="1"/>
        <rFont val="宋体"/>
        <family val="3"/>
        <charset val="134"/>
      </rPr>
      <t>一种具有防覆冰功能的聚合物材料一体化成型方法，通过设计模具表面结构和调整复合材料成型热压参数，实现防覆冰功能结构与聚合物基材料一体化成型。本发明提供的一种具有防覆冰功能的聚合物材料及其一体化成型方法具有以下优势：制备聚合物基材料与在材料上集成防覆冰微结构两个功能同时完成，与传统技术相比，操作简单，结构成型性好，微结构分布均匀；制得的聚合物材料具有表面对液态水超疏水特性，显著延长过冷液滴结冰时间，使过冷液滴有足够时间脱离表面；具有极低的冰粘附强度，覆冰能在自然风力或重力作用下从材料表面脱落，可用于暴露在极端环境中的机器设备外表面覆盖件，对风力机及飞机防除冰技术发展具有重要实践意义。</t>
    </r>
  </si>
  <si>
    <r>
      <rPr>
        <sz val="11"/>
        <color theme="1"/>
        <rFont val="宋体"/>
        <family val="3"/>
        <charset val="134"/>
      </rPr>
      <t>一种髋关节假体柄表面纳米生物活性涂层及其制备方法</t>
    </r>
  </si>
  <si>
    <r>
      <rPr>
        <sz val="11"/>
        <color theme="1"/>
        <rFont val="宋体"/>
        <family val="3"/>
        <charset val="134"/>
      </rPr>
      <t>一种髋关节假体柄表面纳米生物活性涂层及其制备方法。特征是关节柄表面依次由</t>
    </r>
    <r>
      <rPr>
        <sz val="11"/>
        <color theme="1"/>
        <rFont val="Times New Roman"/>
        <family val="1"/>
      </rPr>
      <t>Ti6Al4V</t>
    </r>
    <r>
      <rPr>
        <sz val="11"/>
        <color theme="1"/>
        <rFont val="宋体"/>
        <family val="3"/>
        <charset val="134"/>
      </rPr>
      <t>基体</t>
    </r>
    <r>
      <rPr>
        <sz val="11"/>
        <color theme="1"/>
        <rFont val="Times New Roman"/>
        <family val="1"/>
      </rPr>
      <t>1</t>
    </r>
    <r>
      <rPr>
        <sz val="11"/>
        <color theme="1"/>
        <rFont val="宋体"/>
        <family val="3"/>
        <charset val="134"/>
      </rPr>
      <t>，金属</t>
    </r>
    <r>
      <rPr>
        <sz val="11"/>
        <color theme="1"/>
        <rFont val="Times New Roman"/>
        <family val="1"/>
      </rPr>
      <t>Ti</t>
    </r>
    <r>
      <rPr>
        <sz val="11"/>
        <color theme="1"/>
        <rFont val="宋体"/>
        <family val="3"/>
        <charset val="134"/>
      </rPr>
      <t>层</t>
    </r>
    <r>
      <rPr>
        <sz val="11"/>
        <color theme="1"/>
        <rFont val="Times New Roman"/>
        <family val="1"/>
      </rPr>
      <t>2</t>
    </r>
    <r>
      <rPr>
        <sz val="11"/>
        <color theme="1"/>
        <rFont val="宋体"/>
        <family val="3"/>
        <charset val="134"/>
      </rPr>
      <t>，金属</t>
    </r>
    <r>
      <rPr>
        <sz val="11"/>
        <color theme="1"/>
        <rFont val="Times New Roman"/>
        <family val="1"/>
      </rPr>
      <t>Ti</t>
    </r>
    <r>
      <rPr>
        <sz val="11"/>
        <color theme="1"/>
        <rFont val="宋体"/>
        <family val="3"/>
        <charset val="134"/>
      </rPr>
      <t>与致密陶瓷混合层</t>
    </r>
    <r>
      <rPr>
        <sz val="11"/>
        <color theme="1"/>
        <rFont val="Times New Roman"/>
        <family val="1"/>
      </rPr>
      <t>3</t>
    </r>
    <r>
      <rPr>
        <sz val="11"/>
        <color theme="1"/>
        <rFont val="宋体"/>
        <family val="3"/>
        <charset val="134"/>
      </rPr>
      <t>，致密陶瓷层</t>
    </r>
    <r>
      <rPr>
        <sz val="11"/>
        <color theme="1"/>
        <rFont val="Times New Roman"/>
        <family val="1"/>
      </rPr>
      <t>4</t>
    </r>
    <r>
      <rPr>
        <sz val="11"/>
        <color theme="1"/>
        <rFont val="宋体"/>
        <family val="3"/>
        <charset val="134"/>
      </rPr>
      <t>，致密陶瓷与</t>
    </r>
    <r>
      <rPr>
        <sz val="11"/>
        <color theme="1"/>
        <rFont val="Times New Roman"/>
        <family val="1"/>
      </rPr>
      <t>BAG/HA/Si</t>
    </r>
    <r>
      <rPr>
        <sz val="11"/>
        <color theme="1"/>
        <rFont val="宋体"/>
        <family val="3"/>
        <charset val="134"/>
      </rPr>
      <t>混合层</t>
    </r>
    <r>
      <rPr>
        <sz val="11"/>
        <color theme="1"/>
        <rFont val="Times New Roman"/>
        <family val="1"/>
      </rPr>
      <t>5</t>
    </r>
    <r>
      <rPr>
        <sz val="11"/>
        <color theme="1"/>
        <rFont val="宋体"/>
        <family val="3"/>
        <charset val="134"/>
      </rPr>
      <t>和</t>
    </r>
    <r>
      <rPr>
        <sz val="11"/>
        <color theme="1"/>
        <rFont val="Times New Roman"/>
        <family val="1"/>
      </rPr>
      <t>BAG/HA/Si</t>
    </r>
    <r>
      <rPr>
        <sz val="11"/>
        <color theme="1"/>
        <rFont val="宋体"/>
        <family val="3"/>
        <charset val="134"/>
      </rPr>
      <t>多元生物活性层</t>
    </r>
    <r>
      <rPr>
        <sz val="11"/>
        <color theme="1"/>
        <rFont val="Times New Roman"/>
        <family val="1"/>
      </rPr>
      <t>6</t>
    </r>
    <r>
      <rPr>
        <sz val="11"/>
        <color theme="1"/>
        <rFont val="宋体"/>
        <family val="3"/>
        <charset val="134"/>
      </rPr>
      <t>构成。采用非平衡磁控溅射技术依次沉积成分连续变化的多功能纳米梯度复合涂层。本发明所制备的涂层具有良好的生物活性、生物相容性和膜</t>
    </r>
    <r>
      <rPr>
        <sz val="11"/>
        <color theme="1"/>
        <rFont val="Times New Roman"/>
        <family val="1"/>
      </rPr>
      <t>?</t>
    </r>
    <r>
      <rPr>
        <sz val="11"/>
        <color theme="1"/>
        <rFont val="宋体"/>
        <family val="3"/>
        <charset val="134"/>
      </rPr>
      <t>基结合强度，</t>
    </r>
    <r>
      <rPr>
        <sz val="11"/>
        <color theme="1"/>
        <rFont val="Times New Roman"/>
        <family val="1"/>
      </rPr>
      <t>BAG</t>
    </r>
    <r>
      <rPr>
        <sz val="11"/>
        <color theme="1"/>
        <rFont val="宋体"/>
        <family val="3"/>
        <charset val="134"/>
      </rPr>
      <t>与</t>
    </r>
    <r>
      <rPr>
        <sz val="11"/>
        <color theme="1"/>
        <rFont val="Times New Roman"/>
        <family val="1"/>
      </rPr>
      <t>HA</t>
    </r>
    <r>
      <rPr>
        <sz val="11"/>
        <color theme="1"/>
        <rFont val="宋体"/>
        <family val="3"/>
        <charset val="134"/>
      </rPr>
      <t>复合可调控涂层的降解速度更接近人体组织，致密过渡层能有效阻止有害金属离子的释放，</t>
    </r>
    <r>
      <rPr>
        <sz val="11"/>
        <color theme="1"/>
        <rFont val="Times New Roman"/>
        <family val="1"/>
      </rPr>
      <t>Si</t>
    </r>
    <r>
      <rPr>
        <sz val="11"/>
        <color theme="1"/>
        <rFont val="宋体"/>
        <family val="3"/>
        <charset val="134"/>
      </rPr>
      <t>是</t>
    </r>
    <r>
      <rPr>
        <sz val="11"/>
        <color theme="1"/>
        <rFont val="Times New Roman"/>
        <family val="1"/>
      </rPr>
      <t>BAG</t>
    </r>
    <r>
      <rPr>
        <sz val="11"/>
        <color theme="1"/>
        <rFont val="宋体"/>
        <family val="3"/>
        <charset val="134"/>
      </rPr>
      <t>向磷灰石转化的催化剂、对初始骨钙化有重要作用。本发明能够改善假体柄与表面涂层的结合强度，与人体骨组织形成牢固的化学结合，减少有害金属离子的释放，提高假体柄使用的可靠性。</t>
    </r>
  </si>
  <si>
    <r>
      <rPr>
        <sz val="11"/>
        <rFont val="宋体"/>
        <family val="3"/>
        <charset val="134"/>
      </rPr>
      <t>一种片状过渡金属氧化物</t>
    </r>
    <r>
      <rPr>
        <sz val="11"/>
        <rFont val="Times New Roman"/>
        <family val="1"/>
      </rPr>
      <t>/</t>
    </r>
    <r>
      <rPr>
        <sz val="11"/>
        <rFont val="宋体"/>
        <family val="3"/>
        <charset val="134"/>
      </rPr>
      <t>纳米炭片复合材料的制备方法</t>
    </r>
  </si>
  <si>
    <r>
      <rPr>
        <sz val="11"/>
        <rFont val="宋体"/>
        <family val="3"/>
        <charset val="134"/>
      </rPr>
      <t>本发明涉及一种片状过渡金属氧化物</t>
    </r>
    <r>
      <rPr>
        <sz val="11"/>
        <rFont val="Times New Roman"/>
        <family val="1"/>
      </rPr>
      <t>/</t>
    </r>
    <r>
      <rPr>
        <sz val="11"/>
        <rFont val="宋体"/>
        <family val="3"/>
        <charset val="134"/>
      </rPr>
      <t>纳米炭片复合材料的制备方法。将碳源，金属源，中性盐按一定比例混合加热、炭化、氧化处理得到该复合材料。所得材料中纳米炭片宽度为</t>
    </r>
    <r>
      <rPr>
        <sz val="11"/>
        <rFont val="Times New Roman"/>
        <family val="1"/>
      </rPr>
      <t>0.01?20μm</t>
    </r>
    <r>
      <rPr>
        <sz val="11"/>
        <rFont val="宋体"/>
        <family val="3"/>
        <charset val="134"/>
      </rPr>
      <t>，厚度为</t>
    </r>
    <r>
      <rPr>
        <sz val="11"/>
        <rFont val="Times New Roman"/>
        <family val="1"/>
      </rPr>
      <t>30?300nm</t>
    </r>
    <r>
      <rPr>
        <sz val="11"/>
        <rFont val="宋体"/>
        <family val="3"/>
        <charset val="134"/>
      </rPr>
      <t>，片状过渡金属氧化物宽度为</t>
    </r>
    <r>
      <rPr>
        <sz val="11"/>
        <rFont val="Times New Roman"/>
        <family val="1"/>
      </rPr>
      <t>50?250nm</t>
    </r>
    <r>
      <rPr>
        <sz val="11"/>
        <rFont val="宋体"/>
        <family val="3"/>
        <charset val="134"/>
      </rPr>
      <t>，厚度为</t>
    </r>
    <r>
      <rPr>
        <sz val="11"/>
        <rFont val="Times New Roman"/>
        <family val="1"/>
      </rPr>
      <t>10?30nm</t>
    </r>
    <r>
      <rPr>
        <sz val="11"/>
        <rFont val="宋体"/>
        <family val="3"/>
        <charset val="134"/>
      </rPr>
      <t>。上述制备工艺方法，所得结构新颖；将其用于锂离子电池负极材料时，表现出优越的循环性能和倍率性能。</t>
    </r>
  </si>
  <si>
    <r>
      <rPr>
        <sz val="11"/>
        <color theme="1"/>
        <rFont val="宋体"/>
        <family val="3"/>
        <charset val="134"/>
      </rPr>
      <t>一种蜂窝孔压型钢板双向叠合楼板</t>
    </r>
  </si>
  <si>
    <r>
      <rPr>
        <sz val="11"/>
        <color theme="1"/>
        <rFont val="宋体"/>
        <family val="3"/>
        <charset val="134"/>
      </rPr>
      <t>一种蜂窝孔压型钢板双向叠合楼板，适用于建筑领域。包括多个蜂窝孔压型钢板</t>
    </r>
    <r>
      <rPr>
        <sz val="11"/>
        <color theme="1"/>
        <rFont val="Times New Roman"/>
        <family val="1"/>
      </rPr>
      <t>‑</t>
    </r>
    <r>
      <rPr>
        <sz val="11"/>
        <color theme="1"/>
        <rFont val="宋体"/>
        <family val="3"/>
        <charset val="134"/>
      </rPr>
      <t>混凝土预制底板拼合后浇铸混凝土层构成；蜂窝孔压型钢板</t>
    </r>
    <r>
      <rPr>
        <sz val="11"/>
        <color theme="1"/>
        <rFont val="Times New Roman"/>
        <family val="1"/>
      </rPr>
      <t>‑</t>
    </r>
    <r>
      <rPr>
        <sz val="11"/>
        <color theme="1"/>
        <rFont val="宋体"/>
        <family val="3"/>
        <charset val="134"/>
      </rPr>
      <t>混凝土预制底板包括两侧设有翼缘的蜂窝孔压型钢板和混凝土底板，蜂窝孔压型钢板为波形薄钢板，蜂窝孔压型钢板上开有多个均匀分布的镂空孔洞，蜂窝孔压型钢板的下翼缘和混凝土底板浇筑构成一体，蜂窝孔压型钢板的下翼缘超出混凝土底板边缘，在拼接位置的混凝土底板两侧边缘设有向下倾斜的坡口。其具有自重轻、强度高、施工简单、无需支模的特点，有效解决叠合楼板的拼接问题；穿过压型钢板的孔洞布置横向钢筋，可以实现双向楼板的结构特点，可以有效减少结构层高度，减少自重，具有良好的经济效益。</t>
    </r>
  </si>
  <si>
    <r>
      <rPr>
        <sz val="11"/>
        <rFont val="宋体"/>
        <family val="3"/>
        <charset val="134"/>
      </rPr>
      <t>一种氮氧掺杂空心纳米炭球制备方法及其电化学储能应用</t>
    </r>
  </si>
  <si>
    <r>
      <rPr>
        <sz val="11"/>
        <rFont val="宋体"/>
        <family val="3"/>
        <charset val="134"/>
      </rPr>
      <t>本发明公开了一种氮氧掺杂空心纳米炭球制备方法及其电化学储能应用。利用水热法一步制备聚苯胺中空纳米球作为前驱体，在氮气氛围下，</t>
    </r>
    <r>
      <rPr>
        <sz val="11"/>
        <rFont val="Times New Roman"/>
        <family val="1"/>
      </rPr>
      <t>600-800</t>
    </r>
    <r>
      <rPr>
        <sz val="11"/>
        <rFont val="宋体"/>
        <family val="3"/>
        <charset val="134"/>
      </rPr>
      <t>℃温度下炭化得到氮氧掺杂中空炭纳米球，球的直径为</t>
    </r>
    <r>
      <rPr>
        <sz val="11"/>
        <rFont val="Times New Roman"/>
        <family val="1"/>
      </rPr>
      <t>500-800nm</t>
    </r>
    <r>
      <rPr>
        <sz val="11"/>
        <rFont val="宋体"/>
        <family val="3"/>
        <charset val="134"/>
      </rPr>
      <t>，球壁厚度为</t>
    </r>
    <r>
      <rPr>
        <sz val="11"/>
        <rFont val="Times New Roman"/>
        <family val="1"/>
      </rPr>
      <t>80-100nm</t>
    </r>
    <r>
      <rPr>
        <sz val="11"/>
        <rFont val="宋体"/>
        <family val="3"/>
        <charset val="134"/>
      </rPr>
      <t>。该中空炭纳米球具有高的氮</t>
    </r>
    <r>
      <rPr>
        <sz val="11"/>
        <rFont val="Times New Roman"/>
        <family val="1"/>
      </rPr>
      <t>(4-8at</t>
    </r>
    <r>
      <rPr>
        <sz val="11"/>
        <rFont val="宋体"/>
        <family val="3"/>
        <charset val="134"/>
      </rPr>
      <t>％</t>
    </r>
    <r>
      <rPr>
        <sz val="11"/>
        <rFont val="Times New Roman"/>
        <family val="1"/>
      </rPr>
      <t>)</t>
    </r>
    <r>
      <rPr>
        <sz val="11"/>
        <rFont val="宋体"/>
        <family val="3"/>
        <charset val="134"/>
      </rPr>
      <t>、氧</t>
    </r>
    <r>
      <rPr>
        <sz val="11"/>
        <rFont val="Times New Roman"/>
        <family val="1"/>
      </rPr>
      <t>(6-11at</t>
    </r>
    <r>
      <rPr>
        <sz val="11"/>
        <rFont val="宋体"/>
        <family val="3"/>
        <charset val="134"/>
      </rPr>
      <t>％</t>
    </r>
    <r>
      <rPr>
        <sz val="11"/>
        <rFont val="Times New Roman"/>
        <family val="1"/>
      </rPr>
      <t>)</t>
    </r>
    <r>
      <rPr>
        <sz val="11"/>
        <rFont val="宋体"/>
        <family val="3"/>
        <charset val="134"/>
      </rPr>
      <t>含量，比表面积为</t>
    </r>
    <r>
      <rPr>
        <sz val="11"/>
        <rFont val="Times New Roman"/>
        <family val="1"/>
      </rPr>
      <t>100-251m&lt;Sup&gt;2&lt;/Sup&gt; g&lt;Sup&gt;-1&lt;/Sup&gt;</t>
    </r>
    <r>
      <rPr>
        <sz val="11"/>
        <rFont val="宋体"/>
        <family val="3"/>
        <charset val="134"/>
      </rPr>
      <t>。本发明在应用于超级电容器和锂离子二次电池时，表现出高的电化学储能性能。</t>
    </r>
  </si>
  <si>
    <r>
      <rPr>
        <sz val="11"/>
        <rFont val="宋体"/>
        <family val="3"/>
        <charset val="134"/>
      </rPr>
      <t>化香树果序提取物的应用</t>
    </r>
  </si>
  <si>
    <r>
      <rPr>
        <sz val="11"/>
        <rFont val="宋体"/>
        <family val="3"/>
        <charset val="134"/>
      </rPr>
      <t>化香树果序提取物的应用，具体来说是化香树果序提取物在制备促进水产增产和防治水产疾病添加剂中的应用。所述水产为鱼或虾。所述鱼为青石斑鱼。所述化香树果序提取物为化香树果序水提取物。本发明提取物以水为提取溶剂，提取工艺简单，经济、绿色、环保、安全。以这种植物提取物饲料添加剂养殖青石斑鱼具有促生长效果，经攻毒实验结果表明该提取物饲料添加剂对副溶血弧菌具有抗菌能力。</t>
    </r>
  </si>
  <si>
    <r>
      <rPr>
        <sz val="11"/>
        <color theme="1"/>
        <rFont val="宋体"/>
        <family val="3"/>
        <charset val="134"/>
      </rPr>
      <t>一种多孔氧化物</t>
    </r>
    <r>
      <rPr>
        <sz val="11"/>
        <color theme="1"/>
        <rFont val="Times New Roman"/>
        <family val="1"/>
      </rPr>
      <t>/</t>
    </r>
    <r>
      <rPr>
        <sz val="11"/>
        <color theme="1"/>
        <rFont val="宋体"/>
        <family val="3"/>
        <charset val="134"/>
      </rPr>
      <t>二氧化钛微米球复合催化材料及其制备方法</t>
    </r>
  </si>
  <si>
    <r>
      <rPr>
        <sz val="11"/>
        <color theme="1"/>
        <rFont val="宋体"/>
        <family val="3"/>
        <charset val="134"/>
      </rPr>
      <t>一种多孔氧化物</t>
    </r>
    <r>
      <rPr>
        <sz val="11"/>
        <color theme="1"/>
        <rFont val="Times New Roman"/>
        <family val="1"/>
      </rPr>
      <t>/</t>
    </r>
    <r>
      <rPr>
        <sz val="11"/>
        <color theme="1"/>
        <rFont val="宋体"/>
        <family val="3"/>
        <charset val="134"/>
      </rPr>
      <t>二氧化钛微米球复合催化材料及其制备方法，适用于污水处理时使用。二氧化钛与氧化物的摩尔比为</t>
    </r>
    <r>
      <rPr>
        <sz val="11"/>
        <color theme="1"/>
        <rFont val="Times New Roman"/>
        <family val="1"/>
      </rPr>
      <t>1/10</t>
    </r>
    <r>
      <rPr>
        <sz val="11"/>
        <color theme="1"/>
        <rFont val="宋体"/>
        <family val="3"/>
        <charset val="134"/>
      </rPr>
      <t>～</t>
    </r>
    <r>
      <rPr>
        <sz val="11"/>
        <color theme="1"/>
        <rFont val="Times New Roman"/>
        <family val="1"/>
      </rPr>
      <t>1/5</t>
    </r>
    <r>
      <rPr>
        <sz val="11"/>
        <color theme="1"/>
        <rFont val="宋体"/>
        <family val="3"/>
        <charset val="134"/>
      </rPr>
      <t>复合形成异质结；微米球的直径在</t>
    </r>
    <r>
      <rPr>
        <sz val="11"/>
        <color theme="1"/>
        <rFont val="Times New Roman"/>
        <family val="1"/>
      </rPr>
      <t>10</t>
    </r>
    <r>
      <rPr>
        <sz val="11"/>
        <color theme="1"/>
        <rFont val="宋体"/>
        <family val="3"/>
        <charset val="134"/>
      </rPr>
      <t>～</t>
    </r>
    <r>
      <rPr>
        <sz val="11"/>
        <color theme="1"/>
        <rFont val="Times New Roman"/>
        <family val="1"/>
      </rPr>
      <t>70μm</t>
    </r>
    <r>
      <rPr>
        <sz val="11"/>
        <color theme="1"/>
        <rFont val="宋体"/>
        <family val="3"/>
        <charset val="134"/>
      </rPr>
      <t>之间，且微米球内部呈多孔结构；所述的微米球比表面积在</t>
    </r>
    <r>
      <rPr>
        <sz val="11"/>
        <color theme="1"/>
        <rFont val="Times New Roman"/>
        <family val="1"/>
      </rPr>
      <t>20</t>
    </r>
    <r>
      <rPr>
        <sz val="11"/>
        <color theme="1"/>
        <rFont val="宋体"/>
        <family val="3"/>
        <charset val="134"/>
      </rPr>
      <t>～</t>
    </r>
    <r>
      <rPr>
        <sz val="11"/>
        <color theme="1"/>
        <rFont val="Times New Roman"/>
        <family val="1"/>
      </rPr>
      <t>90m&lt;Sup&gt;2&lt;/Sup&gt;/g</t>
    </r>
    <r>
      <rPr>
        <sz val="11"/>
        <color theme="1"/>
        <rFont val="宋体"/>
        <family val="3"/>
        <charset val="134"/>
      </rPr>
      <t>之间。采用喷雾的形式将金属铵盐和</t>
    </r>
    <r>
      <rPr>
        <sz val="11"/>
        <color theme="1"/>
        <rFont val="Times New Roman"/>
        <family val="1"/>
      </rPr>
      <t>TiO&lt;Sub&gt;2&lt;/Sub&gt;</t>
    </r>
    <r>
      <rPr>
        <sz val="11"/>
        <color theme="1"/>
        <rFont val="宋体"/>
        <family val="3"/>
        <charset val="134"/>
      </rPr>
      <t>粉末混合浆料均匀的喷到液氮中，然后在低温低压环境中冷冻干燥，最后在空气气氛下烧结得到多孔的微米球。制备过程简单，易于工业化，所述的多孔微米球由金属氧化物纳米片及均匀分布在纳米片表面的</t>
    </r>
    <r>
      <rPr>
        <sz val="11"/>
        <color theme="1"/>
        <rFont val="Times New Roman"/>
        <family val="1"/>
      </rPr>
      <t>TiO&lt;Sub&gt;2&lt;/Sub&gt;</t>
    </r>
    <r>
      <rPr>
        <sz val="11"/>
        <color theme="1"/>
        <rFont val="宋体"/>
        <family val="3"/>
        <charset val="134"/>
      </rPr>
      <t>堆积而成，比表面积大，光催化性能良好。</t>
    </r>
  </si>
  <si>
    <r>
      <rPr>
        <sz val="11"/>
        <color theme="1"/>
        <rFont val="宋体"/>
        <family val="3"/>
        <charset val="134"/>
      </rPr>
      <t>一种钛粘结瓷层的电泳沉积</t>
    </r>
    <r>
      <rPr>
        <sz val="11"/>
        <color theme="1"/>
        <rFont val="Times New Roman"/>
        <family val="1"/>
      </rPr>
      <t>‑</t>
    </r>
    <r>
      <rPr>
        <sz val="11"/>
        <color theme="1"/>
        <rFont val="宋体"/>
        <family val="3"/>
        <charset val="134"/>
      </rPr>
      <t>微波烧结复合加工方法</t>
    </r>
  </si>
  <si>
    <r>
      <rPr>
        <sz val="11"/>
        <color theme="1"/>
        <rFont val="宋体"/>
        <family val="3"/>
        <charset val="134"/>
      </rPr>
      <t>一种钛粘结瓷层的电泳沉积</t>
    </r>
    <r>
      <rPr>
        <sz val="11"/>
        <color theme="1"/>
        <rFont val="Times New Roman"/>
        <family val="1"/>
      </rPr>
      <t>‑</t>
    </r>
    <r>
      <rPr>
        <sz val="11"/>
        <color theme="1"/>
        <rFont val="宋体"/>
        <family val="3"/>
        <charset val="134"/>
      </rPr>
      <t>微波烧结复合加工方法，首先将</t>
    </r>
    <r>
      <rPr>
        <sz val="11"/>
        <color theme="1"/>
        <rFont val="Times New Roman"/>
        <family val="1"/>
      </rPr>
      <t>2‑20</t>
    </r>
    <r>
      <rPr>
        <sz val="11"/>
        <color theme="1"/>
        <rFont val="宋体"/>
        <family val="3"/>
        <charset val="134"/>
      </rPr>
      <t>％重量百分比的钛粉与</t>
    </r>
    <r>
      <rPr>
        <sz val="11"/>
        <color theme="1"/>
        <rFont val="Times New Roman"/>
        <family val="1"/>
      </rPr>
      <t>80‑98</t>
    </r>
    <r>
      <rPr>
        <sz val="11"/>
        <color theme="1"/>
        <rFont val="宋体"/>
        <family val="3"/>
        <charset val="134"/>
      </rPr>
      <t>％重量百分比的钛粘结瓷粉混合、研磨制成复合钛粘结瓷粉，然后采用电泳沉积的方法在牙科纯钛及钛合金基底表面沉积一定厚度的复合粘结瓷瓷层，然后采用微波加热的方式将瓷层熔覆到牙科纯钛及钛合金基底材料表面，从而制备出牙科钛烤瓷义齿。本发明的加工方法操作方便、工艺过程易于控制；料液可循环利用，无污染物排放；所需设备简单、工艺成本低，可连续生产。</t>
    </r>
  </si>
  <si>
    <r>
      <rPr>
        <sz val="11"/>
        <color theme="1"/>
        <rFont val="宋体"/>
        <family val="3"/>
        <charset val="134"/>
      </rPr>
      <t>一种镍铬烤瓷义齿的电泳沉积</t>
    </r>
    <r>
      <rPr>
        <sz val="11"/>
        <color theme="1"/>
        <rFont val="Times New Roman"/>
        <family val="1"/>
      </rPr>
      <t>‑</t>
    </r>
    <r>
      <rPr>
        <sz val="11"/>
        <color theme="1"/>
        <rFont val="宋体"/>
        <family val="3"/>
        <charset val="134"/>
      </rPr>
      <t>微波烧结复合加工方法</t>
    </r>
  </si>
  <si>
    <r>
      <rPr>
        <sz val="11"/>
        <color theme="1"/>
        <rFont val="宋体"/>
        <family val="3"/>
        <charset val="134"/>
      </rPr>
      <t>本发明公开了一种镍铬烤瓷义齿的电泳沉积</t>
    </r>
    <r>
      <rPr>
        <sz val="11"/>
        <color theme="1"/>
        <rFont val="Times New Roman"/>
        <family val="1"/>
      </rPr>
      <t>‑</t>
    </r>
    <r>
      <rPr>
        <sz val="11"/>
        <color theme="1"/>
        <rFont val="宋体"/>
        <family val="3"/>
        <charset val="134"/>
      </rPr>
      <t>微波烧结复合加工方法，首先采用电泳沉积的方法在镍铬合金表面沉积一定厚度的瓷层，然后采用微波加热的方式将瓷层熔覆到镍铬合金上，从而制备出镍铬合金烤瓷义齿。该方法制备得到的义齿涂层均匀、结合力良好，在镍铬烤瓷义齿加工过程中可以广泛应用。</t>
    </r>
  </si>
  <si>
    <r>
      <rPr>
        <sz val="11"/>
        <color theme="1"/>
        <rFont val="宋体"/>
        <family val="3"/>
        <charset val="134"/>
      </rPr>
      <t>一种钴铬烤瓷义齿的电泳沉积</t>
    </r>
    <r>
      <rPr>
        <sz val="11"/>
        <color theme="1"/>
        <rFont val="Times New Roman"/>
        <family val="1"/>
      </rPr>
      <t>‑</t>
    </r>
    <r>
      <rPr>
        <sz val="11"/>
        <color theme="1"/>
        <rFont val="宋体"/>
        <family val="3"/>
        <charset val="134"/>
      </rPr>
      <t>微波烧结复合加工方法</t>
    </r>
  </si>
  <si>
    <r>
      <rPr>
        <sz val="11"/>
        <color theme="1"/>
        <rFont val="宋体"/>
        <family val="3"/>
        <charset val="134"/>
      </rPr>
      <t>本发明公开了一种钴铬烤瓷义齿的电泳沉积</t>
    </r>
    <r>
      <rPr>
        <sz val="11"/>
        <color theme="1"/>
        <rFont val="Times New Roman"/>
        <family val="1"/>
      </rPr>
      <t>‑</t>
    </r>
    <r>
      <rPr>
        <sz val="11"/>
        <color theme="1"/>
        <rFont val="宋体"/>
        <family val="3"/>
        <charset val="134"/>
      </rPr>
      <t>微波烧结复合加工方法，首先采用电泳沉积的方法在牙科钴铬合金表面沉积一定厚度的瓷层，然后采用微波加热的方式将瓷层熔覆到牙科钴铬合金上，从而制备出牙科钴铬合金烤瓷义齿。本发明的加工方法操作方便、工艺过程易于控制；料液可循环利用，无污染物排放；所需设备简单、工艺成本低，可连续生产。</t>
    </r>
  </si>
  <si>
    <r>
      <rPr>
        <sz val="11"/>
        <color theme="1"/>
        <rFont val="宋体"/>
        <family val="3"/>
        <charset val="134"/>
      </rPr>
      <t>一种聚乙烯醇</t>
    </r>
    <r>
      <rPr>
        <sz val="11"/>
        <color theme="1"/>
        <rFont val="Times New Roman"/>
        <family val="1"/>
      </rPr>
      <t>/</t>
    </r>
    <r>
      <rPr>
        <sz val="11"/>
        <color theme="1"/>
        <rFont val="宋体"/>
        <family val="3"/>
        <charset val="134"/>
      </rPr>
      <t>二氧化硅复合微球的制备方法</t>
    </r>
  </si>
  <si>
    <r>
      <rPr>
        <sz val="11"/>
        <color theme="1"/>
        <rFont val="宋体"/>
        <family val="3"/>
        <charset val="134"/>
      </rPr>
      <t>一种聚乙烯醇</t>
    </r>
    <r>
      <rPr>
        <sz val="11"/>
        <color theme="1"/>
        <rFont val="Times New Roman"/>
        <family val="1"/>
      </rPr>
      <t>/</t>
    </r>
    <r>
      <rPr>
        <sz val="11"/>
        <color theme="1"/>
        <rFont val="宋体"/>
        <family val="3"/>
        <charset val="134"/>
      </rPr>
      <t>二氧化硅复合微球的制备方法，属于复合微球材料的制备方法。以聚乙烯醇和正硅酸四乙酯为原料，在不添加任何表面活性剂的油包水型体系中制备聚乙烯醇</t>
    </r>
    <r>
      <rPr>
        <sz val="11"/>
        <color theme="1"/>
        <rFont val="Times New Roman"/>
        <family val="1"/>
      </rPr>
      <t>/</t>
    </r>
    <r>
      <rPr>
        <sz val="11"/>
        <color theme="1"/>
        <rFont val="宋体"/>
        <family val="3"/>
        <charset val="134"/>
      </rPr>
      <t>二氧化硅</t>
    </r>
    <r>
      <rPr>
        <sz val="11"/>
        <color theme="1"/>
        <rFont val="Times New Roman"/>
        <family val="1"/>
      </rPr>
      <t>(PVA/SiO&lt;Sub&gt;2&lt;/Sub&gt;)</t>
    </r>
    <r>
      <rPr>
        <sz val="11"/>
        <color theme="1"/>
        <rFont val="宋体"/>
        <family val="3"/>
        <charset val="134"/>
      </rPr>
      <t>复合微球；在酸性条件下使正硅酸四乙酯在</t>
    </r>
    <r>
      <rPr>
        <sz val="11"/>
        <color theme="1"/>
        <rFont val="Times New Roman"/>
        <family val="1"/>
      </rPr>
      <t>PVA</t>
    </r>
    <r>
      <rPr>
        <sz val="11"/>
        <color theme="1"/>
        <rFont val="宋体"/>
        <family val="3"/>
        <charset val="134"/>
      </rPr>
      <t>溶液中充分水解，形成均匀的</t>
    </r>
    <r>
      <rPr>
        <sz val="11"/>
        <color theme="1"/>
        <rFont val="Times New Roman"/>
        <family val="1"/>
      </rPr>
      <t>PVA/SiO&lt;Sub&gt;2&lt;/Sub&gt;</t>
    </r>
    <r>
      <rPr>
        <sz val="11"/>
        <color theme="1"/>
        <rFont val="宋体"/>
        <family val="3"/>
        <charset val="134"/>
      </rPr>
      <t>复合溶胶；将该溶胶在不含有表面活性剂的油包水型体系中进行分散、交联，最终获得</t>
    </r>
    <r>
      <rPr>
        <sz val="11"/>
        <color theme="1"/>
        <rFont val="Times New Roman"/>
        <family val="1"/>
      </rPr>
      <t>PVA/SiO&lt;Sub&gt;2&lt;/Sub&gt;</t>
    </r>
    <r>
      <rPr>
        <sz val="11"/>
        <color theme="1"/>
        <rFont val="宋体"/>
        <family val="3"/>
        <charset val="134"/>
      </rPr>
      <t>复合微球。本发明工艺简单，重复性好，能耗和成本低，避免了传统乳化法制备复合微球过程中的表面活性剂残留和纳米无机粒子的团聚；所得微球具有球形规则、分散性高、微观结构均匀，可作为一种药物载体、注射型骨组织修复材料或重金属离子的吸附材料。</t>
    </r>
  </si>
  <si>
    <r>
      <rPr>
        <sz val="11"/>
        <color theme="1"/>
        <rFont val="宋体"/>
        <family val="3"/>
        <charset val="134"/>
      </rPr>
      <t>一种复合钢板及其制作方法</t>
    </r>
  </si>
  <si>
    <r>
      <rPr>
        <sz val="11"/>
        <color theme="1"/>
        <rFont val="宋体"/>
        <family val="3"/>
        <charset val="134"/>
      </rPr>
      <t>本发明公开了一种复合钢板及其制作方法，所述复合钢板包括夹心钢板、纤维筋或纤维束、锚具、垫板；所述夹心钢板包括上面板、下面板，上面板与下面板之间等间距布置腹板；所述纤维筋或纤维束穿过夹心钢板，两端被锚具和垫板固定。本发明的本复合钢板，质量轻、厚度薄、承载力大、抗疲劳性能好、并且施工简单。可以很好的提高加固钢梁的工作性能。本复合钢板中使用的纤维筋或纤维束直径较小，可大大减小复合钢板的厚度。且空心不锈钢钢板和纤维筋或纤维束有良好的耐腐蚀性，这两种材料组成的复合材料具有可焊接性，因此可用于钢梁的加固补强。</t>
    </r>
  </si>
  <si>
    <r>
      <rPr>
        <sz val="11"/>
        <color theme="1"/>
        <rFont val="宋体"/>
        <family val="3"/>
        <charset val="134"/>
      </rPr>
      <t>一种润滑摩擦特征测量分析系统及其工作方法</t>
    </r>
  </si>
  <si>
    <r>
      <rPr>
        <sz val="11"/>
        <color theme="1"/>
        <rFont val="宋体"/>
        <family val="3"/>
        <charset val="134"/>
      </rPr>
      <t>本发明涉及一种润滑摩擦特征测量分析系统及其工作方法，本分析系统包括：数据采集单元，用于采集被测摩擦片与摩擦片之间润滑油粘度、摩擦片的粗糙度以及摩擦片的内外径；离合器的主动轴转速计算单元，根据离合器作动装置的推力、主动轴的初始转速以及摩擦片的内外径建立离合器拟合动力学模型以获得所述主动轴的转速；以及摩擦特性曲线计算单元，通过所述润滑油粘度、摩擦片的粗糙度与该离合器的主动轴的转速构建摩擦片的摩擦系数与转速的计算模块，且根据所述摩擦系数与转速的计算模型获得摩擦片的摩擦特性曲线；本发明能够在各种条件下准确便捷的检测汽车、摩托车和飞机等的各种湿式离合器、制动片、同步环、</t>
    </r>
    <r>
      <rPr>
        <sz val="11"/>
        <color theme="1"/>
        <rFont val="Times New Roman"/>
        <family val="1"/>
      </rPr>
      <t>ATF</t>
    </r>
    <r>
      <rPr>
        <sz val="11"/>
        <color theme="1"/>
        <rFont val="宋体"/>
        <family val="3"/>
        <charset val="134"/>
      </rPr>
      <t>润滑油等试验对象的摩擦参数。</t>
    </r>
  </si>
  <si>
    <r>
      <rPr>
        <sz val="11"/>
        <color theme="1"/>
        <rFont val="宋体"/>
        <family val="3"/>
        <charset val="134"/>
      </rPr>
      <t>一种高温混合料制件模具用复合板材及生产工艺</t>
    </r>
  </si>
  <si>
    <r>
      <rPr>
        <sz val="11"/>
        <color theme="1"/>
        <rFont val="宋体"/>
        <family val="3"/>
        <charset val="134"/>
      </rPr>
      <t>一种高温混合料制件模具用复合板材及生产工艺，属于模具用复合板材及生产工艺。由外壁及内壁结构层组成分别为普通板材、叶腊石粉与高温胶水拌合料、云母板、阻燃聚碳酸酯薄膜；所述普通板材即钢板、高强硬塑板或木板。叶腊石粉与高温胶水充分搅拌后敷设于普通板材表面，云母板覆盖在叶腊石粉与高温胶水拌合料上并压制成型，阻燃聚碳酸酯薄膜通过高温胶水粘结于云母板表面，进行真空除气泡处理，形成四结构层复合板材。一种高温混合料制件模具用复合板材可消除高温混合料对制件模具的相互影响，保证模具的温度稳定性，均衡混合料内部与边界温度梯度，有效保证试件的各向均质特性及表面的平整度和光洁度，大大提高制件成功率，节约材料及时间成本。</t>
    </r>
  </si>
  <si>
    <r>
      <rPr>
        <sz val="11"/>
        <color theme="1"/>
        <rFont val="宋体"/>
        <family val="3"/>
        <charset val="134"/>
      </rPr>
      <t>多孔石墨化碳包覆四氧化三铁纳米纤维制品的制备方法及其在锂离子电池中的应用</t>
    </r>
  </si>
  <si>
    <r>
      <rPr>
        <sz val="11"/>
        <color theme="1"/>
        <rFont val="宋体"/>
        <family val="3"/>
        <charset val="134"/>
      </rPr>
      <t>多孔石墨化碳包覆四氧化三铁纳米纤维制品的制备方法及其在锂离子电池中的应用，属材料生产技术领域，将</t>
    </r>
    <r>
      <rPr>
        <sz val="11"/>
        <color theme="1"/>
        <rFont val="Times New Roman"/>
        <family val="1"/>
      </rPr>
      <t>DMF</t>
    </r>
    <r>
      <rPr>
        <sz val="11"/>
        <color theme="1"/>
        <rFont val="宋体"/>
        <family val="3"/>
        <charset val="134"/>
      </rPr>
      <t>、</t>
    </r>
    <r>
      <rPr>
        <sz val="11"/>
        <color theme="1"/>
        <rFont val="Times New Roman"/>
        <family val="1"/>
      </rPr>
      <t>Fe(acac)&lt;Sub&gt;3&lt;/Sub&gt;</t>
    </r>
    <r>
      <rPr>
        <sz val="11"/>
        <color theme="1"/>
        <rFont val="宋体"/>
        <family val="3"/>
        <charset val="134"/>
      </rPr>
      <t>和</t>
    </r>
    <r>
      <rPr>
        <sz val="11"/>
        <color theme="1"/>
        <rFont val="Times New Roman"/>
        <family val="1"/>
      </rPr>
      <t>PAN</t>
    </r>
    <r>
      <rPr>
        <sz val="11"/>
        <color theme="1"/>
        <rFont val="宋体"/>
        <family val="3"/>
        <charset val="134"/>
      </rPr>
      <t>混合后通过静电纺取得纳米纤维纺丝物。以预氧化加固静电纺丝纳米纤维的形貌，并在氩气气氛中高温煅烧将碳材料进行石墨化，将煅烧的纤维在空气中煅烧制备多孔高导电性的石墨化碳，将铁的化合物转化为铁氧化物，在氩气气氛中煅烧制备多孔石墨化碳包覆四氧化三铁纳米纤维复合物，经扣式电池的组装，多孔石墨化碳包覆四氧化三铁纳米纤维在</t>
    </r>
    <r>
      <rPr>
        <sz val="11"/>
        <color theme="1"/>
        <rFont val="Times New Roman"/>
        <family val="1"/>
      </rPr>
      <t>0.5Ag&lt;Sup&gt;-1&lt;/Sup&gt;</t>
    </r>
    <r>
      <rPr>
        <sz val="11"/>
        <color theme="1"/>
        <rFont val="宋体"/>
        <family val="3"/>
        <charset val="134"/>
      </rPr>
      <t>的电流密度下充放电循环</t>
    </r>
    <r>
      <rPr>
        <sz val="11"/>
        <color theme="1"/>
        <rFont val="Times New Roman"/>
        <family val="1"/>
      </rPr>
      <t>100</t>
    </r>
    <r>
      <rPr>
        <sz val="11"/>
        <color theme="1"/>
        <rFont val="宋体"/>
        <family val="3"/>
        <charset val="134"/>
      </rPr>
      <t>和</t>
    </r>
    <r>
      <rPr>
        <sz val="11"/>
        <color theme="1"/>
        <rFont val="Times New Roman"/>
        <family val="1"/>
      </rPr>
      <t>200</t>
    </r>
    <r>
      <rPr>
        <sz val="11"/>
        <color theme="1"/>
        <rFont val="宋体"/>
        <family val="3"/>
        <charset val="134"/>
      </rPr>
      <t>圈后放电容量分别维持在</t>
    </r>
    <r>
      <rPr>
        <sz val="11"/>
        <color theme="1"/>
        <rFont val="Times New Roman"/>
        <family val="1"/>
      </rPr>
      <t>717.2</t>
    </r>
    <r>
      <rPr>
        <sz val="11"/>
        <color theme="1"/>
        <rFont val="宋体"/>
        <family val="3"/>
        <charset val="134"/>
      </rPr>
      <t>和</t>
    </r>
    <r>
      <rPr>
        <sz val="11"/>
        <color theme="1"/>
        <rFont val="Times New Roman"/>
        <family val="1"/>
      </rPr>
      <t>685.1mA</t>
    </r>
    <r>
      <rPr>
        <sz val="11"/>
        <color theme="1"/>
        <rFont val="宋体"/>
        <family val="3"/>
        <charset val="134"/>
      </rPr>
      <t>？</t>
    </r>
    <r>
      <rPr>
        <sz val="11"/>
        <color theme="1"/>
        <rFont val="Times New Roman"/>
        <family val="1"/>
      </rPr>
      <t>h</t>
    </r>
    <r>
      <rPr>
        <sz val="11"/>
        <color theme="1"/>
        <rFont val="宋体"/>
        <family val="3"/>
        <charset val="134"/>
      </rPr>
      <t>？</t>
    </r>
    <r>
      <rPr>
        <sz val="11"/>
        <color theme="1"/>
        <rFont val="Times New Roman"/>
        <family val="1"/>
      </rPr>
      <t>g&lt;Sup&gt;-1&lt;/Sup&gt;</t>
    </r>
    <r>
      <rPr>
        <sz val="11"/>
        <color theme="1"/>
        <rFont val="宋体"/>
        <family val="3"/>
        <charset val="134"/>
      </rPr>
      <t>，展现了较高的充放电容量和循环稳定性。</t>
    </r>
  </si>
  <si>
    <r>
      <rPr>
        <sz val="11"/>
        <color theme="1"/>
        <rFont val="宋体"/>
        <family val="3"/>
        <charset val="134"/>
      </rPr>
      <t>新能源及节能技术</t>
    </r>
    <phoneticPr fontId="8" type="noConversion"/>
  </si>
  <si>
    <r>
      <rPr>
        <sz val="11"/>
        <rFont val="宋体"/>
        <family val="3"/>
        <charset val="134"/>
      </rPr>
      <t>一种新型直接甲醇燃料电池</t>
    </r>
  </si>
  <si>
    <r>
      <rPr>
        <sz val="11"/>
        <rFont val="宋体"/>
        <family val="3"/>
        <charset val="134"/>
      </rPr>
      <t>本发明涉及燃料电池领域，尤其涉及一种新型直接甲醇燃料电池。所述电池从外到内依次包括电池外壳，膜电极、阳极管，阳极管内为电解液室，外壳与膜电极之间为空气室，在电池的阴极端、阳极端分别与电池外壳通过焊接点连接设置阴极输出端、阳极输出端；所述膜电极包在阳极管的表面；外壳的电解液室部位设置加料孔，外壳的空气室部位设置空气流通孔，外壳的空气室底部设置水排放孔，外壳的阳极扩散层底部设置</t>
    </r>
    <r>
      <rPr>
        <sz val="11"/>
        <rFont val="Times New Roman"/>
        <family val="1"/>
      </rPr>
      <t>CO&lt;Sub&gt;2&lt;/Sub&gt;</t>
    </r>
    <r>
      <rPr>
        <sz val="11"/>
        <rFont val="宋体"/>
        <family val="3"/>
        <charset val="134"/>
      </rPr>
      <t>排放孔。本发明使电池的制造成本降低、结构简化、催化剂对甲醇的催化性能和抗毒性高、电池性能提高。</t>
    </r>
  </si>
  <si>
    <r>
      <rPr>
        <sz val="11"/>
        <rFont val="宋体"/>
        <family val="3"/>
        <charset val="134"/>
      </rPr>
      <t>新能源及节能技术</t>
    </r>
  </si>
  <si>
    <r>
      <rPr>
        <sz val="11"/>
        <color theme="1"/>
        <rFont val="宋体"/>
        <family val="3"/>
        <charset val="134"/>
      </rPr>
      <t>一种利用海洋能发电的水轮机系统</t>
    </r>
  </si>
  <si>
    <r>
      <rPr>
        <sz val="11"/>
        <color theme="1"/>
        <rFont val="宋体"/>
        <family val="3"/>
        <charset val="134"/>
      </rPr>
      <t>本发明涉及一种利用海洋能发电的水轮机系统，它包括聚波单元、蓄水池和水轮机，其特征在于，所述聚波单元根据实地实时的海洋波浪资源参数形成外形为喇叭形的可自动张缩坡角的坡道，该坡道与海洋连通的一面开口宽，然后逐渐收缩通过边墙与蓄水池连通；所述蓄水池通过流量控制器控制带有出水流道的蓄水单元，出水流道口设有向下延伸的释放势能推动水轮机旋转发电的出水管；所述水轮机依据实时流经水轮机的流量和水头情况，由智能导叶开度控制器自动调节导叶开度，使水轮机输出最大功率和最高效率。本发明实现了越浪型发电装置的动态蓄能和稳定的电力输出，具有波能转换率高、对水头要求低、装置有效工作时间长和稳定性好的显著效果。</t>
    </r>
  </si>
  <si>
    <r>
      <rPr>
        <sz val="11"/>
        <color theme="1"/>
        <rFont val="宋体"/>
        <family val="3"/>
        <charset val="134"/>
      </rPr>
      <t>新能源及节能技术</t>
    </r>
  </si>
  <si>
    <r>
      <rPr>
        <sz val="11"/>
        <rFont val="宋体"/>
        <family val="3"/>
        <charset val="134"/>
      </rPr>
      <t>一种单晶硅基纳米倒金字塔结构背钝化太阳电池及其制备方法</t>
    </r>
  </si>
  <si>
    <r>
      <rPr>
        <sz val="11"/>
        <rFont val="宋体"/>
        <family val="3"/>
        <charset val="134"/>
      </rPr>
      <t>本发明是一种单晶硅基纳米倒金字塔结构背钝化太阳电池，其特征在于：包括单晶硅基底，所述单晶硅基底正表面采用纳米倒金字塔结构发射极，单晶硅基底的背表面采用背钝化结构；所述硅纳米倒金字塔结构发射极由硅纳米倒金字塔结构和</t>
    </r>
    <r>
      <rPr>
        <sz val="11"/>
        <rFont val="Times New Roman"/>
        <family val="1"/>
      </rPr>
      <t>2</t>
    </r>
    <r>
      <rPr>
        <sz val="11"/>
        <rFont val="宋体"/>
        <family val="3"/>
        <charset val="134"/>
      </rPr>
      <t>层钝化介质膜构成。本发明还涉及单晶硅基纳米倒金字塔结构背钝化太阳电池的制备方法。本发明是优化电池在短波段和长波段的光谱响应，实现硅基太阳电池在整个波段（</t>
    </r>
    <r>
      <rPr>
        <sz val="11"/>
        <rFont val="Times New Roman"/>
        <family val="1"/>
      </rPr>
      <t>300‑1100 nm</t>
    </r>
    <r>
      <rPr>
        <sz val="11"/>
        <rFont val="宋体"/>
        <family val="3"/>
        <charset val="134"/>
      </rPr>
      <t>）上的优异光谱响应，最终实现太阳电池效率的提高。同时保证了正面（短波）和背面（长波）的优异光电性能。</t>
    </r>
  </si>
  <si>
    <r>
      <t>SPPs</t>
    </r>
    <r>
      <rPr>
        <sz val="11"/>
        <rFont val="宋体"/>
        <family val="3"/>
        <charset val="134"/>
      </rPr>
      <t>薄膜异质结和钙钛矿叠层的太阳电池及其制备方法</t>
    </r>
  </si>
  <si>
    <r>
      <rPr>
        <sz val="11"/>
        <rFont val="宋体"/>
        <family val="3"/>
        <charset val="134"/>
      </rPr>
      <t>本发明公开一种</t>
    </r>
    <r>
      <rPr>
        <sz val="11"/>
        <rFont val="Times New Roman"/>
        <family val="1"/>
      </rPr>
      <t>SPPs</t>
    </r>
    <r>
      <rPr>
        <sz val="11"/>
        <rFont val="宋体"/>
        <family val="3"/>
        <charset val="134"/>
      </rPr>
      <t>薄膜异质结和钙钛矿叠层的太阳电池及其制备方法，所述太阳电池的构造从下至上为：铝电极；</t>
    </r>
    <r>
      <rPr>
        <sz val="11"/>
        <rFont val="Times New Roman"/>
        <family val="1"/>
      </rPr>
      <t>SPPs</t>
    </r>
    <r>
      <rPr>
        <sz val="11"/>
        <rFont val="宋体"/>
        <family val="3"/>
        <charset val="134"/>
      </rPr>
      <t>薄膜异质结太阳电池；</t>
    </r>
    <r>
      <rPr>
        <sz val="11"/>
        <rFont val="Times New Roman"/>
        <family val="1"/>
      </rPr>
      <t>ITO</t>
    </r>
    <r>
      <rPr>
        <sz val="11"/>
        <rFont val="宋体"/>
        <family val="3"/>
        <charset val="134"/>
      </rPr>
      <t>连接层；三角形光栅钙钛矿电池；金属栅线电极，所述太阳电池的制备方法包括如下步骤：步骤</t>
    </r>
    <r>
      <rPr>
        <sz val="11"/>
        <rFont val="Times New Roman"/>
        <family val="1"/>
      </rPr>
      <t>1</t>
    </r>
    <r>
      <rPr>
        <sz val="11"/>
        <rFont val="宋体"/>
        <family val="3"/>
        <charset val="134"/>
      </rPr>
      <t>：制备</t>
    </r>
    <r>
      <rPr>
        <sz val="11"/>
        <rFont val="Times New Roman"/>
        <family val="1"/>
      </rPr>
      <t>SPPs</t>
    </r>
    <r>
      <rPr>
        <sz val="11"/>
        <rFont val="宋体"/>
        <family val="3"/>
        <charset val="134"/>
      </rPr>
      <t>薄膜异质结电池；步骤</t>
    </r>
    <r>
      <rPr>
        <sz val="11"/>
        <rFont val="Times New Roman"/>
        <family val="1"/>
      </rPr>
      <t>2</t>
    </r>
    <r>
      <rPr>
        <sz val="11"/>
        <rFont val="宋体"/>
        <family val="3"/>
        <charset val="134"/>
      </rPr>
      <t>：采用磁控溅射镀膜系统在</t>
    </r>
    <r>
      <rPr>
        <sz val="11"/>
        <rFont val="Times New Roman"/>
        <family val="1"/>
      </rPr>
      <t>SPPs</t>
    </r>
    <r>
      <rPr>
        <sz val="11"/>
        <rFont val="宋体"/>
        <family val="3"/>
        <charset val="134"/>
      </rPr>
      <t>薄膜异质结电池正面制备</t>
    </r>
    <r>
      <rPr>
        <sz val="11"/>
        <rFont val="Times New Roman"/>
        <family val="1"/>
      </rPr>
      <t>ITO</t>
    </r>
    <r>
      <rPr>
        <sz val="11"/>
        <rFont val="宋体"/>
        <family val="3"/>
        <charset val="134"/>
      </rPr>
      <t>连接层；步骤</t>
    </r>
    <r>
      <rPr>
        <sz val="11"/>
        <rFont val="Times New Roman"/>
        <family val="1"/>
      </rPr>
      <t>3</t>
    </r>
    <r>
      <rPr>
        <sz val="11"/>
        <rFont val="宋体"/>
        <family val="3"/>
        <charset val="134"/>
      </rPr>
      <t>：制备三角形光栅钙钛矿电池；步骤</t>
    </r>
    <r>
      <rPr>
        <sz val="11"/>
        <rFont val="Times New Roman"/>
        <family val="1"/>
      </rPr>
      <t>4</t>
    </r>
    <r>
      <rPr>
        <sz val="11"/>
        <rFont val="宋体"/>
        <family val="3"/>
        <charset val="134"/>
      </rPr>
      <t>：采用丝网印刷法制备金属栅线电极。本发明制备的太阳电池，先利用钙钛矿顶电池吸收短波长太阳光，再利用薄膜异质结底电池吸收长波长太阳光，构成合理的叠层薄膜电池结构，有效地拓宽了薄膜电池的光谱吸收范围，提高了光电转换效率。</t>
    </r>
  </si>
  <si>
    <r>
      <rPr>
        <sz val="11"/>
        <rFont val="宋体"/>
        <family val="3"/>
        <charset val="134"/>
      </rPr>
      <t>一种基于四通液压变压器液能回收的单泵挖掘机节能装置</t>
    </r>
  </si>
  <si>
    <r>
      <rPr>
        <sz val="11"/>
        <rFont val="宋体"/>
        <family val="3"/>
        <charset val="134"/>
      </rPr>
      <t>本发明公开了一种基于四通液压变压器液能回收的单泵挖掘机节能装置，包括接入挖掘机液压系统中的四通液压变压器、蓄能器、常开电磁阀、常闭电磁阀和控制器，并形成工作油口、压力油口和回油口；所述控制器将四通液压变压器切换至需回收液压能的液压回路中，控制器控制对应的常开电磁阀和常闭电磁阀使得工作油口的进液油从</t>
    </r>
    <r>
      <rPr>
        <sz val="11"/>
        <rFont val="Times New Roman"/>
        <family val="1"/>
      </rPr>
      <t>P&lt;Sub&gt;A&lt;/Sub&gt;</t>
    </r>
    <r>
      <rPr>
        <sz val="11"/>
        <rFont val="宋体"/>
        <family val="3"/>
        <charset val="134"/>
      </rPr>
      <t>口流入四通液压变压器内，经四通液压变压器减压回收液能，回收的液压能从</t>
    </r>
    <r>
      <rPr>
        <sz val="11"/>
        <rFont val="Times New Roman"/>
        <family val="1"/>
      </rPr>
      <t>P&lt;Sub&gt;O&lt;/Sub&gt;</t>
    </r>
    <r>
      <rPr>
        <sz val="11"/>
        <rFont val="宋体"/>
        <family val="3"/>
        <charset val="134"/>
      </rPr>
      <t>口与压力油口汇合使用或输送至蓄能器存储。该节能装置通过改变四通液压变压器的配流盘控制角来调节变压器的变压比，实现不改变负载流量的基础上改变液压回收回路的压差，即在不影响挖掘机操纵性的条件下最大限度地回收系统中的液压能。</t>
    </r>
  </si>
  <si>
    <r>
      <rPr>
        <sz val="11"/>
        <color theme="1"/>
        <rFont val="宋体"/>
        <family val="3"/>
        <charset val="134"/>
      </rPr>
      <t>一种电动汽车飞轮储能用无轴承电机</t>
    </r>
  </si>
  <si>
    <r>
      <rPr>
        <sz val="11"/>
        <color theme="1"/>
        <rFont val="宋体"/>
        <family val="3"/>
        <charset val="134"/>
      </rPr>
      <t>本发明公开一种电动汽车飞轮储能用无轴承电机，外定子的内壁沿圆周方向均匀分布四个外定子齿，每一个外定子齿上都绕有悬浮绕组；在每两个外定子齿之间，沿外定子的内壁表面上固定满贴有一块扇形隔磁层；在每一块扇形隔磁层的内表面的正中间位置上都固定贴有一个内定子，每个内定子的径向截面结构为</t>
    </r>
    <r>
      <rPr>
        <sz val="11"/>
        <color theme="1"/>
        <rFont val="Times New Roman"/>
        <family val="1"/>
      </rPr>
      <t>E</t>
    </r>
    <r>
      <rPr>
        <sz val="11"/>
        <color theme="1"/>
        <rFont val="宋体"/>
        <family val="3"/>
        <charset val="134"/>
      </rPr>
      <t>型，内定子的两端和正中间各布置一个内定子齿，外定子齿的内径等于内定子齿的内径；在每两个内定子齿正中间的内定子的轭部上均嵌有一块永磁体，每块永磁体均切向充磁，每个内定子上的两块永磁体的充磁方向相反，在每个内定子的正中间的内定子齿上绕有转矩绕组，转矩绕组磁场与悬浮绕组的磁场在内外定子内相互分离，两者耦合度很低。</t>
    </r>
  </si>
  <si>
    <r>
      <rPr>
        <sz val="11"/>
        <rFont val="宋体"/>
        <family val="3"/>
        <charset val="134"/>
      </rPr>
      <t>吲哚</t>
    </r>
    <r>
      <rPr>
        <sz val="11"/>
        <rFont val="Times New Roman"/>
        <family val="1"/>
      </rPr>
      <t>-</t>
    </r>
    <r>
      <rPr>
        <sz val="11"/>
        <rFont val="宋体"/>
        <family val="3"/>
        <charset val="134"/>
      </rPr>
      <t>三苯胺</t>
    </r>
    <r>
      <rPr>
        <sz val="11"/>
        <rFont val="Times New Roman"/>
        <family val="1"/>
      </rPr>
      <t>-</t>
    </r>
    <r>
      <rPr>
        <sz val="11"/>
        <rFont val="宋体"/>
        <family val="3"/>
        <charset val="134"/>
      </rPr>
      <t>芳亚甲基丙二腈类太阳能共敏化染料及其合成方法和用途</t>
    </r>
  </si>
  <si>
    <r>
      <rPr>
        <sz val="11"/>
        <rFont val="宋体"/>
        <family val="3"/>
        <charset val="134"/>
      </rPr>
      <t>本发明公开了一种吲哚</t>
    </r>
    <r>
      <rPr>
        <sz val="11"/>
        <rFont val="Times New Roman"/>
        <family val="1"/>
      </rPr>
      <t>-</t>
    </r>
    <r>
      <rPr>
        <sz val="11"/>
        <rFont val="宋体"/>
        <family val="3"/>
        <charset val="134"/>
      </rPr>
      <t>三苯胺</t>
    </r>
    <r>
      <rPr>
        <sz val="11"/>
        <rFont val="Times New Roman"/>
        <family val="1"/>
      </rPr>
      <t>-</t>
    </r>
    <r>
      <rPr>
        <sz val="11"/>
        <rFont val="宋体"/>
        <family val="3"/>
        <charset val="134"/>
      </rPr>
      <t>芳亚甲基丙二腈类太阳能共敏化染料及其合成方法和用途，以三苯胺为原料与</t>
    </r>
    <r>
      <rPr>
        <sz val="11"/>
        <rFont val="Times New Roman"/>
        <family val="1"/>
      </rPr>
      <t>POCl&lt;Sub&gt;3&lt;/Sub&gt;</t>
    </r>
    <r>
      <rPr>
        <sz val="11"/>
        <rFont val="宋体"/>
        <family val="3"/>
        <charset val="134"/>
      </rPr>
      <t>在</t>
    </r>
    <r>
      <rPr>
        <sz val="11"/>
        <rFont val="Times New Roman"/>
        <family val="1"/>
      </rPr>
      <t>DMF</t>
    </r>
    <r>
      <rPr>
        <sz val="11"/>
        <rFont val="宋体"/>
        <family val="3"/>
        <charset val="134"/>
      </rPr>
      <t>溶剂中反应合成得到中间体</t>
    </r>
    <r>
      <rPr>
        <sz val="11"/>
        <rFont val="Times New Roman"/>
        <family val="1"/>
      </rPr>
      <t>4-(</t>
    </r>
    <r>
      <rPr>
        <sz val="11"/>
        <rFont val="宋体"/>
        <family val="3"/>
        <charset val="134"/>
      </rPr>
      <t>二苯基氨基</t>
    </r>
    <r>
      <rPr>
        <sz val="11"/>
        <rFont val="Times New Roman"/>
        <family val="1"/>
      </rPr>
      <t>)</t>
    </r>
    <r>
      <rPr>
        <sz val="11"/>
        <rFont val="宋体"/>
        <family val="3"/>
        <charset val="134"/>
      </rPr>
      <t>苯甲醛；</t>
    </r>
    <r>
      <rPr>
        <sz val="11"/>
        <rFont val="Times New Roman"/>
        <family val="1"/>
      </rPr>
      <t>4-(</t>
    </r>
    <r>
      <rPr>
        <sz val="11"/>
        <rFont val="宋体"/>
        <family val="3"/>
        <charset val="134"/>
      </rPr>
      <t>二苯基氨基</t>
    </r>
    <r>
      <rPr>
        <sz val="11"/>
        <rFont val="Times New Roman"/>
        <family val="1"/>
      </rPr>
      <t>)</t>
    </r>
    <r>
      <rPr>
        <sz val="11"/>
        <rFont val="宋体"/>
        <family val="3"/>
        <charset val="134"/>
      </rPr>
      <t>苯甲醛反应得到</t>
    </r>
    <r>
      <rPr>
        <sz val="11"/>
        <rFont val="Times New Roman"/>
        <family val="1"/>
      </rPr>
      <t>4-</t>
    </r>
    <r>
      <rPr>
        <sz val="11"/>
        <rFont val="宋体"/>
        <family val="3"/>
        <charset val="134"/>
      </rPr>
      <t>双</t>
    </r>
    <r>
      <rPr>
        <sz val="11"/>
        <rFont val="Times New Roman"/>
        <family val="1"/>
      </rPr>
      <t>(4-</t>
    </r>
    <r>
      <rPr>
        <sz val="11"/>
        <rFont val="宋体"/>
        <family val="3"/>
        <charset val="134"/>
      </rPr>
      <t>碘苯基</t>
    </r>
    <r>
      <rPr>
        <sz val="11"/>
        <rFont val="Times New Roman"/>
        <family val="1"/>
      </rPr>
      <t>)</t>
    </r>
    <r>
      <rPr>
        <sz val="11"/>
        <rFont val="宋体"/>
        <family val="3"/>
        <charset val="134"/>
      </rPr>
      <t>氨基苯甲醛；</t>
    </r>
    <r>
      <rPr>
        <sz val="11"/>
        <rFont val="Times New Roman"/>
        <family val="1"/>
      </rPr>
      <t>4-</t>
    </r>
    <r>
      <rPr>
        <sz val="11"/>
        <rFont val="宋体"/>
        <family val="3"/>
        <charset val="134"/>
      </rPr>
      <t>双</t>
    </r>
    <r>
      <rPr>
        <sz val="11"/>
        <rFont val="Times New Roman"/>
        <family val="1"/>
      </rPr>
      <t>(4-</t>
    </r>
    <r>
      <rPr>
        <sz val="11"/>
        <rFont val="宋体"/>
        <family val="3"/>
        <charset val="134"/>
      </rPr>
      <t>碘苯基</t>
    </r>
    <r>
      <rPr>
        <sz val="11"/>
        <rFont val="Times New Roman"/>
        <family val="1"/>
      </rPr>
      <t>)</t>
    </r>
    <r>
      <rPr>
        <sz val="11"/>
        <rFont val="宋体"/>
        <family val="3"/>
        <charset val="134"/>
      </rPr>
      <t>氨基苯甲醛分别与吲哚、</t>
    </r>
    <r>
      <rPr>
        <sz val="11"/>
        <rFont val="Times New Roman"/>
        <family val="1"/>
      </rPr>
      <t>2-</t>
    </r>
    <r>
      <rPr>
        <sz val="11"/>
        <rFont val="宋体"/>
        <family val="3"/>
        <charset val="134"/>
      </rPr>
      <t>甲基吲哚和</t>
    </r>
    <r>
      <rPr>
        <sz val="11"/>
        <rFont val="Times New Roman"/>
        <family val="1"/>
      </rPr>
      <t>3-</t>
    </r>
    <r>
      <rPr>
        <sz val="11"/>
        <rFont val="宋体"/>
        <family val="3"/>
        <charset val="134"/>
      </rPr>
      <t>甲基吲哚反应得到吲哚</t>
    </r>
    <r>
      <rPr>
        <sz val="11"/>
        <rFont val="Times New Roman"/>
        <family val="1"/>
      </rPr>
      <t>-</t>
    </r>
    <r>
      <rPr>
        <sz val="11"/>
        <rFont val="宋体"/>
        <family val="3"/>
        <charset val="134"/>
      </rPr>
      <t>三苯胺醛类衍生物；吲哚</t>
    </r>
    <r>
      <rPr>
        <sz val="11"/>
        <rFont val="Times New Roman"/>
        <family val="1"/>
      </rPr>
      <t>-</t>
    </r>
    <r>
      <rPr>
        <sz val="11"/>
        <rFont val="宋体"/>
        <family val="3"/>
        <charset val="134"/>
      </rPr>
      <t>三苯胺醛类衍生物分别与氰基乙酸、丙二腈或</t>
    </r>
    <r>
      <rPr>
        <sz val="11"/>
        <rFont val="Times New Roman"/>
        <family val="1"/>
      </rPr>
      <t>2-(3,5,5-</t>
    </r>
    <r>
      <rPr>
        <sz val="11"/>
        <rFont val="宋体"/>
        <family val="3"/>
        <charset val="134"/>
      </rPr>
      <t>三甲基环己烯基</t>
    </r>
    <r>
      <rPr>
        <sz val="11"/>
        <rFont val="Times New Roman"/>
        <family val="1"/>
      </rPr>
      <t>-2-</t>
    </r>
    <r>
      <rPr>
        <sz val="11"/>
        <rFont val="宋体"/>
        <family val="3"/>
        <charset val="134"/>
      </rPr>
      <t>亚辛烯基</t>
    </r>
    <r>
      <rPr>
        <sz val="11"/>
        <rFont val="Times New Roman"/>
        <family val="1"/>
      </rPr>
      <t>)</t>
    </r>
    <r>
      <rPr>
        <sz val="11"/>
        <rFont val="宋体"/>
        <family val="3"/>
        <charset val="134"/>
      </rPr>
      <t>丙二腈反应得到吲哚</t>
    </r>
    <r>
      <rPr>
        <sz val="11"/>
        <rFont val="Times New Roman"/>
        <family val="1"/>
      </rPr>
      <t>-</t>
    </r>
    <r>
      <rPr>
        <sz val="11"/>
        <rFont val="宋体"/>
        <family val="3"/>
        <charset val="134"/>
      </rPr>
      <t>芳亚甲基丙二腈</t>
    </r>
    <r>
      <rPr>
        <sz val="11"/>
        <rFont val="Times New Roman"/>
        <family val="1"/>
      </rPr>
      <t>-</t>
    </r>
    <r>
      <rPr>
        <sz val="11"/>
        <rFont val="宋体"/>
        <family val="3"/>
        <charset val="134"/>
      </rPr>
      <t>三苯胺类衍生物。本发明初步研究了产物的相关光学性质、光电转换率及共敏化效率，为将其开发为性能优良的新型太阳能共敏化染料打下了基础。</t>
    </r>
  </si>
  <si>
    <r>
      <rPr>
        <sz val="11"/>
        <rFont val="宋体"/>
        <family val="3"/>
        <charset val="134"/>
      </rPr>
      <t>一种轻型节能检漏式天然气锅炉燃烧器</t>
    </r>
  </si>
  <si>
    <r>
      <rPr>
        <sz val="11"/>
        <rFont val="宋体"/>
        <family val="3"/>
        <charset val="134"/>
      </rPr>
      <t>一种轻型节能检漏式天然气锅炉燃烧器，包括空气过滤器、轴向永磁电机、交流变频器、离心风机、调压阀</t>
    </r>
    <r>
      <rPr>
        <sz val="11"/>
        <rFont val="Times New Roman"/>
        <family val="1"/>
      </rPr>
      <t>A</t>
    </r>
    <r>
      <rPr>
        <sz val="11"/>
        <rFont val="宋体"/>
        <family val="3"/>
        <charset val="134"/>
      </rPr>
      <t>和调压阀</t>
    </r>
    <r>
      <rPr>
        <sz val="11"/>
        <rFont val="Times New Roman"/>
        <family val="1"/>
      </rPr>
      <t>B</t>
    </r>
    <r>
      <rPr>
        <sz val="11"/>
        <rFont val="宋体"/>
        <family val="3"/>
        <charset val="134"/>
      </rPr>
      <t>、二位三通电磁阀、空气流量变送器和天然气流量变送器、比值器、流量控制器、变频器</t>
    </r>
    <r>
      <rPr>
        <sz val="11"/>
        <rFont val="Times New Roman"/>
        <family val="1"/>
      </rPr>
      <t>A</t>
    </r>
    <r>
      <rPr>
        <sz val="11"/>
        <rFont val="宋体"/>
        <family val="3"/>
        <charset val="134"/>
      </rPr>
      <t>和变频器</t>
    </r>
    <r>
      <rPr>
        <sz val="11"/>
        <rFont val="Times New Roman"/>
        <family val="1"/>
      </rPr>
      <t>B</t>
    </r>
    <r>
      <rPr>
        <sz val="11"/>
        <rFont val="宋体"/>
        <family val="3"/>
        <charset val="134"/>
      </rPr>
      <t>、电磁控制阀</t>
    </r>
    <r>
      <rPr>
        <sz val="11"/>
        <rFont val="Times New Roman"/>
        <family val="1"/>
      </rPr>
      <t>A</t>
    </r>
    <r>
      <rPr>
        <sz val="11"/>
        <rFont val="宋体"/>
        <family val="3"/>
        <charset val="134"/>
      </rPr>
      <t>和电磁控制阀</t>
    </r>
    <r>
      <rPr>
        <sz val="11"/>
        <rFont val="Times New Roman"/>
        <family val="1"/>
      </rPr>
      <t>B</t>
    </r>
    <r>
      <rPr>
        <sz val="11"/>
        <rFont val="宋体"/>
        <family val="3"/>
        <charset val="134"/>
      </rPr>
      <t>、多口混合管道、伸缩点火器、金属纤维燃烧头、螺旋叶片混合器、</t>
    </r>
    <r>
      <rPr>
        <sz val="11"/>
        <rFont val="Times New Roman"/>
        <family val="1"/>
      </rPr>
      <t>DSLC</t>
    </r>
    <r>
      <rPr>
        <sz val="11"/>
        <rFont val="宋体"/>
        <family val="3"/>
        <charset val="134"/>
      </rPr>
      <t>气体检漏装置、天然气过滤器和球阀等部分。本发明能够增强燃烧器的安全性和可靠性，提高天然气的燃烧效率，延长锅炉燃烧器的使用寿命，实现节能减排，结构紧凑，体积小，质量轻，具有较强的创新性和广泛的实用性。</t>
    </r>
  </si>
  <si>
    <r>
      <rPr>
        <sz val="11"/>
        <rFont val="宋体"/>
        <family val="3"/>
        <charset val="134"/>
      </rPr>
      <t>一种珍珠棉状氧化镍锂电池负极材料及其制备方法</t>
    </r>
  </si>
  <si>
    <r>
      <rPr>
        <sz val="11"/>
        <rFont val="宋体"/>
        <family val="3"/>
        <charset val="134"/>
      </rPr>
      <t>本申请公开了一种珍珠棉状氧化镍锂电池负极材料及其制备方法，该制备方法包括以下步骤：将镍盐溶解在水中，配制镍盐溶液；在镍盐溶液中加入甘氨酸，然后再加入异烟肼，形成深蓝色配合物溶液；在上述溶液中加入乙醇，直至得到深蓝色胶状物，经去离子水洗涤三次，烘干得到镍前驱体；将所得镍前驱体用管式炉进行高温煅烧，自然冷却后得到珍珠棉状氧化镍。本发明的珍珠棉状负极材料是由空心球组装的片状分级结构氧化镍组成。本发明的氧化镍空心负极材料在一定程度上克服了氧化镍颗粒在充放电过程中体积膨胀，从而获得了良好的循环性能。</t>
    </r>
  </si>
  <si>
    <r>
      <rPr>
        <sz val="11"/>
        <color theme="1"/>
        <rFont val="宋体"/>
        <family val="3"/>
        <charset val="134"/>
      </rPr>
      <t>新能源及节能技术</t>
    </r>
    <phoneticPr fontId="8" type="noConversion"/>
  </si>
  <si>
    <r>
      <rPr>
        <sz val="11"/>
        <color theme="1"/>
        <rFont val="宋体"/>
        <family val="3"/>
        <charset val="134"/>
      </rPr>
      <t>一种高性能多孔</t>
    </r>
    <r>
      <rPr>
        <sz val="11"/>
        <color theme="1"/>
        <rFont val="Times New Roman"/>
        <family val="1"/>
      </rPr>
      <t>Co‑Mn‑O</t>
    </r>
    <r>
      <rPr>
        <sz val="11"/>
        <color theme="1"/>
        <rFont val="宋体"/>
        <family val="3"/>
        <charset val="134"/>
      </rPr>
      <t>纳米片材料的制备方法及其所得材料和应用</t>
    </r>
  </si>
  <si>
    <r>
      <rPr>
        <sz val="11"/>
        <color theme="1"/>
        <rFont val="宋体"/>
        <family val="3"/>
        <charset val="134"/>
      </rPr>
      <t>本发明公开了一种高性能多孔</t>
    </r>
    <r>
      <rPr>
        <sz val="11"/>
        <color theme="1"/>
        <rFont val="Times New Roman"/>
        <family val="1"/>
      </rPr>
      <t>Co‑Mn‑O</t>
    </r>
    <r>
      <rPr>
        <sz val="11"/>
        <color theme="1"/>
        <rFont val="宋体"/>
        <family val="3"/>
        <charset val="134"/>
      </rPr>
      <t>纳米片材料的制备方法及其所得材料和应用，通过表面活性剂诱导合成方法，以双亲性的嵌段共聚物作为表面活性剂和造孔剂，以水和乙醇以及乙二醇作为溶剂相，采用高温高压溶剂热反应，一步制备厚度和尺寸可控的多孔</t>
    </r>
    <r>
      <rPr>
        <sz val="11"/>
        <color theme="1"/>
        <rFont val="Times New Roman"/>
        <family val="1"/>
      </rPr>
      <t>Co‑Mn‑O</t>
    </r>
    <r>
      <rPr>
        <sz val="11"/>
        <color theme="1"/>
        <rFont val="宋体"/>
        <family val="3"/>
        <charset val="134"/>
      </rPr>
      <t>纳米片，其可以作为锂离子电池负极材料应用，性能优异。本发明根据锂电池负极材料充放电循环中的特点，通过设计多孔的二维</t>
    </r>
    <r>
      <rPr>
        <sz val="11"/>
        <color theme="1"/>
        <rFont val="Times New Roman"/>
        <family val="1"/>
      </rPr>
      <t>Co‑Mn‑O</t>
    </r>
    <r>
      <rPr>
        <sz val="11"/>
        <color theme="1"/>
        <rFont val="宋体"/>
        <family val="3"/>
        <charset val="134"/>
      </rPr>
      <t>纳米片，充分解决锂电池负极材料中常见体积效应显著以及电导率差等问题，从而大幅地改进电极材料的电化学性能。本发明制备原料便宜，操作工艺简单，收率高，材料的充放电性能以及速率优异，便于工业化生产。</t>
    </r>
  </si>
  <si>
    <r>
      <rPr>
        <sz val="11"/>
        <color theme="1"/>
        <rFont val="宋体"/>
        <family val="3"/>
        <charset val="134"/>
      </rPr>
      <t>一种对称永磁转轴式飞轮电池</t>
    </r>
  </si>
  <si>
    <r>
      <rPr>
        <sz val="11"/>
        <color theme="1"/>
        <rFont val="宋体"/>
        <family val="3"/>
        <charset val="134"/>
      </rPr>
      <t>本发明公开了一种对称永磁转轴式飞轮电池，电池机械转轴由永磁体构成，分为中央永磁体与边缘永磁体，且在永磁转轴外包有轴套；飞轮位于转轴轴向中央位置，飞轮两侧为对称的定子结构，包括悬浮定子与转矩定子；悬浮定子中绕有悬浮绕组，利用洛伦兹力产生转轴的悬浮力，转矩定子中绕有转矩绕组，利用洛伦兹力产生转矩；两端定子结构外侧为轴向力壳体，其中绕有环形线圈，利用中央永磁体与边缘永磁体产生的磁场产生轴向力；转轴两侧端部均设有辅助轴承。本发明的飞轮电池所有的力与转矩都由洛伦兹力产生，只需控制线圈中电流大小与方向即可对电池工作状态进行调节、控制简单；同时悬浮定子与转矩定子占用同一轴向空间，可减小电池体积，结构紧凑。</t>
    </r>
  </si>
  <si>
    <r>
      <rPr>
        <sz val="11"/>
        <color theme="1"/>
        <rFont val="宋体"/>
        <family val="3"/>
        <charset val="134"/>
      </rPr>
      <t>普通真空管太阳能发电机</t>
    </r>
  </si>
  <si>
    <r>
      <rPr>
        <sz val="11"/>
        <color theme="1"/>
        <rFont val="宋体"/>
        <family val="3"/>
        <charset val="134"/>
      </rPr>
      <t>本发明涉及一种普通真空管太阳能发电机。其结构包括：在支架</t>
    </r>
    <r>
      <rPr>
        <sz val="11"/>
        <color theme="1"/>
        <rFont val="Times New Roman"/>
        <family val="1"/>
      </rPr>
      <t>(7)</t>
    </r>
    <r>
      <rPr>
        <sz val="11"/>
        <color theme="1"/>
        <rFont val="宋体"/>
        <family val="3"/>
        <charset val="134"/>
      </rPr>
      <t>与</t>
    </r>
    <r>
      <rPr>
        <sz val="11"/>
        <color theme="1"/>
        <rFont val="Times New Roman"/>
        <family val="1"/>
      </rPr>
      <t>(8)</t>
    </r>
    <r>
      <rPr>
        <sz val="11"/>
        <color theme="1"/>
        <rFont val="宋体"/>
        <family val="3"/>
        <charset val="134"/>
      </rPr>
      <t>上装有普通玻璃真空集热管</t>
    </r>
    <r>
      <rPr>
        <sz val="11"/>
        <color theme="1"/>
        <rFont val="Times New Roman"/>
        <family val="1"/>
      </rPr>
      <t>(6)</t>
    </r>
    <r>
      <rPr>
        <sz val="11"/>
        <color theme="1"/>
        <rFont val="宋体"/>
        <family val="3"/>
        <charset val="134"/>
      </rPr>
      <t>；支架</t>
    </r>
    <r>
      <rPr>
        <sz val="11"/>
        <color theme="1"/>
        <rFont val="Times New Roman"/>
        <family val="1"/>
      </rPr>
      <t>(8)</t>
    </r>
    <r>
      <rPr>
        <sz val="11"/>
        <color theme="1"/>
        <rFont val="宋体"/>
        <family val="3"/>
        <charset val="134"/>
      </rPr>
      <t>最高端装有防水瓦</t>
    </r>
    <r>
      <rPr>
        <sz val="11"/>
        <color theme="1"/>
        <rFont val="Times New Roman"/>
        <family val="1"/>
      </rPr>
      <t>(12)</t>
    </r>
    <r>
      <rPr>
        <sz val="11"/>
        <color theme="1"/>
        <rFont val="宋体"/>
        <family val="3"/>
        <charset val="134"/>
      </rPr>
      <t>；反光膜</t>
    </r>
    <r>
      <rPr>
        <sz val="11"/>
        <color theme="1"/>
        <rFont val="Times New Roman"/>
        <family val="1"/>
      </rPr>
      <t>(1)</t>
    </r>
    <r>
      <rPr>
        <sz val="11"/>
        <color theme="1"/>
        <rFont val="宋体"/>
        <family val="3"/>
        <charset val="134"/>
      </rPr>
      <t>、泡沫保温套管</t>
    </r>
    <r>
      <rPr>
        <sz val="11"/>
        <color theme="1"/>
        <rFont val="Times New Roman"/>
        <family val="1"/>
      </rPr>
      <t>(2)</t>
    </r>
    <r>
      <rPr>
        <sz val="11"/>
        <color theme="1"/>
        <rFont val="宋体"/>
        <family val="3"/>
        <charset val="134"/>
      </rPr>
      <t>、下端打有对穿孔的塑料进气管</t>
    </r>
    <r>
      <rPr>
        <sz val="11"/>
        <color theme="1"/>
        <rFont val="Times New Roman"/>
        <family val="1"/>
      </rPr>
      <t>(3)</t>
    </r>
    <r>
      <rPr>
        <sz val="11"/>
        <color theme="1"/>
        <rFont val="宋体"/>
        <family val="3"/>
        <charset val="134"/>
      </rPr>
      <t>组成</t>
    </r>
    <r>
      <rPr>
        <sz val="11"/>
        <color theme="1"/>
        <rFont val="Times New Roman"/>
        <family val="1"/>
      </rPr>
      <t>1</t>
    </r>
    <r>
      <rPr>
        <sz val="11"/>
        <color theme="1"/>
        <rFont val="宋体"/>
        <family val="3"/>
        <charset val="134"/>
      </rPr>
      <t>、</t>
    </r>
    <r>
      <rPr>
        <sz val="11"/>
        <color theme="1"/>
        <rFont val="Times New Roman"/>
        <family val="1"/>
      </rPr>
      <t>2</t>
    </r>
    <r>
      <rPr>
        <sz val="11"/>
        <color theme="1"/>
        <rFont val="宋体"/>
        <family val="3"/>
        <charset val="134"/>
      </rPr>
      <t>、</t>
    </r>
    <r>
      <rPr>
        <sz val="11"/>
        <color theme="1"/>
        <rFont val="Times New Roman"/>
        <family val="1"/>
      </rPr>
      <t>3</t>
    </r>
    <r>
      <rPr>
        <sz val="11"/>
        <color theme="1"/>
        <rFont val="宋体"/>
        <family val="3"/>
        <charset val="134"/>
      </rPr>
      <t>组合体，并将组合体下端插入真空集热管底部的封闭端，</t>
    </r>
    <r>
      <rPr>
        <sz val="11"/>
        <color theme="1"/>
        <rFont val="Times New Roman"/>
        <family val="1"/>
      </rPr>
      <t>1</t>
    </r>
    <r>
      <rPr>
        <sz val="11"/>
        <color theme="1"/>
        <rFont val="宋体"/>
        <family val="3"/>
        <charset val="134"/>
      </rPr>
      <t>、</t>
    </r>
    <r>
      <rPr>
        <sz val="11"/>
        <color theme="1"/>
        <rFont val="Times New Roman"/>
        <family val="1"/>
      </rPr>
      <t>2</t>
    </r>
    <r>
      <rPr>
        <sz val="11"/>
        <color theme="1"/>
        <rFont val="宋体"/>
        <family val="3"/>
        <charset val="134"/>
      </rPr>
      <t>、</t>
    </r>
    <r>
      <rPr>
        <sz val="11"/>
        <color theme="1"/>
        <rFont val="Times New Roman"/>
        <family val="1"/>
      </rPr>
      <t>3</t>
    </r>
    <r>
      <rPr>
        <sz val="11"/>
        <color theme="1"/>
        <rFont val="宋体"/>
        <family val="3"/>
        <charset val="134"/>
      </rPr>
      <t>组合体的上端用可弯曲橡胶接头管</t>
    </r>
    <r>
      <rPr>
        <sz val="11"/>
        <color theme="1"/>
        <rFont val="Times New Roman"/>
        <family val="1"/>
      </rPr>
      <t>(4)</t>
    </r>
    <r>
      <rPr>
        <sz val="11"/>
        <color theme="1"/>
        <rFont val="宋体"/>
        <family val="3"/>
        <charset val="134"/>
      </rPr>
      <t>与进气管</t>
    </r>
    <r>
      <rPr>
        <sz val="11"/>
        <color theme="1"/>
        <rFont val="Times New Roman"/>
        <family val="1"/>
      </rPr>
      <t>(5)</t>
    </r>
    <r>
      <rPr>
        <sz val="11"/>
        <color theme="1"/>
        <rFont val="宋体"/>
        <family val="3"/>
        <charset val="134"/>
      </rPr>
      <t>连接；进气管</t>
    </r>
    <r>
      <rPr>
        <sz val="11"/>
        <color theme="1"/>
        <rFont val="Times New Roman"/>
        <family val="1"/>
      </rPr>
      <t>(5)</t>
    </r>
    <r>
      <rPr>
        <sz val="11"/>
        <color theme="1"/>
        <rFont val="宋体"/>
        <family val="3"/>
        <charset val="134"/>
      </rPr>
      <t>的下端口由可弯曲橡胶接头管</t>
    </r>
    <r>
      <rPr>
        <sz val="11"/>
        <color theme="1"/>
        <rFont val="Times New Roman"/>
        <family val="1"/>
      </rPr>
      <t>(4)</t>
    </r>
    <r>
      <rPr>
        <sz val="11"/>
        <color theme="1"/>
        <rFont val="宋体"/>
        <family val="3"/>
        <charset val="134"/>
      </rPr>
      <t>与集气筒</t>
    </r>
    <r>
      <rPr>
        <sz val="11"/>
        <color theme="1"/>
        <rFont val="Times New Roman"/>
        <family val="1"/>
      </rPr>
      <t>(11)</t>
    </r>
    <r>
      <rPr>
        <sz val="11"/>
        <color theme="1"/>
        <rFont val="宋体"/>
        <family val="3"/>
        <charset val="134"/>
      </rPr>
      <t>的细管口连接；集气筒</t>
    </r>
    <r>
      <rPr>
        <sz val="11"/>
        <color theme="1"/>
        <rFont val="Times New Roman"/>
        <family val="1"/>
      </rPr>
      <t>(11)</t>
    </r>
    <r>
      <rPr>
        <sz val="11"/>
        <color theme="1"/>
        <rFont val="宋体"/>
        <family val="3"/>
        <charset val="134"/>
      </rPr>
      <t>的粗接口用粗橡胶管</t>
    </r>
    <r>
      <rPr>
        <sz val="11"/>
        <color theme="1"/>
        <rFont val="Times New Roman"/>
        <family val="1"/>
      </rPr>
      <t>(15)</t>
    </r>
    <r>
      <rPr>
        <sz val="11"/>
        <color theme="1"/>
        <rFont val="宋体"/>
        <family val="3"/>
        <charset val="134"/>
      </rPr>
      <t>与进气箱</t>
    </r>
    <r>
      <rPr>
        <sz val="11"/>
        <color theme="1"/>
        <rFont val="Times New Roman"/>
        <family val="1"/>
      </rPr>
      <t>(9)</t>
    </r>
    <r>
      <rPr>
        <sz val="11"/>
        <color theme="1"/>
        <rFont val="宋体"/>
        <family val="3"/>
        <charset val="134"/>
      </rPr>
      <t>的出气口相连接；进气箱</t>
    </r>
    <r>
      <rPr>
        <sz val="11"/>
        <color theme="1"/>
        <rFont val="Times New Roman"/>
        <family val="1"/>
      </rPr>
      <t>(9)</t>
    </r>
    <r>
      <rPr>
        <sz val="11"/>
        <color theme="1"/>
        <rFont val="宋体"/>
        <family val="3"/>
        <charset val="134"/>
      </rPr>
      <t>内装有叶轮发电机；进气箱</t>
    </r>
    <r>
      <rPr>
        <sz val="11"/>
        <color theme="1"/>
        <rFont val="Times New Roman"/>
        <family val="1"/>
      </rPr>
      <t>(9)</t>
    </r>
    <r>
      <rPr>
        <sz val="11"/>
        <color theme="1"/>
        <rFont val="宋体"/>
        <family val="3"/>
        <charset val="134"/>
      </rPr>
      <t>的进气口设置有防杂物网格</t>
    </r>
    <r>
      <rPr>
        <sz val="11"/>
        <color theme="1"/>
        <rFont val="Times New Roman"/>
        <family val="1"/>
      </rPr>
      <t>(13)</t>
    </r>
    <r>
      <rPr>
        <sz val="11"/>
        <color theme="1"/>
        <rFont val="宋体"/>
        <family val="3"/>
        <charset val="134"/>
      </rPr>
      <t>。支架</t>
    </r>
    <r>
      <rPr>
        <sz val="11"/>
        <color theme="1"/>
        <rFont val="Times New Roman"/>
        <family val="1"/>
      </rPr>
      <t>(7)</t>
    </r>
    <r>
      <rPr>
        <sz val="11"/>
        <color theme="1"/>
        <rFont val="宋体"/>
        <family val="3"/>
        <charset val="134"/>
      </rPr>
      <t>、</t>
    </r>
    <r>
      <rPr>
        <sz val="11"/>
        <color theme="1"/>
        <rFont val="Times New Roman"/>
        <family val="1"/>
      </rPr>
      <t>(8)</t>
    </r>
    <r>
      <rPr>
        <sz val="11"/>
        <color theme="1"/>
        <rFont val="宋体"/>
        <family val="3"/>
        <charset val="134"/>
      </rPr>
      <t>的低端装有配重块</t>
    </r>
    <r>
      <rPr>
        <sz val="11"/>
        <color theme="1"/>
        <rFont val="Times New Roman"/>
        <family val="1"/>
      </rPr>
      <t>(14)</t>
    </r>
    <r>
      <rPr>
        <sz val="11"/>
        <color theme="1"/>
        <rFont val="宋体"/>
        <family val="3"/>
        <charset val="134"/>
      </rPr>
      <t>。</t>
    </r>
  </si>
  <si>
    <r>
      <rPr>
        <sz val="11"/>
        <color theme="1"/>
        <rFont val="宋体"/>
        <family val="3"/>
        <charset val="134"/>
      </rPr>
      <t>一种氧化锌</t>
    </r>
    <r>
      <rPr>
        <sz val="11"/>
        <color theme="1"/>
        <rFont val="Times New Roman"/>
        <family val="1"/>
      </rPr>
      <t>/</t>
    </r>
    <r>
      <rPr>
        <sz val="11"/>
        <color theme="1"/>
        <rFont val="宋体"/>
        <family val="3"/>
        <charset val="134"/>
      </rPr>
      <t>碳复合材料为负极制备钾离子电池的方法</t>
    </r>
  </si>
  <si>
    <r>
      <rPr>
        <sz val="11"/>
        <color theme="1"/>
        <rFont val="宋体"/>
        <family val="3"/>
        <charset val="134"/>
      </rPr>
      <t>一种氧化锌</t>
    </r>
    <r>
      <rPr>
        <sz val="11"/>
        <color theme="1"/>
        <rFont val="Times New Roman"/>
        <family val="1"/>
      </rPr>
      <t>/</t>
    </r>
    <r>
      <rPr>
        <sz val="11"/>
        <color theme="1"/>
        <rFont val="宋体"/>
        <family val="3"/>
        <charset val="134"/>
      </rPr>
      <t>碳复合材料为负极制备钾离子电池的方法，属于钾离子电池的制备方法。钾离子电池的制备方法，首先制备钾离子电池负极材料，采取高温固相烧结合的方法，制备过程中，调控反应过程中技术参数，得到氧化锌</t>
    </r>
    <r>
      <rPr>
        <sz val="11"/>
        <color theme="1"/>
        <rFont val="Times New Roman"/>
        <family val="1"/>
      </rPr>
      <t>/</t>
    </r>
    <r>
      <rPr>
        <sz val="11"/>
        <color theme="1"/>
        <rFont val="宋体"/>
        <family val="3"/>
        <charset val="134"/>
      </rPr>
      <t>碳复合材料，并将氧化锌</t>
    </r>
    <r>
      <rPr>
        <sz val="11"/>
        <color theme="1"/>
        <rFont val="Times New Roman"/>
        <family val="1"/>
      </rPr>
      <t>/</t>
    </r>
    <r>
      <rPr>
        <sz val="11"/>
        <color theme="1"/>
        <rFont val="宋体"/>
        <family val="3"/>
        <charset val="134"/>
      </rPr>
      <t>碳复合材料作为钾离子电池的负极材料，制得钾离子电池；氧化锌</t>
    </r>
    <r>
      <rPr>
        <sz val="11"/>
        <color theme="1"/>
        <rFont val="Times New Roman"/>
        <family val="1"/>
      </rPr>
      <t>/</t>
    </r>
    <r>
      <rPr>
        <sz val="11"/>
        <color theme="1"/>
        <rFont val="宋体"/>
        <family val="3"/>
        <charset val="134"/>
      </rPr>
      <t>碳复合材料的制备：将高度水溶性聚合物与溶解于水的锌盐混合，质量比</t>
    </r>
    <r>
      <rPr>
        <sz val="11"/>
        <color theme="1"/>
        <rFont val="Times New Roman"/>
        <family val="1"/>
      </rPr>
      <t>(2‑15)</t>
    </r>
    <r>
      <rPr>
        <sz val="11"/>
        <color theme="1"/>
        <rFont val="宋体"/>
        <family val="3"/>
        <charset val="134"/>
      </rPr>
      <t>：</t>
    </r>
    <r>
      <rPr>
        <sz val="11"/>
        <color theme="1"/>
        <rFont val="Times New Roman"/>
        <family val="1"/>
      </rPr>
      <t>1</t>
    </r>
    <r>
      <rPr>
        <sz val="11"/>
        <color theme="1"/>
        <rFont val="宋体"/>
        <family val="3"/>
        <charset val="134"/>
      </rPr>
      <t>，加入去离子水，发生膨胀，冷冻干燥后，置于惰性气氛下锻烧，温度为</t>
    </r>
    <r>
      <rPr>
        <sz val="11"/>
        <color theme="1"/>
        <rFont val="Times New Roman"/>
        <family val="1"/>
      </rPr>
      <t>400</t>
    </r>
    <r>
      <rPr>
        <sz val="11"/>
        <color theme="1"/>
        <rFont val="宋体"/>
        <family val="3"/>
        <charset val="134"/>
      </rPr>
      <t>～</t>
    </r>
    <r>
      <rPr>
        <sz val="11"/>
        <color theme="1"/>
        <rFont val="Times New Roman"/>
        <family val="1"/>
      </rPr>
      <t>850</t>
    </r>
    <r>
      <rPr>
        <sz val="11"/>
        <color theme="1"/>
        <rFont val="宋体"/>
        <family val="3"/>
        <charset val="134"/>
      </rPr>
      <t>℃，结束后冷却至室温，产物经过去离子水洗涤、抽滤后进行干燥处理，获得具有纳米多孔结构的氧化锌</t>
    </r>
    <r>
      <rPr>
        <sz val="11"/>
        <color theme="1"/>
        <rFont val="Times New Roman"/>
        <family val="1"/>
      </rPr>
      <t>/</t>
    </r>
    <r>
      <rPr>
        <sz val="11"/>
        <color theme="1"/>
        <rFont val="宋体"/>
        <family val="3"/>
        <charset val="134"/>
      </rPr>
      <t>碳复合负极材料。优点：原料易得，合成方法简单，操作步骤可控，易于扩大生产。</t>
    </r>
  </si>
  <si>
    <r>
      <rPr>
        <sz val="11"/>
        <color theme="1"/>
        <rFont val="宋体"/>
        <family val="3"/>
        <charset val="134"/>
      </rPr>
      <t>一种氧化锌</t>
    </r>
    <r>
      <rPr>
        <sz val="11"/>
        <color theme="1"/>
        <rFont val="Times New Roman"/>
        <family val="1"/>
      </rPr>
      <t>/</t>
    </r>
    <r>
      <rPr>
        <sz val="11"/>
        <color theme="1"/>
        <rFont val="宋体"/>
        <family val="3"/>
        <charset val="134"/>
      </rPr>
      <t>碳多孔复合材料为负极制备钠离子电池的方法</t>
    </r>
  </si>
  <si>
    <r>
      <rPr>
        <sz val="11"/>
        <color theme="1"/>
        <rFont val="宋体"/>
        <family val="3"/>
        <charset val="134"/>
      </rPr>
      <t>一种氧化锌</t>
    </r>
    <r>
      <rPr>
        <sz val="11"/>
        <color theme="1"/>
        <rFont val="Times New Roman"/>
        <family val="1"/>
      </rPr>
      <t>/</t>
    </r>
    <r>
      <rPr>
        <sz val="11"/>
        <color theme="1"/>
        <rFont val="宋体"/>
        <family val="3"/>
        <charset val="134"/>
      </rPr>
      <t>碳多孔复合材料为负极制备钠离子电池的方法，钠离子电池的制备方法。钠离子电池的制备方法，首先制备钠离子电池负极材料，采取高温固相烧结合的方法，制备过程中，调控反应过程中条件，得到氧化锌</t>
    </r>
    <r>
      <rPr>
        <sz val="11"/>
        <color theme="1"/>
        <rFont val="Times New Roman"/>
        <family val="1"/>
      </rPr>
      <t>/</t>
    </r>
    <r>
      <rPr>
        <sz val="11"/>
        <color theme="1"/>
        <rFont val="宋体"/>
        <family val="3"/>
        <charset val="134"/>
      </rPr>
      <t>碳多孔复合材料，并将氧化锌</t>
    </r>
    <r>
      <rPr>
        <sz val="11"/>
        <color theme="1"/>
        <rFont val="Times New Roman"/>
        <family val="1"/>
      </rPr>
      <t>/</t>
    </r>
    <r>
      <rPr>
        <sz val="11"/>
        <color theme="1"/>
        <rFont val="宋体"/>
        <family val="3"/>
        <charset val="134"/>
      </rPr>
      <t>碳多孔复合材料作为钠离子电池的负极材料，制得钠离子电池；氧化锌</t>
    </r>
    <r>
      <rPr>
        <sz val="11"/>
        <color theme="1"/>
        <rFont val="Times New Roman"/>
        <family val="1"/>
      </rPr>
      <t>/</t>
    </r>
    <r>
      <rPr>
        <sz val="11"/>
        <color theme="1"/>
        <rFont val="宋体"/>
        <family val="3"/>
        <charset val="134"/>
      </rPr>
      <t>碳复合材料的制备：将锌盐与水溶性聚合物搅拌混合，质量比</t>
    </r>
    <r>
      <rPr>
        <sz val="11"/>
        <color theme="1"/>
        <rFont val="Times New Roman"/>
        <family val="1"/>
      </rPr>
      <t>1</t>
    </r>
    <r>
      <rPr>
        <sz val="11"/>
        <color theme="1"/>
        <rFont val="宋体"/>
        <family val="3"/>
        <charset val="134"/>
      </rPr>
      <t>：</t>
    </r>
    <r>
      <rPr>
        <sz val="11"/>
        <color theme="1"/>
        <rFont val="Times New Roman"/>
        <family val="1"/>
      </rPr>
      <t>(3</t>
    </r>
    <r>
      <rPr>
        <sz val="11"/>
        <color theme="1"/>
        <rFont val="宋体"/>
        <family val="3"/>
        <charset val="134"/>
      </rPr>
      <t>～</t>
    </r>
    <r>
      <rPr>
        <sz val="11"/>
        <color theme="1"/>
        <rFont val="Times New Roman"/>
        <family val="1"/>
      </rPr>
      <t>17)</t>
    </r>
    <r>
      <rPr>
        <sz val="11"/>
        <color theme="1"/>
        <rFont val="宋体"/>
        <family val="3"/>
        <charset val="134"/>
      </rPr>
      <t>，加入去离子水搅拌，经真空冷冻干燥，在真空管式炉中充入惰性气体进行锻烧，煅烧温度为</t>
    </r>
    <r>
      <rPr>
        <sz val="11"/>
        <color theme="1"/>
        <rFont val="Times New Roman"/>
        <family val="1"/>
      </rPr>
      <t>500</t>
    </r>
    <r>
      <rPr>
        <sz val="11"/>
        <color theme="1"/>
        <rFont val="宋体"/>
        <family val="3"/>
        <charset val="134"/>
      </rPr>
      <t>～</t>
    </r>
    <r>
      <rPr>
        <sz val="11"/>
        <color theme="1"/>
        <rFont val="Times New Roman"/>
        <family val="1"/>
      </rPr>
      <t>1000</t>
    </r>
    <r>
      <rPr>
        <sz val="11"/>
        <color theme="1"/>
        <rFont val="宋体"/>
        <family val="3"/>
        <charset val="134"/>
      </rPr>
      <t>℃，结束后冷却至室温，得到的黑色产物经去离子水反复洗涤后抽滤，冷冻干燥，获得具有纳米多孔结构的氧化锌</t>
    </r>
    <r>
      <rPr>
        <sz val="11"/>
        <color theme="1"/>
        <rFont val="Times New Roman"/>
        <family val="1"/>
      </rPr>
      <t>/</t>
    </r>
    <r>
      <rPr>
        <sz val="11"/>
        <color theme="1"/>
        <rFont val="宋体"/>
        <family val="3"/>
        <charset val="134"/>
      </rPr>
      <t>碳复合负极材料。优点：原料廉价，制备简单。</t>
    </r>
  </si>
  <si>
    <r>
      <rPr>
        <sz val="11"/>
        <color theme="1"/>
        <rFont val="宋体"/>
        <family val="3"/>
        <charset val="134"/>
      </rPr>
      <t>新能源及节能技术</t>
    </r>
    <phoneticPr fontId="8" type="noConversion"/>
  </si>
  <si>
    <r>
      <rPr>
        <sz val="11"/>
        <color theme="1"/>
        <rFont val="宋体"/>
        <family val="3"/>
        <charset val="134"/>
      </rPr>
      <t>一种用于烟气脱硝的</t>
    </r>
    <r>
      <rPr>
        <sz val="11"/>
        <color theme="1"/>
        <rFont val="Times New Roman"/>
        <family val="1"/>
      </rPr>
      <t>Sr&lt;Sub&gt;2&lt;/Sub&gt;FeTaO&lt;Sub&gt;6&lt;/Sub&gt;/</t>
    </r>
    <r>
      <rPr>
        <sz val="11"/>
        <color theme="1"/>
        <rFont val="宋体"/>
        <family val="3"/>
        <charset val="134"/>
      </rPr>
      <t>氧化铝复合催化剂及其制备方法</t>
    </r>
  </si>
  <si>
    <r>
      <rPr>
        <sz val="11"/>
        <color theme="1"/>
        <rFont val="宋体"/>
        <family val="3"/>
        <charset val="134"/>
      </rPr>
      <t>本发明公开了一种用于烟气脱硝的</t>
    </r>
    <r>
      <rPr>
        <sz val="11"/>
        <color theme="1"/>
        <rFont val="Times New Roman"/>
        <family val="1"/>
      </rPr>
      <t>Sr&lt;Sub&gt;2&lt;/Sub&gt;FeTaO&lt;Sub&gt;6&lt;/Sub&gt;/</t>
    </r>
    <r>
      <rPr>
        <sz val="11"/>
        <color theme="1"/>
        <rFont val="宋体"/>
        <family val="3"/>
        <charset val="134"/>
      </rPr>
      <t>氧化铝复合催化剂及其制备方法，该催化剂主要由碳酸锶、五氧化二钽和铁粒为原料制成</t>
    </r>
    <r>
      <rPr>
        <sz val="11"/>
        <color theme="1"/>
        <rFont val="Times New Roman"/>
        <family val="1"/>
      </rPr>
      <t>Sr&lt;Sub&gt;2&lt;/Sub&gt;FeTaO&lt;Sub&gt;6&lt;/Sub&gt;</t>
    </r>
    <r>
      <rPr>
        <sz val="11"/>
        <color theme="1"/>
        <rFont val="宋体"/>
        <family val="3"/>
        <charset val="134"/>
      </rPr>
      <t>粉体，再涂覆在载体氧化铝小球表面制得。本发明制备的用于烟气脱硝的</t>
    </r>
    <r>
      <rPr>
        <sz val="11"/>
        <color theme="1"/>
        <rFont val="Times New Roman"/>
        <family val="1"/>
      </rPr>
      <t>Sr&lt;Sub&gt;2&lt;/Sub&gt;FeTaO&lt;Sub&gt;6&lt;/Sub&gt;/</t>
    </r>
    <r>
      <rPr>
        <sz val="11"/>
        <color theme="1"/>
        <rFont val="宋体"/>
        <family val="3"/>
        <charset val="134"/>
      </rPr>
      <t>氧化铝复合催化剂，该复合催化剂为新型材料、结构及环境友好型的含铁</t>
    </r>
    <r>
      <rPr>
        <sz val="11"/>
        <color theme="1"/>
        <rFont val="Times New Roman"/>
        <family val="1"/>
      </rPr>
      <t>SCR</t>
    </r>
    <r>
      <rPr>
        <sz val="11"/>
        <color theme="1"/>
        <rFont val="宋体"/>
        <family val="3"/>
        <charset val="134"/>
      </rPr>
      <t>催化剂，具有反应窗口温度宽、催化活性高、无污染等优点；该催化剂可以在低温条件下进行脱硝，</t>
    </r>
    <r>
      <rPr>
        <sz val="11"/>
        <color theme="1"/>
        <rFont val="Times New Roman"/>
        <family val="1"/>
      </rPr>
      <t>NO</t>
    </r>
    <r>
      <rPr>
        <sz val="11"/>
        <color theme="1"/>
        <rFont val="宋体"/>
        <family val="3"/>
        <charset val="134"/>
      </rPr>
      <t>等</t>
    </r>
    <r>
      <rPr>
        <sz val="11"/>
        <color theme="1"/>
        <rFont val="Times New Roman"/>
        <family val="1"/>
      </rPr>
      <t>NOx</t>
    </r>
    <r>
      <rPr>
        <sz val="11"/>
        <color theme="1"/>
        <rFont val="宋体"/>
        <family val="3"/>
        <charset val="134"/>
      </rPr>
      <t>气体转化率高。同时本发明制备</t>
    </r>
    <r>
      <rPr>
        <sz val="11"/>
        <color theme="1"/>
        <rFont val="Times New Roman"/>
        <family val="1"/>
      </rPr>
      <t>Sr&lt;Sub&gt;2&lt;/Sub&gt;FeTaO&lt;Sub&gt;6&lt;/Sub&gt;/</t>
    </r>
    <r>
      <rPr>
        <sz val="11"/>
        <color theme="1"/>
        <rFont val="宋体"/>
        <family val="3"/>
        <charset val="134"/>
      </rPr>
      <t>氧化铝复合脱硝</t>
    </r>
    <r>
      <rPr>
        <sz val="11"/>
        <color theme="1"/>
        <rFont val="Times New Roman"/>
        <family val="1"/>
      </rPr>
      <t>SCR</t>
    </r>
    <r>
      <rPr>
        <sz val="11"/>
        <color theme="1"/>
        <rFont val="宋体"/>
        <family val="3"/>
        <charset val="134"/>
      </rPr>
      <t>催化剂的方法，工艺简单、成本低、原料广，具有制备过程易控制以及收率高等优点。</t>
    </r>
  </si>
  <si>
    <r>
      <rPr>
        <sz val="11"/>
        <color theme="1"/>
        <rFont val="宋体"/>
        <family val="3"/>
        <charset val="134"/>
      </rPr>
      <t>一种用于烟气脱硝的</t>
    </r>
    <r>
      <rPr>
        <sz val="11"/>
        <color theme="1"/>
        <rFont val="Times New Roman"/>
        <family val="1"/>
      </rPr>
      <t>NaTaO&lt;Sub&gt;3&lt;/Sub&gt;/Sr&lt;Sub&gt;2&lt;/Sub&gt;FeTaO&lt;Sub&gt;6&lt;/Sub&gt;/</t>
    </r>
    <r>
      <rPr>
        <sz val="11"/>
        <color theme="1"/>
        <rFont val="宋体"/>
        <family val="3"/>
        <charset val="134"/>
      </rPr>
      <t>氧化铝复合催化剂及其制备方法</t>
    </r>
  </si>
  <si>
    <r>
      <rPr>
        <sz val="11"/>
        <color theme="1"/>
        <rFont val="宋体"/>
        <family val="3"/>
        <charset val="134"/>
      </rPr>
      <t>本发明公开了一种用于烟气脱硝的</t>
    </r>
    <r>
      <rPr>
        <sz val="11"/>
        <color theme="1"/>
        <rFont val="Times New Roman"/>
        <family val="1"/>
      </rPr>
      <t>NaTaO&lt;Sub&gt;3&lt;/Sub&gt;/Sr&lt;Sub&gt;2&lt;/Sub&gt;FeTaO&lt;Sub&gt;6&lt;/Sub&gt;/</t>
    </r>
    <r>
      <rPr>
        <sz val="11"/>
        <color theme="1"/>
        <rFont val="宋体"/>
        <family val="3"/>
        <charset val="134"/>
      </rPr>
      <t>氧化铝复合催化剂及其制备方法，该催化剂主要由碳酸锶、五氧化二钽和铁粒为原料制成</t>
    </r>
    <r>
      <rPr>
        <sz val="11"/>
        <color theme="1"/>
        <rFont val="Times New Roman"/>
        <family val="1"/>
      </rPr>
      <t>NaTaO&lt;Sub&gt;3&lt;/Sub&gt;/Sr&lt;Sub&gt;2&lt;/Sub&gt;FeTaO&lt;Sub&gt;6&lt;/Sub&gt;</t>
    </r>
    <r>
      <rPr>
        <sz val="11"/>
        <color theme="1"/>
        <rFont val="宋体"/>
        <family val="3"/>
        <charset val="134"/>
      </rPr>
      <t>粉体，再涂覆在载体氧化铝小球表面制得。本发明制备的用于烟气脱硝的</t>
    </r>
    <r>
      <rPr>
        <sz val="11"/>
        <color theme="1"/>
        <rFont val="Times New Roman"/>
        <family val="1"/>
      </rPr>
      <t>NaTaO&lt;Sub&gt;3&lt;/Sub&gt;/Sr&lt;Sub&gt;2&lt;/Sub&gt;FeTaO&lt;Sub&gt;6&lt;/Sub&gt;/</t>
    </r>
    <r>
      <rPr>
        <sz val="11"/>
        <color theme="1"/>
        <rFont val="宋体"/>
        <family val="3"/>
        <charset val="134"/>
      </rPr>
      <t>氧化铝复合催化剂，该复合催化剂为新型材料、结构及环境友好型的含铁</t>
    </r>
    <r>
      <rPr>
        <sz val="11"/>
        <color theme="1"/>
        <rFont val="Times New Roman"/>
        <family val="1"/>
      </rPr>
      <t>SCR</t>
    </r>
    <r>
      <rPr>
        <sz val="11"/>
        <color theme="1"/>
        <rFont val="宋体"/>
        <family val="3"/>
        <charset val="134"/>
      </rPr>
      <t>催化剂，具有反应窗口温度宽、催化活性高、无污染等优点；该催化剂可以在低温条件下进行脱硝，</t>
    </r>
    <r>
      <rPr>
        <sz val="11"/>
        <color theme="1"/>
        <rFont val="Times New Roman"/>
        <family val="1"/>
      </rPr>
      <t>NO</t>
    </r>
    <r>
      <rPr>
        <sz val="11"/>
        <color theme="1"/>
        <rFont val="宋体"/>
        <family val="3"/>
        <charset val="134"/>
      </rPr>
      <t>等</t>
    </r>
    <r>
      <rPr>
        <sz val="11"/>
        <color theme="1"/>
        <rFont val="Times New Roman"/>
        <family val="1"/>
      </rPr>
      <t>NOx</t>
    </r>
    <r>
      <rPr>
        <sz val="11"/>
        <color theme="1"/>
        <rFont val="宋体"/>
        <family val="3"/>
        <charset val="134"/>
      </rPr>
      <t>气体转化率高。同时本发明制备</t>
    </r>
    <r>
      <rPr>
        <sz val="11"/>
        <color theme="1"/>
        <rFont val="Times New Roman"/>
        <family val="1"/>
      </rPr>
      <t>NaTaO&lt;Sub&gt;3&lt;/Sub&gt;/Sr&lt;Sub&gt;2&lt;/Sub&gt;FeTaO&lt;Sub&gt;6&lt;/Sub&gt;</t>
    </r>
    <r>
      <rPr>
        <sz val="11"/>
        <color theme="1"/>
        <rFont val="宋体"/>
        <family val="3"/>
        <charset val="134"/>
      </rPr>
      <t>脱销</t>
    </r>
    <r>
      <rPr>
        <sz val="11"/>
        <color theme="1"/>
        <rFont val="Times New Roman"/>
        <family val="1"/>
      </rPr>
      <t>SCR</t>
    </r>
    <r>
      <rPr>
        <sz val="11"/>
        <color theme="1"/>
        <rFont val="宋体"/>
        <family val="3"/>
        <charset val="134"/>
      </rPr>
      <t>催化剂的方法，工艺简单、成本低、原料广，具有制备过程易控制以及收率高等优点。</t>
    </r>
  </si>
  <si>
    <r>
      <rPr>
        <sz val="11"/>
        <color theme="1"/>
        <rFont val="宋体"/>
        <family val="3"/>
        <charset val="134"/>
      </rPr>
      <t>一种基于</t>
    </r>
    <r>
      <rPr>
        <sz val="11"/>
        <color theme="1"/>
        <rFont val="Times New Roman"/>
        <family val="1"/>
      </rPr>
      <t>PtCu&lt;Sub&gt;3&lt;/Sub&gt;</t>
    </r>
    <r>
      <rPr>
        <sz val="11"/>
        <color theme="1"/>
        <rFont val="宋体"/>
        <family val="3"/>
        <charset val="134"/>
      </rPr>
      <t>合金的脱硝催化剂及其制备方法和应用</t>
    </r>
  </si>
  <si>
    <r>
      <rPr>
        <sz val="11"/>
        <color theme="1"/>
        <rFont val="宋体"/>
        <family val="3"/>
        <charset val="134"/>
      </rPr>
      <t>本发明公开了一种基于</t>
    </r>
    <r>
      <rPr>
        <sz val="11"/>
        <color theme="1"/>
        <rFont val="Times New Roman"/>
        <family val="1"/>
      </rPr>
      <t>PtCu&lt;Sub&gt;3&lt;/Sub&gt;</t>
    </r>
    <r>
      <rPr>
        <sz val="11"/>
        <color theme="1"/>
        <rFont val="宋体"/>
        <family val="3"/>
        <charset val="134"/>
      </rPr>
      <t>合金的脱硝催化剂及其制备方法和应用，该催化剂由</t>
    </r>
    <r>
      <rPr>
        <sz val="11"/>
        <color theme="1"/>
        <rFont val="Times New Roman"/>
        <family val="1"/>
      </rPr>
      <t>PtCu&lt;Sub&gt;3&lt;/Sub&gt;</t>
    </r>
    <r>
      <rPr>
        <sz val="11"/>
        <color theme="1"/>
        <rFont val="宋体"/>
        <family val="3"/>
        <charset val="134"/>
      </rPr>
      <t>合金为主活性组分，以</t>
    </r>
    <r>
      <rPr>
        <sz val="11"/>
        <color theme="1"/>
        <rFont val="Times New Roman"/>
        <family val="1"/>
      </rPr>
      <t>WO&lt;Sub&gt;3&lt;/Sub&gt;</t>
    </r>
    <r>
      <rPr>
        <sz val="11"/>
        <color theme="1"/>
        <rFont val="宋体"/>
        <family val="3"/>
        <charset val="134"/>
      </rPr>
      <t>为助催化剂，以</t>
    </r>
    <r>
      <rPr>
        <sz val="11"/>
        <color theme="1"/>
        <rFont val="Times New Roman"/>
        <family val="1"/>
      </rPr>
      <t>α‑Al&lt;Sub&gt;2&lt;/Sub&gt;O&lt;Sub&gt;3&lt;/Sub&gt;</t>
    </r>
    <r>
      <rPr>
        <sz val="11"/>
        <color theme="1"/>
        <rFont val="宋体"/>
        <family val="3"/>
        <charset val="134"/>
      </rPr>
      <t>为载体制备而成。本发明制备的基于</t>
    </r>
    <r>
      <rPr>
        <sz val="11"/>
        <color theme="1"/>
        <rFont val="Times New Roman"/>
        <family val="1"/>
      </rPr>
      <t>PtCu&lt;Sub&gt;3&lt;/Sub&gt;</t>
    </r>
    <r>
      <rPr>
        <sz val="11"/>
        <color theme="1"/>
        <rFont val="宋体"/>
        <family val="3"/>
        <charset val="134"/>
      </rPr>
      <t>合金的脱硝催化剂主活性组分为</t>
    </r>
    <r>
      <rPr>
        <sz val="11"/>
        <color theme="1"/>
        <rFont val="Times New Roman"/>
        <family val="1"/>
      </rPr>
      <t>PtCu&lt;Sub&gt;3&lt;/Sub&gt;</t>
    </r>
    <r>
      <rPr>
        <sz val="11"/>
        <color theme="1"/>
        <rFont val="宋体"/>
        <family val="3"/>
        <charset val="134"/>
      </rPr>
      <t>合金，成本低，催化活性强，可以在</t>
    </r>
    <r>
      <rPr>
        <sz val="11"/>
        <color theme="1"/>
        <rFont val="Times New Roman"/>
        <family val="1"/>
      </rPr>
      <t>H&lt;Sub&gt;2&lt;/Sub&gt;</t>
    </r>
    <r>
      <rPr>
        <sz val="11"/>
        <color theme="1"/>
        <rFont val="宋体"/>
        <family val="3"/>
        <charset val="134"/>
      </rPr>
      <t>作为还原气体存在的条件下发生催化还原反应实现</t>
    </r>
    <r>
      <rPr>
        <sz val="11"/>
        <color theme="1"/>
        <rFont val="Times New Roman"/>
        <family val="1"/>
      </rPr>
      <t>SCR</t>
    </r>
    <r>
      <rPr>
        <sz val="11"/>
        <color theme="1"/>
        <rFont val="宋体"/>
        <family val="3"/>
        <charset val="134"/>
      </rPr>
      <t>脱硝，避免了使用</t>
    </r>
    <r>
      <rPr>
        <sz val="11"/>
        <color theme="1"/>
        <rFont val="Times New Roman"/>
        <family val="1"/>
      </rPr>
      <t>NH&lt;Sub&gt;3&lt;/Sub&gt;</t>
    </r>
    <r>
      <rPr>
        <sz val="11"/>
        <color theme="1"/>
        <rFont val="宋体"/>
        <family val="3"/>
        <charset val="134"/>
      </rPr>
      <t>气体，从而有效避免了有可能发生的</t>
    </r>
    <r>
      <rPr>
        <sz val="11"/>
        <color theme="1"/>
        <rFont val="Times New Roman"/>
        <family val="1"/>
      </rPr>
      <t>NH&lt;Sub&gt;3&lt;/Sub&gt;</t>
    </r>
    <r>
      <rPr>
        <sz val="11"/>
        <color theme="1"/>
        <rFont val="宋体"/>
        <family val="3"/>
        <charset val="134"/>
      </rPr>
      <t>气泄露风险，提高了设备运行过程中的安全性，并且这种</t>
    </r>
    <r>
      <rPr>
        <sz val="11"/>
        <color theme="1"/>
        <rFont val="Times New Roman"/>
        <family val="1"/>
      </rPr>
      <t>SCR</t>
    </r>
    <r>
      <rPr>
        <sz val="11"/>
        <color theme="1"/>
        <rFont val="宋体"/>
        <family val="3"/>
        <charset val="134"/>
      </rPr>
      <t>脱硝是在低温下进行的，能耗低。同时本发明的制备方法简单方便，原料来源广，</t>
    </r>
    <r>
      <rPr>
        <sz val="11"/>
        <color theme="1"/>
        <rFont val="Times New Roman"/>
        <family val="1"/>
      </rPr>
      <t>PtCu&lt;Sub&gt;3&lt;/Sub&gt;</t>
    </r>
    <r>
      <rPr>
        <sz val="11"/>
        <color theme="1"/>
        <rFont val="宋体"/>
        <family val="3"/>
        <charset val="134"/>
      </rPr>
      <t>合金中，</t>
    </r>
    <r>
      <rPr>
        <sz val="11"/>
        <color theme="1"/>
        <rFont val="Times New Roman"/>
        <family val="1"/>
      </rPr>
      <t>Cu</t>
    </r>
    <r>
      <rPr>
        <sz val="11"/>
        <color theme="1"/>
        <rFont val="宋体"/>
        <family val="3"/>
        <charset val="134"/>
      </rPr>
      <t>所占比例较大，减少了对</t>
    </r>
    <r>
      <rPr>
        <sz val="11"/>
        <color theme="1"/>
        <rFont val="Times New Roman"/>
        <family val="1"/>
      </rPr>
      <t>Pt</t>
    </r>
    <r>
      <rPr>
        <sz val="11"/>
        <color theme="1"/>
        <rFont val="宋体"/>
        <family val="3"/>
        <charset val="134"/>
      </rPr>
      <t>的使用量，大大降低了催化剂的成本。</t>
    </r>
  </si>
  <si>
    <r>
      <rPr>
        <sz val="11"/>
        <color theme="1"/>
        <rFont val="宋体"/>
        <family val="3"/>
        <charset val="134"/>
      </rPr>
      <t>一种</t>
    </r>
    <r>
      <rPr>
        <sz val="11"/>
        <color theme="1"/>
        <rFont val="Times New Roman"/>
        <family val="1"/>
      </rPr>
      <t>Pt‑Ag/WO&lt;Sub&gt;3&lt;/Sub&gt;</t>
    </r>
    <r>
      <rPr>
        <sz val="11"/>
        <color theme="1"/>
        <rFont val="宋体"/>
        <family val="3"/>
        <charset val="134"/>
      </rPr>
      <t>等离子体光催化剂及其制备方法和应用</t>
    </r>
  </si>
  <si>
    <r>
      <rPr>
        <sz val="11"/>
        <color theme="1"/>
        <rFont val="宋体"/>
        <family val="3"/>
        <charset val="134"/>
      </rPr>
      <t>本发明公开了一种</t>
    </r>
    <r>
      <rPr>
        <sz val="11"/>
        <color theme="1"/>
        <rFont val="Times New Roman"/>
        <family val="1"/>
      </rPr>
      <t>Pt‑Ag/WO&lt;Sub&gt;3&lt;/Sub&gt;</t>
    </r>
    <r>
      <rPr>
        <sz val="11"/>
        <color theme="1"/>
        <rFont val="宋体"/>
        <family val="3"/>
        <charset val="134"/>
      </rPr>
      <t>等离子体光催化剂及其制备方法和应用，该光催化剂是利用具有等离子体共振效应的</t>
    </r>
    <r>
      <rPr>
        <sz val="11"/>
        <color theme="1"/>
        <rFont val="Times New Roman"/>
        <family val="1"/>
      </rPr>
      <t>Pt‑Ag</t>
    </r>
    <r>
      <rPr>
        <sz val="11"/>
        <color theme="1"/>
        <rFont val="宋体"/>
        <family val="3"/>
        <charset val="134"/>
      </rPr>
      <t>贵金属合金纳米颗粒修饰</t>
    </r>
    <r>
      <rPr>
        <sz val="11"/>
        <color theme="1"/>
        <rFont val="Times New Roman"/>
        <family val="1"/>
      </rPr>
      <t>WO&lt;Sub&gt;3&lt;/Sub&gt;</t>
    </r>
    <r>
      <rPr>
        <sz val="11"/>
        <color theme="1"/>
        <rFont val="宋体"/>
        <family val="3"/>
        <charset val="134"/>
      </rPr>
      <t>光催化材料得到的。本发明的</t>
    </r>
    <r>
      <rPr>
        <sz val="11"/>
        <color theme="1"/>
        <rFont val="Times New Roman"/>
        <family val="1"/>
      </rPr>
      <t>Pt‑Ag/WO&lt;Sub&gt;3&lt;/Sub&gt;</t>
    </r>
    <r>
      <rPr>
        <sz val="11"/>
        <color theme="1"/>
        <rFont val="宋体"/>
        <family val="3"/>
        <charset val="134"/>
      </rPr>
      <t>等离子体光催化剂中</t>
    </r>
    <r>
      <rPr>
        <sz val="11"/>
        <color theme="1"/>
        <rFont val="Times New Roman"/>
        <family val="1"/>
      </rPr>
      <t>Pt‑Ag</t>
    </r>
    <r>
      <rPr>
        <sz val="11"/>
        <color theme="1"/>
        <rFont val="宋体"/>
        <family val="3"/>
        <charset val="134"/>
      </rPr>
      <t>贵金属合金纳米颗粒的等离子体共振激发光谱范围宽，对太阳光中的紫外光和可见光的利用效率高；同时</t>
    </r>
    <r>
      <rPr>
        <sz val="11"/>
        <color theme="1"/>
        <rFont val="Times New Roman"/>
        <family val="1"/>
      </rPr>
      <t>Pt‑Ag</t>
    </r>
    <r>
      <rPr>
        <sz val="11"/>
        <color theme="1"/>
        <rFont val="宋体"/>
        <family val="3"/>
        <charset val="134"/>
      </rPr>
      <t>贵金属合金纳米颗粒具有组分效应，通过改变贵金属合金的组分，可实现对其功函数的连续调节，进而调控光催化材料的能带结构，从而提高光催化剂的光催化性能。本发明的制备的光催化剂对低浓度的</t>
    </r>
    <r>
      <rPr>
        <sz val="11"/>
        <color theme="1"/>
        <rFont val="Times New Roman"/>
        <family val="1"/>
      </rPr>
      <t>NO</t>
    </r>
    <r>
      <rPr>
        <sz val="11"/>
        <color theme="1"/>
        <rFont val="宋体"/>
        <family val="3"/>
        <charset val="134"/>
      </rPr>
      <t>气体具有较好的光催化脱除效率，并且光催化脱除反应是在常温下进行的，操作简便、能耗低。</t>
    </r>
  </si>
  <si>
    <r>
      <rPr>
        <sz val="11"/>
        <color theme="1"/>
        <rFont val="宋体"/>
        <family val="3"/>
        <charset val="134"/>
      </rPr>
      <t>一体式乏汽减温增压器</t>
    </r>
  </si>
  <si>
    <r>
      <rPr>
        <sz val="11"/>
        <color theme="1"/>
        <rFont val="宋体"/>
        <family val="3"/>
        <charset val="134"/>
      </rPr>
      <t>本发明一体式乏汽减温增压器涉及的是一种用于蒸汽系统乏汽处理的设备，特别适用于透平系统、锅炉系统等蒸汽乏汽回收场合。包括本体、减温流量控制环、压力喷嘴和混合管；压力喷嘴由阀杆、阀芯和文丘里套管组成，阀芯安装在阀杆尾端，在阀芯外部套装有文丘里套管，文丘里套管与本体之间焊接固定；阀杆中部通过固定部件固定在本体内，在阀杆上部装有阀盖，阀杆头部与执行机构通过夹块相连；本体后部与混合管相连，所述混合管由进口法兰和文丘里尾管组成；在固定部件靠近阀杆头部位置装有蒸汽进口法兰，在固定部件另一边装有冷凝水进口法兰；减温流量控制环安装在所述冷凝水进口法兰下部的本体内。</t>
    </r>
  </si>
  <si>
    <r>
      <rPr>
        <sz val="11"/>
        <rFont val="宋体"/>
        <family val="3"/>
        <charset val="134"/>
      </rPr>
      <t>一种用于负载敏感比例控制系统的电控液压节能装置及工作方法</t>
    </r>
  </si>
  <si>
    <r>
      <rPr>
        <sz val="11"/>
        <rFont val="宋体"/>
        <family val="3"/>
        <charset val="134"/>
      </rPr>
      <t>本发明公开了一种用于负载敏感比例控制系统的电控液压节能装置，主要用于多负载的液压系统中，多负载的负载敏感比例控制节能装置是通过负载敏感泵输出负载所需的最高压力；通过压力传感器判断低压负载回路，然后把液能回馈装置串入低压回路的节流元件之前，代替节流元件实现降压，并自动调节回馈功率的大小。液能回馈装置把低压回路节流掉的压力能回馈到负载敏感泵的出口，供给高压回路使用。本发明主要解决现有多负载液压系统装置液压损失大、效率低、发热量大等问题。</t>
    </r>
  </si>
  <si>
    <r>
      <rPr>
        <sz val="11"/>
        <color theme="1"/>
        <rFont val="宋体"/>
        <family val="3"/>
        <charset val="134"/>
      </rPr>
      <t>一种用于风力发电机组的集成散热装置及系统</t>
    </r>
  </si>
  <si>
    <r>
      <rPr>
        <sz val="11"/>
        <color theme="1"/>
        <rFont val="宋体"/>
        <family val="3"/>
        <charset val="134"/>
      </rPr>
      <t>本发明提供了一种用于风力发电机组的集成散热装置及系统，该装置包括：冷却水套、电动水泵、散热器、冷却水参数采集器和控制单元；其中，冷却水套用于放置齿轮油冷却管路，齿轮油经齿轮油冷却管路流至风力发电机组的齿轮油箱；电动水泵的进水口与冷却水套的出水口相连接，电动水泵的出水口与散热器的进水口相连；散热器的出水口与冷却水套的进水口相连；冷却水参数采集器设置在电动水泵和散热器之间的冷却水管路内，用于采集并输出冷却水的参数；控制单元分别与电动水泵和冷却水参数采集器电连接，用于接收冷却水参数采集器输出的冷却水的参数，根据冷却水的参数控制电动水泵运行。本发明能够对风力发电机组进行有效散热。</t>
    </r>
  </si>
  <si>
    <r>
      <rPr>
        <sz val="11"/>
        <color theme="1"/>
        <rFont val="宋体"/>
        <family val="3"/>
        <charset val="134"/>
      </rPr>
      <t>一种基于不同形态纳米金的敏化太阳能电池</t>
    </r>
  </si>
  <si>
    <r>
      <rPr>
        <sz val="11"/>
        <color theme="1"/>
        <rFont val="宋体"/>
        <family val="3"/>
        <charset val="134"/>
      </rPr>
      <t>本发明涉及敏化太阳能电池，特指一种基于不同形态纳米金的敏化太阳能电池；该太阳能电池的敏化剂由两种不同形态的纳米金（球状和棒状）组成，利用这些纳米金在光激发下产生的表面等离子基元共振将电子注入到光阳极的半导体（如</t>
    </r>
    <r>
      <rPr>
        <sz val="11"/>
        <color theme="1"/>
        <rFont val="Times New Roman"/>
        <family val="1"/>
      </rPr>
      <t>TiO&lt;Sub&gt;2&lt;/Sub&gt;</t>
    </r>
    <r>
      <rPr>
        <sz val="11"/>
        <color theme="1"/>
        <rFont val="宋体"/>
        <family val="3"/>
        <charset val="134"/>
      </rPr>
      <t>、</t>
    </r>
    <r>
      <rPr>
        <sz val="11"/>
        <color theme="1"/>
        <rFont val="Times New Roman"/>
        <family val="1"/>
      </rPr>
      <t>ZnO</t>
    </r>
    <r>
      <rPr>
        <sz val="11"/>
        <color theme="1"/>
        <rFont val="宋体"/>
        <family val="3"/>
        <charset val="134"/>
      </rPr>
      <t>等）中，从而产生光电效应；由于不同形态纳米金的光吸收带不同，同时具备多种不同形态纳米金的敏化太阳能电池的光响应能力和能量转换效率均要高于单一形态纳米金敏化的太阳能电池；本发明揭示了一种提高金属团簇敏化太阳能电池光利用效率的方法，对太阳能电池领域具有重要的意义。</t>
    </r>
  </si>
  <si>
    <r>
      <rPr>
        <sz val="11"/>
        <color theme="1"/>
        <rFont val="宋体"/>
        <family val="3"/>
        <charset val="134"/>
      </rPr>
      <t>一种基于梨形线翼型叶片的冲击式水轮机</t>
    </r>
  </si>
  <si>
    <r>
      <rPr>
        <sz val="11"/>
        <color theme="1"/>
        <rFont val="宋体"/>
        <family val="3"/>
        <charset val="134"/>
      </rPr>
      <t>本发明涉及一种基于梨形线翼型叶片的冲击式水轮机，它包括叶轮、转动轴、引水流道、轴承支撑架，其特征在于，所述叶轮包括多枚梨形线翼型叶片，所述叶轮固定在引水流道的进口段沿中心线往上</t>
    </r>
    <r>
      <rPr>
        <sz val="11"/>
        <color theme="1"/>
        <rFont val="Times New Roman"/>
        <family val="1"/>
      </rPr>
      <t>1/3</t>
    </r>
    <r>
      <rPr>
        <sz val="11"/>
        <color theme="1"/>
        <rFont val="宋体"/>
        <family val="3"/>
        <charset val="134"/>
      </rPr>
      <t>处，所述叶轮固定在引水流道的过渡段的尾部，水流由引水流道的进水口经过引水流道的进口段被引入到引水流道的过渡段，带动叶轮转动，随后经引水流道的出口段流到引水流道的出水口；所述梨形线翼型叶片以转动轴为中心被设置在叶片固定板上，梨形线翼型叶片空间上呈圆周分布，叶片固定板以焊接方式固定在轴承支撑架上。本发明的结构简单，效率高，既可用于海洋潮流能发电的水轮机，也可在山区、平原、山泉以及塘坝溪水等微小潮流能条件下发电使用。</t>
    </r>
  </si>
  <si>
    <r>
      <rPr>
        <sz val="11"/>
        <color theme="1"/>
        <rFont val="宋体"/>
        <family val="3"/>
        <charset val="134"/>
      </rPr>
      <t>一种风</t>
    </r>
    <r>
      <rPr>
        <sz val="11"/>
        <color theme="1"/>
        <rFont val="Times New Roman"/>
        <family val="1"/>
      </rPr>
      <t>-</t>
    </r>
    <r>
      <rPr>
        <sz val="11"/>
        <color theme="1"/>
        <rFont val="宋体"/>
        <family val="3"/>
        <charset val="134"/>
      </rPr>
      <t>光</t>
    </r>
    <r>
      <rPr>
        <sz val="11"/>
        <color theme="1"/>
        <rFont val="Times New Roman"/>
        <family val="1"/>
      </rPr>
      <t>-</t>
    </r>
    <r>
      <rPr>
        <sz val="11"/>
        <color theme="1"/>
        <rFont val="宋体"/>
        <family val="3"/>
        <charset val="134"/>
      </rPr>
      <t>抽蓄</t>
    </r>
    <r>
      <rPr>
        <sz val="11"/>
        <color theme="1"/>
        <rFont val="Times New Roman"/>
        <family val="1"/>
      </rPr>
      <t>-</t>
    </r>
    <r>
      <rPr>
        <sz val="11"/>
        <color theme="1"/>
        <rFont val="宋体"/>
        <family val="3"/>
        <charset val="134"/>
      </rPr>
      <t>海水淡化复合系统能量管理方法</t>
    </r>
  </si>
  <si>
    <r>
      <rPr>
        <sz val="11"/>
        <color theme="1"/>
        <rFont val="宋体"/>
        <family val="3"/>
        <charset val="134"/>
      </rPr>
      <t>本发明公开了一种风</t>
    </r>
    <r>
      <rPr>
        <sz val="11"/>
        <color theme="1"/>
        <rFont val="Times New Roman"/>
        <family val="1"/>
      </rPr>
      <t>-</t>
    </r>
    <r>
      <rPr>
        <sz val="11"/>
        <color theme="1"/>
        <rFont val="宋体"/>
        <family val="3"/>
        <charset val="134"/>
      </rPr>
      <t>光</t>
    </r>
    <r>
      <rPr>
        <sz val="11"/>
        <color theme="1"/>
        <rFont val="Times New Roman"/>
        <family val="1"/>
      </rPr>
      <t>-</t>
    </r>
    <r>
      <rPr>
        <sz val="11"/>
        <color theme="1"/>
        <rFont val="宋体"/>
        <family val="3"/>
        <charset val="134"/>
      </rPr>
      <t>抽蓄</t>
    </r>
    <r>
      <rPr>
        <sz val="11"/>
        <color theme="1"/>
        <rFont val="Times New Roman"/>
        <family val="1"/>
      </rPr>
      <t>-</t>
    </r>
    <r>
      <rPr>
        <sz val="11"/>
        <color theme="1"/>
        <rFont val="宋体"/>
        <family val="3"/>
        <charset val="134"/>
      </rPr>
      <t>海水淡化复合系统的能量管理方法，风</t>
    </r>
    <r>
      <rPr>
        <sz val="11"/>
        <color theme="1"/>
        <rFont val="Times New Roman"/>
        <family val="1"/>
      </rPr>
      <t>-</t>
    </r>
    <r>
      <rPr>
        <sz val="11"/>
        <color theme="1"/>
        <rFont val="宋体"/>
        <family val="3"/>
        <charset val="134"/>
      </rPr>
      <t>光</t>
    </r>
    <r>
      <rPr>
        <sz val="11"/>
        <color theme="1"/>
        <rFont val="Times New Roman"/>
        <family val="1"/>
      </rPr>
      <t>-</t>
    </r>
    <r>
      <rPr>
        <sz val="11"/>
        <color theme="1"/>
        <rFont val="宋体"/>
        <family val="3"/>
        <charset val="134"/>
      </rPr>
      <t>抽蓄</t>
    </r>
    <r>
      <rPr>
        <sz val="11"/>
        <color theme="1"/>
        <rFont val="Times New Roman"/>
        <family val="1"/>
      </rPr>
      <t>-</t>
    </r>
    <r>
      <rPr>
        <sz val="11"/>
        <color theme="1"/>
        <rFont val="宋体"/>
        <family val="3"/>
        <charset val="134"/>
      </rPr>
      <t>海水淡化复合系统主要有四部分组成：风力发电部分、光伏发电部分、抽水蓄能电站、海水淡化系统，本发明的能量管理方法基于常规负荷大小、海水淡化机组负荷大小、用水需求量、可再生能源出力等因素确定剩余功率的大小，根据剩余功率的大小判断抽水蓄能机组是否满足运行条件，若抽水蓄能机组满足运行条件，进一步确定其运行工况。该方法可以有效弥补风力发电、光伏发电的随机性与不均匀性，能够克服对柴油机等传统能源方式的依赖，适用于海岛及偏远地区，可为解决海岛及偏远地区的用能、用水问题提供一种有效途径。</t>
    </r>
  </si>
  <si>
    <r>
      <rPr>
        <sz val="11"/>
        <color theme="1"/>
        <rFont val="宋体"/>
        <family val="3"/>
        <charset val="134"/>
      </rPr>
      <t>一种提升</t>
    </r>
    <r>
      <rPr>
        <sz val="11"/>
        <color theme="1"/>
        <rFont val="Times New Roman"/>
        <family val="1"/>
      </rPr>
      <t>PERC</t>
    </r>
    <r>
      <rPr>
        <sz val="11"/>
        <color theme="1"/>
        <rFont val="宋体"/>
        <family val="3"/>
        <charset val="134"/>
      </rPr>
      <t>太阳能电池铝浆性能的方法</t>
    </r>
  </si>
  <si>
    <r>
      <rPr>
        <sz val="11"/>
        <color theme="1"/>
        <rFont val="宋体"/>
        <family val="3"/>
        <charset val="134"/>
      </rPr>
      <t>本发明公开一种提升</t>
    </r>
    <r>
      <rPr>
        <sz val="11"/>
        <color theme="1"/>
        <rFont val="Times New Roman"/>
        <family val="1"/>
      </rPr>
      <t>PERC</t>
    </r>
    <r>
      <rPr>
        <sz val="11"/>
        <color theme="1"/>
        <rFont val="宋体"/>
        <family val="3"/>
        <charset val="134"/>
      </rPr>
      <t>太阳能电池铝浆性能的方法，属于太阳能电池用光伏材料技术领域，电池铝浆包括铝粉</t>
    </r>
    <r>
      <rPr>
        <sz val="11"/>
        <color theme="1"/>
        <rFont val="Times New Roman"/>
        <family val="1"/>
      </rPr>
      <t>65</t>
    </r>
    <r>
      <rPr>
        <sz val="11"/>
        <color theme="1"/>
        <rFont val="宋体"/>
        <family val="3"/>
        <charset val="134"/>
      </rPr>
      <t>～</t>
    </r>
    <r>
      <rPr>
        <sz val="11"/>
        <color theme="1"/>
        <rFont val="Times New Roman"/>
        <family val="1"/>
      </rPr>
      <t>75</t>
    </r>
    <r>
      <rPr>
        <sz val="11"/>
        <color theme="1"/>
        <rFont val="宋体"/>
        <family val="3"/>
        <charset val="134"/>
      </rPr>
      <t>％，玻璃粉</t>
    </r>
    <r>
      <rPr>
        <sz val="11"/>
        <color theme="1"/>
        <rFont val="Times New Roman"/>
        <family val="1"/>
      </rPr>
      <t>0.5</t>
    </r>
    <r>
      <rPr>
        <sz val="11"/>
        <color theme="1"/>
        <rFont val="宋体"/>
        <family val="3"/>
        <charset val="134"/>
      </rPr>
      <t>～</t>
    </r>
    <r>
      <rPr>
        <sz val="11"/>
        <color theme="1"/>
        <rFont val="Times New Roman"/>
        <family val="1"/>
      </rPr>
      <t>1.5</t>
    </r>
    <r>
      <rPr>
        <sz val="11"/>
        <color theme="1"/>
        <rFont val="宋体"/>
        <family val="3"/>
        <charset val="134"/>
      </rPr>
      <t>％，有机载体</t>
    </r>
    <r>
      <rPr>
        <sz val="11"/>
        <color theme="1"/>
        <rFont val="Times New Roman"/>
        <family val="1"/>
      </rPr>
      <t>20</t>
    </r>
    <r>
      <rPr>
        <sz val="11"/>
        <color theme="1"/>
        <rFont val="宋体"/>
        <family val="3"/>
        <charset val="134"/>
      </rPr>
      <t>～</t>
    </r>
    <r>
      <rPr>
        <sz val="11"/>
        <color theme="1"/>
        <rFont val="Times New Roman"/>
        <family val="1"/>
      </rPr>
      <t>30</t>
    </r>
    <r>
      <rPr>
        <sz val="11"/>
        <color theme="1"/>
        <rFont val="宋体"/>
        <family val="3"/>
        <charset val="134"/>
      </rPr>
      <t>％，无机添加剂</t>
    </r>
    <r>
      <rPr>
        <sz val="11"/>
        <color theme="1"/>
        <rFont val="Times New Roman"/>
        <family val="1"/>
      </rPr>
      <t>0.5</t>
    </r>
    <r>
      <rPr>
        <sz val="11"/>
        <color theme="1"/>
        <rFont val="宋体"/>
        <family val="3"/>
        <charset val="134"/>
      </rPr>
      <t>～</t>
    </r>
    <r>
      <rPr>
        <sz val="11"/>
        <color theme="1"/>
        <rFont val="Times New Roman"/>
        <family val="1"/>
      </rPr>
      <t>3.5</t>
    </r>
    <r>
      <rPr>
        <sz val="11"/>
        <color theme="1"/>
        <rFont val="宋体"/>
        <family val="3"/>
        <charset val="134"/>
      </rPr>
      <t>％；与未添加无机添加剂的铝浆相比，本发明的铝浆印刷在</t>
    </r>
    <r>
      <rPr>
        <sz val="11"/>
        <color theme="1"/>
        <rFont val="Times New Roman"/>
        <family val="1"/>
      </rPr>
      <t>PERC</t>
    </r>
    <r>
      <rPr>
        <sz val="11"/>
        <color theme="1"/>
        <rFont val="宋体"/>
        <family val="3"/>
        <charset val="134"/>
      </rPr>
      <t>硅片后进行烧结，在</t>
    </r>
    <r>
      <rPr>
        <sz val="11"/>
        <color theme="1"/>
        <rFont val="Times New Roman"/>
        <family val="1"/>
      </rPr>
      <t>80</t>
    </r>
    <r>
      <rPr>
        <sz val="11"/>
        <color theme="1"/>
        <rFont val="宋体"/>
        <family val="3"/>
        <charset val="134"/>
      </rPr>
      <t>℃热水中持续煮</t>
    </r>
    <r>
      <rPr>
        <sz val="11"/>
        <color theme="1"/>
        <rFont val="Times New Roman"/>
        <family val="1"/>
      </rPr>
      <t>20</t>
    </r>
    <r>
      <rPr>
        <sz val="11"/>
        <color theme="1"/>
        <rFont val="宋体"/>
        <family val="3"/>
        <charset val="134"/>
      </rPr>
      <t>～</t>
    </r>
    <r>
      <rPr>
        <sz val="11"/>
        <color theme="1"/>
        <rFont val="Times New Roman"/>
        <family val="1"/>
      </rPr>
      <t>30min</t>
    </r>
    <r>
      <rPr>
        <sz val="11"/>
        <color theme="1"/>
        <rFont val="宋体"/>
        <family val="3"/>
        <charset val="134"/>
      </rPr>
      <t>，硅片的水煮性能明显提升，铝浆背面的黑点减少，无掉粉现象；本发明制备的太阳能电池片电性能满足市场需求，提高了填充因子和转换效率；本发明采用的添加剂工艺简单，原料易得，适用于工业化生产。</t>
    </r>
  </si>
  <si>
    <r>
      <rPr>
        <sz val="11"/>
        <color theme="1"/>
        <rFont val="宋体"/>
        <family val="3"/>
        <charset val="134"/>
      </rPr>
      <t>一种废弃油脂制备生物燃料的方法及混合燃料的制备方法</t>
    </r>
  </si>
  <si>
    <r>
      <rPr>
        <sz val="11"/>
        <color theme="1"/>
        <rFont val="宋体"/>
        <family val="3"/>
        <charset val="134"/>
      </rPr>
      <t>本发明涉及生物质燃料油的制备技术领域，提供了一种废弃油脂制备生物燃料的方法，包括如下步骤：将聚氧乙烯醚、吐温、曲拉通和十二烷基苯磺酸钠中的至少一种与油酸酯混合制得微乳化剂；将废弃油脂与微乳化剂混合均匀，得第一混合液；将强碱溶液与第一混合溶液进行混合并搅拌得第二混合液；将助乳化剂加入第二混合液中搅拌得微乳化废弃油脂，将微乳化废弃油脂裂解得生物燃料。该方法制备生物燃料工艺简单、成本低且制得的生物燃料性能稳定热值高。本发明该提供了一种混合燃料的制备方法，其包括本发明提供的废弃油脂制备生物燃料的方法，其工艺简单，成本低，绿色环保。</t>
    </r>
  </si>
  <si>
    <r>
      <rPr>
        <sz val="11"/>
        <rFont val="宋体"/>
        <family val="3"/>
        <charset val="134"/>
      </rPr>
      <t>一种可回收惯性动能的变压节能四通比例流量换向器</t>
    </r>
  </si>
  <si>
    <r>
      <rPr>
        <sz val="11"/>
        <rFont val="宋体"/>
        <family val="3"/>
        <charset val="134"/>
      </rPr>
      <t>本发明公开了一种可回收惯性动能的变压节能四通比例流量换向器，包括液压变压器、配流盘转角油缸、溢流控制转角阀、压差控制转角阀、单向阀、液动比例换向阀、惯性溢流选择阀和梭阀；配流盘转角由配流盘转角油缸驱动，溢流控制转角阀的控制信号取自惯性溢流选择阀的</t>
    </r>
    <r>
      <rPr>
        <sz val="11"/>
        <rFont val="Times New Roman"/>
        <family val="1"/>
      </rPr>
      <t>U</t>
    </r>
    <r>
      <rPr>
        <sz val="11"/>
        <rFont val="宋体"/>
        <family val="3"/>
        <charset val="134"/>
      </rPr>
      <t>口，溢流控制转角阀的</t>
    </r>
    <r>
      <rPr>
        <sz val="11"/>
        <rFont val="Times New Roman"/>
        <family val="1"/>
      </rPr>
      <t>G</t>
    </r>
    <r>
      <rPr>
        <sz val="11"/>
        <rFont val="宋体"/>
        <family val="3"/>
        <charset val="134"/>
      </rPr>
      <t>口和</t>
    </r>
    <r>
      <rPr>
        <sz val="11"/>
        <rFont val="Times New Roman"/>
        <family val="1"/>
      </rPr>
      <t>H</t>
    </r>
    <r>
      <rPr>
        <sz val="11"/>
        <rFont val="宋体"/>
        <family val="3"/>
        <charset val="134"/>
      </rPr>
      <t>口接配流盘转角油缸的两个控制油口，溢流控制转角阀的</t>
    </r>
    <r>
      <rPr>
        <sz val="11"/>
        <rFont val="Times New Roman"/>
        <family val="1"/>
      </rPr>
      <t>E</t>
    </r>
    <r>
      <rPr>
        <sz val="11"/>
        <rFont val="宋体"/>
        <family val="3"/>
        <charset val="134"/>
      </rPr>
      <t>口和</t>
    </r>
    <r>
      <rPr>
        <sz val="11"/>
        <rFont val="Times New Roman"/>
        <family val="1"/>
      </rPr>
      <t>F</t>
    </r>
    <r>
      <rPr>
        <sz val="11"/>
        <rFont val="宋体"/>
        <family val="3"/>
        <charset val="134"/>
      </rPr>
      <t>口接压差控制转角阀的</t>
    </r>
    <r>
      <rPr>
        <sz val="11"/>
        <rFont val="Times New Roman"/>
        <family val="1"/>
      </rPr>
      <t>K</t>
    </r>
    <r>
      <rPr>
        <sz val="11"/>
        <rFont val="宋体"/>
        <family val="3"/>
        <charset val="134"/>
      </rPr>
      <t>口和</t>
    </r>
    <r>
      <rPr>
        <sz val="11"/>
        <rFont val="Times New Roman"/>
        <family val="1"/>
      </rPr>
      <t>L</t>
    </r>
    <r>
      <rPr>
        <sz val="11"/>
        <rFont val="宋体"/>
        <family val="3"/>
        <charset val="134"/>
      </rPr>
      <t>口，压差控制转角阀的</t>
    </r>
    <r>
      <rPr>
        <sz val="11"/>
        <rFont val="Times New Roman"/>
        <family val="1"/>
      </rPr>
      <t>J</t>
    </r>
    <r>
      <rPr>
        <sz val="11"/>
        <rFont val="宋体"/>
        <family val="3"/>
        <charset val="134"/>
      </rPr>
      <t>口接液压源，</t>
    </r>
    <r>
      <rPr>
        <sz val="11"/>
        <rFont val="Times New Roman"/>
        <family val="1"/>
      </rPr>
      <t>I</t>
    </r>
    <r>
      <rPr>
        <sz val="11"/>
        <rFont val="宋体"/>
        <family val="3"/>
        <charset val="134"/>
      </rPr>
      <t>口接油箱，压差控制转角阀阀芯的两个控制油口分别与比例换向阀的</t>
    </r>
    <r>
      <rPr>
        <sz val="11"/>
        <rFont val="Times New Roman"/>
        <family val="1"/>
      </rPr>
      <t>C</t>
    </r>
    <r>
      <rPr>
        <sz val="11"/>
        <rFont val="宋体"/>
        <family val="3"/>
        <charset val="134"/>
      </rPr>
      <t>口和</t>
    </r>
    <r>
      <rPr>
        <sz val="11"/>
        <rFont val="Times New Roman"/>
        <family val="1"/>
      </rPr>
      <t>D</t>
    </r>
    <r>
      <rPr>
        <sz val="11"/>
        <rFont val="宋体"/>
        <family val="3"/>
        <charset val="134"/>
      </rPr>
      <t>口相连。本发明在阀口压差很小的条件下，既能实现比例调速控制，又能回收惯性动能和负负载的机械能。</t>
    </r>
  </si>
  <si>
    <r>
      <rPr>
        <sz val="11"/>
        <color theme="1"/>
        <rFont val="宋体"/>
        <family val="3"/>
        <charset val="134"/>
      </rPr>
      <t>聚氨酯泡沫负载二氧化钛与蒙脱土复合材料及其制备方法</t>
    </r>
  </si>
  <si>
    <r>
      <rPr>
        <sz val="11"/>
        <color theme="1"/>
        <rFont val="宋体"/>
        <family val="3"/>
        <charset val="134"/>
      </rPr>
      <t>本发明公开了聚氨酯泡沫负载二氧化钛与蒙脱土复合材料及其制备方法，此种复合材料在太阳光照射下可吸附并催化降解水体表面油类污染物，具体是以钛酸正丁酯、冰醋酸、无水乙醇等制得二氧化钛，再将被表面活性剂改性的蒙脱土加入上述混合液得到蒙脱土</t>
    </r>
    <r>
      <rPr>
        <sz val="11"/>
        <color theme="1"/>
        <rFont val="Times New Roman"/>
        <family val="1"/>
      </rPr>
      <t>/</t>
    </r>
    <r>
      <rPr>
        <sz val="11"/>
        <color theme="1"/>
        <rFont val="宋体"/>
        <family val="3"/>
        <charset val="134"/>
      </rPr>
      <t>二氧化钛复合材料，最后将二氧化钛蒙脱土粉末和二苯基甲烷二异氰酸酯的混合液与二丁基二月桂酸锡和聚醚多元醇的混合液混合制成聚氨酯泡沫负载二氧化钛与蒙脱土复合材料。本发明以柴油为参照，在</t>
    </r>
    <r>
      <rPr>
        <sz val="11"/>
        <color theme="1"/>
        <rFont val="Times New Roman"/>
        <family val="1"/>
      </rPr>
      <t>8h</t>
    </r>
    <r>
      <rPr>
        <sz val="11"/>
        <color theme="1"/>
        <rFont val="宋体"/>
        <family val="3"/>
        <charset val="134"/>
      </rPr>
      <t>内油污总量残余仅</t>
    </r>
    <r>
      <rPr>
        <sz val="11"/>
        <color theme="1"/>
        <rFont val="Times New Roman"/>
        <family val="1"/>
      </rPr>
      <t>8%</t>
    </r>
    <r>
      <rPr>
        <sz val="11"/>
        <color theme="1"/>
        <rFont val="宋体"/>
        <family val="3"/>
        <charset val="134"/>
      </rPr>
      <t>，对水体水质的改善能起到积极作用，并且此复合材料可重复使用，处理时间短，不产生有毒副产物，对降解污染物有着巨大的应用潜力。</t>
    </r>
  </si>
  <si>
    <r>
      <rPr>
        <sz val="11"/>
        <color theme="1"/>
        <rFont val="宋体"/>
        <family val="3"/>
        <charset val="134"/>
      </rPr>
      <t>资源与环境技术</t>
    </r>
  </si>
  <si>
    <r>
      <rPr>
        <sz val="11"/>
        <color theme="1"/>
        <rFont val="宋体"/>
        <family val="3"/>
        <charset val="134"/>
      </rPr>
      <t>含铁污水回灌采煤破坏地层的保</t>
    </r>
    <r>
      <rPr>
        <sz val="11"/>
        <color theme="1"/>
        <rFont val="Times New Roman"/>
        <family val="1"/>
      </rPr>
      <t>/</t>
    </r>
    <r>
      <rPr>
        <sz val="11"/>
        <color theme="1"/>
        <rFont val="宋体"/>
        <family val="3"/>
        <charset val="134"/>
      </rPr>
      <t>净水方法</t>
    </r>
  </si>
  <si>
    <r>
      <rPr>
        <sz val="11"/>
        <color theme="1"/>
        <rFont val="宋体"/>
        <family val="3"/>
        <charset val="134"/>
      </rPr>
      <t>本发明公开了一种含铁污水回灌采煤破坏地层的保</t>
    </r>
    <r>
      <rPr>
        <sz val="11"/>
        <color theme="1"/>
        <rFont val="Times New Roman"/>
        <family val="1"/>
      </rPr>
      <t>/</t>
    </r>
    <r>
      <rPr>
        <sz val="11"/>
        <color theme="1"/>
        <rFont val="宋体"/>
        <family val="3"/>
        <charset val="134"/>
      </rPr>
      <t>净水方法，分别在采区边界和中部对应地表施工含铁污水回灌钻孔和含氧水</t>
    </r>
    <r>
      <rPr>
        <sz val="11"/>
        <color theme="1"/>
        <rFont val="Times New Roman"/>
        <family val="1"/>
      </rPr>
      <t>/</t>
    </r>
    <r>
      <rPr>
        <sz val="11"/>
        <color theme="1"/>
        <rFont val="宋体"/>
        <family val="3"/>
        <charset val="134"/>
      </rPr>
      <t>弱碱水回灌钻孔，利用含铁污水中铁质成分与含氧水</t>
    </r>
    <r>
      <rPr>
        <sz val="11"/>
        <color theme="1"/>
        <rFont val="Times New Roman"/>
        <family val="1"/>
      </rPr>
      <t>/</t>
    </r>
    <r>
      <rPr>
        <sz val="11"/>
        <color theme="1"/>
        <rFont val="宋体"/>
        <family val="3"/>
        <charset val="134"/>
      </rPr>
      <t>弱碱水氧化反应生成的</t>
    </r>
    <r>
      <rPr>
        <sz val="11"/>
        <color theme="1"/>
        <rFont val="Times New Roman"/>
        <family val="1"/>
      </rPr>
      <t>Fe(OH)&lt;Sub&gt;3&lt;/Sub&gt;</t>
    </r>
    <r>
      <rPr>
        <sz val="11"/>
        <color theme="1"/>
        <rFont val="宋体"/>
        <family val="3"/>
        <charset val="134"/>
      </rPr>
      <t>絮凝沉淀物，对采动裂隙进行有效封堵。生成的</t>
    </r>
    <r>
      <rPr>
        <sz val="11"/>
        <color theme="1"/>
        <rFont val="Times New Roman"/>
        <family val="1"/>
      </rPr>
      <t>Fe(OH)&lt;Sub&gt;3&lt;/Sub&gt;</t>
    </r>
    <r>
      <rPr>
        <sz val="11"/>
        <color theme="1"/>
        <rFont val="宋体"/>
        <family val="3"/>
        <charset val="134"/>
      </rPr>
      <t>絮凝物能在回灌钻孔终孔附近一定范围内逐步沉淀形成铁质活性滤膜，对铁或亚铁离子的氧化反应起到催化剂作用，有效保证除铁效果。在井下采空区地势低洼处对涌出水资源进行铁质成分测试；若铁质成分仍然超标，则将井下涌水通过管路输送至地势相对较高处，利用井下仰斜施工钻孔重新回灌至地层含水层中继续进行氧化反应和除铁；而若井下涌水铁质成分未超标，则直接输送至其它采区或地面复用。</t>
    </r>
  </si>
  <si>
    <r>
      <rPr>
        <sz val="11"/>
        <color theme="1"/>
        <rFont val="宋体"/>
        <family val="3"/>
        <charset val="134"/>
      </rPr>
      <t>一种风电叶片废弃物热解焚烧炉及其控制方法</t>
    </r>
  </si>
  <si>
    <r>
      <rPr>
        <sz val="11"/>
        <color theme="1"/>
        <rFont val="宋体"/>
        <family val="3"/>
        <charset val="134"/>
      </rPr>
      <t>本发明公开了一种风电叶片废弃物热解焚烧炉及其控制方法，焚烧炉包括炉体，炉体外设置有冷却管，炉体顶部具有开口，上端设置有与外界相通的排烟口，底部设置有出灰槽炉；炉体内具有工作腔，炉体内还设置有电控进料门、螺旋搅拌器、气体供布器、隔离罩，电控进料门、螺旋搅拌器分别由电机驱动；电控进料门设置在干燥区和热解区之间，其上设置有若干通孔；螺旋搅拌器位于热解区和燃烧区内；气体供布器置于燃烧区底部，与螺旋轴承连接并能够在炉体内转动；隔离罩设置在气体供布器内侧，用于隔离气体供布器与风电叶片物料。本发明能够对风电叶片废料进行充分热解和燃烧，降低污染。</t>
    </r>
  </si>
  <si>
    <r>
      <rPr>
        <sz val="11"/>
        <color theme="1"/>
        <rFont val="宋体"/>
        <family val="3"/>
        <charset val="134"/>
      </rPr>
      <t>一种藻类计数数据语音快速录入及报表生成系统和方法</t>
    </r>
  </si>
  <si>
    <r>
      <rPr>
        <sz val="11"/>
        <rFont val="宋体"/>
        <family val="3"/>
        <charset val="134"/>
      </rPr>
      <t>中国科学院南京地理与湖泊研究所</t>
    </r>
  </si>
  <si>
    <r>
      <rPr>
        <sz val="11"/>
        <color theme="1"/>
        <rFont val="宋体"/>
        <family val="3"/>
        <charset val="134"/>
      </rPr>
      <t>本发明提供了一种藻类计数数据语音快速录入及报表生成系统和方法，所述系统包括：语音输入设备、语音识别单元、比对单元、报表填写单元、报表生成单元、信息反馈设备。本发明使用现在非常成熟的语音识别技术，通过计数者按照约定的顺序口述种类名称、数量或者相应操作指令等信息实现计数数据快速录入，并通过后台程序自动输出报表，最大程度减少计数者后期工作量。藻类名录通过后台数据库管理，方便使用者根据实际情况增补，为整套系统的推广使用提供可能。</t>
    </r>
  </si>
  <si>
    <r>
      <rPr>
        <sz val="11"/>
        <color theme="1"/>
        <rFont val="宋体"/>
        <family val="3"/>
        <charset val="134"/>
      </rPr>
      <t>一种能够高效净化水中微量磷、砷的多胺修饰</t>
    </r>
    <r>
      <rPr>
        <sz val="11"/>
        <color theme="1"/>
        <rFont val="Times New Roman"/>
        <family val="1"/>
      </rPr>
      <t>UiO-66</t>
    </r>
    <r>
      <rPr>
        <sz val="11"/>
        <color theme="1"/>
        <rFont val="宋体"/>
        <family val="3"/>
        <charset val="134"/>
      </rPr>
      <t>复合吸附剂及其制备方法</t>
    </r>
  </si>
  <si>
    <r>
      <rPr>
        <sz val="11"/>
        <color theme="1"/>
        <rFont val="宋体"/>
        <family val="3"/>
        <charset val="134"/>
      </rPr>
      <t>本发明涉及一种能够高效净化水中微量磷、砷的多胺修饰</t>
    </r>
    <r>
      <rPr>
        <sz val="11"/>
        <color theme="1"/>
        <rFont val="Times New Roman"/>
        <family val="1"/>
      </rPr>
      <t>UiO-66</t>
    </r>
    <r>
      <rPr>
        <sz val="11"/>
        <color theme="1"/>
        <rFont val="宋体"/>
        <family val="3"/>
        <charset val="134"/>
      </rPr>
      <t>复合吸附剂及其制备方法，其步骤制备如下：取多胺类化合物溶解于溶剂中，均匀搅拌使其充分溶解，得到混合溶液，边搅拌边向上述混合溶液中缓慢加入有机金属骨架</t>
    </r>
    <r>
      <rPr>
        <sz val="11"/>
        <color theme="1"/>
        <rFont val="Times New Roman"/>
        <family val="1"/>
      </rPr>
      <t>UiO-66</t>
    </r>
    <r>
      <rPr>
        <sz val="11"/>
        <color theme="1"/>
        <rFont val="宋体"/>
        <family val="3"/>
        <charset val="134"/>
      </rPr>
      <t>，使其溶解、反应，反应完全后，在室温和氮气保护的条件下干燥，然后在真空条件下加热干燥去除溶剂，得到复合材料；将上述复合材料用去离子水洗涤，离心，重复直至上清液澄清无色，然后在真空条件下加热干燥，即制备成多胺改性</t>
    </r>
    <r>
      <rPr>
        <sz val="11"/>
        <color theme="1"/>
        <rFont val="Times New Roman"/>
        <family val="1"/>
      </rPr>
      <t>UiO-66</t>
    </r>
    <r>
      <rPr>
        <sz val="11"/>
        <color theme="1"/>
        <rFont val="宋体"/>
        <family val="3"/>
        <charset val="134"/>
      </rPr>
      <t>复合吸附剂。本发明的多胺修饰</t>
    </r>
    <r>
      <rPr>
        <sz val="11"/>
        <color theme="1"/>
        <rFont val="Times New Roman"/>
        <family val="1"/>
      </rPr>
      <t>UiO-66</t>
    </r>
    <r>
      <rPr>
        <sz val="11"/>
        <color theme="1"/>
        <rFont val="宋体"/>
        <family val="3"/>
        <charset val="134"/>
      </rPr>
      <t>复合吸附剂能够高效净化水中微量磷、砷，与普通</t>
    </r>
    <r>
      <rPr>
        <sz val="11"/>
        <color theme="1"/>
        <rFont val="Times New Roman"/>
        <family val="1"/>
      </rPr>
      <t>UiO-66</t>
    </r>
    <r>
      <rPr>
        <sz val="11"/>
        <color theme="1"/>
        <rFont val="宋体"/>
        <family val="3"/>
        <charset val="134"/>
      </rPr>
      <t>吸附剂相比大幅提高了吸附性能和吸附容量。</t>
    </r>
  </si>
  <si>
    <r>
      <rPr>
        <sz val="11"/>
        <color theme="1"/>
        <rFont val="宋体"/>
        <family val="3"/>
        <charset val="134"/>
      </rPr>
      <t>资源与环境技术</t>
    </r>
    <phoneticPr fontId="8" type="noConversion"/>
  </si>
  <si>
    <r>
      <rPr>
        <sz val="11"/>
        <color theme="1"/>
        <rFont val="宋体"/>
        <family val="3"/>
        <charset val="134"/>
      </rPr>
      <t>一种人工湿地产业化构建方法</t>
    </r>
  </si>
  <si>
    <r>
      <rPr>
        <sz val="11"/>
        <color theme="1"/>
        <rFont val="宋体"/>
        <family val="3"/>
        <charset val="134"/>
      </rPr>
      <t>本发明涉及一种高效高产人工湿地产业化构建方法，包括下列步骤，（</t>
    </r>
    <r>
      <rPr>
        <sz val="11"/>
        <color theme="1"/>
        <rFont val="Times New Roman"/>
        <family val="1"/>
      </rPr>
      <t>1</t>
    </r>
    <r>
      <rPr>
        <sz val="11"/>
        <color theme="1"/>
        <rFont val="宋体"/>
        <family val="3"/>
        <charset val="134"/>
      </rPr>
      <t>）构建塑料大棚；（</t>
    </r>
    <r>
      <rPr>
        <sz val="11"/>
        <color theme="1"/>
        <rFont val="Times New Roman"/>
        <family val="1"/>
      </rPr>
      <t>2</t>
    </r>
    <r>
      <rPr>
        <sz val="11"/>
        <color theme="1"/>
        <rFont val="宋体"/>
        <family val="3"/>
        <charset val="134"/>
      </rPr>
      <t>）塑料大棚内构建多级纯水培垂直流人工湿地；（</t>
    </r>
    <r>
      <rPr>
        <sz val="11"/>
        <color theme="1"/>
        <rFont val="Times New Roman"/>
        <family val="1"/>
      </rPr>
      <t>3</t>
    </r>
    <r>
      <rPr>
        <sz val="11"/>
        <color theme="1"/>
        <rFont val="宋体"/>
        <family val="3"/>
        <charset val="134"/>
      </rPr>
      <t>）用植物纤维制作苗床；（</t>
    </r>
    <r>
      <rPr>
        <sz val="11"/>
        <color theme="1"/>
        <rFont val="Times New Roman"/>
        <family val="1"/>
      </rPr>
      <t>4</t>
    </r>
    <r>
      <rPr>
        <sz val="11"/>
        <color theme="1"/>
        <rFont val="宋体"/>
        <family val="3"/>
        <charset val="134"/>
      </rPr>
      <t>）在苗床上培育目标植物；（</t>
    </r>
    <r>
      <rPr>
        <sz val="11"/>
        <color theme="1"/>
        <rFont val="Times New Roman"/>
        <family val="1"/>
      </rPr>
      <t>5</t>
    </r>
    <r>
      <rPr>
        <sz val="11"/>
        <color theme="1"/>
        <rFont val="宋体"/>
        <family val="3"/>
        <charset val="134"/>
      </rPr>
      <t>）将带目标植物的苗床安置入垂直流湿地；（</t>
    </r>
    <r>
      <rPr>
        <sz val="11"/>
        <color theme="1"/>
        <rFont val="Times New Roman"/>
        <family val="1"/>
      </rPr>
      <t>6</t>
    </r>
    <r>
      <rPr>
        <sz val="11"/>
        <color theme="1"/>
        <rFont val="宋体"/>
        <family val="3"/>
        <charset val="134"/>
      </rPr>
      <t>）一段时间后将苗床与植物整体取走作为生物材料或经济产品。本发明通过目标植物营养生长盛期对污染物的最大化吸收利用达到高效净化和植物材料高产的目的，从而能够实现产业化构建模式，高效净化生活污水、养殖废水、工业废水以及污水处理厂中水等污水，同时产生高经济价值。具有占地少，不受季节和地域影响，经济高效的特点，特别适合在工厂园区、乡村、污染水体周围构建，能达到治污与经济双赢的效果。</t>
    </r>
  </si>
  <si>
    <r>
      <rPr>
        <sz val="11"/>
        <color theme="1"/>
        <rFont val="宋体"/>
        <family val="3"/>
        <charset val="134"/>
      </rPr>
      <t>用于油污染水体修复的生态浮床</t>
    </r>
  </si>
  <si>
    <r>
      <rPr>
        <sz val="11"/>
        <color theme="1"/>
        <rFont val="宋体"/>
        <family val="3"/>
        <charset val="134"/>
      </rPr>
      <t>本发明公开了一种用于油污染水体修复的生态浮床，主体框架是由多根套管支架组装而成，主体框架的套管支架接头处用配套</t>
    </r>
    <r>
      <rPr>
        <sz val="11"/>
        <color theme="1"/>
        <rFont val="Times New Roman"/>
        <family val="1"/>
      </rPr>
      <t>PVC</t>
    </r>
    <r>
      <rPr>
        <sz val="11"/>
        <color theme="1"/>
        <rFont val="宋体"/>
        <family val="3"/>
        <charset val="134"/>
      </rPr>
      <t>套管接头衔接，并用硅胶封口；套管支架是通过醇解法回收利用废弃聚氨酯泡沫塑料负载改性</t>
    </r>
    <r>
      <rPr>
        <sz val="11"/>
        <color theme="1"/>
        <rFont val="Times New Roman"/>
        <family val="1"/>
      </rPr>
      <t>TiO&lt;Sub&gt;2&lt;/Sub&gt;</t>
    </r>
    <r>
      <rPr>
        <sz val="11"/>
        <color theme="1"/>
        <rFont val="宋体"/>
        <family val="3"/>
        <charset val="134"/>
      </rPr>
      <t>光催化材料制作而成，主体框架底部用无纺布包裹，无纺布和主体框架缠绕处用尼龙绳扎紧；在每个单元内分两层均匀铺设一定量的底层填充料和上层填充料，农作植物栽种在上层填充料上。浮床上的水稻苗不仅能充分吸收水体中富余的氮、磷等以促进自身的生长，且根须部位也能促进浮床底部微生物的生长，强化浮床的净水效果；改性粉煤灰、无纺布均具有很强的吸附性；本浮床综合了三种技术的优点，强化了对油污染物的吸附降解性能及净化效果。</t>
    </r>
  </si>
  <si>
    <r>
      <rPr>
        <sz val="11"/>
        <rFont val="宋体"/>
        <family val="3"/>
        <charset val="134"/>
      </rPr>
      <t>一种环保处理</t>
    </r>
    <r>
      <rPr>
        <sz val="11"/>
        <rFont val="Times New Roman"/>
        <family val="1"/>
      </rPr>
      <t>DOTP</t>
    </r>
    <r>
      <rPr>
        <sz val="11"/>
        <rFont val="宋体"/>
        <family val="3"/>
        <charset val="134"/>
      </rPr>
      <t>生产废渣回收增塑剂的工艺方法</t>
    </r>
  </si>
  <si>
    <r>
      <rPr>
        <sz val="11"/>
        <rFont val="宋体"/>
        <family val="3"/>
        <charset val="134"/>
      </rPr>
      <t>一种环保处理</t>
    </r>
    <r>
      <rPr>
        <sz val="11"/>
        <rFont val="Times New Roman"/>
        <family val="1"/>
      </rPr>
      <t>DOTP</t>
    </r>
    <r>
      <rPr>
        <sz val="11"/>
        <rFont val="宋体"/>
        <family val="3"/>
        <charset val="134"/>
      </rPr>
      <t>生产废渣回收增塑剂的工艺方法，属于增塑剂生产固废处理和助滤剂再生、回收</t>
    </r>
    <r>
      <rPr>
        <sz val="11"/>
        <rFont val="Times New Roman"/>
        <family val="1"/>
      </rPr>
      <t>DOTP</t>
    </r>
    <r>
      <rPr>
        <sz val="11"/>
        <rFont val="宋体"/>
        <family val="3"/>
        <charset val="134"/>
      </rPr>
      <t>领域，具体步骤包括废渣一次萃取、废渣二次萃取、一次萃取液过滤、萃取渣回收溶剂辛醇和废渣煅烧再生回收白土。本发明有效解决</t>
    </r>
    <r>
      <rPr>
        <sz val="11"/>
        <rFont val="Times New Roman"/>
        <family val="1"/>
      </rPr>
      <t>DOTP</t>
    </r>
    <r>
      <rPr>
        <sz val="11"/>
        <rFont val="宋体"/>
        <family val="3"/>
        <charset val="134"/>
      </rPr>
      <t>生产废渣的环保处理问题，同时实现</t>
    </r>
    <r>
      <rPr>
        <sz val="11"/>
        <rFont val="Times New Roman"/>
        <family val="1"/>
      </rPr>
      <t>DOTP</t>
    </r>
    <r>
      <rPr>
        <sz val="11"/>
        <rFont val="宋体"/>
        <family val="3"/>
        <charset val="134"/>
      </rPr>
      <t>的回收；采用</t>
    </r>
    <r>
      <rPr>
        <sz val="11"/>
        <rFont val="Times New Roman"/>
        <family val="1"/>
      </rPr>
      <t>DOTP</t>
    </r>
    <r>
      <rPr>
        <sz val="11"/>
        <rFont val="宋体"/>
        <family val="3"/>
        <charset val="134"/>
      </rPr>
      <t>生产过程中回收过量的热辛醇作为萃取剂，萃取过程无需额外增加太多热量，同时以辛醇作为萃取剂，过滤后可直接当原料投入酯化反应，无需回收溶剂，节能降耗，也克服了采用别的溶剂萃取对产品的污染问题；萃取和干燥在一个容器内进行，克服了渣的转移困难的问题；采用两次梯度萃取，达到了</t>
    </r>
    <r>
      <rPr>
        <sz val="11"/>
        <rFont val="Times New Roman"/>
        <family val="1"/>
      </rPr>
      <t>DOTP</t>
    </r>
    <r>
      <rPr>
        <sz val="11"/>
        <rFont val="宋体"/>
        <family val="3"/>
        <charset val="134"/>
      </rPr>
      <t>萃取率大于</t>
    </r>
    <r>
      <rPr>
        <sz val="11"/>
        <rFont val="Times New Roman"/>
        <family val="1"/>
      </rPr>
      <t>95%</t>
    </r>
    <r>
      <rPr>
        <sz val="11"/>
        <rFont val="宋体"/>
        <family val="3"/>
        <charset val="134"/>
      </rPr>
      <t>的高回收率。</t>
    </r>
  </si>
  <si>
    <r>
      <rPr>
        <sz val="11"/>
        <color theme="1"/>
        <rFont val="宋体"/>
        <family val="3"/>
        <charset val="134"/>
      </rPr>
      <t>建筑钢结构连接装置及连接结构</t>
    </r>
  </si>
  <si>
    <r>
      <rPr>
        <sz val="11"/>
        <color theme="1"/>
        <rFont val="宋体"/>
        <family val="3"/>
        <charset val="134"/>
      </rPr>
      <t>本发明提供了一种建筑钢结构连接装置及连接结构，属于建筑工程领域。建筑钢结构连接装置包括中心套、第一夹体、第二夹体、驱动装置和夹紧装置。第一夹体固定于中心套的外侧，第一夹体包括基部、第一夹持部和第二夹持部，第一夹持部和第二夹持部均与基部连接。第二夹体可移动的设于中心套的外侧，第二夹体上设有挤压部。驱动装置能够驱动第二夹体向靠近第一夹体的方向移动，使得挤压部挤压第一夹体和第二夹体，以使第一夹体与第二夹体相互靠近。夹紧装置包括执行件，执行件与中心套活动连接，执行件具有夹紧端，夹紧端与基部的距离可调。这种连接装置可在两个方向上限制横梁相对立柱摆动，横梁与立柱通过该连接装置连接后具有很好的牢固性。</t>
    </r>
  </si>
  <si>
    <r>
      <rPr>
        <sz val="11"/>
        <color theme="1"/>
        <rFont val="宋体"/>
        <family val="3"/>
        <charset val="134"/>
      </rPr>
      <t>一种土壤含水率间接获取及快速评价方法</t>
    </r>
  </si>
  <si>
    <r>
      <rPr>
        <sz val="11"/>
        <color theme="1"/>
        <rFont val="宋体"/>
        <family val="3"/>
        <charset val="134"/>
      </rPr>
      <t>本发明公开了一种土壤含水率间接获取及快速评价方法，该方法依次包括如下步骤：</t>
    </r>
    <r>
      <rPr>
        <sz val="11"/>
        <color theme="1"/>
        <rFont val="Times New Roman"/>
        <family val="1"/>
      </rPr>
      <t>1</t>
    </r>
    <r>
      <rPr>
        <sz val="11"/>
        <color theme="1"/>
        <rFont val="宋体"/>
        <family val="3"/>
        <charset val="134"/>
      </rPr>
      <t>、基于研究区域，设计取样方案；</t>
    </r>
    <r>
      <rPr>
        <sz val="11"/>
        <color theme="1"/>
        <rFont val="Times New Roman"/>
        <family val="1"/>
      </rPr>
      <t>2</t>
    </r>
    <r>
      <rPr>
        <sz val="11"/>
        <color theme="1"/>
        <rFont val="宋体"/>
        <family val="3"/>
        <charset val="134"/>
      </rPr>
      <t>、使用环刀法对每个取样点取样，测量土壤容重，土壤含水率和土壤紧实度；</t>
    </r>
    <r>
      <rPr>
        <sz val="11"/>
        <color theme="1"/>
        <rFont val="Times New Roman"/>
        <family val="1"/>
      </rPr>
      <t>3</t>
    </r>
    <r>
      <rPr>
        <sz val="11"/>
        <color theme="1"/>
        <rFont val="宋体"/>
        <family val="3"/>
        <charset val="134"/>
      </rPr>
      <t>、使用模型对数据进行拟核，获得不同模型的待确定系数和相关系数，确定本研究区域的应用模型；</t>
    </r>
    <r>
      <rPr>
        <sz val="11"/>
        <color theme="1"/>
        <rFont val="Times New Roman"/>
        <family val="1"/>
      </rPr>
      <t>4</t>
    </r>
    <r>
      <rPr>
        <sz val="11"/>
        <color theme="1"/>
        <rFont val="宋体"/>
        <family val="3"/>
        <charset val="134"/>
      </rPr>
      <t>、对每个取样点进行土壤紧实度测试，将所得到的数据代到应用模型中，得到土壤含水率的结果；</t>
    </r>
    <r>
      <rPr>
        <sz val="11"/>
        <color theme="1"/>
        <rFont val="Times New Roman"/>
        <family val="1"/>
      </rPr>
      <t>5</t>
    </r>
    <r>
      <rPr>
        <sz val="11"/>
        <color theme="1"/>
        <rFont val="宋体"/>
        <family val="3"/>
        <charset val="134"/>
      </rPr>
      <t>、使用面积加权平均值的方法，对土壤含水率进行整体计算，以快速评价研究区域的墒情。该发明的实施方案系统条理，获取速度快，样本数量多，可有效的降低土壤空间异质性导致的不确定性，可应用于不同作物覆盖，土壤质地和地形地貌的地区。</t>
    </r>
  </si>
  <si>
    <r>
      <rPr>
        <sz val="11"/>
        <color theme="1"/>
        <rFont val="宋体"/>
        <family val="3"/>
        <charset val="134"/>
      </rPr>
      <t>一种水下生物膜采集系统及采集方法</t>
    </r>
  </si>
  <si>
    <r>
      <rPr>
        <sz val="11"/>
        <color theme="1"/>
        <rFont val="宋体"/>
        <family val="3"/>
        <charset val="134"/>
      </rPr>
      <t>本发明涉及一种水下生物膜采集系统及采集方法，水下生物膜采集系统包括下潜定位装置，附着装置和采集收集装置，下潜定位装置包括悬挂钢索和配重块，附着装置纵向悬挂于悬挂钢索下端，配重块悬挂于附着装置下方，为整套装置提供固定及寻址功能；附着装置主要部分是一个具有双空腔的壳体，其中稳定空腔提供吸附于物体表面的动力支持，收集空腔为生物膜的采集场所；采集收集装置是带有刮取刷的动力装置，下部空腔与外环境通孔兼具排水和生物膜收集作用。与现有技术相比，本发明的有益效果在于：可用于水库、大坝，桥墩等处水下部位表面生物膜的采集工作，结构紧凑，操作简单，拓展性强，采集效果优秀，可出色完成水下较深部位生物膜的采集工作。</t>
    </r>
  </si>
  <si>
    <r>
      <rPr>
        <sz val="11"/>
        <color theme="1"/>
        <rFont val="宋体"/>
        <family val="3"/>
        <charset val="134"/>
      </rPr>
      <t>一种防雨通气窗及防雨通气结构</t>
    </r>
  </si>
  <si>
    <r>
      <rPr>
        <sz val="11"/>
        <color theme="1"/>
        <rFont val="宋体"/>
        <family val="3"/>
        <charset val="134"/>
      </rPr>
      <t>本发明提供了一种防雨通气窗及防雨通气结构，属于建筑工程领域。包括窗框、内窗扇和外窗扇。窗框的底部设有出液通道。内窗扇设于窗框内，内窗扇上设有第一通气孔。外窗扇设于窗框内，外窗扇上设有第二通气孔，第二通气孔的位置低于第一通气孔的位置。窗框、内窗扇和外窗扇共同限定容液腔，第一通气孔、第二通气孔和出液通道均与容液腔连通。外界的空气可通过第二通气孔和第一通气孔进入到室内，但由于第一通气孔的位置高于第二通气孔的位置，外界的雨水则无法从第一通气孔进入到室内。这种防雨通气窗既有通气功能也有防雨功能。</t>
    </r>
  </si>
  <si>
    <r>
      <rPr>
        <sz val="11"/>
        <color theme="1"/>
        <rFont val="宋体"/>
        <family val="3"/>
        <charset val="134"/>
      </rPr>
      <t>一种基坑防护栏</t>
    </r>
  </si>
  <si>
    <r>
      <rPr>
        <sz val="11"/>
        <color theme="1"/>
        <rFont val="宋体"/>
        <family val="3"/>
        <charset val="134"/>
      </rPr>
      <t>本发明提供了一种基坑防护栏，属于建筑工程领域。包括第一竖杆、第二竖杆和防护本体，第一竖杆与第二竖杆通过防护本体连接。防护本体包括第一防护体和第二防护体，第一防护体与第一竖杆连接，第二防护体与第二竖杆连接，第一防护体与第二防护体滑动连接，第二防护体能够相对第一防护体横向滑动，以使防护本体伸长或缩短。这种基坑防护栏可根据具体情况调整其长度，适用范围广。</t>
    </r>
  </si>
  <si>
    <r>
      <rPr>
        <sz val="11"/>
        <color theme="1"/>
        <rFont val="宋体"/>
        <family val="3"/>
        <charset val="134"/>
      </rPr>
      <t>一种家用空气污染分级预警装置及方法</t>
    </r>
  </si>
  <si>
    <r>
      <rPr>
        <sz val="11"/>
        <color theme="1"/>
        <rFont val="宋体"/>
        <family val="3"/>
        <charset val="134"/>
      </rPr>
      <t>本发明公开了一种家用空气污染分级预警装置及方法，该装置包括用于供电的电源模块以及空气采样模块、</t>
    </r>
    <r>
      <rPr>
        <sz val="11"/>
        <color theme="1"/>
        <rFont val="Times New Roman"/>
        <family val="1"/>
      </rPr>
      <t>GPS</t>
    </r>
    <r>
      <rPr>
        <sz val="11"/>
        <color theme="1"/>
        <rFont val="宋体"/>
        <family val="3"/>
        <charset val="134"/>
      </rPr>
      <t>信息传输模块、分级预警模块、存储模块、显示输出模块，根据用户所在区域当日的空气质量指数和历史空气质量指数，对当日的空气质量进行分级预警。本发明主要从空气质量相对优劣的角度出发，通过算法使划分的质量级别与人群健康受环境污染影响的相对程度相联系，考虑了不同等级的环境质量引起的环境效应，并将预警结果显示给公众。</t>
    </r>
  </si>
  <si>
    <r>
      <rPr>
        <sz val="11"/>
        <color theme="1"/>
        <rFont val="宋体"/>
        <family val="3"/>
        <charset val="134"/>
      </rPr>
      <t>一种钻孔注浆封堵覆岩导水裂隙主通道的水害防治方法</t>
    </r>
  </si>
  <si>
    <r>
      <rPr>
        <sz val="11"/>
        <color theme="1"/>
        <rFont val="宋体"/>
        <family val="3"/>
        <charset val="134"/>
      </rPr>
      <t>本发明公开了一种钻孔注浆封堵覆岩导水裂隙主通道的水害防治方法，根据具体开采条件下采动覆岩导水裂隙带高度的发育特征，通过收集各采煤区域的地面钻孔柱状资料，采用关键层位置判别方法确定覆岩中各关键层层位，之后结合覆岩导水裂隙带高度的预计方法，确定各区域导水裂隙带发育高度及其沟通地层含水层的分布区域，最后，在导水裂隙带沟通含水层的区域划定导水裂隙主通道分布范围，并根据井下巷道位置、煤层埋深、地面布钻条件确定实施何种注浆钻孔以及钻孔的施工参数；钻孔施工完毕后，将浆料泵送至导水裂隙主通道区域，封堵导水裂隙通道，本发明将能够适应不同开采条件下钻孔注浆封堵覆岩导水裂隙主通道的水害防治方法的确定，可为矿区煤炭开采水资源保护与水害防治等提供保障，其使用方法可靠，实用性强。</t>
    </r>
  </si>
  <si>
    <r>
      <rPr>
        <sz val="11"/>
        <color theme="1"/>
        <rFont val="宋体"/>
        <family val="3"/>
        <charset val="134"/>
      </rPr>
      <t>一种爆破松动边界煤柱</t>
    </r>
    <r>
      <rPr>
        <sz val="11"/>
        <color theme="1"/>
        <rFont val="Times New Roman"/>
        <family val="1"/>
      </rPr>
      <t>/</t>
    </r>
    <r>
      <rPr>
        <sz val="11"/>
        <color theme="1"/>
        <rFont val="宋体"/>
        <family val="3"/>
        <charset val="134"/>
      </rPr>
      <t>体促进裂隙闭合的水害防治方法</t>
    </r>
  </si>
  <si>
    <r>
      <rPr>
        <sz val="11"/>
        <color theme="1"/>
        <rFont val="宋体"/>
        <family val="3"/>
        <charset val="134"/>
      </rPr>
      <t>本发明公开了一种爆破松动边界煤柱</t>
    </r>
    <r>
      <rPr>
        <sz val="11"/>
        <color theme="1"/>
        <rFont val="Times New Roman"/>
        <family val="1"/>
      </rPr>
      <t>/</t>
    </r>
    <r>
      <rPr>
        <sz val="11"/>
        <color theme="1"/>
        <rFont val="宋体"/>
        <family val="3"/>
        <charset val="134"/>
      </rPr>
      <t>体促进裂隙闭合的水害防治方法，根据具体开采条件下采动覆岩导水裂隙带高度的发育特征，通过收集各采煤区域的地面钻孔柱状资料，采用关键层位置判别方法确定覆岩中各关键层层位，之后结合覆岩导水裂隙带高度的预计方法，确定各区域导水裂隙带发育高度及其沟通地层含水层的分布区域，最后，在导水裂隙带沟通含水层的区域附近的巷道中向采空区方向对边界煤柱</t>
    </r>
    <r>
      <rPr>
        <sz val="11"/>
        <color theme="1"/>
        <rFont val="Times New Roman"/>
        <family val="1"/>
      </rPr>
      <t>/</t>
    </r>
    <r>
      <rPr>
        <sz val="11"/>
        <color theme="1"/>
        <rFont val="宋体"/>
        <family val="3"/>
        <charset val="134"/>
      </rPr>
      <t>体施工爆破钻孔，并实施爆破松动，以促进上覆岩层发生超前断裂，从而使得原有的边界张开裂隙逐步发生闭合，减小裂隙开度，降低其导水能力。</t>
    </r>
  </si>
  <si>
    <r>
      <rPr>
        <sz val="11"/>
        <color indexed="8"/>
        <rFont val="宋体"/>
        <family val="3"/>
        <charset val="134"/>
      </rPr>
      <t>一种分质回收复杂重金属的耐酸螯合树脂组合调控方法</t>
    </r>
  </si>
  <si>
    <r>
      <rPr>
        <sz val="11"/>
        <color indexed="8"/>
        <rFont val="宋体"/>
        <family val="3"/>
        <charset val="134"/>
      </rPr>
      <t>本发明公开了一种分质回收复杂重金属的耐酸螯合树脂组合调控方法，属于重金属废水资源化处理领域；将含多种重金属的强酸废水依次泵入装填有不同类型耐酸螯合树脂的吸附柱，通过梯级调控溶液</t>
    </r>
    <r>
      <rPr>
        <sz val="11"/>
        <color indexed="8"/>
        <rFont val="Times New Roman"/>
        <family val="1"/>
      </rPr>
      <t>pH</t>
    </r>
    <r>
      <rPr>
        <sz val="11"/>
        <color indexed="8"/>
        <rFont val="宋体"/>
        <family val="3"/>
        <charset val="134"/>
      </rPr>
      <t>值（</t>
    </r>
    <r>
      <rPr>
        <sz val="11"/>
        <color indexed="8"/>
        <rFont val="Times New Roman"/>
        <family val="1"/>
      </rPr>
      <t>pH</t>
    </r>
    <r>
      <rPr>
        <sz val="11"/>
        <color indexed="8"/>
        <rFont val="宋体"/>
        <family val="3"/>
        <charset val="134"/>
      </rPr>
      <t>≤</t>
    </r>
    <r>
      <rPr>
        <sz val="11"/>
        <color indexed="8"/>
        <rFont val="Times New Roman"/>
        <family val="1"/>
      </rPr>
      <t>3</t>
    </r>
    <r>
      <rPr>
        <sz val="11"/>
        <color indexed="8"/>
        <rFont val="宋体"/>
        <family val="3"/>
        <charset val="134"/>
      </rPr>
      <t>），实现其中铜、镍、钴、锌、铁等多种重金属离子的多级选择性分离，处理后出水主要含铁盐，可用于生产铁基絮凝剂或净水剂；采用稀酸再生耐酸螯合树脂获得高浓度再生液，可通过中和等技术实现高纯度回收；本发明通过梯级调控废水</t>
    </r>
    <r>
      <rPr>
        <sz val="11"/>
        <color indexed="8"/>
        <rFont val="Times New Roman"/>
        <family val="1"/>
      </rPr>
      <t>pH</t>
    </r>
    <r>
      <rPr>
        <sz val="11"/>
        <color indexed="8"/>
        <rFont val="宋体"/>
        <family val="3"/>
        <charset val="134"/>
      </rPr>
      <t>值以及优选组合耐酸螯合树脂，实现了强酸废水中复杂重金属的选择性分离和分质回收，具有显著的环境效益和经济效益。</t>
    </r>
  </si>
  <si>
    <r>
      <rPr>
        <sz val="11"/>
        <color indexed="8"/>
        <rFont val="宋体"/>
        <family val="3"/>
        <charset val="134"/>
      </rPr>
      <t>资源与环境技术</t>
    </r>
  </si>
  <si>
    <r>
      <rPr>
        <sz val="11"/>
        <color theme="1"/>
        <rFont val="宋体"/>
        <family val="3"/>
        <charset val="134"/>
      </rPr>
      <t>一种埃洛石</t>
    </r>
    <r>
      <rPr>
        <sz val="11"/>
        <color theme="1"/>
        <rFont val="Times New Roman"/>
        <family val="1"/>
      </rPr>
      <t>/</t>
    </r>
    <r>
      <rPr>
        <sz val="11"/>
        <color theme="1"/>
        <rFont val="宋体"/>
        <family val="3"/>
        <charset val="134"/>
      </rPr>
      <t>稀土钙钛矿复合</t>
    </r>
    <r>
      <rPr>
        <sz val="11"/>
        <color theme="1"/>
        <rFont val="Times New Roman"/>
        <family val="1"/>
      </rPr>
      <t>SCR</t>
    </r>
    <r>
      <rPr>
        <sz val="11"/>
        <color theme="1"/>
        <rFont val="宋体"/>
        <family val="3"/>
        <charset val="134"/>
      </rPr>
      <t>催化剂及其制备方法</t>
    </r>
  </si>
  <si>
    <r>
      <rPr>
        <sz val="11"/>
        <color theme="1"/>
        <rFont val="宋体"/>
        <family val="3"/>
        <charset val="134"/>
      </rPr>
      <t>本发明属于环境保护中</t>
    </r>
    <r>
      <rPr>
        <sz val="11"/>
        <color theme="1"/>
        <rFont val="Times New Roman"/>
        <family val="1"/>
      </rPr>
      <t>SCR</t>
    </r>
    <r>
      <rPr>
        <sz val="11"/>
        <color theme="1"/>
        <rFont val="宋体"/>
        <family val="3"/>
        <charset val="134"/>
      </rPr>
      <t>催化剂制作技术领域，提供一种埃洛石</t>
    </r>
    <r>
      <rPr>
        <sz val="11"/>
        <color theme="1"/>
        <rFont val="Times New Roman"/>
        <family val="1"/>
      </rPr>
      <t>/</t>
    </r>
    <r>
      <rPr>
        <sz val="11"/>
        <color theme="1"/>
        <rFont val="宋体"/>
        <family val="3"/>
        <charset val="134"/>
      </rPr>
      <t>稀土钙钛矿复合</t>
    </r>
    <r>
      <rPr>
        <sz val="11"/>
        <color theme="1"/>
        <rFont val="Times New Roman"/>
        <family val="1"/>
      </rPr>
      <t>SCR</t>
    </r>
    <r>
      <rPr>
        <sz val="11"/>
        <color theme="1"/>
        <rFont val="宋体"/>
        <family val="3"/>
        <charset val="134"/>
      </rPr>
      <t>催化剂，其通式为</t>
    </r>
    <r>
      <rPr>
        <sz val="11"/>
        <color theme="1"/>
        <rFont val="Times New Roman"/>
        <family val="1"/>
      </rPr>
      <t>ABO&lt;Sub&gt;3&lt;/Sub&gt;/HNTs</t>
    </r>
    <r>
      <rPr>
        <sz val="11"/>
        <color theme="1"/>
        <rFont val="宋体"/>
        <family val="3"/>
        <charset val="134"/>
      </rPr>
      <t>，其中</t>
    </r>
    <r>
      <rPr>
        <sz val="11"/>
        <color theme="1"/>
        <rFont val="Times New Roman"/>
        <family val="1"/>
      </rPr>
      <t>A</t>
    </r>
    <r>
      <rPr>
        <sz val="11"/>
        <color theme="1"/>
        <rFont val="宋体"/>
        <family val="3"/>
        <charset val="134"/>
      </rPr>
      <t>为稀土元素，</t>
    </r>
    <r>
      <rPr>
        <sz val="11"/>
        <color theme="1"/>
        <rFont val="Times New Roman"/>
        <family val="1"/>
      </rPr>
      <t>B</t>
    </r>
    <r>
      <rPr>
        <sz val="11"/>
        <color theme="1"/>
        <rFont val="宋体"/>
        <family val="3"/>
        <charset val="134"/>
      </rPr>
      <t>为金属阳离子，</t>
    </r>
    <r>
      <rPr>
        <sz val="11"/>
        <color theme="1"/>
        <rFont val="Times New Roman"/>
        <family val="1"/>
      </rPr>
      <t>HNTs</t>
    </r>
    <r>
      <rPr>
        <sz val="11"/>
        <color theme="1"/>
        <rFont val="宋体"/>
        <family val="3"/>
        <charset val="134"/>
      </rPr>
      <t>为埃洛石纳米管载体；其中</t>
    </r>
    <r>
      <rPr>
        <sz val="11"/>
        <color theme="1"/>
        <rFont val="Times New Roman"/>
        <family val="1"/>
      </rPr>
      <t>ABO&lt;Sub&gt;3&lt;/Sub&gt;</t>
    </r>
    <r>
      <rPr>
        <sz val="11"/>
        <color theme="1"/>
        <rFont val="宋体"/>
        <family val="3"/>
        <charset val="134"/>
      </rPr>
      <t>质量分数为</t>
    </r>
    <r>
      <rPr>
        <sz val="11"/>
        <color theme="1"/>
        <rFont val="Times New Roman"/>
        <family val="1"/>
      </rPr>
      <t>5</t>
    </r>
    <r>
      <rPr>
        <sz val="11"/>
        <color theme="1"/>
        <rFont val="宋体"/>
        <family val="3"/>
        <charset val="134"/>
      </rPr>
      <t>％～</t>
    </r>
    <r>
      <rPr>
        <sz val="11"/>
        <color theme="1"/>
        <rFont val="Times New Roman"/>
        <family val="1"/>
      </rPr>
      <t>20</t>
    </r>
    <r>
      <rPr>
        <sz val="11"/>
        <color theme="1"/>
        <rFont val="宋体"/>
        <family val="3"/>
        <charset val="134"/>
      </rPr>
      <t>％。本发明采用一步</t>
    </r>
    <r>
      <rPr>
        <sz val="11"/>
        <color theme="1"/>
        <rFont val="Times New Roman"/>
        <family val="1"/>
      </rPr>
      <t>sol-gel</t>
    </r>
    <r>
      <rPr>
        <sz val="11"/>
        <color theme="1"/>
        <rFont val="宋体"/>
        <family val="3"/>
        <charset val="134"/>
      </rPr>
      <t>法制备得到埃洛石</t>
    </r>
    <r>
      <rPr>
        <sz val="11"/>
        <color theme="1"/>
        <rFont val="Times New Roman"/>
        <family val="1"/>
      </rPr>
      <t>/</t>
    </r>
    <r>
      <rPr>
        <sz val="11"/>
        <color theme="1"/>
        <rFont val="宋体"/>
        <family val="3"/>
        <charset val="134"/>
      </rPr>
      <t>稀土钙钛矿复合材料，钙钛矿粒径小于</t>
    </r>
    <r>
      <rPr>
        <sz val="11"/>
        <color theme="1"/>
        <rFont val="Times New Roman"/>
        <family val="1"/>
      </rPr>
      <t>20nm</t>
    </r>
    <r>
      <rPr>
        <sz val="11"/>
        <color theme="1"/>
        <rFont val="宋体"/>
        <family val="3"/>
        <charset val="134"/>
      </rPr>
      <t>，负载均匀，较为分散，在降低了成本的同时，发挥了两者协同催化的作用。络合剂能将液相中所有的金属阳离子聚合反应，载体本身所含的镁离子、铝离子也能参与其中，这是通过调节</t>
    </r>
    <r>
      <rPr>
        <sz val="11"/>
        <color theme="1"/>
        <rFont val="Times New Roman"/>
        <family val="1"/>
      </rPr>
      <t>pH</t>
    </r>
    <r>
      <rPr>
        <sz val="11"/>
        <color theme="1"/>
        <rFont val="宋体"/>
        <family val="3"/>
        <charset val="134"/>
      </rPr>
      <t>，使金属阳离子共沉淀所不能实现的。镁、铝离子对稀土钙钛矿的掺杂，增加了活性组分的晶格缺陷，有利于催化活性的提高。</t>
    </r>
  </si>
  <si>
    <r>
      <rPr>
        <sz val="11"/>
        <color theme="1"/>
        <rFont val="宋体"/>
        <family val="3"/>
        <charset val="134"/>
      </rPr>
      <t>资源与环境技术</t>
    </r>
    <phoneticPr fontId="8" type="noConversion"/>
  </si>
  <si>
    <r>
      <rPr>
        <sz val="11"/>
        <color theme="1"/>
        <rFont val="宋体"/>
        <family val="3"/>
        <charset val="134"/>
      </rPr>
      <t>基于电厂冷却水的煤矿井下制冷地面排热系统及方法</t>
    </r>
  </si>
  <si>
    <r>
      <rPr>
        <sz val="11"/>
        <color theme="1"/>
        <rFont val="宋体"/>
        <family val="3"/>
        <charset val="134"/>
      </rPr>
      <t>一种基于电厂冷却水的煤矿井下制冷地面排热系统及方法，属于煤矿井下制冷地面排热系统及方法。包括地面电厂冷却水循环系统中的电厂冷却塔、电厂冷却水水池、电厂冷却水循环泵站、配套管路和闸阀，井下制冷地面排热系统中的井下制冷地面排热冷却水水池、井下制冷地面排热冷却水循环泵站、配套管路和闸阀；地面电厂冷却水循环系统和井下制冷地面排热系统共用电厂冷却塔，通过设计系统运行参数、系统闸阀开关逻辑顺序，利用电厂冷却水实现不影响地面电厂系统运行的前提下在地面有效排出煤矿井下集中制冷降温系统的冷凝热，有效解决实施煤电一体化战略的高温矿井降温系统耗资与地面占地面积较大，管理复杂的难题。</t>
    </r>
  </si>
  <si>
    <r>
      <rPr>
        <sz val="11"/>
        <rFont val="宋体"/>
        <family val="3"/>
        <charset val="134"/>
      </rPr>
      <t>一种可降解缓释多功能农用薄膜及其制备方法</t>
    </r>
  </si>
  <si>
    <r>
      <rPr>
        <sz val="11"/>
        <rFont val="宋体"/>
        <family val="3"/>
        <charset val="134"/>
      </rPr>
      <t>本发明公开了一种可降解缓释多功能农用薄膜及其制备方法。可降解缓释多功能农用薄膜，其原料组分包括：聚乳酸</t>
    </r>
    <r>
      <rPr>
        <sz val="11"/>
        <rFont val="Times New Roman"/>
        <family val="1"/>
      </rPr>
      <t>100</t>
    </r>
    <r>
      <rPr>
        <sz val="11"/>
        <rFont val="宋体"/>
        <family val="3"/>
        <charset val="134"/>
      </rPr>
      <t>份，秸秆粉</t>
    </r>
    <r>
      <rPr>
        <sz val="11"/>
        <rFont val="Times New Roman"/>
        <family val="1"/>
      </rPr>
      <t>25</t>
    </r>
    <r>
      <rPr>
        <sz val="11"/>
        <rFont val="宋体"/>
        <family val="3"/>
        <charset val="134"/>
      </rPr>
      <t>～</t>
    </r>
    <r>
      <rPr>
        <sz val="11"/>
        <rFont val="Times New Roman"/>
        <family val="1"/>
      </rPr>
      <t>55</t>
    </r>
    <r>
      <rPr>
        <sz val="11"/>
        <rFont val="宋体"/>
        <family val="3"/>
        <charset val="134"/>
      </rPr>
      <t>份，银杏叶粉</t>
    </r>
    <r>
      <rPr>
        <sz val="11"/>
        <rFont val="Times New Roman"/>
        <family val="1"/>
      </rPr>
      <t>7</t>
    </r>
    <r>
      <rPr>
        <sz val="11"/>
        <rFont val="宋体"/>
        <family val="3"/>
        <charset val="134"/>
      </rPr>
      <t>～</t>
    </r>
    <r>
      <rPr>
        <sz val="11"/>
        <rFont val="Times New Roman"/>
        <family val="1"/>
      </rPr>
      <t>16</t>
    </r>
    <r>
      <rPr>
        <sz val="11"/>
        <rFont val="宋体"/>
        <family val="3"/>
        <charset val="134"/>
      </rPr>
      <t>份，茶叶粉</t>
    </r>
    <r>
      <rPr>
        <sz val="11"/>
        <rFont val="Times New Roman"/>
        <family val="1"/>
      </rPr>
      <t>5</t>
    </r>
    <r>
      <rPr>
        <sz val="11"/>
        <rFont val="宋体"/>
        <family val="3"/>
        <charset val="134"/>
      </rPr>
      <t>～</t>
    </r>
    <r>
      <rPr>
        <sz val="11"/>
        <rFont val="Times New Roman"/>
        <family val="1"/>
      </rPr>
      <t>13</t>
    </r>
    <r>
      <rPr>
        <sz val="11"/>
        <rFont val="宋体"/>
        <family val="3"/>
        <charset val="134"/>
      </rPr>
      <t>份，蟹壳粉</t>
    </r>
    <r>
      <rPr>
        <sz val="11"/>
        <rFont val="Times New Roman"/>
        <family val="1"/>
      </rPr>
      <t>6</t>
    </r>
    <r>
      <rPr>
        <sz val="11"/>
        <rFont val="宋体"/>
        <family val="3"/>
        <charset val="134"/>
      </rPr>
      <t>～</t>
    </r>
    <r>
      <rPr>
        <sz val="11"/>
        <rFont val="Times New Roman"/>
        <family val="1"/>
      </rPr>
      <t>19</t>
    </r>
    <r>
      <rPr>
        <sz val="11"/>
        <rFont val="宋体"/>
        <family val="3"/>
        <charset val="134"/>
      </rPr>
      <t>份，苘麻纤维</t>
    </r>
    <r>
      <rPr>
        <sz val="11"/>
        <rFont val="Times New Roman"/>
        <family val="1"/>
      </rPr>
      <t>3</t>
    </r>
    <r>
      <rPr>
        <sz val="11"/>
        <rFont val="宋体"/>
        <family val="3"/>
        <charset val="134"/>
      </rPr>
      <t>～</t>
    </r>
    <r>
      <rPr>
        <sz val="11"/>
        <rFont val="Times New Roman"/>
        <family val="1"/>
      </rPr>
      <t>8</t>
    </r>
    <r>
      <rPr>
        <sz val="11"/>
        <rFont val="宋体"/>
        <family val="3"/>
        <charset val="134"/>
      </rPr>
      <t>份，聚丙烯酸钠</t>
    </r>
    <r>
      <rPr>
        <sz val="11"/>
        <rFont val="Times New Roman"/>
        <family val="1"/>
      </rPr>
      <t>1</t>
    </r>
    <r>
      <rPr>
        <sz val="11"/>
        <rFont val="宋体"/>
        <family val="3"/>
        <charset val="134"/>
      </rPr>
      <t>～</t>
    </r>
    <r>
      <rPr>
        <sz val="11"/>
        <rFont val="Times New Roman"/>
        <family val="1"/>
      </rPr>
      <t>4</t>
    </r>
    <r>
      <rPr>
        <sz val="11"/>
        <rFont val="宋体"/>
        <family val="3"/>
        <charset val="134"/>
      </rPr>
      <t>份，聚丙烯酰胺</t>
    </r>
    <r>
      <rPr>
        <sz val="11"/>
        <rFont val="Times New Roman"/>
        <family val="1"/>
      </rPr>
      <t>1</t>
    </r>
    <r>
      <rPr>
        <sz val="11"/>
        <rFont val="宋体"/>
        <family val="3"/>
        <charset val="134"/>
      </rPr>
      <t>～</t>
    </r>
    <r>
      <rPr>
        <sz val="11"/>
        <rFont val="Times New Roman"/>
        <family val="1"/>
      </rPr>
      <t>7</t>
    </r>
    <r>
      <rPr>
        <sz val="11"/>
        <rFont val="宋体"/>
        <family val="3"/>
        <charset val="134"/>
      </rPr>
      <t>份，纳米纤维素</t>
    </r>
    <r>
      <rPr>
        <sz val="11"/>
        <rFont val="Times New Roman"/>
        <family val="1"/>
      </rPr>
      <t>2</t>
    </r>
    <r>
      <rPr>
        <sz val="11"/>
        <rFont val="宋体"/>
        <family val="3"/>
        <charset val="134"/>
      </rPr>
      <t>～</t>
    </r>
    <r>
      <rPr>
        <sz val="11"/>
        <rFont val="Times New Roman"/>
        <family val="1"/>
      </rPr>
      <t>9</t>
    </r>
    <r>
      <rPr>
        <sz val="11"/>
        <rFont val="宋体"/>
        <family val="3"/>
        <charset val="134"/>
      </rPr>
      <t>份，二辛酯季戊四醇二亚磷酸酯</t>
    </r>
    <r>
      <rPr>
        <sz val="11"/>
        <rFont val="Times New Roman"/>
        <family val="1"/>
      </rPr>
      <t>6</t>
    </r>
    <r>
      <rPr>
        <sz val="11"/>
        <rFont val="宋体"/>
        <family val="3"/>
        <charset val="134"/>
      </rPr>
      <t>～</t>
    </r>
    <r>
      <rPr>
        <sz val="11"/>
        <rFont val="Times New Roman"/>
        <family val="1"/>
      </rPr>
      <t>10</t>
    </r>
    <r>
      <rPr>
        <sz val="11"/>
        <rFont val="宋体"/>
        <family val="3"/>
        <charset val="134"/>
      </rPr>
      <t>份，邻羟基苯甲酸苯酯</t>
    </r>
    <r>
      <rPr>
        <sz val="11"/>
        <rFont val="Times New Roman"/>
        <family val="1"/>
      </rPr>
      <t>4</t>
    </r>
    <r>
      <rPr>
        <sz val="11"/>
        <rFont val="宋体"/>
        <family val="3"/>
        <charset val="134"/>
      </rPr>
      <t>～</t>
    </r>
    <r>
      <rPr>
        <sz val="11"/>
        <rFont val="Times New Roman"/>
        <family val="1"/>
      </rPr>
      <t>8</t>
    </r>
    <r>
      <rPr>
        <sz val="11"/>
        <rFont val="宋体"/>
        <family val="3"/>
        <charset val="134"/>
      </rPr>
      <t>份，所述份数为质量份数。本发明可降解缓释多功能农用薄膜，有效降低了农药和化肥的使用量，避免了因化肥和农药使用所导致的环境、水体及食物污染；缓释性、生物可降解性、防霉防菌性和防虫性等性能均有非常显著的提升。</t>
    </r>
  </si>
  <si>
    <r>
      <rPr>
        <sz val="11"/>
        <rFont val="宋体"/>
        <family val="3"/>
        <charset val="134"/>
      </rPr>
      <t>资源与环境技术</t>
    </r>
    <phoneticPr fontId="8" type="noConversion"/>
  </si>
  <si>
    <r>
      <rPr>
        <sz val="11"/>
        <color theme="1"/>
        <rFont val="宋体"/>
        <family val="3"/>
        <charset val="134"/>
      </rPr>
      <t>化学软化碳酸盐岩促进采动裂隙自修复的保水方法</t>
    </r>
  </si>
  <si>
    <r>
      <rPr>
        <sz val="11"/>
        <color theme="1"/>
        <rFont val="宋体"/>
        <family val="3"/>
        <charset val="134"/>
      </rPr>
      <t>本发明公开了一种化学软化碳酸盐岩促进采动裂隙自修复的保水方法，适用于煤炭开采水资源保护与矿井水害防治技术领域。确认开采区域内覆岩导水裂隙带沟通地层含水层的分布范围信息和富含碳酸盐岩矿物的岩层信息；在开采区域中由地表向处于导水裂隙带范围内、地层含水层以下富含碳酸盐岩矿物的目标岩层中施工钻孔，通过钻孔向目标岩层裂隙中注入软化剂，使软化剂与目标岩层中的碳酸盐岩矿物充分反应，使碳酸盐岩软化，促使岩体中的张拉裂隙在采动地层应力的作用下逐步发生闭合，降低其导水能力，实现采动裂隙的人工促进自修复和地下含水层保护。其步骤简单，效果可靠，实用性强。</t>
    </r>
  </si>
  <si>
    <r>
      <rPr>
        <sz val="11"/>
        <color theme="1"/>
        <rFont val="宋体"/>
        <family val="3"/>
        <charset val="134"/>
      </rPr>
      <t>一种岩石原位抗剪强度测试装置及方法</t>
    </r>
  </si>
  <si>
    <r>
      <rPr>
        <sz val="11"/>
        <color theme="1"/>
        <rFont val="宋体"/>
        <family val="3"/>
        <charset val="134"/>
      </rPr>
      <t>一种岩石原位抗剪强度测试装置及方法，适用于对岩石检测领域使用。包括剪切测头，剪切测头，剪切测头尾端设有剪应力加载拉杆，剪切测头通过油路连接有设在台阶状钻孔外的伺服油泵，剪应力加载拉杆尾端顺序设有钻孔孔口挡板、剪应力加载千斤顶和，将剪应力加载千斤顶和钻孔孔口挡板挤压固定在钻孔口的岩石上，剪应力加载拉杆尾端和钻孔孔口挡板之间设有剪切位移测试装置，伺服油泵和剪切位移测试装置通过线路连接有应力</t>
    </r>
    <r>
      <rPr>
        <sz val="11"/>
        <color theme="1"/>
        <rFont val="Times New Roman"/>
        <family val="1"/>
      </rPr>
      <t>‑</t>
    </r>
    <r>
      <rPr>
        <sz val="11"/>
        <color theme="1"/>
        <rFont val="宋体"/>
        <family val="3"/>
        <charset val="134"/>
      </rPr>
      <t>位移数据采集及显示系统，利用剪切测头对钻孔施加剪切力，利用摩尔库伦强度准则回归拟合得到测试对象的内聚力和内摩擦角。其结构简单，测试准确，可以全程监测拉拔过程的位移值。</t>
    </r>
  </si>
  <si>
    <r>
      <rPr>
        <sz val="11"/>
        <color theme="1"/>
        <rFont val="宋体"/>
        <family val="3"/>
        <charset val="134"/>
      </rPr>
      <t>新华社对本项技术在进行专访，在新华社的中文和日文进行专项报道。
主要科学贡献：研发的复合基质化改良剂为核心的湖滨湿地堆积藻浆的无害化处置成套技术。解决目前蓝藻营养物质高效利用和次生代谢物水体释放的制约瓶颈。
专利攻克的技术难点：利用生态学原理在湿地原位处理蓝藻，极限挖掘</t>
    </r>
    <r>
      <rPr>
        <sz val="11"/>
        <color theme="1"/>
        <rFont val="Times New Roman"/>
        <family val="1"/>
      </rPr>
      <t>“</t>
    </r>
    <r>
      <rPr>
        <sz val="11"/>
        <color theme="1"/>
        <rFont val="宋体"/>
        <family val="3"/>
        <charset val="134"/>
      </rPr>
      <t>湿地地球之肾</t>
    </r>
    <r>
      <rPr>
        <sz val="11"/>
        <color theme="1"/>
        <rFont val="Times New Roman"/>
        <family val="1"/>
      </rPr>
      <t xml:space="preserve">” </t>
    </r>
    <r>
      <rPr>
        <sz val="11"/>
        <color theme="1"/>
        <rFont val="宋体"/>
        <family val="3"/>
        <charset val="134"/>
      </rPr>
      <t>的解毒功能潜力。湖滨堆积蓝藻具有藻细胞浓度高，营养盐丰富以及易降解有机碳富足的特征，具备天然有机绿肥的特点。其中含有大量可被水生植物再利用的营养盐，利用湿地如何高效、安全地原位清除藻类等有机污染物，解决藻华出路问题是本专利技术解决的核心技术难点问题。利用本技术可湖滨湿地处置堆积蓝藻能力提升</t>
    </r>
    <r>
      <rPr>
        <sz val="11"/>
        <color theme="1"/>
        <rFont val="Times New Roman"/>
        <family val="1"/>
      </rPr>
      <t>8-10</t>
    </r>
    <r>
      <rPr>
        <sz val="11"/>
        <color theme="1"/>
        <rFont val="宋体"/>
        <family val="3"/>
        <charset val="134"/>
      </rPr>
      <t>倍，周期缩短</t>
    </r>
    <r>
      <rPr>
        <sz val="11"/>
        <color theme="1"/>
        <rFont val="Times New Roman"/>
        <family val="1"/>
      </rPr>
      <t>2/3</t>
    </r>
    <r>
      <rPr>
        <sz val="11"/>
        <color theme="1"/>
        <rFont val="宋体"/>
        <family val="3"/>
        <charset val="134"/>
      </rPr>
      <t>以上。</t>
    </r>
  </si>
  <si>
    <t>江苏省首届专利拍卖季专利清单（部分）</t>
    <phoneticPr fontId="8" type="noConversion"/>
  </si>
  <si>
    <t>附件1</t>
    <phoneticPr fontId="8" type="noConversion"/>
  </si>
  <si>
    <t>序号</t>
    <phoneticPr fontId="8" type="noConversion"/>
  </si>
  <si>
    <t>专利名称</t>
    <phoneticPr fontId="8" type="noConversion"/>
  </si>
  <si>
    <t>行业领域</t>
    <phoneticPr fontId="8" type="noConversion"/>
  </si>
  <si>
    <t>起拍价格
（万元）</t>
    <phoneticPr fontId="8" type="noConversion"/>
  </si>
  <si>
    <r>
      <rPr>
        <sz val="14"/>
        <rFont val="宋体"/>
        <family val="3"/>
        <charset val="134"/>
      </rPr>
      <t>完整清单详见</t>
    </r>
    <r>
      <rPr>
        <sz val="14"/>
        <rFont val="Times New Roman"/>
        <family val="1"/>
      </rPr>
      <t>https://2020bid.jstec.com.cn/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</si>
</sst>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20">
    <font>
      <sz val="11"/>
      <color theme="1"/>
      <name val="等线"/>
      <charset val="134"/>
      <scheme val="minor"/>
    </font>
    <font>
      <sz val="10"/>
      <name val="Arial"/>
      <family val="2"/>
    </font>
    <font>
      <b/>
      <sz val="10"/>
      <name val="Arial"/>
      <family val="2"/>
    </font>
    <font>
      <sz val="11"/>
      <name val="等线"/>
      <family val="3"/>
      <charset val="134"/>
      <scheme val="minor"/>
    </font>
    <font>
      <b/>
      <sz val="14"/>
      <name val="宋体"/>
      <family val="3"/>
      <charset val="134"/>
    </font>
    <font>
      <sz val="11"/>
      <color indexed="8"/>
      <name val="等线"/>
      <family val="3"/>
      <charset val="134"/>
      <scheme val="minor"/>
    </font>
    <font>
      <sz val="12"/>
      <name val="宋体"/>
      <family val="3"/>
      <charset val="134"/>
    </font>
    <font>
      <sz val="11"/>
      <color theme="1"/>
      <name val="等线"/>
      <family val="3"/>
      <charset val="134"/>
      <scheme val="minor"/>
    </font>
    <font>
      <sz val="9"/>
      <name val="等线"/>
      <family val="3"/>
      <charset val="134"/>
      <scheme val="minor"/>
    </font>
    <font>
      <sz val="11"/>
      <name val="宋体"/>
      <family val="3"/>
      <charset val="134"/>
    </font>
    <font>
      <sz val="11"/>
      <color theme="1"/>
      <name val="宋体"/>
      <family val="3"/>
      <charset val="134"/>
    </font>
    <font>
      <sz val="11"/>
      <color indexed="8"/>
      <name val="宋体"/>
      <family val="3"/>
      <charset val="134"/>
    </font>
    <font>
      <sz val="11"/>
      <name val="Times New Roman"/>
      <family val="1"/>
    </font>
    <font>
      <sz val="11"/>
      <color theme="1"/>
      <name val="Times New Roman"/>
      <family val="1"/>
    </font>
    <font>
      <sz val="11"/>
      <color indexed="8"/>
      <name val="Times New Roman"/>
      <family val="1"/>
    </font>
    <font>
      <sz val="11"/>
      <name val="方正黑体_GBK"/>
      <family val="4"/>
      <charset val="134"/>
    </font>
    <font>
      <sz val="20"/>
      <name val="方正小标宋_GBK"/>
      <family val="4"/>
      <charset val="134"/>
    </font>
    <font>
      <sz val="16"/>
      <name val="方正黑体_GBK"/>
      <family val="4"/>
      <charset val="134"/>
    </font>
    <font>
      <sz val="14"/>
      <name val="Times New Roman"/>
      <family val="1"/>
    </font>
    <font>
      <sz val="14"/>
      <name val="宋体"/>
      <family val="3"/>
      <charset val="134"/>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cellStyleXfs>
  <cellXfs count="44">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xf>
    <xf numFmtId="0" fontId="1" fillId="0" borderId="0" xfId="0" applyFont="1" applyFill="1" applyBorder="1" applyAlignment="1"/>
    <xf numFmtId="0" fontId="1" fillId="0" borderId="0" xfId="0" applyFont="1" applyFill="1" applyBorder="1" applyAlignment="1">
      <alignment horizontal="left" vertical="top"/>
    </xf>
    <xf numFmtId="0" fontId="1" fillId="0" borderId="0" xfId="0" applyFont="1" applyFill="1" applyBorder="1" applyAlignment="1">
      <alignment horizontal="left"/>
    </xf>
    <xf numFmtId="0" fontId="0" fillId="0" borderId="0" xfId="0" applyFill="1">
      <alignment vertical="center"/>
    </xf>
    <xf numFmtId="0" fontId="0" fillId="0" borderId="0" xfId="0" applyFont="1" applyFill="1">
      <alignment vertical="center"/>
    </xf>
    <xf numFmtId="0" fontId="3" fillId="0" borderId="0" xfId="0" applyFont="1" applyFill="1">
      <alignment vertical="center"/>
    </xf>
    <xf numFmtId="0" fontId="3" fillId="0" borderId="0" xfId="0" applyFont="1" applyFill="1" applyAlignment="1">
      <alignment horizontal="center" vertical="center"/>
    </xf>
    <xf numFmtId="176" fontId="3" fillId="0" borderId="0" xfId="0" applyNumberFormat="1" applyFont="1" applyFill="1" applyAlignment="1">
      <alignment horizontal="center" vertical="center"/>
    </xf>
    <xf numFmtId="0" fontId="3" fillId="0" borderId="0" xfId="0" applyFont="1" applyFill="1" applyAlignment="1">
      <alignment horizontal="center" vertical="center"/>
    </xf>
    <xf numFmtId="0" fontId="4" fillId="0" borderId="1" xfId="0" applyFont="1" applyFill="1" applyBorder="1" applyAlignment="1">
      <alignment horizontal="center" vertical="center" wrapText="1"/>
    </xf>
    <xf numFmtId="0" fontId="0" fillId="0" borderId="0" xfId="0" applyFill="1" applyBorder="1">
      <alignment vertical="center"/>
    </xf>
    <xf numFmtId="0" fontId="3" fillId="0" borderId="0" xfId="0" applyFont="1" applyFill="1" applyBorder="1" applyAlignment="1">
      <alignment horizontal="center" vertical="center"/>
    </xf>
    <xf numFmtId="0" fontId="3" fillId="0" borderId="0" xfId="0" applyFont="1" applyFill="1" applyBorder="1">
      <alignment vertical="center"/>
    </xf>
    <xf numFmtId="176" fontId="4" fillId="0" borderId="1" xfId="0" applyNumberFormat="1" applyFont="1" applyFill="1" applyBorder="1" applyAlignment="1">
      <alignment horizontal="center" vertical="center" wrapText="1"/>
    </xf>
    <xf numFmtId="176" fontId="3" fillId="0" borderId="0" xfId="0" applyNumberFormat="1" applyFont="1" applyFill="1" applyBorder="1">
      <alignment vertical="center"/>
    </xf>
    <xf numFmtId="176" fontId="3" fillId="0" borderId="0" xfId="0" applyNumberFormat="1" applyFont="1" applyFill="1" applyBorder="1" applyAlignment="1">
      <alignment horizontal="center" vertical="center"/>
    </xf>
    <xf numFmtId="0" fontId="5" fillId="0" borderId="0" xfId="0" applyFont="1" applyFill="1" applyAlignment="1">
      <alignment horizontal="left" vertical="center"/>
    </xf>
    <xf numFmtId="0" fontId="5" fillId="0" borderId="0" xfId="0" applyFont="1" applyFill="1" applyAlignment="1">
      <alignment vertical="center"/>
    </xf>
    <xf numFmtId="0" fontId="0" fillId="0" borderId="0" xfId="0" applyFont="1" applyFill="1" applyBorder="1">
      <alignment vertical="center"/>
    </xf>
    <xf numFmtId="0" fontId="0" fillId="0" borderId="0" xfId="0" applyFont="1" applyFill="1" applyBorder="1" applyAlignment="1">
      <alignment horizontal="center" vertical="center"/>
    </xf>
    <xf numFmtId="0" fontId="0" fillId="0" borderId="0" xfId="0" applyBorder="1">
      <alignment vertical="center"/>
    </xf>
    <xf numFmtId="176" fontId="0" fillId="0" borderId="0" xfId="0" applyNumberFormat="1" applyFont="1" applyFill="1" applyBorder="1">
      <alignment vertical="center"/>
    </xf>
    <xf numFmtId="176" fontId="0" fillId="0" borderId="0" xfId="0" applyNumberFormat="1" applyFont="1" applyFill="1" applyBorder="1" applyAlignment="1">
      <alignment horizontal="center" vertical="center"/>
    </xf>
    <xf numFmtId="0" fontId="5" fillId="0" borderId="0" xfId="0" applyFont="1" applyFill="1" applyAlignment="1">
      <alignment horizontal="center" vertical="center"/>
    </xf>
    <xf numFmtId="49" fontId="5" fillId="0" borderId="0" xfId="0" applyNumberFormat="1" applyFont="1" applyFill="1" applyAlignment="1">
      <alignment vertical="center"/>
    </xf>
    <xf numFmtId="0" fontId="3" fillId="0" borderId="0" xfId="0" quotePrefix="1" applyFont="1" applyFill="1" applyAlignment="1">
      <alignment horizontal="center" vertical="center"/>
    </xf>
    <xf numFmtId="0" fontId="1" fillId="0" borderId="0" xfId="0" quotePrefix="1" applyFont="1" applyFill="1" applyBorder="1" applyAlignment="1"/>
    <xf numFmtId="0" fontId="12" fillId="0" borderId="0" xfId="0" applyFont="1" applyFill="1" applyAlignment="1">
      <alignment horizontal="center" vertical="center"/>
    </xf>
    <xf numFmtId="0" fontId="12" fillId="0" borderId="0" xfId="0" applyFont="1" applyFill="1">
      <alignment vertical="center"/>
    </xf>
    <xf numFmtId="0" fontId="12" fillId="0" borderId="1" xfId="0"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2" fillId="0" borderId="1" xfId="0" applyFont="1" applyFill="1" applyBorder="1">
      <alignment vertical="center"/>
    </xf>
    <xf numFmtId="176" fontId="12" fillId="0" borderId="1" xfId="0" applyNumberFormat="1" applyFont="1" applyFill="1" applyBorder="1" applyAlignment="1">
      <alignment horizontal="center" vertical="center"/>
    </xf>
    <xf numFmtId="0" fontId="14" fillId="0" borderId="1" xfId="0" applyFont="1" applyFill="1" applyBorder="1" applyAlignment="1">
      <alignment vertical="center"/>
    </xf>
    <xf numFmtId="0" fontId="14" fillId="0" borderId="1" xfId="0" applyFont="1" applyFill="1" applyBorder="1" applyAlignment="1">
      <alignment horizontal="center" vertical="center"/>
    </xf>
    <xf numFmtId="0" fontId="17" fillId="0" borderId="0" xfId="0" applyFont="1" applyFill="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8" fillId="0" borderId="0" xfId="0" applyFont="1" applyFill="1">
      <alignment vertical="center"/>
    </xf>
    <xf numFmtId="0" fontId="16" fillId="0" borderId="0" xfId="0" applyFont="1" applyFill="1" applyAlignment="1">
      <alignment horizontal="center" vertical="center"/>
    </xf>
  </cellXfs>
  <cellStyles count="6">
    <cellStyle name="Normal 2" xfId="4"/>
    <cellStyle name="常规" xfId="0" builtinId="0"/>
    <cellStyle name="常规 14" xfId="5"/>
    <cellStyle name="常规 2 2 2" xfId="2"/>
    <cellStyle name="常规 40" xfId="1"/>
    <cellStyle name="常规 4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30"/>
  <sheetViews>
    <sheetView topLeftCell="B1" zoomScale="85" zoomScaleNormal="85" workbookViewId="0">
      <selection activeCell="O6" sqref="O6"/>
    </sheetView>
  </sheetViews>
  <sheetFormatPr defaultColWidth="9" defaultRowHeight="14.25"/>
  <cols>
    <col min="1" max="1" width="67.375" style="8" customWidth="1"/>
    <col min="2" max="3" width="9" style="8" customWidth="1"/>
    <col min="4" max="4" width="16.125" style="8" customWidth="1"/>
    <col min="5" max="5" width="33.75" style="8" customWidth="1"/>
    <col min="6" max="6" width="13.125" style="8" customWidth="1"/>
    <col min="7" max="7" width="18.5" style="8" customWidth="1"/>
    <col min="8" max="8" width="33.5" style="9" customWidth="1"/>
    <col min="9" max="9" width="22" style="8" customWidth="1"/>
    <col min="10" max="10" width="14.25" style="10" customWidth="1"/>
    <col min="11" max="11" width="4.25" style="8" customWidth="1"/>
    <col min="12" max="12" width="14.125" style="8" customWidth="1"/>
    <col min="13" max="18" width="9" style="11"/>
    <col min="19" max="16384" width="9" style="8"/>
  </cols>
  <sheetData>
    <row r="1" spans="1:18" ht="112.5">
      <c r="A1" s="12" t="s">
        <v>0</v>
      </c>
      <c r="B1" s="12" t="s">
        <v>1</v>
      </c>
      <c r="C1" s="12" t="s">
        <v>2</v>
      </c>
      <c r="D1" s="12" t="s">
        <v>3</v>
      </c>
      <c r="E1" s="12" t="s">
        <v>4</v>
      </c>
      <c r="F1" s="12" t="s">
        <v>5</v>
      </c>
      <c r="G1" s="12" t="s">
        <v>6</v>
      </c>
      <c r="H1" s="12" t="s">
        <v>7</v>
      </c>
      <c r="I1" s="12" t="s">
        <v>8</v>
      </c>
      <c r="J1" s="16" t="s">
        <v>9</v>
      </c>
      <c r="K1" s="12" t="s">
        <v>10</v>
      </c>
      <c r="L1" s="12" t="s">
        <v>11</v>
      </c>
      <c r="M1" s="16" t="s">
        <v>12</v>
      </c>
      <c r="N1" s="16" t="s">
        <v>13</v>
      </c>
      <c r="O1" s="16" t="s">
        <v>14</v>
      </c>
      <c r="P1" s="16" t="s">
        <v>15</v>
      </c>
      <c r="Q1" s="16" t="s">
        <v>16</v>
      </c>
      <c r="R1" s="16" t="s">
        <v>17</v>
      </c>
    </row>
    <row r="2" spans="1:18">
      <c r="A2" s="13" t="s">
        <v>18</v>
      </c>
      <c r="B2" s="13" t="s">
        <v>19</v>
      </c>
      <c r="C2" s="13" t="s">
        <v>20</v>
      </c>
      <c r="D2" s="13" t="s">
        <v>21</v>
      </c>
      <c r="E2" s="13" t="s">
        <v>22</v>
      </c>
      <c r="F2" s="13">
        <v>200000</v>
      </c>
      <c r="G2" s="13" t="s">
        <v>23</v>
      </c>
      <c r="H2" s="14" t="s">
        <v>22</v>
      </c>
      <c r="I2" s="17" t="s">
        <v>24</v>
      </c>
      <c r="J2" s="18">
        <v>43865</v>
      </c>
      <c r="K2" s="13" t="s">
        <v>25</v>
      </c>
      <c r="L2" s="13" t="s">
        <v>26</v>
      </c>
      <c r="M2" s="11" t="str">
        <f>VLOOKUP(G2,sheet2!A:G,2,FALSE)</f>
        <v>12.5</v>
      </c>
      <c r="N2" s="11" t="str">
        <f>VLOOKUP(G2,sheet2!A:G,3,FALSE)</f>
        <v>13</v>
      </c>
      <c r="O2" s="11" t="str">
        <f>VLOOKUP(G2,sheet2!A:G,4,FALSE)</f>
        <v>11</v>
      </c>
      <c r="P2" s="11" t="str">
        <f>VLOOKUP(G2,sheet2!A:G,5,FALSE)</f>
        <v>20.54</v>
      </c>
      <c r="Q2" s="11" t="str">
        <f>VLOOKUP(G2,sheet2!A:G,6,FALSE)</f>
        <v>5</v>
      </c>
      <c r="R2" s="11" t="str">
        <f>VLOOKUP(G2,sheet2!A:G,7,FALSE)</f>
        <v>62.04</v>
      </c>
    </row>
    <row r="3" spans="1:18">
      <c r="A3" s="13" t="s">
        <v>27</v>
      </c>
      <c r="B3" s="13" t="s">
        <v>28</v>
      </c>
      <c r="C3" s="13" t="s">
        <v>20</v>
      </c>
      <c r="D3" s="13" t="s">
        <v>21</v>
      </c>
      <c r="E3" s="13" t="s">
        <v>22</v>
      </c>
      <c r="F3" s="13">
        <v>200000</v>
      </c>
      <c r="G3" s="13" t="s">
        <v>29</v>
      </c>
      <c r="H3" s="14" t="s">
        <v>22</v>
      </c>
      <c r="I3" s="17" t="s">
        <v>30</v>
      </c>
      <c r="J3" s="18">
        <v>42739</v>
      </c>
      <c r="K3" s="13" t="s">
        <v>25</v>
      </c>
      <c r="L3" s="13" t="s">
        <v>31</v>
      </c>
      <c r="M3" s="11" t="str">
        <f>VLOOKUP(G3,sheet2!A:G,2,FALSE)</f>
        <v>12.5</v>
      </c>
      <c r="N3" s="11" t="str">
        <f>VLOOKUP(G3,sheet2!A:G,3,FALSE)</f>
        <v>19</v>
      </c>
      <c r="O3" s="11" t="str">
        <f>VLOOKUP(G3,sheet2!A:G,4,FALSE)</f>
        <v>8</v>
      </c>
      <c r="P3" s="11" t="str">
        <f>VLOOKUP(G3,sheet2!A:G,5,FALSE)</f>
        <v>25</v>
      </c>
      <c r="Q3" s="11" t="str">
        <f>VLOOKUP(G3,sheet2!A:G,6,FALSE)</f>
        <v>0</v>
      </c>
      <c r="R3" s="11" t="str">
        <f>VLOOKUP(G3,sheet2!A:G,7,FALSE)</f>
        <v>64.5</v>
      </c>
    </row>
    <row r="4" spans="1:18">
      <c r="A4" s="13" t="s">
        <v>32</v>
      </c>
      <c r="B4" s="13" t="s">
        <v>33</v>
      </c>
      <c r="C4" s="13" t="s">
        <v>20</v>
      </c>
      <c r="D4" s="13" t="s">
        <v>21</v>
      </c>
      <c r="E4" s="13" t="s">
        <v>22</v>
      </c>
      <c r="F4" s="13">
        <v>200000</v>
      </c>
      <c r="G4" s="13" t="s">
        <v>34</v>
      </c>
      <c r="H4" s="14" t="s">
        <v>22</v>
      </c>
      <c r="I4" s="17" t="s">
        <v>35</v>
      </c>
      <c r="J4" s="18">
        <v>43147</v>
      </c>
      <c r="K4" s="13" t="s">
        <v>36</v>
      </c>
      <c r="L4" s="13" t="s">
        <v>37</v>
      </c>
      <c r="M4" s="11" t="str">
        <f>VLOOKUP(G4,sheet2!A:G,2,FALSE)</f>
        <v>12.5</v>
      </c>
      <c r="N4" s="11" t="str">
        <f>VLOOKUP(G4,sheet2!A:G,3,FALSE)</f>
        <v>0</v>
      </c>
      <c r="O4" s="11" t="str">
        <f>VLOOKUP(G4,sheet2!A:G,4,FALSE)</f>
        <v>14</v>
      </c>
      <c r="P4" s="11" t="str">
        <f>VLOOKUP(G4,sheet2!A:G,5,FALSE)</f>
        <v>22.32</v>
      </c>
      <c r="Q4" s="11" t="str">
        <f>VLOOKUP(G4,sheet2!A:G,6,FALSE)</f>
        <v>0</v>
      </c>
      <c r="R4" s="11" t="str">
        <f>VLOOKUP(G4,sheet2!A:G,7,FALSE)</f>
        <v>48.82</v>
      </c>
    </row>
    <row r="5" spans="1:18">
      <c r="A5" s="13" t="s">
        <v>38</v>
      </c>
      <c r="B5" s="13" t="s">
        <v>39</v>
      </c>
      <c r="C5" s="13" t="s">
        <v>20</v>
      </c>
      <c r="D5" s="13" t="s">
        <v>21</v>
      </c>
      <c r="E5" s="13" t="s">
        <v>22</v>
      </c>
      <c r="F5" s="13">
        <v>200000</v>
      </c>
      <c r="G5" s="13" t="s">
        <v>40</v>
      </c>
      <c r="H5" s="14" t="s">
        <v>22</v>
      </c>
      <c r="I5" s="17" t="s">
        <v>41</v>
      </c>
      <c r="J5" s="18">
        <v>43455</v>
      </c>
      <c r="K5" s="13" t="s">
        <v>25</v>
      </c>
      <c r="L5" s="13" t="s">
        <v>42</v>
      </c>
      <c r="M5" s="11" t="str">
        <f>VLOOKUP(G5,sheet2!A:G,2,FALSE)</f>
        <v>12.5</v>
      </c>
      <c r="N5" s="11" t="str">
        <f>VLOOKUP(G5,sheet2!A:G,3,FALSE)</f>
        <v>25</v>
      </c>
      <c r="O5" s="11" t="str">
        <f>VLOOKUP(G5,sheet2!A:G,4,FALSE)</f>
        <v>8</v>
      </c>
      <c r="P5" s="11" t="str">
        <f>VLOOKUP(G5,sheet2!A:G,5,FALSE)</f>
        <v>18.75</v>
      </c>
      <c r="Q5" s="11" t="str">
        <f>VLOOKUP(G5,sheet2!A:G,6,FALSE)</f>
        <v>0</v>
      </c>
      <c r="R5" s="11" t="str">
        <f>VLOOKUP(G5,sheet2!A:G,7,FALSE)</f>
        <v>64.25</v>
      </c>
    </row>
    <row r="6" spans="1:18">
      <c r="A6" s="13" t="s">
        <v>43</v>
      </c>
      <c r="B6" s="13" t="s">
        <v>44</v>
      </c>
      <c r="C6" s="13" t="s">
        <v>20</v>
      </c>
      <c r="D6" s="13" t="s">
        <v>21</v>
      </c>
      <c r="E6" s="13" t="s">
        <v>22</v>
      </c>
      <c r="F6" s="13">
        <v>600000</v>
      </c>
      <c r="G6" s="13" t="s">
        <v>45</v>
      </c>
      <c r="H6" s="14" t="s">
        <v>22</v>
      </c>
      <c r="I6" s="17" t="s">
        <v>46</v>
      </c>
      <c r="J6" s="18">
        <v>43774</v>
      </c>
      <c r="K6" s="13" t="s">
        <v>47</v>
      </c>
      <c r="L6" s="13" t="s">
        <v>48</v>
      </c>
      <c r="M6" s="11" t="str">
        <f>VLOOKUP(G6,sheet2!A:G,2,FALSE)</f>
        <v>12.5</v>
      </c>
      <c r="N6" s="11" t="str">
        <f>VLOOKUP(G6,sheet2!A:G,3,FALSE)</f>
        <v>22</v>
      </c>
      <c r="O6" s="11" t="str">
        <f>VLOOKUP(G6,sheet2!A:G,4,FALSE)</f>
        <v>20</v>
      </c>
      <c r="P6" s="11" t="str">
        <f>VLOOKUP(G6,sheet2!A:G,5,FALSE)</f>
        <v>25</v>
      </c>
      <c r="Q6" s="11" t="str">
        <f>VLOOKUP(G6,sheet2!A:G,6,FALSE)</f>
        <v>0</v>
      </c>
      <c r="R6" s="11" t="str">
        <f>VLOOKUP(G6,sheet2!A:G,7,FALSE)</f>
        <v>79.5</v>
      </c>
    </row>
    <row r="7" spans="1:18">
      <c r="A7" s="13" t="s">
        <v>49</v>
      </c>
      <c r="B7" s="13" t="s">
        <v>50</v>
      </c>
      <c r="C7" s="13" t="s">
        <v>20</v>
      </c>
      <c r="D7" s="13" t="s">
        <v>21</v>
      </c>
      <c r="E7" s="13" t="s">
        <v>22</v>
      </c>
      <c r="F7" s="13">
        <v>300000</v>
      </c>
      <c r="G7" s="13" t="s">
        <v>51</v>
      </c>
      <c r="H7" s="14" t="s">
        <v>22</v>
      </c>
      <c r="I7" s="17" t="s">
        <v>52</v>
      </c>
      <c r="J7" s="18">
        <v>42739</v>
      </c>
      <c r="K7" s="13" t="s">
        <v>36</v>
      </c>
      <c r="L7" s="13" t="s">
        <v>53</v>
      </c>
      <c r="M7" s="11" t="str">
        <f>VLOOKUP(G7,sheet2!A:G,2,FALSE)</f>
        <v>12.5</v>
      </c>
      <c r="N7" s="11" t="str">
        <f>VLOOKUP(G7,sheet2!A:G,3,FALSE)</f>
        <v>13</v>
      </c>
      <c r="O7" s="11" t="str">
        <f>VLOOKUP(G7,sheet2!A:G,4,FALSE)</f>
        <v>11</v>
      </c>
      <c r="P7" s="11" t="str">
        <f>VLOOKUP(G7,sheet2!A:G,5,FALSE)</f>
        <v>18.75</v>
      </c>
      <c r="Q7" s="11" t="str">
        <f>VLOOKUP(G7,sheet2!A:G,6,FALSE)</f>
        <v>0</v>
      </c>
      <c r="R7" s="11" t="str">
        <f>VLOOKUP(G7,sheet2!A:G,7,FALSE)</f>
        <v>55.25</v>
      </c>
    </row>
    <row r="8" spans="1:18">
      <c r="A8" s="13" t="s">
        <v>54</v>
      </c>
      <c r="B8" s="13" t="s">
        <v>55</v>
      </c>
      <c r="C8" s="13" t="s">
        <v>20</v>
      </c>
      <c r="D8" s="13" t="s">
        <v>21</v>
      </c>
      <c r="E8" s="13" t="s">
        <v>22</v>
      </c>
      <c r="F8" s="13">
        <v>1000000</v>
      </c>
      <c r="G8" s="13" t="s">
        <v>56</v>
      </c>
      <c r="H8" s="14" t="s">
        <v>22</v>
      </c>
      <c r="I8" s="17" t="s">
        <v>57</v>
      </c>
      <c r="J8" s="18">
        <v>43189</v>
      </c>
      <c r="K8" s="13" t="s">
        <v>36</v>
      </c>
      <c r="L8" s="13" t="s">
        <v>58</v>
      </c>
      <c r="M8" s="11" t="str">
        <f>VLOOKUP(G8,sheet2!A:G,2,FALSE)</f>
        <v>12.5</v>
      </c>
      <c r="N8" s="11" t="str">
        <f>VLOOKUP(G8,sheet2!A:G,3,FALSE)</f>
        <v>25</v>
      </c>
      <c r="O8" s="11" t="str">
        <f>VLOOKUP(G8,sheet2!A:G,4,FALSE)</f>
        <v>14</v>
      </c>
      <c r="P8" s="11" t="str">
        <f>VLOOKUP(G8,sheet2!A:G,5,FALSE)</f>
        <v>22.32</v>
      </c>
      <c r="Q8" s="11" t="str">
        <f>VLOOKUP(G8,sheet2!A:G,6,FALSE)</f>
        <v>0</v>
      </c>
      <c r="R8" s="11" t="str">
        <f>VLOOKUP(G8,sheet2!A:G,7,FALSE)</f>
        <v>73.82</v>
      </c>
    </row>
    <row r="9" spans="1:18">
      <c r="A9" s="13" t="s">
        <v>59</v>
      </c>
      <c r="B9" s="13" t="s">
        <v>60</v>
      </c>
      <c r="C9" s="13" t="s">
        <v>20</v>
      </c>
      <c r="D9" s="13" t="s">
        <v>21</v>
      </c>
      <c r="E9" s="13" t="s">
        <v>22</v>
      </c>
      <c r="F9" s="13">
        <v>3000000</v>
      </c>
      <c r="G9" s="13" t="s">
        <v>61</v>
      </c>
      <c r="H9" s="14" t="s">
        <v>22</v>
      </c>
      <c r="I9" s="17" t="s">
        <v>62</v>
      </c>
      <c r="J9" s="18">
        <v>43292</v>
      </c>
      <c r="K9" s="13" t="s">
        <v>63</v>
      </c>
      <c r="L9" s="13" t="s">
        <v>64</v>
      </c>
      <c r="M9" s="11">
        <f>VLOOKUP(G9,sheet2!A:G,2,FALSE)</f>
        <v>12.5</v>
      </c>
      <c r="N9" s="11">
        <f>VLOOKUP(G9,sheet2!A:G,3,FALSE)</f>
        <v>22</v>
      </c>
      <c r="O9" s="11">
        <f>VLOOKUP(G9,sheet2!A:G,4,FALSE)</f>
        <v>20</v>
      </c>
      <c r="P9" s="11">
        <f>VLOOKUP(G9,sheet2!A:G,5,FALSE)</f>
        <v>25</v>
      </c>
      <c r="Q9" s="11">
        <f>VLOOKUP(G9,sheet2!A:G,6,FALSE)</f>
        <v>5</v>
      </c>
      <c r="R9" s="11">
        <f>VLOOKUP(G9,sheet2!A:G,7,FALSE)</f>
        <v>84.5</v>
      </c>
    </row>
    <row r="10" spans="1:18">
      <c r="A10" s="15" t="s">
        <v>65</v>
      </c>
      <c r="B10" s="15" t="s">
        <v>66</v>
      </c>
      <c r="C10" s="15" t="s">
        <v>20</v>
      </c>
      <c r="D10" s="15" t="s">
        <v>21</v>
      </c>
      <c r="E10" s="15" t="s">
        <v>67</v>
      </c>
      <c r="F10" s="15">
        <v>100000</v>
      </c>
      <c r="G10" s="15" t="s">
        <v>68</v>
      </c>
      <c r="H10" s="14" t="s">
        <v>67</v>
      </c>
      <c r="I10" s="15" t="s">
        <v>69</v>
      </c>
      <c r="J10" s="18">
        <v>43714</v>
      </c>
      <c r="K10" s="15" t="s">
        <v>25</v>
      </c>
      <c r="L10" s="15" t="s">
        <v>70</v>
      </c>
      <c r="M10" s="11" t="str">
        <f>VLOOKUP(G10,sheet2!A:G,2,FALSE)</f>
        <v>12.5</v>
      </c>
      <c r="N10" s="11" t="str">
        <f>VLOOKUP(G10,sheet2!A:G,3,FALSE)</f>
        <v>22</v>
      </c>
      <c r="O10" s="11" t="str">
        <f>VLOOKUP(G10,sheet2!A:G,4,FALSE)</f>
        <v>8</v>
      </c>
      <c r="P10" s="11" t="str">
        <f>VLOOKUP(G10,sheet2!A:G,5,FALSE)</f>
        <v>23.21</v>
      </c>
      <c r="Q10" s="11" t="str">
        <f>VLOOKUP(G10,sheet2!A:G,6,FALSE)</f>
        <v>5</v>
      </c>
      <c r="R10" s="11" t="str">
        <f>VLOOKUP(G10,sheet2!A:G,7,FALSE)</f>
        <v>70.71</v>
      </c>
    </row>
    <row r="11" spans="1:18">
      <c r="A11" s="15" t="s">
        <v>71</v>
      </c>
      <c r="B11" s="15" t="s">
        <v>72</v>
      </c>
      <c r="C11" s="15" t="s">
        <v>20</v>
      </c>
      <c r="D11" s="15" t="s">
        <v>21</v>
      </c>
      <c r="E11" s="15" t="s">
        <v>67</v>
      </c>
      <c r="F11" s="15">
        <v>100000</v>
      </c>
      <c r="G11" s="15" t="s">
        <v>73</v>
      </c>
      <c r="H11" s="14" t="s">
        <v>67</v>
      </c>
      <c r="I11" s="15" t="s">
        <v>74</v>
      </c>
      <c r="J11" s="18">
        <v>43690</v>
      </c>
      <c r="K11" s="15" t="s">
        <v>25</v>
      </c>
      <c r="L11" s="15" t="s">
        <v>75</v>
      </c>
      <c r="M11" s="11" t="str">
        <f>VLOOKUP(G11,sheet2!A:G,2,FALSE)</f>
        <v>12.5</v>
      </c>
      <c r="N11" s="11" t="str">
        <f>VLOOKUP(G11,sheet2!A:G,3,FALSE)</f>
        <v>25</v>
      </c>
      <c r="O11" s="11" t="str">
        <f>VLOOKUP(G11,sheet2!A:G,4,FALSE)</f>
        <v>4</v>
      </c>
      <c r="P11" s="11" t="str">
        <f>VLOOKUP(G11,sheet2!A:G,5,FALSE)</f>
        <v>16.67</v>
      </c>
      <c r="Q11" s="11" t="str">
        <f>VLOOKUP(G11,sheet2!A:G,6,FALSE)</f>
        <v>0</v>
      </c>
      <c r="R11" s="11" t="str">
        <f>VLOOKUP(G11,sheet2!A:G,7,FALSE)</f>
        <v>58.17</v>
      </c>
    </row>
    <row r="12" spans="1:18">
      <c r="A12" s="15" t="s">
        <v>76</v>
      </c>
      <c r="B12" s="15" t="s">
        <v>77</v>
      </c>
      <c r="C12" s="15" t="s">
        <v>20</v>
      </c>
      <c r="D12" s="15" t="s">
        <v>21</v>
      </c>
      <c r="E12" s="15" t="s">
        <v>67</v>
      </c>
      <c r="F12" s="15">
        <v>100000</v>
      </c>
      <c r="G12" s="15" t="s">
        <v>78</v>
      </c>
      <c r="H12" s="14" t="s">
        <v>67</v>
      </c>
      <c r="I12" s="15" t="s">
        <v>79</v>
      </c>
      <c r="J12" s="18">
        <v>43644</v>
      </c>
      <c r="K12" s="15" t="s">
        <v>25</v>
      </c>
      <c r="L12" s="15" t="s">
        <v>80</v>
      </c>
      <c r="M12" s="11" t="str">
        <f>VLOOKUP(G12,sheet2!A:G,2,FALSE)</f>
        <v>12.5</v>
      </c>
      <c r="N12" s="11" t="str">
        <f>VLOOKUP(G12,sheet2!A:G,3,FALSE)</f>
        <v>22</v>
      </c>
      <c r="O12" s="11" t="str">
        <f>VLOOKUP(G12,sheet2!A:G,4,FALSE)</f>
        <v>5</v>
      </c>
      <c r="P12" s="11" t="str">
        <f>VLOOKUP(G12,sheet2!A:G,5,FALSE)</f>
        <v>25</v>
      </c>
      <c r="Q12" s="11" t="str">
        <f>VLOOKUP(G12,sheet2!A:G,6,FALSE)</f>
        <v>5</v>
      </c>
      <c r="R12" s="11" t="str">
        <f>VLOOKUP(G12,sheet2!A:G,7,FALSE)</f>
        <v>69.5</v>
      </c>
    </row>
    <row r="13" spans="1:18">
      <c r="A13" s="15" t="s">
        <v>81</v>
      </c>
      <c r="B13" s="15" t="s">
        <v>82</v>
      </c>
      <c r="C13" s="15" t="s">
        <v>20</v>
      </c>
      <c r="D13" s="15" t="s">
        <v>21</v>
      </c>
      <c r="E13" s="15" t="s">
        <v>67</v>
      </c>
      <c r="F13" s="15">
        <v>100000</v>
      </c>
      <c r="G13" s="15" t="s">
        <v>83</v>
      </c>
      <c r="H13" s="14" t="s">
        <v>67</v>
      </c>
      <c r="I13" s="15" t="s">
        <v>84</v>
      </c>
      <c r="J13" s="18">
        <v>43613</v>
      </c>
      <c r="K13" s="15" t="s">
        <v>36</v>
      </c>
      <c r="L13" s="15" t="s">
        <v>85</v>
      </c>
      <c r="M13" s="11" t="str">
        <f>VLOOKUP(G13,sheet2!A:G,2,FALSE)</f>
        <v>12.5</v>
      </c>
      <c r="N13" s="11" t="str">
        <f>VLOOKUP(G13,sheet2!A:G,3,FALSE)</f>
        <v>22</v>
      </c>
      <c r="O13" s="11" t="str">
        <f>VLOOKUP(G13,sheet2!A:G,4,FALSE)</f>
        <v>4</v>
      </c>
      <c r="P13" s="11" t="str">
        <f>VLOOKUP(G13,sheet2!A:G,5,FALSE)</f>
        <v>16.67</v>
      </c>
      <c r="Q13" s="11" t="str">
        <f>VLOOKUP(G13,sheet2!A:G,6,FALSE)</f>
        <v>5</v>
      </c>
      <c r="R13" s="11" t="str">
        <f>VLOOKUP(G13,sheet2!A:G,7,FALSE)</f>
        <v>60.17</v>
      </c>
    </row>
    <row r="14" spans="1:18">
      <c r="A14" s="15" t="s">
        <v>86</v>
      </c>
      <c r="B14" s="15" t="s">
        <v>87</v>
      </c>
      <c r="C14" s="15" t="s">
        <v>20</v>
      </c>
      <c r="D14" s="15" t="s">
        <v>21</v>
      </c>
      <c r="E14" s="15" t="s">
        <v>67</v>
      </c>
      <c r="F14" s="15">
        <v>100000</v>
      </c>
      <c r="G14" s="15" t="s">
        <v>88</v>
      </c>
      <c r="H14" s="14" t="s">
        <v>67</v>
      </c>
      <c r="I14" s="15" t="s">
        <v>89</v>
      </c>
      <c r="J14" s="18">
        <v>43595</v>
      </c>
      <c r="K14" s="15" t="s">
        <v>47</v>
      </c>
      <c r="L14" s="15" t="s">
        <v>90</v>
      </c>
      <c r="M14" s="11" t="str">
        <f>VLOOKUP(G14,sheet2!A:G,2,FALSE)</f>
        <v>12.5</v>
      </c>
      <c r="N14" s="11" t="str">
        <f>VLOOKUP(G14,sheet2!A:G,3,FALSE)</f>
        <v>25</v>
      </c>
      <c r="O14" s="11" t="str">
        <f>VLOOKUP(G14,sheet2!A:G,4,FALSE)</f>
        <v>20</v>
      </c>
      <c r="P14" s="11" t="str">
        <f>VLOOKUP(G14,sheet2!A:G,5,FALSE)</f>
        <v>16.67</v>
      </c>
      <c r="Q14" s="11" t="str">
        <f>VLOOKUP(G14,sheet2!A:G,6,FALSE)</f>
        <v>5</v>
      </c>
      <c r="R14" s="11" t="str">
        <f>VLOOKUP(G14,sheet2!A:G,7,FALSE)</f>
        <v>79.17</v>
      </c>
    </row>
    <row r="15" spans="1:18">
      <c r="A15" s="15" t="s">
        <v>91</v>
      </c>
      <c r="B15" s="15" t="s">
        <v>92</v>
      </c>
      <c r="C15" s="15" t="s">
        <v>20</v>
      </c>
      <c r="D15" s="15" t="s">
        <v>21</v>
      </c>
      <c r="E15" s="15" t="s">
        <v>67</v>
      </c>
      <c r="F15" s="15">
        <v>100000</v>
      </c>
      <c r="G15" s="15" t="s">
        <v>93</v>
      </c>
      <c r="H15" s="14" t="s">
        <v>67</v>
      </c>
      <c r="I15" s="15" t="s">
        <v>94</v>
      </c>
      <c r="J15" s="18">
        <v>43574</v>
      </c>
      <c r="K15" s="15" t="s">
        <v>47</v>
      </c>
      <c r="L15" s="15" t="s">
        <v>95</v>
      </c>
      <c r="M15" s="11" t="str">
        <f>VLOOKUP(G15,sheet2!A:G,2,FALSE)</f>
        <v>12.5</v>
      </c>
      <c r="N15" s="11" t="str">
        <f>VLOOKUP(G15,sheet2!A:G,3,FALSE)</f>
        <v>13</v>
      </c>
      <c r="O15" s="11" t="str">
        <f>VLOOKUP(G15,sheet2!A:G,4,FALSE)</f>
        <v>20</v>
      </c>
      <c r="P15" s="11" t="str">
        <f>VLOOKUP(G15,sheet2!A:G,5,FALSE)</f>
        <v>16.67</v>
      </c>
      <c r="Q15" s="11" t="str">
        <f>VLOOKUP(G15,sheet2!A:G,6,FALSE)</f>
        <v>5</v>
      </c>
      <c r="R15" s="11" t="str">
        <f>VLOOKUP(G15,sheet2!A:G,7,FALSE)</f>
        <v>67.17</v>
      </c>
    </row>
    <row r="16" spans="1:18">
      <c r="A16" s="15" t="s">
        <v>96</v>
      </c>
      <c r="B16" s="15" t="s">
        <v>97</v>
      </c>
      <c r="C16" s="15" t="s">
        <v>20</v>
      </c>
      <c r="D16" s="15" t="s">
        <v>21</v>
      </c>
      <c r="E16" s="15" t="s">
        <v>67</v>
      </c>
      <c r="F16" s="15">
        <v>100000</v>
      </c>
      <c r="G16" s="15" t="s">
        <v>98</v>
      </c>
      <c r="H16" s="14" t="s">
        <v>67</v>
      </c>
      <c r="I16" s="15" t="s">
        <v>99</v>
      </c>
      <c r="J16" s="18">
        <v>43816</v>
      </c>
      <c r="K16" s="15" t="s">
        <v>25</v>
      </c>
      <c r="L16" s="15" t="s">
        <v>100</v>
      </c>
      <c r="M16" s="11" t="str">
        <f>VLOOKUP(G16,sheet2!A:G,2,FALSE)</f>
        <v>12.5</v>
      </c>
      <c r="N16" s="11" t="str">
        <f>VLOOKUP(G16,sheet2!A:G,3,FALSE)</f>
        <v>16</v>
      </c>
      <c r="O16" s="11" t="str">
        <f>VLOOKUP(G16,sheet2!A:G,4,FALSE)</f>
        <v>4</v>
      </c>
      <c r="P16" s="11" t="str">
        <f>VLOOKUP(G16,sheet2!A:G,5,FALSE)</f>
        <v>16.67</v>
      </c>
      <c r="Q16" s="11" t="str">
        <f>VLOOKUP(G16,sheet2!A:G,6,FALSE)</f>
        <v>5</v>
      </c>
      <c r="R16" s="11" t="str">
        <f>VLOOKUP(G16,sheet2!A:G,7,FALSE)</f>
        <v>54.17</v>
      </c>
    </row>
    <row r="17" spans="1:18">
      <c r="A17" s="15" t="s">
        <v>101</v>
      </c>
      <c r="B17" s="15" t="s">
        <v>102</v>
      </c>
      <c r="C17" s="15" t="s">
        <v>20</v>
      </c>
      <c r="D17" s="15" t="s">
        <v>21</v>
      </c>
      <c r="E17" s="15" t="s">
        <v>67</v>
      </c>
      <c r="F17" s="15">
        <v>100000</v>
      </c>
      <c r="G17" s="15" t="s">
        <v>103</v>
      </c>
      <c r="H17" s="14" t="s">
        <v>67</v>
      </c>
      <c r="I17" s="15" t="s">
        <v>104</v>
      </c>
      <c r="J17" s="18">
        <v>43567</v>
      </c>
      <c r="K17" s="15" t="s">
        <v>36</v>
      </c>
      <c r="L17" s="15" t="s">
        <v>105</v>
      </c>
      <c r="M17" s="11" t="str">
        <f>VLOOKUP(G17,sheet2!A:G,2,FALSE)</f>
        <v>12.5</v>
      </c>
      <c r="N17" s="11" t="str">
        <f>VLOOKUP(G17,sheet2!A:G,3,FALSE)</f>
        <v>13</v>
      </c>
      <c r="O17" s="11" t="str">
        <f>VLOOKUP(G17,sheet2!A:G,4,FALSE)</f>
        <v>8</v>
      </c>
      <c r="P17" s="11" t="str">
        <f>VLOOKUP(G17,sheet2!A:G,5,FALSE)</f>
        <v>23.21</v>
      </c>
      <c r="Q17" s="11" t="str">
        <f>VLOOKUP(G17,sheet2!A:G,6,FALSE)</f>
        <v>5</v>
      </c>
      <c r="R17" s="11" t="str">
        <f>VLOOKUP(G17,sheet2!A:G,7,FALSE)</f>
        <v>61.71</v>
      </c>
    </row>
    <row r="18" spans="1:18">
      <c r="A18" s="15" t="s">
        <v>106</v>
      </c>
      <c r="B18" s="15" t="s">
        <v>107</v>
      </c>
      <c r="C18" s="15" t="s">
        <v>20</v>
      </c>
      <c r="D18" s="15" t="s">
        <v>21</v>
      </c>
      <c r="E18" s="15" t="s">
        <v>67</v>
      </c>
      <c r="F18" s="15">
        <v>100000</v>
      </c>
      <c r="G18" s="15" t="s">
        <v>108</v>
      </c>
      <c r="H18" s="14" t="s">
        <v>67</v>
      </c>
      <c r="I18" s="15" t="s">
        <v>109</v>
      </c>
      <c r="J18" s="18">
        <v>43564</v>
      </c>
      <c r="K18" s="15" t="s">
        <v>36</v>
      </c>
      <c r="L18" s="15" t="s">
        <v>110</v>
      </c>
      <c r="M18" s="11" t="str">
        <f>VLOOKUP(G18,sheet2!A:G,2,FALSE)</f>
        <v>12.5</v>
      </c>
      <c r="N18" s="11" t="str">
        <f>VLOOKUP(G18,sheet2!A:G,3,FALSE)</f>
        <v>16</v>
      </c>
      <c r="O18" s="11" t="str">
        <f>VLOOKUP(G18,sheet2!A:G,4,FALSE)</f>
        <v>4</v>
      </c>
      <c r="P18" s="11" t="str">
        <f>VLOOKUP(G18,sheet2!A:G,5,FALSE)</f>
        <v>16.67</v>
      </c>
      <c r="Q18" s="11" t="str">
        <f>VLOOKUP(G18,sheet2!A:G,6,FALSE)</f>
        <v>5</v>
      </c>
      <c r="R18" s="11" t="str">
        <f>VLOOKUP(G18,sheet2!A:G,7,FALSE)</f>
        <v>54.17</v>
      </c>
    </row>
    <row r="19" spans="1:18">
      <c r="A19" s="15" t="s">
        <v>111</v>
      </c>
      <c r="B19" s="15" t="s">
        <v>112</v>
      </c>
      <c r="C19" s="15" t="s">
        <v>20</v>
      </c>
      <c r="D19" s="15" t="s">
        <v>21</v>
      </c>
      <c r="E19" s="15" t="s">
        <v>67</v>
      </c>
      <c r="F19" s="15">
        <v>100000</v>
      </c>
      <c r="G19" s="15" t="s">
        <v>113</v>
      </c>
      <c r="H19" s="14" t="s">
        <v>67</v>
      </c>
      <c r="I19" s="15" t="s">
        <v>114</v>
      </c>
      <c r="J19" s="18">
        <v>43536</v>
      </c>
      <c r="K19" s="15" t="s">
        <v>47</v>
      </c>
      <c r="L19" s="15" t="s">
        <v>115</v>
      </c>
      <c r="M19" s="11" t="str">
        <f>VLOOKUP(G19,sheet2!A:G,2,FALSE)</f>
        <v>12.5</v>
      </c>
      <c r="N19" s="11" t="str">
        <f>VLOOKUP(G19,sheet2!A:G,3,FALSE)</f>
        <v>7</v>
      </c>
      <c r="O19" s="11" t="str">
        <f>VLOOKUP(G19,sheet2!A:G,4,FALSE)</f>
        <v>20</v>
      </c>
      <c r="P19" s="11" t="str">
        <f>VLOOKUP(G19,sheet2!A:G,5,FALSE)</f>
        <v>17.5</v>
      </c>
      <c r="Q19" s="11" t="str">
        <f>VLOOKUP(G19,sheet2!A:G,6,FALSE)</f>
        <v>5</v>
      </c>
      <c r="R19" s="11" t="str">
        <f>VLOOKUP(G19,sheet2!A:G,7,FALSE)</f>
        <v>62</v>
      </c>
    </row>
    <row r="20" spans="1:18">
      <c r="A20" s="15" t="s">
        <v>116</v>
      </c>
      <c r="B20" s="15" t="s">
        <v>117</v>
      </c>
      <c r="C20" s="15" t="s">
        <v>20</v>
      </c>
      <c r="D20" s="15" t="s">
        <v>21</v>
      </c>
      <c r="E20" s="15" t="s">
        <v>67</v>
      </c>
      <c r="F20" s="15">
        <v>100000</v>
      </c>
      <c r="G20" s="15" t="s">
        <v>118</v>
      </c>
      <c r="H20" s="14" t="s">
        <v>67</v>
      </c>
      <c r="I20" s="15" t="s">
        <v>119</v>
      </c>
      <c r="J20" s="18">
        <v>42844</v>
      </c>
      <c r="K20" s="15" t="s">
        <v>25</v>
      </c>
      <c r="L20" s="15" t="s">
        <v>120</v>
      </c>
      <c r="M20" s="11" t="str">
        <f>VLOOKUP(G20,sheet2!A:G,2,FALSE)</f>
        <v>12.5</v>
      </c>
      <c r="N20" s="11" t="str">
        <f>VLOOKUP(G20,sheet2!A:G,3,FALSE)</f>
        <v>22</v>
      </c>
      <c r="O20" s="11" t="str">
        <f>VLOOKUP(G20,sheet2!A:G,4,FALSE)</f>
        <v>10</v>
      </c>
      <c r="P20" s="11" t="str">
        <f>VLOOKUP(G20,sheet2!A:G,5,FALSE)</f>
        <v>21.15</v>
      </c>
      <c r="Q20" s="11" t="str">
        <f>VLOOKUP(G20,sheet2!A:G,6,FALSE)</f>
        <v>5</v>
      </c>
      <c r="R20" s="11" t="str">
        <f>VLOOKUP(G20,sheet2!A:G,7,FALSE)</f>
        <v>70.65</v>
      </c>
    </row>
    <row r="21" spans="1:18">
      <c r="A21" s="13" t="s">
        <v>121</v>
      </c>
      <c r="B21" s="13" t="s">
        <v>122</v>
      </c>
      <c r="C21" s="13" t="s">
        <v>20</v>
      </c>
      <c r="D21" s="13" t="s">
        <v>123</v>
      </c>
      <c r="E21" s="13" t="s">
        <v>124</v>
      </c>
      <c r="F21" s="13">
        <v>300000</v>
      </c>
      <c r="G21" s="13" t="s">
        <v>125</v>
      </c>
      <c r="H21" s="14" t="s">
        <v>126</v>
      </c>
      <c r="I21" s="15" t="s">
        <v>127</v>
      </c>
      <c r="J21" s="18">
        <v>43875</v>
      </c>
      <c r="K21" s="13" t="s">
        <v>36</v>
      </c>
      <c r="L21" s="13" t="s">
        <v>128</v>
      </c>
      <c r="M21" s="11" t="str">
        <f>VLOOKUP(G21,sheet2!A:G,2,FALSE)</f>
        <v>12.5</v>
      </c>
      <c r="N21" s="11" t="str">
        <f>VLOOKUP(G21,sheet2!A:G,3,FALSE)</f>
        <v>16</v>
      </c>
      <c r="O21" s="11" t="str">
        <f>VLOOKUP(G21,sheet2!A:G,4,FALSE)</f>
        <v>20</v>
      </c>
      <c r="P21" s="11" t="str">
        <f>VLOOKUP(G21,sheet2!A:G,5,FALSE)</f>
        <v>20.19</v>
      </c>
      <c r="Q21" s="11" t="str">
        <f>VLOOKUP(G21,sheet2!A:G,6,FALSE)</f>
        <v>5</v>
      </c>
      <c r="R21" s="11" t="str">
        <f>VLOOKUP(G21,sheet2!A:G,7,FALSE)</f>
        <v>73.69</v>
      </c>
    </row>
    <row r="22" spans="1:18">
      <c r="A22" s="13" t="s">
        <v>129</v>
      </c>
      <c r="B22" s="13" t="s">
        <v>130</v>
      </c>
      <c r="C22" s="13" t="s">
        <v>20</v>
      </c>
      <c r="D22" s="13" t="s">
        <v>123</v>
      </c>
      <c r="E22" s="13" t="s">
        <v>124</v>
      </c>
      <c r="F22" s="13">
        <v>300000</v>
      </c>
      <c r="G22" s="13" t="s">
        <v>131</v>
      </c>
      <c r="H22" s="14" t="s">
        <v>126</v>
      </c>
      <c r="I22" s="15" t="s">
        <v>127</v>
      </c>
      <c r="J22" s="18">
        <v>43882</v>
      </c>
      <c r="K22" s="13" t="s">
        <v>36</v>
      </c>
      <c r="L22" s="13" t="s">
        <v>132</v>
      </c>
      <c r="M22" s="11" t="str">
        <f>VLOOKUP(G22,sheet2!A:G,2,FALSE)</f>
        <v>12.5</v>
      </c>
      <c r="N22" s="11" t="str">
        <f>VLOOKUP(G22,sheet2!A:G,3,FALSE)</f>
        <v>16</v>
      </c>
      <c r="O22" s="11" t="str">
        <f>VLOOKUP(G22,sheet2!A:G,4,FALSE)</f>
        <v>20</v>
      </c>
      <c r="P22" s="11" t="str">
        <f>VLOOKUP(G22,sheet2!A:G,5,FALSE)</f>
        <v>20.19</v>
      </c>
      <c r="Q22" s="11" t="str">
        <f>VLOOKUP(G22,sheet2!A:G,6,FALSE)</f>
        <v>5</v>
      </c>
      <c r="R22" s="11" t="str">
        <f>VLOOKUP(G22,sheet2!A:G,7,FALSE)</f>
        <v>73.69</v>
      </c>
    </row>
    <row r="23" spans="1:18">
      <c r="A23" s="13" t="s">
        <v>133</v>
      </c>
      <c r="B23" s="13" t="s">
        <v>134</v>
      </c>
      <c r="C23" s="13" t="s">
        <v>20</v>
      </c>
      <c r="D23" s="13" t="s">
        <v>123</v>
      </c>
      <c r="E23" s="13" t="s">
        <v>124</v>
      </c>
      <c r="F23" s="13">
        <v>300000</v>
      </c>
      <c r="G23" s="13" t="s">
        <v>135</v>
      </c>
      <c r="H23" s="14" t="s">
        <v>126</v>
      </c>
      <c r="I23" s="15" t="s">
        <v>127</v>
      </c>
      <c r="J23" s="18">
        <v>43875</v>
      </c>
      <c r="K23" s="13" t="s">
        <v>36</v>
      </c>
      <c r="L23" s="13" t="s">
        <v>136</v>
      </c>
      <c r="M23" s="11" t="str">
        <f>VLOOKUP(G23,sheet2!A:G,2,FALSE)</f>
        <v>12.5</v>
      </c>
      <c r="N23" s="11" t="str">
        <f>VLOOKUP(G23,sheet2!A:G,3,FALSE)</f>
        <v>13</v>
      </c>
      <c r="O23" s="11" t="str">
        <f>VLOOKUP(G23,sheet2!A:G,4,FALSE)</f>
        <v>10</v>
      </c>
      <c r="P23" s="11" t="str">
        <f>VLOOKUP(G23,sheet2!A:G,5,FALSE)</f>
        <v>20.19</v>
      </c>
      <c r="Q23" s="11" t="str">
        <f>VLOOKUP(G23,sheet2!A:G,6,FALSE)</f>
        <v>5</v>
      </c>
      <c r="R23" s="11" t="str">
        <f>VLOOKUP(G23,sheet2!A:G,7,FALSE)</f>
        <v>60.69</v>
      </c>
    </row>
    <row r="24" spans="1:18">
      <c r="A24" s="13" t="s">
        <v>137</v>
      </c>
      <c r="B24" s="13" t="s">
        <v>138</v>
      </c>
      <c r="C24" s="13" t="s">
        <v>20</v>
      </c>
      <c r="D24" s="13" t="s">
        <v>123</v>
      </c>
      <c r="E24" s="13" t="s">
        <v>124</v>
      </c>
      <c r="F24" s="13">
        <v>300000</v>
      </c>
      <c r="G24" s="13" t="s">
        <v>139</v>
      </c>
      <c r="H24" s="14" t="s">
        <v>126</v>
      </c>
      <c r="I24" s="15" t="s">
        <v>140</v>
      </c>
      <c r="J24" s="18">
        <v>42906</v>
      </c>
      <c r="K24" s="13" t="s">
        <v>36</v>
      </c>
      <c r="L24" s="13" t="s">
        <v>141</v>
      </c>
      <c r="M24" s="11" t="str">
        <f>VLOOKUP(G24,sheet2!A:G,2,FALSE)</f>
        <v>12.5</v>
      </c>
      <c r="N24" s="11" t="str">
        <f>VLOOKUP(G24,sheet2!A:G,3,FALSE)</f>
        <v>10</v>
      </c>
      <c r="O24" s="11" t="str">
        <f>VLOOKUP(G24,sheet2!A:G,4,FALSE)</f>
        <v>10</v>
      </c>
      <c r="P24" s="11" t="str">
        <f>VLOOKUP(G24,sheet2!A:G,5,FALSE)</f>
        <v>20.19</v>
      </c>
      <c r="Q24" s="11" t="str">
        <f>VLOOKUP(G24,sheet2!A:G,6,FALSE)</f>
        <v>5</v>
      </c>
      <c r="R24" s="11" t="str">
        <f>VLOOKUP(G24,sheet2!A:G,7,FALSE)</f>
        <v>57.69</v>
      </c>
    </row>
    <row r="25" spans="1:18">
      <c r="A25" s="13" t="s">
        <v>142</v>
      </c>
      <c r="B25" s="13" t="s">
        <v>143</v>
      </c>
      <c r="C25" s="13" t="s">
        <v>20</v>
      </c>
      <c r="D25" s="13" t="s">
        <v>144</v>
      </c>
      <c r="E25" s="13" t="s">
        <v>124</v>
      </c>
      <c r="F25" s="13">
        <v>300000</v>
      </c>
      <c r="G25" s="13" t="s">
        <v>145</v>
      </c>
      <c r="H25" s="14" t="s">
        <v>126</v>
      </c>
      <c r="I25" s="15" t="s">
        <v>146</v>
      </c>
      <c r="J25" s="18">
        <v>42902</v>
      </c>
      <c r="K25" s="13" t="s">
        <v>36</v>
      </c>
      <c r="L25" s="13" t="s">
        <v>147</v>
      </c>
      <c r="M25" s="11" t="str">
        <f>VLOOKUP(G25,sheet2!A:G,2,FALSE)</f>
        <v>12.5</v>
      </c>
      <c r="N25" s="11" t="str">
        <f>VLOOKUP(G25,sheet2!A:G,3,FALSE)</f>
        <v>7</v>
      </c>
      <c r="O25" s="11" t="str">
        <f>VLOOKUP(G25,sheet2!A:G,4,FALSE)</f>
        <v>5</v>
      </c>
      <c r="P25" s="11" t="str">
        <f>VLOOKUP(G25,sheet2!A:G,5,FALSE)</f>
        <v>21.15</v>
      </c>
      <c r="Q25" s="11" t="str">
        <f>VLOOKUP(G25,sheet2!A:G,6,FALSE)</f>
        <v>5</v>
      </c>
      <c r="R25" s="11" t="str">
        <f>VLOOKUP(G25,sheet2!A:G,7,FALSE)</f>
        <v>50.65</v>
      </c>
    </row>
    <row r="26" spans="1:18">
      <c r="A26" s="13" t="s">
        <v>148</v>
      </c>
      <c r="B26" s="13" t="s">
        <v>149</v>
      </c>
      <c r="C26" s="13" t="s">
        <v>20</v>
      </c>
      <c r="D26" s="13" t="s">
        <v>144</v>
      </c>
      <c r="E26" s="13" t="s">
        <v>124</v>
      </c>
      <c r="F26" s="13">
        <v>300000</v>
      </c>
      <c r="G26" s="13" t="s">
        <v>150</v>
      </c>
      <c r="H26" s="14" t="s">
        <v>126</v>
      </c>
      <c r="I26" s="15" t="s">
        <v>146</v>
      </c>
      <c r="J26" s="18">
        <v>42886</v>
      </c>
      <c r="K26" s="13" t="s">
        <v>36</v>
      </c>
      <c r="L26" s="13" t="s">
        <v>151</v>
      </c>
      <c r="M26" s="11" t="str">
        <f>VLOOKUP(G26,sheet2!A:G,2,FALSE)</f>
        <v>12.5</v>
      </c>
      <c r="N26" s="11" t="str">
        <f>VLOOKUP(G26,sheet2!A:G,3,FALSE)</f>
        <v>7</v>
      </c>
      <c r="O26" s="11" t="str">
        <f>VLOOKUP(G26,sheet2!A:G,4,FALSE)</f>
        <v>5</v>
      </c>
      <c r="P26" s="11" t="str">
        <f>VLOOKUP(G26,sheet2!A:G,5,FALSE)</f>
        <v>21.15</v>
      </c>
      <c r="Q26" s="11" t="str">
        <f>VLOOKUP(G26,sheet2!A:G,6,FALSE)</f>
        <v>5</v>
      </c>
      <c r="R26" s="11" t="str">
        <f>VLOOKUP(G26,sheet2!A:G,7,FALSE)</f>
        <v>50.65</v>
      </c>
    </row>
    <row r="27" spans="1:18">
      <c r="A27" s="13" t="s">
        <v>152</v>
      </c>
      <c r="B27" s="13" t="s">
        <v>153</v>
      </c>
      <c r="C27" s="13" t="s">
        <v>20</v>
      </c>
      <c r="D27" s="13" t="s">
        <v>144</v>
      </c>
      <c r="E27" s="13" t="s">
        <v>124</v>
      </c>
      <c r="F27" s="13">
        <v>300000</v>
      </c>
      <c r="G27" s="13" t="s">
        <v>154</v>
      </c>
      <c r="H27" s="14" t="s">
        <v>126</v>
      </c>
      <c r="I27" s="15" t="s">
        <v>146</v>
      </c>
      <c r="J27" s="18">
        <v>42886</v>
      </c>
      <c r="K27" s="13" t="s">
        <v>36</v>
      </c>
      <c r="L27" s="13" t="s">
        <v>155</v>
      </c>
      <c r="M27" s="11" t="str">
        <f>VLOOKUP(G27,sheet2!A:G,2,FALSE)</f>
        <v>12.5</v>
      </c>
      <c r="N27" s="11" t="str">
        <f>VLOOKUP(G27,sheet2!A:G,3,FALSE)</f>
        <v>7</v>
      </c>
      <c r="O27" s="11" t="str">
        <f>VLOOKUP(G27,sheet2!A:G,4,FALSE)</f>
        <v>10</v>
      </c>
      <c r="P27" s="11" t="str">
        <f>VLOOKUP(G27,sheet2!A:G,5,FALSE)</f>
        <v>21.15</v>
      </c>
      <c r="Q27" s="11" t="str">
        <f>VLOOKUP(G27,sheet2!A:G,6,FALSE)</f>
        <v>5</v>
      </c>
      <c r="R27" s="11" t="str">
        <f>VLOOKUP(G27,sheet2!A:G,7,FALSE)</f>
        <v>55.65</v>
      </c>
    </row>
    <row r="28" spans="1:18">
      <c r="A28" s="13" t="s">
        <v>156</v>
      </c>
      <c r="B28" s="13" t="s">
        <v>157</v>
      </c>
      <c r="C28" s="13" t="s">
        <v>20</v>
      </c>
      <c r="D28" s="13" t="s">
        <v>144</v>
      </c>
      <c r="E28" s="13" t="s">
        <v>124</v>
      </c>
      <c r="F28" s="13">
        <v>600000</v>
      </c>
      <c r="G28" s="13" t="s">
        <v>158</v>
      </c>
      <c r="H28" s="14" t="s">
        <v>126</v>
      </c>
      <c r="I28" s="15" t="s">
        <v>159</v>
      </c>
      <c r="J28" s="18">
        <v>43805</v>
      </c>
      <c r="K28" s="13" t="s">
        <v>25</v>
      </c>
      <c r="L28" s="13" t="s">
        <v>160</v>
      </c>
      <c r="M28" s="11" t="str">
        <f>VLOOKUP(G28,sheet2!A:G,2,FALSE)</f>
        <v>12.5</v>
      </c>
      <c r="N28" s="11" t="str">
        <f>VLOOKUP(G28,sheet2!A:G,3,FALSE)</f>
        <v>22</v>
      </c>
      <c r="O28" s="11" t="str">
        <f>VLOOKUP(G28,sheet2!A:G,4,FALSE)</f>
        <v>5</v>
      </c>
      <c r="P28" s="11" t="str">
        <f>VLOOKUP(G28,sheet2!A:G,5,FALSE)</f>
        <v>21.15</v>
      </c>
      <c r="Q28" s="11" t="str">
        <f>VLOOKUP(G28,sheet2!A:G,6,FALSE)</f>
        <v>5</v>
      </c>
      <c r="R28" s="11" t="str">
        <f>VLOOKUP(G28,sheet2!A:G,7,FALSE)</f>
        <v>65.65</v>
      </c>
    </row>
    <row r="29" spans="1:18">
      <c r="A29" s="13" t="s">
        <v>161</v>
      </c>
      <c r="B29" s="13" t="s">
        <v>162</v>
      </c>
      <c r="C29" s="13" t="s">
        <v>20</v>
      </c>
      <c r="D29" s="13" t="s">
        <v>163</v>
      </c>
      <c r="E29" s="13" t="s">
        <v>124</v>
      </c>
      <c r="F29" s="13">
        <v>500000</v>
      </c>
      <c r="G29" s="13" t="s">
        <v>164</v>
      </c>
      <c r="H29" s="14" t="s">
        <v>126</v>
      </c>
      <c r="I29" s="15" t="s">
        <v>165</v>
      </c>
      <c r="J29" s="18">
        <v>43585</v>
      </c>
      <c r="K29" s="13" t="s">
        <v>25</v>
      </c>
      <c r="L29" s="13" t="s">
        <v>166</v>
      </c>
      <c r="M29" s="11" t="str">
        <f>VLOOKUP(G29,sheet2!A:G,2,FALSE)</f>
        <v>12.5</v>
      </c>
      <c r="N29" s="11" t="str">
        <f>VLOOKUP(G29,sheet2!A:G,3,FALSE)</f>
        <v>7</v>
      </c>
      <c r="O29" s="11" t="str">
        <f>VLOOKUP(G29,sheet2!A:G,4,FALSE)</f>
        <v>5</v>
      </c>
      <c r="P29" s="11" t="str">
        <f>VLOOKUP(G29,sheet2!A:G,5,FALSE)</f>
        <v>21.15</v>
      </c>
      <c r="Q29" s="11" t="str">
        <f>VLOOKUP(G29,sheet2!A:G,6,FALSE)</f>
        <v>5</v>
      </c>
      <c r="R29" s="11" t="str">
        <f>VLOOKUP(G29,sheet2!A:G,7,FALSE)</f>
        <v>50.65</v>
      </c>
    </row>
    <row r="30" spans="1:18">
      <c r="A30" s="13" t="s">
        <v>167</v>
      </c>
      <c r="B30" s="13" t="s">
        <v>168</v>
      </c>
      <c r="C30" s="13" t="s">
        <v>20</v>
      </c>
      <c r="D30" s="13" t="s">
        <v>144</v>
      </c>
      <c r="E30" s="13" t="s">
        <v>124</v>
      </c>
      <c r="F30" s="13">
        <v>300000</v>
      </c>
      <c r="G30" s="13" t="s">
        <v>169</v>
      </c>
      <c r="H30" s="14" t="s">
        <v>126</v>
      </c>
      <c r="I30" s="15" t="s">
        <v>170</v>
      </c>
      <c r="J30" s="18">
        <v>43361</v>
      </c>
      <c r="K30" s="13" t="s">
        <v>171</v>
      </c>
      <c r="L30" s="13" t="s">
        <v>172</v>
      </c>
      <c r="M30" s="11" t="str">
        <f>VLOOKUP(G30,sheet2!A:G,2,FALSE)</f>
        <v>12.5</v>
      </c>
      <c r="N30" s="11" t="str">
        <f>VLOOKUP(G30,sheet2!A:G,3,FALSE)</f>
        <v>0</v>
      </c>
      <c r="O30" s="11" t="str">
        <f>VLOOKUP(G30,sheet2!A:G,4,FALSE)</f>
        <v>5</v>
      </c>
      <c r="P30" s="11" t="str">
        <f>VLOOKUP(G30,sheet2!A:G,5,FALSE)</f>
        <v>19.23</v>
      </c>
      <c r="Q30" s="11" t="str">
        <f>VLOOKUP(G30,sheet2!A:G,6,FALSE)</f>
        <v>5</v>
      </c>
      <c r="R30" s="11" t="str">
        <f>VLOOKUP(G30,sheet2!A:G,7,FALSE)</f>
        <v>41.73</v>
      </c>
    </row>
    <row r="31" spans="1:18">
      <c r="A31" s="13" t="s">
        <v>173</v>
      </c>
      <c r="B31" s="13" t="s">
        <v>174</v>
      </c>
      <c r="C31" s="13" t="s">
        <v>20</v>
      </c>
      <c r="D31" s="13" t="s">
        <v>144</v>
      </c>
      <c r="E31" s="13" t="s">
        <v>124</v>
      </c>
      <c r="F31" s="13">
        <v>300000</v>
      </c>
      <c r="G31" s="13" t="s">
        <v>175</v>
      </c>
      <c r="H31" s="14" t="s">
        <v>126</v>
      </c>
      <c r="I31" s="15" t="s">
        <v>170</v>
      </c>
      <c r="J31" s="18">
        <v>43287</v>
      </c>
      <c r="K31" s="13" t="s">
        <v>36</v>
      </c>
      <c r="L31" s="13" t="s">
        <v>176</v>
      </c>
      <c r="M31" s="11" t="str">
        <f>VLOOKUP(G31,sheet2!A:G,2,FALSE)</f>
        <v>12.5</v>
      </c>
      <c r="N31" s="11" t="str">
        <f>VLOOKUP(G31,sheet2!A:G,3,FALSE)</f>
        <v>7</v>
      </c>
      <c r="O31" s="11" t="str">
        <f>VLOOKUP(G31,sheet2!A:G,4,FALSE)</f>
        <v>5</v>
      </c>
      <c r="P31" s="11" t="str">
        <f>VLOOKUP(G31,sheet2!A:G,5,FALSE)</f>
        <v>19.23</v>
      </c>
      <c r="Q31" s="11" t="str">
        <f>VLOOKUP(G31,sheet2!A:G,6,FALSE)</f>
        <v>5</v>
      </c>
      <c r="R31" s="11" t="str">
        <f>VLOOKUP(G31,sheet2!A:G,7,FALSE)</f>
        <v>48.73</v>
      </c>
    </row>
    <row r="32" spans="1:18">
      <c r="A32" s="13" t="s">
        <v>177</v>
      </c>
      <c r="B32" s="13" t="s">
        <v>178</v>
      </c>
      <c r="C32" s="13" t="s">
        <v>20</v>
      </c>
      <c r="D32" s="13" t="s">
        <v>144</v>
      </c>
      <c r="E32" s="13" t="s">
        <v>124</v>
      </c>
      <c r="F32" s="13">
        <v>300000</v>
      </c>
      <c r="G32" s="13" t="s">
        <v>179</v>
      </c>
      <c r="H32" s="14" t="s">
        <v>126</v>
      </c>
      <c r="I32" s="15" t="s">
        <v>180</v>
      </c>
      <c r="J32" s="18">
        <v>43802</v>
      </c>
      <c r="K32" s="13" t="s">
        <v>36</v>
      </c>
      <c r="L32" s="13" t="s">
        <v>181</v>
      </c>
      <c r="M32" s="11" t="str">
        <f>VLOOKUP(G32,sheet2!A:G,2,FALSE)</f>
        <v>12.5</v>
      </c>
      <c r="N32" s="11" t="str">
        <f>VLOOKUP(G32,sheet2!A:G,3,FALSE)</f>
        <v>10</v>
      </c>
      <c r="O32" s="11" t="str">
        <f>VLOOKUP(G32,sheet2!A:G,4,FALSE)</f>
        <v>5</v>
      </c>
      <c r="P32" s="11" t="str">
        <f>VLOOKUP(G32,sheet2!A:G,5,FALSE)</f>
        <v>21.15</v>
      </c>
      <c r="Q32" s="11" t="str">
        <f>VLOOKUP(G32,sheet2!A:G,6,FALSE)</f>
        <v>5</v>
      </c>
      <c r="R32" s="11" t="str">
        <f>VLOOKUP(G32,sheet2!A:G,7,FALSE)</f>
        <v>53.65</v>
      </c>
    </row>
    <row r="33" spans="1:18">
      <c r="A33" s="13" t="s">
        <v>182</v>
      </c>
      <c r="B33" s="13" t="s">
        <v>183</v>
      </c>
      <c r="C33" s="13" t="s">
        <v>20</v>
      </c>
      <c r="D33" s="13" t="s">
        <v>144</v>
      </c>
      <c r="E33" s="13" t="s">
        <v>124</v>
      </c>
      <c r="F33" s="13">
        <v>300000</v>
      </c>
      <c r="G33" s="13" t="s">
        <v>184</v>
      </c>
      <c r="H33" s="14" t="s">
        <v>126</v>
      </c>
      <c r="I33" s="15" t="s">
        <v>185</v>
      </c>
      <c r="J33" s="18">
        <v>43655</v>
      </c>
      <c r="K33" s="13" t="s">
        <v>25</v>
      </c>
      <c r="L33" s="13" t="s">
        <v>186</v>
      </c>
      <c r="M33" s="11" t="str">
        <f>VLOOKUP(G33,sheet2!A:G,2,FALSE)</f>
        <v>12.5</v>
      </c>
      <c r="N33" s="11" t="str">
        <f>VLOOKUP(G33,sheet2!A:G,3,FALSE)</f>
        <v>10</v>
      </c>
      <c r="O33" s="11" t="str">
        <f>VLOOKUP(G33,sheet2!A:G,4,FALSE)</f>
        <v>10</v>
      </c>
      <c r="P33" s="11" t="str">
        <f>VLOOKUP(G33,sheet2!A:G,5,FALSE)</f>
        <v>21.15</v>
      </c>
      <c r="Q33" s="11" t="str">
        <f>VLOOKUP(G33,sheet2!A:G,6,FALSE)</f>
        <v>5</v>
      </c>
      <c r="R33" s="11" t="str">
        <f>VLOOKUP(G33,sheet2!A:G,7,FALSE)</f>
        <v>58.65</v>
      </c>
    </row>
    <row r="34" spans="1:18">
      <c r="A34" s="13" t="s">
        <v>187</v>
      </c>
      <c r="B34" s="13" t="s">
        <v>188</v>
      </c>
      <c r="C34" s="13" t="s">
        <v>20</v>
      </c>
      <c r="D34" s="13" t="s">
        <v>144</v>
      </c>
      <c r="E34" s="13" t="s">
        <v>124</v>
      </c>
      <c r="F34" s="13">
        <v>300000</v>
      </c>
      <c r="G34" s="13" t="s">
        <v>189</v>
      </c>
      <c r="H34" s="14" t="s">
        <v>126</v>
      </c>
      <c r="I34" s="15" t="s">
        <v>190</v>
      </c>
      <c r="J34" s="18">
        <v>43420</v>
      </c>
      <c r="K34" s="13" t="s">
        <v>25</v>
      </c>
      <c r="L34" s="13" t="s">
        <v>191</v>
      </c>
      <c r="M34" s="11" t="str">
        <f>VLOOKUP(G34,sheet2!A:G,2,FALSE)</f>
        <v>12.5</v>
      </c>
      <c r="N34" s="11" t="str">
        <f>VLOOKUP(G34,sheet2!A:G,3,FALSE)</f>
        <v>7</v>
      </c>
      <c r="O34" s="11" t="str">
        <f>VLOOKUP(G34,sheet2!A:G,4,FALSE)</f>
        <v>5</v>
      </c>
      <c r="P34" s="11" t="str">
        <f>VLOOKUP(G34,sheet2!A:G,5,FALSE)</f>
        <v>25</v>
      </c>
      <c r="Q34" s="11" t="str">
        <f>VLOOKUP(G34,sheet2!A:G,6,FALSE)</f>
        <v>5</v>
      </c>
      <c r="R34" s="11" t="str">
        <f>VLOOKUP(G34,sheet2!A:G,7,FALSE)</f>
        <v>54.5</v>
      </c>
    </row>
    <row r="35" spans="1:18">
      <c r="A35" s="13" t="s">
        <v>192</v>
      </c>
      <c r="B35" s="13" t="s">
        <v>193</v>
      </c>
      <c r="C35" s="13" t="s">
        <v>20</v>
      </c>
      <c r="D35" s="13" t="s">
        <v>163</v>
      </c>
      <c r="E35" s="13" t="s">
        <v>124</v>
      </c>
      <c r="F35" s="13">
        <v>300000</v>
      </c>
      <c r="G35" s="13" t="s">
        <v>194</v>
      </c>
      <c r="H35" s="14" t="s">
        <v>126</v>
      </c>
      <c r="I35" s="15" t="s">
        <v>195</v>
      </c>
      <c r="J35" s="18">
        <v>43217</v>
      </c>
      <c r="K35" s="13" t="s">
        <v>36</v>
      </c>
      <c r="L35" s="13" t="s">
        <v>196</v>
      </c>
      <c r="M35" s="11" t="str">
        <f>VLOOKUP(G35,sheet2!A:G,2,FALSE)</f>
        <v>12.5</v>
      </c>
      <c r="N35" s="11" t="str">
        <f>VLOOKUP(G35,sheet2!A:G,3,FALSE)</f>
        <v>22</v>
      </c>
      <c r="O35" s="11" t="str">
        <f>VLOOKUP(G35,sheet2!A:G,4,FALSE)</f>
        <v>5</v>
      </c>
      <c r="P35" s="11" t="str">
        <f>VLOOKUP(G35,sheet2!A:G,5,FALSE)</f>
        <v>23.08</v>
      </c>
      <c r="Q35" s="11" t="str">
        <f>VLOOKUP(G35,sheet2!A:G,6,FALSE)</f>
        <v>5</v>
      </c>
      <c r="R35" s="11" t="str">
        <f>VLOOKUP(G35,sheet2!A:G,7,FALSE)</f>
        <v>67.58</v>
      </c>
    </row>
    <row r="36" spans="1:18">
      <c r="A36" s="13" t="s">
        <v>197</v>
      </c>
      <c r="B36" s="13" t="s">
        <v>198</v>
      </c>
      <c r="C36" s="13" t="s">
        <v>20</v>
      </c>
      <c r="D36" s="13" t="s">
        <v>144</v>
      </c>
      <c r="E36" s="13" t="s">
        <v>124</v>
      </c>
      <c r="F36" s="13">
        <v>300000</v>
      </c>
      <c r="G36" s="13" t="s">
        <v>199</v>
      </c>
      <c r="H36" s="14" t="s">
        <v>126</v>
      </c>
      <c r="I36" s="15" t="s">
        <v>200</v>
      </c>
      <c r="J36" s="18">
        <v>43518</v>
      </c>
      <c r="K36" s="13" t="s">
        <v>36</v>
      </c>
      <c r="L36" s="13" t="s">
        <v>201</v>
      </c>
      <c r="M36" s="11" t="str">
        <f>VLOOKUP(G36,sheet2!A:G,2,FALSE)</f>
        <v>12.5</v>
      </c>
      <c r="N36" s="11" t="str">
        <f>VLOOKUP(G36,sheet2!A:G,3,FALSE)</f>
        <v>7</v>
      </c>
      <c r="O36" s="11" t="str">
        <f>VLOOKUP(G36,sheet2!A:G,4,FALSE)</f>
        <v>15</v>
      </c>
      <c r="P36" s="11" t="str">
        <f>VLOOKUP(G36,sheet2!A:G,5,FALSE)</f>
        <v>21.15</v>
      </c>
      <c r="Q36" s="11" t="str">
        <f>VLOOKUP(G36,sheet2!A:G,6,FALSE)</f>
        <v>5</v>
      </c>
      <c r="R36" s="11" t="str">
        <f>VLOOKUP(G36,sheet2!A:G,7,FALSE)</f>
        <v>60.65</v>
      </c>
    </row>
    <row r="37" spans="1:18">
      <c r="A37" s="13" t="s">
        <v>202</v>
      </c>
      <c r="B37" s="13" t="s">
        <v>203</v>
      </c>
      <c r="C37" s="13" t="s">
        <v>20</v>
      </c>
      <c r="D37" s="13" t="s">
        <v>204</v>
      </c>
      <c r="E37" s="13" t="s">
        <v>124</v>
      </c>
      <c r="F37" s="13">
        <v>500000</v>
      </c>
      <c r="G37" s="13" t="s">
        <v>205</v>
      </c>
      <c r="H37" s="14" t="s">
        <v>126</v>
      </c>
      <c r="I37" s="15" t="s">
        <v>206</v>
      </c>
      <c r="J37" s="18">
        <v>43795</v>
      </c>
      <c r="K37" s="13" t="s">
        <v>36</v>
      </c>
      <c r="L37" s="13" t="s">
        <v>207</v>
      </c>
      <c r="M37" s="11" t="str">
        <f>VLOOKUP(G37,sheet2!A:G,2,FALSE)</f>
        <v>12.5</v>
      </c>
      <c r="N37" s="11" t="str">
        <f>VLOOKUP(G37,sheet2!A:G,3,FALSE)</f>
        <v>19</v>
      </c>
      <c r="O37" s="11" t="str">
        <f>VLOOKUP(G37,sheet2!A:G,4,FALSE)</f>
        <v>10</v>
      </c>
      <c r="P37" s="11" t="str">
        <f>VLOOKUP(G37,sheet2!A:G,5,FALSE)</f>
        <v>22.73</v>
      </c>
      <c r="Q37" s="11" t="str">
        <f>VLOOKUP(G37,sheet2!A:G,6,FALSE)</f>
        <v>5</v>
      </c>
      <c r="R37" s="11" t="str">
        <f>VLOOKUP(G37,sheet2!A:G,7,FALSE)</f>
        <v>69.23</v>
      </c>
    </row>
    <row r="38" spans="1:18">
      <c r="A38" s="13" t="s">
        <v>208</v>
      </c>
      <c r="B38" s="13" t="s">
        <v>209</v>
      </c>
      <c r="C38" s="13" t="s">
        <v>20</v>
      </c>
      <c r="D38" s="13" t="s">
        <v>204</v>
      </c>
      <c r="E38" s="13" t="s">
        <v>124</v>
      </c>
      <c r="F38" s="13">
        <v>500000</v>
      </c>
      <c r="G38" s="13" t="s">
        <v>210</v>
      </c>
      <c r="H38" s="14" t="s">
        <v>126</v>
      </c>
      <c r="I38" s="15" t="s">
        <v>211</v>
      </c>
      <c r="J38" s="18">
        <v>43592</v>
      </c>
      <c r="K38" s="13" t="s">
        <v>36</v>
      </c>
      <c r="L38" s="13" t="s">
        <v>212</v>
      </c>
      <c r="M38" s="11" t="str">
        <f>VLOOKUP(G38,sheet2!A:G,2,FALSE)</f>
        <v>12.5</v>
      </c>
      <c r="N38" s="11" t="str">
        <f>VLOOKUP(G38,sheet2!A:G,3,FALSE)</f>
        <v>25</v>
      </c>
      <c r="O38" s="11" t="str">
        <f>VLOOKUP(G38,sheet2!A:G,4,FALSE)</f>
        <v>15</v>
      </c>
      <c r="P38" s="11" t="str">
        <f>VLOOKUP(G38,sheet2!A:G,5,FALSE)</f>
        <v>25</v>
      </c>
      <c r="Q38" s="11" t="str">
        <f>VLOOKUP(G38,sheet2!A:G,6,FALSE)</f>
        <v>5</v>
      </c>
      <c r="R38" s="11" t="str">
        <f>VLOOKUP(G38,sheet2!A:G,7,FALSE)</f>
        <v>82.5</v>
      </c>
    </row>
    <row r="39" spans="1:18">
      <c r="A39" s="13" t="s">
        <v>213</v>
      </c>
      <c r="B39" s="13" t="s">
        <v>214</v>
      </c>
      <c r="C39" s="13" t="s">
        <v>20</v>
      </c>
      <c r="D39" s="13" t="s">
        <v>204</v>
      </c>
      <c r="E39" s="13" t="s">
        <v>124</v>
      </c>
      <c r="F39" s="13">
        <v>300000</v>
      </c>
      <c r="G39" s="13" t="s">
        <v>215</v>
      </c>
      <c r="H39" s="14" t="s">
        <v>126</v>
      </c>
      <c r="I39" s="15" t="s">
        <v>216</v>
      </c>
      <c r="J39" s="18">
        <v>43711</v>
      </c>
      <c r="K39" s="13" t="s">
        <v>36</v>
      </c>
      <c r="L39" s="13" t="s">
        <v>217</v>
      </c>
      <c r="M39" s="11" t="str">
        <f>VLOOKUP(G39,sheet2!A:G,2,FALSE)</f>
        <v>12.5</v>
      </c>
      <c r="N39" s="11" t="str">
        <f>VLOOKUP(G39,sheet2!A:G,3,FALSE)</f>
        <v>22</v>
      </c>
      <c r="O39" s="11" t="str">
        <f>VLOOKUP(G39,sheet2!A:G,4,FALSE)</f>
        <v>10</v>
      </c>
      <c r="P39" s="11" t="str">
        <f>VLOOKUP(G39,sheet2!A:G,5,FALSE)</f>
        <v>22.73</v>
      </c>
      <c r="Q39" s="11" t="str">
        <f>VLOOKUP(G39,sheet2!A:G,6,FALSE)</f>
        <v>5</v>
      </c>
      <c r="R39" s="11" t="str">
        <f>VLOOKUP(G39,sheet2!A:G,7,FALSE)</f>
        <v>72.23</v>
      </c>
    </row>
    <row r="40" spans="1:18">
      <c r="A40" s="13" t="s">
        <v>218</v>
      </c>
      <c r="B40" s="13" t="s">
        <v>219</v>
      </c>
      <c r="C40" s="13" t="s">
        <v>20</v>
      </c>
      <c r="D40" s="13" t="s">
        <v>204</v>
      </c>
      <c r="E40" s="13" t="s">
        <v>124</v>
      </c>
      <c r="F40" s="13">
        <v>300000</v>
      </c>
      <c r="G40" s="13" t="s">
        <v>220</v>
      </c>
      <c r="H40" s="14" t="s">
        <v>126</v>
      </c>
      <c r="I40" s="15" t="s">
        <v>216</v>
      </c>
      <c r="J40" s="18">
        <v>43592</v>
      </c>
      <c r="K40" s="13" t="s">
        <v>36</v>
      </c>
      <c r="L40" s="13" t="s">
        <v>221</v>
      </c>
      <c r="M40" s="11" t="str">
        <f>VLOOKUP(G40,sheet2!A:G,2,FALSE)</f>
        <v>12.5</v>
      </c>
      <c r="N40" s="11" t="str">
        <f>VLOOKUP(G40,sheet2!A:G,3,FALSE)</f>
        <v>22</v>
      </c>
      <c r="O40" s="11" t="str">
        <f>VLOOKUP(G40,sheet2!A:G,4,FALSE)</f>
        <v>10</v>
      </c>
      <c r="P40" s="11" t="str">
        <f>VLOOKUP(G40,sheet2!A:G,5,FALSE)</f>
        <v>22.73</v>
      </c>
      <c r="Q40" s="11" t="str">
        <f>VLOOKUP(G40,sheet2!A:G,6,FALSE)</f>
        <v>5</v>
      </c>
      <c r="R40" s="11" t="str">
        <f>VLOOKUP(G40,sheet2!A:G,7,FALSE)</f>
        <v>72.23</v>
      </c>
    </row>
    <row r="41" spans="1:18">
      <c r="A41" s="13" t="s">
        <v>222</v>
      </c>
      <c r="B41" s="13" t="s">
        <v>223</v>
      </c>
      <c r="C41" s="13" t="s">
        <v>20</v>
      </c>
      <c r="D41" s="13" t="s">
        <v>144</v>
      </c>
      <c r="E41" s="13" t="s">
        <v>124</v>
      </c>
      <c r="F41" s="13">
        <v>300000</v>
      </c>
      <c r="G41" s="13" t="s">
        <v>224</v>
      </c>
      <c r="H41" s="14" t="s">
        <v>126</v>
      </c>
      <c r="I41" s="15" t="s">
        <v>225</v>
      </c>
      <c r="J41" s="18">
        <v>43844</v>
      </c>
      <c r="K41" s="13" t="s">
        <v>36</v>
      </c>
      <c r="L41" s="13" t="s">
        <v>226</v>
      </c>
      <c r="M41" s="11" t="str">
        <f>VLOOKUP(G41,sheet2!A:G,2,FALSE)</f>
        <v>12.5</v>
      </c>
      <c r="N41" s="11" t="str">
        <f>VLOOKUP(G41,sheet2!A:G,3,FALSE)</f>
        <v>25</v>
      </c>
      <c r="O41" s="11" t="str">
        <f>VLOOKUP(G41,sheet2!A:G,4,FALSE)</f>
        <v>10</v>
      </c>
      <c r="P41" s="11" t="str">
        <f>VLOOKUP(G41,sheet2!A:G,5,FALSE)</f>
        <v>24.04</v>
      </c>
      <c r="Q41" s="11" t="str">
        <f>VLOOKUP(G41,sheet2!A:G,6,FALSE)</f>
        <v>0</v>
      </c>
      <c r="R41" s="11" t="str">
        <f>VLOOKUP(G41,sheet2!A:G,7,FALSE)</f>
        <v>71.54</v>
      </c>
    </row>
    <row r="42" spans="1:18">
      <c r="A42" s="13" t="s">
        <v>227</v>
      </c>
      <c r="B42" s="13" t="s">
        <v>228</v>
      </c>
      <c r="C42" s="13" t="s">
        <v>20</v>
      </c>
      <c r="D42" s="13" t="s">
        <v>144</v>
      </c>
      <c r="E42" s="13" t="s">
        <v>124</v>
      </c>
      <c r="F42" s="13">
        <v>300000</v>
      </c>
      <c r="G42" s="13" t="s">
        <v>229</v>
      </c>
      <c r="H42" s="14" t="s">
        <v>126</v>
      </c>
      <c r="I42" s="15" t="s">
        <v>230</v>
      </c>
      <c r="J42" s="18">
        <v>43781</v>
      </c>
      <c r="K42" s="13" t="s">
        <v>171</v>
      </c>
      <c r="L42" s="13" t="s">
        <v>231</v>
      </c>
      <c r="M42" s="11" t="str">
        <f>VLOOKUP(G42,sheet2!A:G,2,FALSE)</f>
        <v>12.5</v>
      </c>
      <c r="N42" s="11" t="str">
        <f>VLOOKUP(G42,sheet2!A:G,3,FALSE)</f>
        <v>7</v>
      </c>
      <c r="O42" s="11" t="str">
        <f>VLOOKUP(G42,sheet2!A:G,4,FALSE)</f>
        <v>5</v>
      </c>
      <c r="P42" s="11" t="str">
        <f>VLOOKUP(G42,sheet2!A:G,5,FALSE)</f>
        <v>24.04</v>
      </c>
      <c r="Q42" s="11" t="str">
        <f>VLOOKUP(G42,sheet2!A:G,6,FALSE)</f>
        <v>0</v>
      </c>
      <c r="R42" s="11" t="str">
        <f>VLOOKUP(G42,sheet2!A:G,7,FALSE)</f>
        <v>48.54</v>
      </c>
    </row>
    <row r="43" spans="1:18">
      <c r="A43" s="13" t="s">
        <v>232</v>
      </c>
      <c r="B43" s="13" t="s">
        <v>233</v>
      </c>
      <c r="C43" s="13" t="s">
        <v>20</v>
      </c>
      <c r="D43" s="13" t="s">
        <v>144</v>
      </c>
      <c r="E43" s="13" t="s">
        <v>124</v>
      </c>
      <c r="F43" s="13">
        <v>300000</v>
      </c>
      <c r="G43" s="13" t="s">
        <v>234</v>
      </c>
      <c r="H43" s="14" t="s">
        <v>126</v>
      </c>
      <c r="I43" s="15" t="s">
        <v>235</v>
      </c>
      <c r="J43" s="18">
        <v>43224</v>
      </c>
      <c r="K43" s="13" t="s">
        <v>36</v>
      </c>
      <c r="L43" s="13" t="s">
        <v>236</v>
      </c>
      <c r="M43" s="11" t="str">
        <f>VLOOKUP(G43,sheet2!A:G,2,FALSE)</f>
        <v>12.5</v>
      </c>
      <c r="N43" s="11" t="str">
        <f>VLOOKUP(G43,sheet2!A:G,3,FALSE)</f>
        <v>19</v>
      </c>
      <c r="O43" s="11" t="str">
        <f>VLOOKUP(G43,sheet2!A:G,4,FALSE)</f>
        <v>5</v>
      </c>
      <c r="P43" s="11" t="str">
        <f>VLOOKUP(G43,sheet2!A:G,5,FALSE)</f>
        <v>22.12</v>
      </c>
      <c r="Q43" s="11" t="str">
        <f>VLOOKUP(G43,sheet2!A:G,6,FALSE)</f>
        <v>0</v>
      </c>
      <c r="R43" s="11" t="str">
        <f>VLOOKUP(G43,sheet2!A:G,7,FALSE)</f>
        <v>58.62</v>
      </c>
    </row>
    <row r="44" spans="1:18">
      <c r="A44" s="13" t="s">
        <v>237</v>
      </c>
      <c r="B44" s="13" t="s">
        <v>238</v>
      </c>
      <c r="C44" s="13" t="s">
        <v>20</v>
      </c>
      <c r="D44" s="13" t="s">
        <v>144</v>
      </c>
      <c r="E44" s="13" t="s">
        <v>124</v>
      </c>
      <c r="F44" s="13">
        <v>300000</v>
      </c>
      <c r="G44" s="13" t="s">
        <v>239</v>
      </c>
      <c r="H44" s="14" t="s">
        <v>126</v>
      </c>
      <c r="I44" s="15" t="s">
        <v>235</v>
      </c>
      <c r="J44" s="18">
        <v>43165</v>
      </c>
      <c r="K44" s="13" t="s">
        <v>36</v>
      </c>
      <c r="L44" s="13" t="s">
        <v>240</v>
      </c>
      <c r="M44" s="11" t="str">
        <f>VLOOKUP(G44,sheet2!A:G,2,FALSE)</f>
        <v>12.5</v>
      </c>
      <c r="N44" s="11" t="str">
        <f>VLOOKUP(G44,sheet2!A:G,3,FALSE)</f>
        <v>22</v>
      </c>
      <c r="O44" s="11" t="str">
        <f>VLOOKUP(G44,sheet2!A:G,4,FALSE)</f>
        <v>5</v>
      </c>
      <c r="P44" s="11" t="str">
        <f>VLOOKUP(G44,sheet2!A:G,5,FALSE)</f>
        <v>24.04</v>
      </c>
      <c r="Q44" s="11" t="str">
        <f>VLOOKUP(G44,sheet2!A:G,6,FALSE)</f>
        <v>0</v>
      </c>
      <c r="R44" s="11" t="str">
        <f>VLOOKUP(G44,sheet2!A:G,7,FALSE)</f>
        <v>63.54</v>
      </c>
    </row>
    <row r="45" spans="1:18">
      <c r="A45" s="13" t="s">
        <v>241</v>
      </c>
      <c r="B45" s="13" t="s">
        <v>242</v>
      </c>
      <c r="C45" s="13" t="s">
        <v>20</v>
      </c>
      <c r="D45" s="13" t="s">
        <v>144</v>
      </c>
      <c r="E45" s="13" t="s">
        <v>124</v>
      </c>
      <c r="F45" s="13">
        <v>300000</v>
      </c>
      <c r="G45" s="13" t="s">
        <v>243</v>
      </c>
      <c r="H45" s="14" t="s">
        <v>126</v>
      </c>
      <c r="I45" s="15" t="s">
        <v>235</v>
      </c>
      <c r="J45" s="18">
        <v>43165</v>
      </c>
      <c r="K45" s="13" t="s">
        <v>36</v>
      </c>
      <c r="L45" s="13" t="s">
        <v>244</v>
      </c>
      <c r="M45" s="11" t="str">
        <f>VLOOKUP(G45,sheet2!A:G,2,FALSE)</f>
        <v>12.5</v>
      </c>
      <c r="N45" s="11" t="str">
        <f>VLOOKUP(G45,sheet2!A:G,3,FALSE)</f>
        <v>22</v>
      </c>
      <c r="O45" s="11" t="str">
        <f>VLOOKUP(G45,sheet2!A:G,4,FALSE)</f>
        <v>5</v>
      </c>
      <c r="P45" s="11" t="str">
        <f>VLOOKUP(G45,sheet2!A:G,5,FALSE)</f>
        <v>24.04</v>
      </c>
      <c r="Q45" s="11" t="str">
        <f>VLOOKUP(G45,sheet2!A:G,6,FALSE)</f>
        <v>0</v>
      </c>
      <c r="R45" s="11" t="str">
        <f>VLOOKUP(G45,sheet2!A:G,7,FALSE)</f>
        <v>63.54</v>
      </c>
    </row>
    <row r="46" spans="1:18">
      <c r="A46" s="13" t="s">
        <v>245</v>
      </c>
      <c r="B46" s="13" t="s">
        <v>246</v>
      </c>
      <c r="C46" s="13" t="s">
        <v>20</v>
      </c>
      <c r="D46" s="13" t="s">
        <v>163</v>
      </c>
      <c r="E46" s="13" t="s">
        <v>124</v>
      </c>
      <c r="F46" s="13">
        <v>300000</v>
      </c>
      <c r="G46" s="13" t="s">
        <v>247</v>
      </c>
      <c r="H46" s="14" t="s">
        <v>126</v>
      </c>
      <c r="I46" s="15" t="s">
        <v>248</v>
      </c>
      <c r="J46" s="18">
        <v>43830</v>
      </c>
      <c r="K46" s="13" t="s">
        <v>36</v>
      </c>
      <c r="L46" s="13" t="s">
        <v>249</v>
      </c>
      <c r="M46" s="11" t="str">
        <f>VLOOKUP(G46,sheet2!A:G,2,FALSE)</f>
        <v>12.5</v>
      </c>
      <c r="N46" s="11" t="str">
        <f>VLOOKUP(G46,sheet2!A:G,3,FALSE)</f>
        <v>16</v>
      </c>
      <c r="O46" s="11" t="str">
        <f>VLOOKUP(G46,sheet2!A:G,4,FALSE)</f>
        <v>10</v>
      </c>
      <c r="P46" s="11" t="str">
        <f>VLOOKUP(G46,sheet2!A:G,5,FALSE)</f>
        <v>16.35</v>
      </c>
      <c r="Q46" s="11" t="str">
        <f>VLOOKUP(G46,sheet2!A:G,6,FALSE)</f>
        <v>5</v>
      </c>
      <c r="R46" s="11" t="str">
        <f>VLOOKUP(G46,sheet2!A:G,7,FALSE)</f>
        <v>59.85</v>
      </c>
    </row>
    <row r="47" spans="1:18">
      <c r="A47" s="13" t="s">
        <v>250</v>
      </c>
      <c r="B47" s="13" t="s">
        <v>251</v>
      </c>
      <c r="C47" s="13" t="s">
        <v>20</v>
      </c>
      <c r="D47" s="13" t="s">
        <v>163</v>
      </c>
      <c r="E47" s="13" t="s">
        <v>124</v>
      </c>
      <c r="F47" s="13">
        <v>300000</v>
      </c>
      <c r="G47" s="13" t="s">
        <v>252</v>
      </c>
      <c r="H47" s="14" t="s">
        <v>126</v>
      </c>
      <c r="I47" s="15" t="s">
        <v>253</v>
      </c>
      <c r="J47" s="18">
        <v>43644</v>
      </c>
      <c r="K47" s="13" t="s">
        <v>25</v>
      </c>
      <c r="L47" s="13" t="s">
        <v>254</v>
      </c>
      <c r="M47" s="11" t="str">
        <f>VLOOKUP(G47,sheet2!A:G,2,FALSE)</f>
        <v>12.5</v>
      </c>
      <c r="N47" s="11" t="str">
        <f>VLOOKUP(G47,sheet2!A:G,3,FALSE)</f>
        <v>19</v>
      </c>
      <c r="O47" s="11" t="str">
        <f>VLOOKUP(G47,sheet2!A:G,4,FALSE)</f>
        <v>5</v>
      </c>
      <c r="P47" s="11" t="str">
        <f>VLOOKUP(G47,sheet2!A:G,5,FALSE)</f>
        <v>20.45</v>
      </c>
      <c r="Q47" s="11" t="str">
        <f>VLOOKUP(G47,sheet2!A:G,6,FALSE)</f>
        <v>5</v>
      </c>
      <c r="R47" s="11" t="str">
        <f>VLOOKUP(G47,sheet2!A:G,7,FALSE)</f>
        <v>61.95</v>
      </c>
    </row>
    <row r="48" spans="1:18">
      <c r="A48" s="13" t="s">
        <v>255</v>
      </c>
      <c r="B48" s="13" t="s">
        <v>256</v>
      </c>
      <c r="C48" s="13" t="s">
        <v>20</v>
      </c>
      <c r="D48" s="13" t="s">
        <v>163</v>
      </c>
      <c r="E48" s="13" t="s">
        <v>124</v>
      </c>
      <c r="F48" s="13">
        <v>300000</v>
      </c>
      <c r="G48" s="13" t="s">
        <v>257</v>
      </c>
      <c r="H48" s="14" t="s">
        <v>126</v>
      </c>
      <c r="I48" s="15" t="s">
        <v>253</v>
      </c>
      <c r="J48" s="18">
        <v>43644</v>
      </c>
      <c r="K48" s="13" t="s">
        <v>25</v>
      </c>
      <c r="L48" s="13" t="s">
        <v>258</v>
      </c>
      <c r="M48" s="11" t="str">
        <f>VLOOKUP(G48,sheet2!A:G,2,FALSE)</f>
        <v>12.5</v>
      </c>
      <c r="N48" s="11" t="str">
        <f>VLOOKUP(G48,sheet2!A:G,3,FALSE)</f>
        <v>22</v>
      </c>
      <c r="O48" s="11" t="str">
        <f>VLOOKUP(G48,sheet2!A:G,4,FALSE)</f>
        <v>10</v>
      </c>
      <c r="P48" s="11" t="str">
        <f>VLOOKUP(G48,sheet2!A:G,5,FALSE)</f>
        <v>21.59</v>
      </c>
      <c r="Q48" s="11" t="str">
        <f>VLOOKUP(G48,sheet2!A:G,6,FALSE)</f>
        <v>5</v>
      </c>
      <c r="R48" s="11" t="str">
        <f>VLOOKUP(G48,sheet2!A:G,7,FALSE)</f>
        <v>71.09</v>
      </c>
    </row>
    <row r="49" spans="1:18">
      <c r="A49" s="13" t="s">
        <v>259</v>
      </c>
      <c r="B49" s="13" t="s">
        <v>260</v>
      </c>
      <c r="C49" s="13" t="s">
        <v>20</v>
      </c>
      <c r="D49" s="13" t="s">
        <v>163</v>
      </c>
      <c r="E49" s="13" t="s">
        <v>124</v>
      </c>
      <c r="F49" s="13">
        <v>1000000</v>
      </c>
      <c r="G49" s="13" t="s">
        <v>261</v>
      </c>
      <c r="H49" s="14" t="s">
        <v>126</v>
      </c>
      <c r="I49" s="15" t="s">
        <v>262</v>
      </c>
      <c r="J49" s="18">
        <v>42837</v>
      </c>
      <c r="K49" s="13" t="s">
        <v>25</v>
      </c>
      <c r="L49" s="13" t="s">
        <v>263</v>
      </c>
      <c r="M49" s="11" t="str">
        <f>VLOOKUP(G49,sheet2!A:G,2,FALSE)</f>
        <v>12.5</v>
      </c>
      <c r="N49" s="11" t="str">
        <f>VLOOKUP(G49,sheet2!A:G,3,FALSE)</f>
        <v>25</v>
      </c>
      <c r="O49" s="11" t="str">
        <f>VLOOKUP(G49,sheet2!A:G,4,FALSE)</f>
        <v>5</v>
      </c>
      <c r="P49" s="11" t="str">
        <f>VLOOKUP(G49,sheet2!A:G,5,FALSE)</f>
        <v>22.73</v>
      </c>
      <c r="Q49" s="11" t="str">
        <f>VLOOKUP(G49,sheet2!A:G,6,FALSE)</f>
        <v>5</v>
      </c>
      <c r="R49" s="11" t="str">
        <f>VLOOKUP(G49,sheet2!A:G,7,FALSE)</f>
        <v>70.23</v>
      </c>
    </row>
    <row r="50" spans="1:18">
      <c r="A50" s="13" t="s">
        <v>264</v>
      </c>
      <c r="B50" s="13" t="s">
        <v>265</v>
      </c>
      <c r="C50" s="13" t="s">
        <v>20</v>
      </c>
      <c r="D50" s="13" t="s">
        <v>163</v>
      </c>
      <c r="E50" s="13" t="s">
        <v>124</v>
      </c>
      <c r="F50" s="13">
        <v>1000000</v>
      </c>
      <c r="G50" s="13" t="s">
        <v>266</v>
      </c>
      <c r="H50" s="14" t="s">
        <v>126</v>
      </c>
      <c r="I50" s="15" t="s">
        <v>262</v>
      </c>
      <c r="J50" s="18">
        <v>42858</v>
      </c>
      <c r="K50" s="13" t="s">
        <v>36</v>
      </c>
      <c r="L50" s="13" t="s">
        <v>267</v>
      </c>
      <c r="M50" s="11" t="str">
        <f>VLOOKUP(G50,sheet2!A:G,2,FALSE)</f>
        <v>12.5</v>
      </c>
      <c r="N50" s="11" t="str">
        <f>VLOOKUP(G50,sheet2!A:G,3,FALSE)</f>
        <v>25</v>
      </c>
      <c r="O50" s="11" t="str">
        <f>VLOOKUP(G50,sheet2!A:G,4,FALSE)</f>
        <v>10</v>
      </c>
      <c r="P50" s="11" t="str">
        <f>VLOOKUP(G50,sheet2!A:G,5,FALSE)</f>
        <v>22.73</v>
      </c>
      <c r="Q50" s="11" t="str">
        <f>VLOOKUP(G50,sheet2!A:G,6,FALSE)</f>
        <v>5</v>
      </c>
      <c r="R50" s="11" t="str">
        <f>VLOOKUP(G50,sheet2!A:G,7,FALSE)</f>
        <v>75.23</v>
      </c>
    </row>
    <row r="51" spans="1:18">
      <c r="A51" s="13" t="s">
        <v>268</v>
      </c>
      <c r="B51" s="13" t="s">
        <v>269</v>
      </c>
      <c r="C51" s="13" t="s">
        <v>20</v>
      </c>
      <c r="D51" s="13" t="s">
        <v>144</v>
      </c>
      <c r="E51" s="13" t="s">
        <v>124</v>
      </c>
      <c r="F51" s="13">
        <v>300000</v>
      </c>
      <c r="G51" s="13" t="s">
        <v>270</v>
      </c>
      <c r="H51" s="14" t="s">
        <v>126</v>
      </c>
      <c r="I51" s="15" t="s">
        <v>271</v>
      </c>
      <c r="J51" s="18">
        <v>43081</v>
      </c>
      <c r="K51" s="13" t="s">
        <v>36</v>
      </c>
      <c r="L51" s="13" t="s">
        <v>272</v>
      </c>
      <c r="M51" s="11" t="str">
        <f>VLOOKUP(G51,sheet2!A:G,2,FALSE)</f>
        <v>12.5</v>
      </c>
      <c r="N51" s="11" t="str">
        <f>VLOOKUP(G51,sheet2!A:G,3,FALSE)</f>
        <v>25</v>
      </c>
      <c r="O51" s="11" t="str">
        <f>VLOOKUP(G51,sheet2!A:G,4,FALSE)</f>
        <v>5</v>
      </c>
      <c r="P51" s="11" t="str">
        <f>VLOOKUP(G51,sheet2!A:G,5,FALSE)</f>
        <v>21.15</v>
      </c>
      <c r="Q51" s="11" t="str">
        <f>VLOOKUP(G51,sheet2!A:G,6,FALSE)</f>
        <v>5</v>
      </c>
      <c r="R51" s="11" t="str">
        <f>VLOOKUP(G51,sheet2!A:G,7,FALSE)</f>
        <v>68.65</v>
      </c>
    </row>
    <row r="52" spans="1:18">
      <c r="A52" s="13" t="s">
        <v>273</v>
      </c>
      <c r="B52" s="13" t="s">
        <v>274</v>
      </c>
      <c r="C52" s="13" t="s">
        <v>20</v>
      </c>
      <c r="D52" s="13" t="s">
        <v>144</v>
      </c>
      <c r="E52" s="13" t="s">
        <v>124</v>
      </c>
      <c r="F52" s="13">
        <v>1000000</v>
      </c>
      <c r="G52" s="13" t="s">
        <v>275</v>
      </c>
      <c r="H52" s="14" t="s">
        <v>126</v>
      </c>
      <c r="I52" s="15" t="s">
        <v>276</v>
      </c>
      <c r="J52" s="18">
        <v>42892</v>
      </c>
      <c r="K52" s="13" t="s">
        <v>36</v>
      </c>
      <c r="L52" s="13" t="s">
        <v>277</v>
      </c>
      <c r="M52" s="11" t="str">
        <f>VLOOKUP(G52,sheet2!A:G,2,FALSE)</f>
        <v>12.5</v>
      </c>
      <c r="N52" s="11" t="str">
        <f>VLOOKUP(G52,sheet2!A:G,3,FALSE)</f>
        <v>16</v>
      </c>
      <c r="O52" s="11" t="str">
        <f>VLOOKUP(G52,sheet2!A:G,4,FALSE)</f>
        <v>5</v>
      </c>
      <c r="P52" s="11" t="str">
        <f>VLOOKUP(G52,sheet2!A:G,5,FALSE)</f>
        <v>21.15</v>
      </c>
      <c r="Q52" s="11" t="str">
        <f>VLOOKUP(G52,sheet2!A:G,6,FALSE)</f>
        <v>5</v>
      </c>
      <c r="R52" s="11" t="str">
        <f>VLOOKUP(G52,sheet2!A:G,7,FALSE)</f>
        <v>59.65</v>
      </c>
    </row>
    <row r="53" spans="1:18">
      <c r="A53" s="13" t="s">
        <v>278</v>
      </c>
      <c r="B53" s="13" t="s">
        <v>279</v>
      </c>
      <c r="C53" s="13" t="s">
        <v>20</v>
      </c>
      <c r="D53" s="13" t="s">
        <v>204</v>
      </c>
      <c r="E53" s="13" t="s">
        <v>124</v>
      </c>
      <c r="F53" s="13">
        <v>300000</v>
      </c>
      <c r="G53" s="13" t="s">
        <v>280</v>
      </c>
      <c r="H53" s="14" t="s">
        <v>126</v>
      </c>
      <c r="I53" s="15" t="s">
        <v>281</v>
      </c>
      <c r="J53" s="18">
        <v>43515</v>
      </c>
      <c r="K53" s="13" t="s">
        <v>25</v>
      </c>
      <c r="L53" s="13" t="s">
        <v>282</v>
      </c>
      <c r="M53" s="11" t="str">
        <f>VLOOKUP(G53,sheet2!A:G,2,FALSE)</f>
        <v>12.5</v>
      </c>
      <c r="N53" s="11" t="str">
        <f>VLOOKUP(G53,sheet2!A:G,3,FALSE)</f>
        <v>25</v>
      </c>
      <c r="O53" s="11" t="str">
        <f>VLOOKUP(G53,sheet2!A:G,4,FALSE)</f>
        <v>5</v>
      </c>
      <c r="P53" s="11" t="str">
        <f>VLOOKUP(G53,sheet2!A:G,5,FALSE)</f>
        <v>22.73</v>
      </c>
      <c r="Q53" s="11" t="str">
        <f>VLOOKUP(G53,sheet2!A:G,6,FALSE)</f>
        <v>5</v>
      </c>
      <c r="R53" s="11" t="str">
        <f>VLOOKUP(G53,sheet2!A:G,7,FALSE)</f>
        <v>70.23</v>
      </c>
    </row>
    <row r="54" spans="1:18">
      <c r="A54" s="13" t="s">
        <v>283</v>
      </c>
      <c r="B54" s="13" t="s">
        <v>284</v>
      </c>
      <c r="C54" s="13" t="s">
        <v>20</v>
      </c>
      <c r="D54" s="13" t="s">
        <v>144</v>
      </c>
      <c r="E54" s="13" t="s">
        <v>124</v>
      </c>
      <c r="F54" s="13">
        <v>300000</v>
      </c>
      <c r="G54" s="13" t="s">
        <v>285</v>
      </c>
      <c r="H54" s="14" t="s">
        <v>126</v>
      </c>
      <c r="I54" s="15" t="s">
        <v>286</v>
      </c>
      <c r="J54" s="18">
        <v>42958</v>
      </c>
      <c r="K54" s="13" t="s">
        <v>25</v>
      </c>
      <c r="L54" s="13" t="s">
        <v>287</v>
      </c>
      <c r="M54" s="11" t="str">
        <f>VLOOKUP(G54,sheet2!A:G,2,FALSE)</f>
        <v>12.5</v>
      </c>
      <c r="N54" s="11" t="str">
        <f>VLOOKUP(G54,sheet2!A:G,3,FALSE)</f>
        <v>16</v>
      </c>
      <c r="O54" s="11" t="str">
        <f>VLOOKUP(G54,sheet2!A:G,4,FALSE)</f>
        <v>5</v>
      </c>
      <c r="P54" s="11" t="str">
        <f>VLOOKUP(G54,sheet2!A:G,5,FALSE)</f>
        <v>21.15</v>
      </c>
      <c r="Q54" s="11" t="str">
        <f>VLOOKUP(G54,sheet2!A:G,6,FALSE)</f>
        <v>5</v>
      </c>
      <c r="R54" s="11" t="str">
        <f>VLOOKUP(G54,sheet2!A:G,7,FALSE)</f>
        <v>59.65</v>
      </c>
    </row>
    <row r="55" spans="1:18">
      <c r="A55" s="13" t="s">
        <v>288</v>
      </c>
      <c r="B55" s="13" t="s">
        <v>289</v>
      </c>
      <c r="C55" s="13" t="s">
        <v>20</v>
      </c>
      <c r="D55" s="13" t="s">
        <v>123</v>
      </c>
      <c r="E55" s="13" t="s">
        <v>124</v>
      </c>
      <c r="F55" s="13">
        <v>300000</v>
      </c>
      <c r="G55" s="13" t="s">
        <v>290</v>
      </c>
      <c r="H55" s="14" t="s">
        <v>126</v>
      </c>
      <c r="I55" s="15" t="s">
        <v>291</v>
      </c>
      <c r="J55" s="18">
        <v>42886</v>
      </c>
      <c r="K55" s="13" t="s">
        <v>171</v>
      </c>
      <c r="L55" s="13" t="s">
        <v>292</v>
      </c>
      <c r="M55" s="11" t="str">
        <f>VLOOKUP(G55,sheet2!A:G,2,FALSE)</f>
        <v>12.5</v>
      </c>
      <c r="N55" s="11" t="str">
        <f>VLOOKUP(G55,sheet2!A:G,3,FALSE)</f>
        <v>0</v>
      </c>
      <c r="O55" s="11" t="str">
        <f>VLOOKUP(G55,sheet2!A:G,4,FALSE)</f>
        <v>5</v>
      </c>
      <c r="P55" s="11" t="str">
        <f>VLOOKUP(G55,sheet2!A:G,5,FALSE)</f>
        <v>16.96</v>
      </c>
      <c r="Q55" s="11" t="str">
        <f>VLOOKUP(G55,sheet2!A:G,6,FALSE)</f>
        <v>5</v>
      </c>
      <c r="R55" s="11" t="str">
        <f>VLOOKUP(G55,sheet2!A:G,7,FALSE)</f>
        <v>39.46</v>
      </c>
    </row>
    <row r="56" spans="1:18">
      <c r="A56" s="13" t="s">
        <v>293</v>
      </c>
      <c r="B56" s="13" t="s">
        <v>294</v>
      </c>
      <c r="C56" s="13" t="s">
        <v>20</v>
      </c>
      <c r="D56" s="13" t="s">
        <v>123</v>
      </c>
      <c r="E56" s="13" t="s">
        <v>124</v>
      </c>
      <c r="F56" s="13">
        <v>300000</v>
      </c>
      <c r="G56" s="13" t="s">
        <v>295</v>
      </c>
      <c r="H56" s="14" t="s">
        <v>126</v>
      </c>
      <c r="I56" s="15" t="s">
        <v>253</v>
      </c>
      <c r="J56" s="18">
        <v>43756</v>
      </c>
      <c r="K56" s="13" t="s">
        <v>25</v>
      </c>
      <c r="L56" s="13" t="s">
        <v>296</v>
      </c>
      <c r="M56" s="11" t="str">
        <f>VLOOKUP(G56,sheet2!A:G,2,FALSE)</f>
        <v>12.5</v>
      </c>
      <c r="N56" s="11" t="str">
        <f>VLOOKUP(G56,sheet2!A:G,3,FALSE)</f>
        <v>25</v>
      </c>
      <c r="O56" s="11" t="str">
        <f>VLOOKUP(G56,sheet2!A:G,4,FALSE)</f>
        <v>4</v>
      </c>
      <c r="P56" s="11" t="str">
        <f>VLOOKUP(G56,sheet2!A:G,5,FALSE)</f>
        <v>14.29</v>
      </c>
      <c r="Q56" s="11" t="str">
        <f>VLOOKUP(G56,sheet2!A:G,6,FALSE)</f>
        <v>5</v>
      </c>
      <c r="R56" s="11" t="str">
        <f>VLOOKUP(G56,sheet2!A:G,7,FALSE)</f>
        <v>60.79</v>
      </c>
    </row>
    <row r="57" spans="1:18">
      <c r="A57" s="13" t="s">
        <v>297</v>
      </c>
      <c r="B57" s="13" t="s">
        <v>298</v>
      </c>
      <c r="C57" s="13" t="s">
        <v>20</v>
      </c>
      <c r="D57" s="13" t="s">
        <v>123</v>
      </c>
      <c r="E57" s="13" t="s">
        <v>124</v>
      </c>
      <c r="F57" s="13">
        <v>300000</v>
      </c>
      <c r="G57" s="13" t="s">
        <v>299</v>
      </c>
      <c r="H57" s="14" t="s">
        <v>126</v>
      </c>
      <c r="I57" s="15" t="s">
        <v>300</v>
      </c>
      <c r="J57" s="18">
        <v>42760</v>
      </c>
      <c r="K57" s="13" t="s">
        <v>36</v>
      </c>
      <c r="L57" s="13" t="s">
        <v>301</v>
      </c>
      <c r="M57" s="11" t="str">
        <f>VLOOKUP(G57,sheet2!A:G,2,FALSE)</f>
        <v>12.5</v>
      </c>
      <c r="N57" s="11" t="str">
        <f>VLOOKUP(G57,sheet2!A:G,3,FALSE)</f>
        <v>10</v>
      </c>
      <c r="O57" s="11" t="str">
        <f>VLOOKUP(G57,sheet2!A:G,4,FALSE)</f>
        <v>14</v>
      </c>
      <c r="P57" s="11" t="str">
        <f>VLOOKUP(G57,sheet2!A:G,5,FALSE)</f>
        <v>16.07</v>
      </c>
      <c r="Q57" s="11" t="str">
        <f>VLOOKUP(G57,sheet2!A:G,6,FALSE)</f>
        <v>5</v>
      </c>
      <c r="R57" s="11" t="str">
        <f>VLOOKUP(G57,sheet2!A:G,7,FALSE)</f>
        <v>57.57</v>
      </c>
    </row>
    <row r="58" spans="1:18">
      <c r="A58" s="13" t="s">
        <v>302</v>
      </c>
      <c r="B58" s="13" t="s">
        <v>303</v>
      </c>
      <c r="C58" s="13" t="s">
        <v>20</v>
      </c>
      <c r="D58" s="13" t="s">
        <v>123</v>
      </c>
      <c r="E58" s="13" t="s">
        <v>124</v>
      </c>
      <c r="F58" s="13">
        <v>300000</v>
      </c>
      <c r="G58" s="13" t="s">
        <v>304</v>
      </c>
      <c r="H58" s="14" t="s">
        <v>126</v>
      </c>
      <c r="I58" s="15" t="s">
        <v>305</v>
      </c>
      <c r="J58" s="18">
        <v>43308</v>
      </c>
      <c r="K58" s="13" t="s">
        <v>36</v>
      </c>
      <c r="L58" s="13" t="s">
        <v>306</v>
      </c>
      <c r="M58" s="11" t="str">
        <f>VLOOKUP(G58,sheet2!A:G,2,FALSE)</f>
        <v>12.5</v>
      </c>
      <c r="N58" s="11" t="str">
        <f>VLOOKUP(G58,sheet2!A:G,3,FALSE)</f>
        <v>13</v>
      </c>
      <c r="O58" s="11" t="str">
        <f>VLOOKUP(G58,sheet2!A:G,4,FALSE)</f>
        <v>8</v>
      </c>
      <c r="P58" s="11" t="str">
        <f>VLOOKUP(G58,sheet2!A:G,5,FALSE)</f>
        <v>16.07</v>
      </c>
      <c r="Q58" s="11" t="str">
        <f>VLOOKUP(G58,sheet2!A:G,6,FALSE)</f>
        <v>5</v>
      </c>
      <c r="R58" s="11" t="str">
        <f>VLOOKUP(G58,sheet2!A:G,7,FALSE)</f>
        <v>54.57</v>
      </c>
    </row>
    <row r="59" spans="1:18">
      <c r="A59" s="13" t="s">
        <v>307</v>
      </c>
      <c r="B59" s="13" t="s">
        <v>308</v>
      </c>
      <c r="C59" s="13" t="s">
        <v>20</v>
      </c>
      <c r="D59" s="13" t="s">
        <v>123</v>
      </c>
      <c r="E59" s="13" t="s">
        <v>124</v>
      </c>
      <c r="F59" s="13">
        <v>300000</v>
      </c>
      <c r="G59" s="13" t="s">
        <v>309</v>
      </c>
      <c r="H59" s="14" t="s">
        <v>126</v>
      </c>
      <c r="I59" s="15" t="s">
        <v>310</v>
      </c>
      <c r="J59" s="18">
        <v>43305</v>
      </c>
      <c r="K59" s="13" t="s">
        <v>25</v>
      </c>
      <c r="L59" s="13" t="s">
        <v>311</v>
      </c>
      <c r="M59" s="11" t="str">
        <f>VLOOKUP(G59,sheet2!A:G,2,FALSE)</f>
        <v>12.5</v>
      </c>
      <c r="N59" s="11" t="str">
        <f>VLOOKUP(G59,sheet2!A:G,3,FALSE)</f>
        <v>10</v>
      </c>
      <c r="O59" s="11" t="str">
        <f>VLOOKUP(G59,sheet2!A:G,4,FALSE)</f>
        <v>8</v>
      </c>
      <c r="P59" s="11" t="str">
        <f>VLOOKUP(G59,sheet2!A:G,5,FALSE)</f>
        <v>16.07</v>
      </c>
      <c r="Q59" s="11" t="str">
        <f>VLOOKUP(G59,sheet2!A:G,6,FALSE)</f>
        <v>5</v>
      </c>
      <c r="R59" s="11" t="str">
        <f>VLOOKUP(G59,sheet2!A:G,7,FALSE)</f>
        <v>51.57</v>
      </c>
    </row>
    <row r="60" spans="1:18">
      <c r="A60" s="13" t="s">
        <v>312</v>
      </c>
      <c r="B60" s="13" t="s">
        <v>313</v>
      </c>
      <c r="C60" s="13" t="s">
        <v>20</v>
      </c>
      <c r="D60" s="13" t="s">
        <v>123</v>
      </c>
      <c r="E60" s="13" t="s">
        <v>124</v>
      </c>
      <c r="F60" s="13">
        <v>300000</v>
      </c>
      <c r="G60" s="13" t="s">
        <v>314</v>
      </c>
      <c r="H60" s="14" t="s">
        <v>126</v>
      </c>
      <c r="I60" s="15" t="s">
        <v>315</v>
      </c>
      <c r="J60" s="18">
        <v>42795</v>
      </c>
      <c r="K60" s="13" t="s">
        <v>36</v>
      </c>
      <c r="L60" s="13" t="s">
        <v>316</v>
      </c>
      <c r="M60" s="11" t="str">
        <f>VLOOKUP(G60,sheet2!A:G,2,FALSE)</f>
        <v>12.5</v>
      </c>
      <c r="N60" s="11" t="str">
        <f>VLOOKUP(G60,sheet2!A:G,3,FALSE)</f>
        <v>7</v>
      </c>
      <c r="O60" s="11" t="str">
        <f>VLOOKUP(G60,sheet2!A:G,4,FALSE)</f>
        <v>20</v>
      </c>
      <c r="P60" s="11" t="str">
        <f>VLOOKUP(G60,sheet2!A:G,5,FALSE)</f>
        <v>20.54</v>
      </c>
      <c r="Q60" s="11" t="str">
        <f>VLOOKUP(G60,sheet2!A:G,6,FALSE)</f>
        <v>5</v>
      </c>
      <c r="R60" s="11" t="str">
        <f>VLOOKUP(G60,sheet2!A:G,7,FALSE)</f>
        <v>65.04</v>
      </c>
    </row>
    <row r="61" spans="1:18">
      <c r="A61" s="13" t="s">
        <v>317</v>
      </c>
      <c r="B61" s="13" t="s">
        <v>318</v>
      </c>
      <c r="C61" s="13" t="s">
        <v>20</v>
      </c>
      <c r="D61" s="13" t="s">
        <v>123</v>
      </c>
      <c r="E61" s="13" t="s">
        <v>124</v>
      </c>
      <c r="F61" s="13">
        <v>300000</v>
      </c>
      <c r="G61" s="13" t="s">
        <v>319</v>
      </c>
      <c r="H61" s="14" t="s">
        <v>126</v>
      </c>
      <c r="I61" s="15" t="s">
        <v>320</v>
      </c>
      <c r="J61" s="18">
        <v>43812</v>
      </c>
      <c r="K61" s="13" t="s">
        <v>36</v>
      </c>
      <c r="L61" s="13" t="s">
        <v>321</v>
      </c>
      <c r="M61" s="11" t="str">
        <f>VLOOKUP(G61,sheet2!A:G,2,FALSE)</f>
        <v>12.5</v>
      </c>
      <c r="N61" s="11" t="str">
        <f>VLOOKUP(G61,sheet2!A:G,3,FALSE)</f>
        <v>22</v>
      </c>
      <c r="O61" s="11" t="str">
        <f>VLOOKUP(G61,sheet2!A:G,4,FALSE)</f>
        <v>5</v>
      </c>
      <c r="P61" s="11" t="str">
        <f>VLOOKUP(G61,sheet2!A:G,5,FALSE)</f>
        <v>21.59</v>
      </c>
      <c r="Q61" s="11" t="str">
        <f>VLOOKUP(G61,sheet2!A:G,6,FALSE)</f>
        <v>5</v>
      </c>
      <c r="R61" s="11" t="str">
        <f>VLOOKUP(G61,sheet2!A:G,7,FALSE)</f>
        <v>66.09</v>
      </c>
    </row>
    <row r="62" spans="1:18">
      <c r="A62" s="13" t="s">
        <v>322</v>
      </c>
      <c r="B62" s="13" t="s">
        <v>323</v>
      </c>
      <c r="C62" s="13" t="s">
        <v>20</v>
      </c>
      <c r="D62" s="13" t="s">
        <v>163</v>
      </c>
      <c r="E62" s="13" t="s">
        <v>124</v>
      </c>
      <c r="F62" s="13">
        <v>300000</v>
      </c>
      <c r="G62" s="13" t="s">
        <v>324</v>
      </c>
      <c r="H62" s="14" t="s">
        <v>126</v>
      </c>
      <c r="I62" s="15" t="s">
        <v>325</v>
      </c>
      <c r="J62" s="18">
        <v>43756</v>
      </c>
      <c r="K62" s="13" t="s">
        <v>36</v>
      </c>
      <c r="L62" s="13" t="s">
        <v>326</v>
      </c>
      <c r="M62" s="11" t="str">
        <f>VLOOKUP(G62,sheet2!A:G,2,FALSE)</f>
        <v>12.5</v>
      </c>
      <c r="N62" s="11" t="str">
        <f>VLOOKUP(G62,sheet2!A:G,3,FALSE)</f>
        <v>13</v>
      </c>
      <c r="O62" s="11" t="str">
        <f>VLOOKUP(G62,sheet2!A:G,4,FALSE)</f>
        <v>10</v>
      </c>
      <c r="P62" s="11" t="str">
        <f>VLOOKUP(G62,sheet2!A:G,5,FALSE)</f>
        <v>22.73</v>
      </c>
      <c r="Q62" s="11" t="str">
        <f>VLOOKUP(G62,sheet2!A:G,6,FALSE)</f>
        <v>5</v>
      </c>
      <c r="R62" s="11" t="str">
        <f>VLOOKUP(G62,sheet2!A:G,7,FALSE)</f>
        <v>63.23</v>
      </c>
    </row>
    <row r="63" spans="1:18">
      <c r="A63" s="13" t="s">
        <v>327</v>
      </c>
      <c r="B63" s="13" t="s">
        <v>328</v>
      </c>
      <c r="C63" s="13" t="s">
        <v>20</v>
      </c>
      <c r="D63" s="13" t="s">
        <v>204</v>
      </c>
      <c r="E63" s="13" t="s">
        <v>124</v>
      </c>
      <c r="F63" s="13">
        <v>300000</v>
      </c>
      <c r="G63" s="13" t="s">
        <v>329</v>
      </c>
      <c r="H63" s="14" t="s">
        <v>126</v>
      </c>
      <c r="I63" s="15" t="s">
        <v>330</v>
      </c>
      <c r="J63" s="18">
        <v>43550</v>
      </c>
      <c r="K63" s="13" t="s">
        <v>25</v>
      </c>
      <c r="L63" s="13" t="s">
        <v>331</v>
      </c>
      <c r="M63" s="11" t="str">
        <f>VLOOKUP(G63,sheet2!A:G,2,FALSE)</f>
        <v>12.5</v>
      </c>
      <c r="N63" s="11" t="str">
        <f>VLOOKUP(G63,sheet2!A:G,3,FALSE)</f>
        <v>7</v>
      </c>
      <c r="O63" s="11" t="str">
        <f>VLOOKUP(G63,sheet2!A:G,4,FALSE)</f>
        <v>5</v>
      </c>
      <c r="P63" s="11" t="str">
        <f>VLOOKUP(G63,sheet2!A:G,5,FALSE)</f>
        <v>21.15</v>
      </c>
      <c r="Q63" s="11" t="str">
        <f>VLOOKUP(G63,sheet2!A:G,6,FALSE)</f>
        <v>5</v>
      </c>
      <c r="R63" s="11" t="str">
        <f>VLOOKUP(G63,sheet2!A:G,7,FALSE)</f>
        <v>50.65</v>
      </c>
    </row>
    <row r="64" spans="1:18">
      <c r="A64" s="13" t="s">
        <v>332</v>
      </c>
      <c r="B64" s="13" t="s">
        <v>333</v>
      </c>
      <c r="C64" s="13" t="s">
        <v>20</v>
      </c>
      <c r="D64" s="13" t="s">
        <v>123</v>
      </c>
      <c r="E64" s="13" t="s">
        <v>124</v>
      </c>
      <c r="F64" s="13">
        <v>300000</v>
      </c>
      <c r="G64" s="13" t="s">
        <v>334</v>
      </c>
      <c r="H64" s="14" t="s">
        <v>126</v>
      </c>
      <c r="I64" s="15" t="s">
        <v>325</v>
      </c>
      <c r="J64" s="18">
        <v>43672</v>
      </c>
      <c r="K64" s="13" t="s">
        <v>36</v>
      </c>
      <c r="L64" s="13" t="s">
        <v>335</v>
      </c>
      <c r="M64" s="11" t="str">
        <f>VLOOKUP(G64,sheet2!A:G,2,FALSE)</f>
        <v>12.5</v>
      </c>
      <c r="N64" s="11" t="str">
        <f>VLOOKUP(G64,sheet2!A:G,3,FALSE)</f>
        <v>13</v>
      </c>
      <c r="O64" s="11" t="str">
        <f>VLOOKUP(G64,sheet2!A:G,4,FALSE)</f>
        <v>15</v>
      </c>
      <c r="P64" s="11" t="str">
        <f>VLOOKUP(G64,sheet2!A:G,5,FALSE)</f>
        <v>22.73</v>
      </c>
      <c r="Q64" s="11" t="str">
        <f>VLOOKUP(G64,sheet2!A:G,6,FALSE)</f>
        <v>5</v>
      </c>
      <c r="R64" s="11" t="str">
        <f>VLOOKUP(G64,sheet2!A:G,7,FALSE)</f>
        <v>68.23</v>
      </c>
    </row>
    <row r="65" spans="1:18">
      <c r="A65" s="13" t="s">
        <v>336</v>
      </c>
      <c r="B65" s="13" t="s">
        <v>337</v>
      </c>
      <c r="C65" s="13" t="s">
        <v>20</v>
      </c>
      <c r="D65" s="13" t="s">
        <v>123</v>
      </c>
      <c r="E65" s="13" t="s">
        <v>124</v>
      </c>
      <c r="F65" s="13">
        <v>300000</v>
      </c>
      <c r="G65" s="13" t="s">
        <v>338</v>
      </c>
      <c r="H65" s="14" t="s">
        <v>126</v>
      </c>
      <c r="I65" s="15" t="s">
        <v>325</v>
      </c>
      <c r="J65" s="18">
        <v>43543</v>
      </c>
      <c r="K65" s="13" t="s">
        <v>25</v>
      </c>
      <c r="L65" s="13" t="s">
        <v>339</v>
      </c>
      <c r="M65" s="11" t="str">
        <f>VLOOKUP(G65,sheet2!A:G,2,FALSE)</f>
        <v>12.5</v>
      </c>
      <c r="N65" s="11" t="str">
        <f>VLOOKUP(G65,sheet2!A:G,3,FALSE)</f>
        <v>13</v>
      </c>
      <c r="O65" s="11" t="str">
        <f>VLOOKUP(G65,sheet2!A:G,4,FALSE)</f>
        <v>10</v>
      </c>
      <c r="P65" s="11" t="str">
        <f>VLOOKUP(G65,sheet2!A:G,5,FALSE)</f>
        <v>21.59</v>
      </c>
      <c r="Q65" s="11" t="str">
        <f>VLOOKUP(G65,sheet2!A:G,6,FALSE)</f>
        <v>5</v>
      </c>
      <c r="R65" s="11" t="str">
        <f>VLOOKUP(G65,sheet2!A:G,7,FALSE)</f>
        <v>62.09</v>
      </c>
    </row>
    <row r="66" spans="1:18">
      <c r="A66" s="13" t="s">
        <v>340</v>
      </c>
      <c r="B66" s="13" t="s">
        <v>341</v>
      </c>
      <c r="C66" s="13" t="s">
        <v>20</v>
      </c>
      <c r="D66" s="13" t="s">
        <v>204</v>
      </c>
      <c r="E66" s="13" t="s">
        <v>124</v>
      </c>
      <c r="F66" s="13">
        <v>300000</v>
      </c>
      <c r="G66" s="13" t="s">
        <v>342</v>
      </c>
      <c r="H66" s="14" t="s">
        <v>126</v>
      </c>
      <c r="I66" s="15" t="s">
        <v>343</v>
      </c>
      <c r="J66" s="18">
        <v>43095</v>
      </c>
      <c r="K66" s="13" t="s">
        <v>36</v>
      </c>
      <c r="L66" s="13" t="s">
        <v>344</v>
      </c>
      <c r="M66" s="11" t="str">
        <f>VLOOKUP(G66,sheet2!A:G,2,FALSE)</f>
        <v>12.5</v>
      </c>
      <c r="N66" s="11" t="str">
        <f>VLOOKUP(G66,sheet2!A:G,3,FALSE)</f>
        <v>7</v>
      </c>
      <c r="O66" s="11" t="str">
        <f>VLOOKUP(G66,sheet2!A:G,4,FALSE)</f>
        <v>10</v>
      </c>
      <c r="P66" s="11" t="str">
        <f>VLOOKUP(G66,sheet2!A:G,5,FALSE)</f>
        <v>18.18</v>
      </c>
      <c r="Q66" s="11" t="str">
        <f>VLOOKUP(G66,sheet2!A:G,6,FALSE)</f>
        <v>5</v>
      </c>
      <c r="R66" s="11" t="str">
        <f>VLOOKUP(G66,sheet2!A:G,7,FALSE)</f>
        <v>52.68</v>
      </c>
    </row>
    <row r="67" spans="1:18">
      <c r="A67" s="13" t="s">
        <v>345</v>
      </c>
      <c r="B67" s="13" t="s">
        <v>346</v>
      </c>
      <c r="C67" s="13" t="s">
        <v>20</v>
      </c>
      <c r="D67" s="13" t="s">
        <v>163</v>
      </c>
      <c r="E67" s="13" t="s">
        <v>124</v>
      </c>
      <c r="F67" s="13">
        <v>300000</v>
      </c>
      <c r="G67" s="13" t="s">
        <v>347</v>
      </c>
      <c r="H67" s="14" t="s">
        <v>126</v>
      </c>
      <c r="I67" s="15" t="s">
        <v>348</v>
      </c>
      <c r="J67" s="18">
        <v>42781</v>
      </c>
      <c r="K67" s="13" t="s">
        <v>36</v>
      </c>
      <c r="L67" s="13" t="s">
        <v>349</v>
      </c>
      <c r="M67" s="11" t="str">
        <f>VLOOKUP(G67,sheet2!A:G,2,FALSE)</f>
        <v>12.5</v>
      </c>
      <c r="N67" s="11" t="str">
        <f>VLOOKUP(G67,sheet2!A:G,3,FALSE)</f>
        <v>0</v>
      </c>
      <c r="O67" s="11" t="str">
        <f>VLOOKUP(G67,sheet2!A:G,4,FALSE)</f>
        <v>5</v>
      </c>
      <c r="P67" s="11" t="str">
        <f>VLOOKUP(G67,sheet2!A:G,5,FALSE)</f>
        <v>21.15</v>
      </c>
      <c r="Q67" s="11" t="str">
        <f>VLOOKUP(G67,sheet2!A:G,6,FALSE)</f>
        <v>5</v>
      </c>
      <c r="R67" s="11" t="str">
        <f>VLOOKUP(G67,sheet2!A:G,7,FALSE)</f>
        <v>43.65</v>
      </c>
    </row>
    <row r="68" spans="1:18">
      <c r="A68" s="13" t="s">
        <v>350</v>
      </c>
      <c r="B68" s="13" t="s">
        <v>351</v>
      </c>
      <c r="C68" s="13" t="s">
        <v>20</v>
      </c>
      <c r="D68" s="13" t="s">
        <v>123</v>
      </c>
      <c r="E68" s="13" t="s">
        <v>124</v>
      </c>
      <c r="F68" s="13">
        <v>300000</v>
      </c>
      <c r="G68" s="13" t="s">
        <v>352</v>
      </c>
      <c r="H68" s="14" t="s">
        <v>126</v>
      </c>
      <c r="I68" s="15" t="s">
        <v>325</v>
      </c>
      <c r="J68" s="18">
        <v>43721</v>
      </c>
      <c r="K68" s="13" t="s">
        <v>36</v>
      </c>
      <c r="L68" s="13" t="s">
        <v>326</v>
      </c>
      <c r="M68" s="11" t="str">
        <f>VLOOKUP(G68,sheet2!A:G,2,FALSE)</f>
        <v>12.5</v>
      </c>
      <c r="N68" s="11" t="str">
        <f>VLOOKUP(G68,sheet2!A:G,3,FALSE)</f>
        <v>13</v>
      </c>
      <c r="O68" s="11" t="str">
        <f>VLOOKUP(G68,sheet2!A:G,4,FALSE)</f>
        <v>5</v>
      </c>
      <c r="P68" s="11" t="str">
        <f>VLOOKUP(G68,sheet2!A:G,5,FALSE)</f>
        <v>22.73</v>
      </c>
      <c r="Q68" s="11" t="str">
        <f>VLOOKUP(G68,sheet2!A:G,6,FALSE)</f>
        <v>5</v>
      </c>
      <c r="R68" s="11" t="str">
        <f>VLOOKUP(G68,sheet2!A:G,7,FALSE)</f>
        <v>58.23</v>
      </c>
    </row>
    <row r="69" spans="1:18">
      <c r="A69" s="13" t="s">
        <v>353</v>
      </c>
      <c r="B69" s="13" t="s">
        <v>354</v>
      </c>
      <c r="C69" s="13" t="s">
        <v>20</v>
      </c>
      <c r="D69" s="13" t="s">
        <v>204</v>
      </c>
      <c r="E69" s="13" t="s">
        <v>124</v>
      </c>
      <c r="F69" s="13">
        <v>300000</v>
      </c>
      <c r="G69" s="13" t="s">
        <v>355</v>
      </c>
      <c r="H69" s="14" t="s">
        <v>126</v>
      </c>
      <c r="I69" s="15" t="s">
        <v>356</v>
      </c>
      <c r="J69" s="18">
        <v>43574</v>
      </c>
      <c r="K69" s="13" t="s">
        <v>36</v>
      </c>
      <c r="L69" s="13" t="s">
        <v>357</v>
      </c>
      <c r="M69" s="11" t="str">
        <f>VLOOKUP(G69,sheet2!A:G,2,FALSE)</f>
        <v>12.5</v>
      </c>
      <c r="N69" s="11" t="str">
        <f>VLOOKUP(G69,sheet2!A:G,3,FALSE)</f>
        <v>10</v>
      </c>
      <c r="O69" s="11" t="str">
        <f>VLOOKUP(G69,sheet2!A:G,4,FALSE)</f>
        <v>10</v>
      </c>
      <c r="P69" s="11" t="str">
        <f>VLOOKUP(G69,sheet2!A:G,5,FALSE)</f>
        <v>21.15</v>
      </c>
      <c r="Q69" s="11" t="str">
        <f>VLOOKUP(G69,sheet2!A:G,6,FALSE)</f>
        <v>5</v>
      </c>
      <c r="R69" s="11" t="str">
        <f>VLOOKUP(G69,sheet2!A:G,7,FALSE)</f>
        <v>58.65</v>
      </c>
    </row>
    <row r="70" spans="1:18">
      <c r="A70" s="13" t="s">
        <v>358</v>
      </c>
      <c r="B70" s="13" t="s">
        <v>359</v>
      </c>
      <c r="C70" s="13" t="s">
        <v>20</v>
      </c>
      <c r="D70" s="13" t="s">
        <v>204</v>
      </c>
      <c r="E70" s="13" t="s">
        <v>124</v>
      </c>
      <c r="F70" s="13">
        <v>300000</v>
      </c>
      <c r="G70" s="13" t="s">
        <v>360</v>
      </c>
      <c r="H70" s="14" t="s">
        <v>126</v>
      </c>
      <c r="I70" s="15" t="s">
        <v>361</v>
      </c>
      <c r="J70" s="18">
        <v>43305</v>
      </c>
      <c r="K70" s="13" t="s">
        <v>36</v>
      </c>
      <c r="L70" s="13" t="s">
        <v>362</v>
      </c>
      <c r="M70" s="11" t="str">
        <f>VLOOKUP(G70,sheet2!A:G,2,FALSE)</f>
        <v>12.5</v>
      </c>
      <c r="N70" s="11" t="str">
        <f>VLOOKUP(G70,sheet2!A:G,3,FALSE)</f>
        <v>10</v>
      </c>
      <c r="O70" s="11" t="str">
        <f>VLOOKUP(G70,sheet2!A:G,4,FALSE)</f>
        <v>10</v>
      </c>
      <c r="P70" s="11" t="str">
        <f>VLOOKUP(G70,sheet2!A:G,5,FALSE)</f>
        <v>22.73</v>
      </c>
      <c r="Q70" s="11" t="str">
        <f>VLOOKUP(G70,sheet2!A:G,6,FALSE)</f>
        <v>5</v>
      </c>
      <c r="R70" s="11" t="str">
        <f>VLOOKUP(G70,sheet2!A:G,7,FALSE)</f>
        <v>60.23</v>
      </c>
    </row>
    <row r="71" spans="1:18">
      <c r="A71" s="13" t="s">
        <v>363</v>
      </c>
      <c r="B71" s="13" t="s">
        <v>364</v>
      </c>
      <c r="C71" s="13" t="s">
        <v>20</v>
      </c>
      <c r="D71" s="13" t="s">
        <v>204</v>
      </c>
      <c r="E71" s="13" t="s">
        <v>124</v>
      </c>
      <c r="F71" s="13">
        <v>500000</v>
      </c>
      <c r="G71" s="13" t="s">
        <v>365</v>
      </c>
      <c r="H71" s="14" t="s">
        <v>126</v>
      </c>
      <c r="I71" s="15" t="s">
        <v>366</v>
      </c>
      <c r="J71" s="18">
        <v>43620</v>
      </c>
      <c r="K71" s="13" t="s">
        <v>25</v>
      </c>
      <c r="L71" s="13" t="s">
        <v>367</v>
      </c>
      <c r="M71" s="11" t="str">
        <f>VLOOKUP(G71,sheet2!A:G,2,FALSE)</f>
        <v>12.5</v>
      </c>
      <c r="N71" s="11" t="str">
        <f>VLOOKUP(G71,sheet2!A:G,3,FALSE)</f>
        <v>25</v>
      </c>
      <c r="O71" s="11" t="str">
        <f>VLOOKUP(G71,sheet2!A:G,4,FALSE)</f>
        <v>5</v>
      </c>
      <c r="P71" s="11" t="str">
        <f>VLOOKUP(G71,sheet2!A:G,5,FALSE)</f>
        <v>21.15</v>
      </c>
      <c r="Q71" s="11" t="str">
        <f>VLOOKUP(G71,sheet2!A:G,6,FALSE)</f>
        <v>5</v>
      </c>
      <c r="R71" s="11" t="str">
        <f>VLOOKUP(G71,sheet2!A:G,7,FALSE)</f>
        <v>68.65</v>
      </c>
    </row>
    <row r="72" spans="1:18">
      <c r="A72" s="13" t="s">
        <v>368</v>
      </c>
      <c r="B72" s="13" t="s">
        <v>369</v>
      </c>
      <c r="C72" s="13" t="s">
        <v>20</v>
      </c>
      <c r="D72" s="13" t="s">
        <v>144</v>
      </c>
      <c r="E72" s="13" t="s">
        <v>124</v>
      </c>
      <c r="F72" s="13">
        <v>300000</v>
      </c>
      <c r="G72" s="13" t="s">
        <v>370</v>
      </c>
      <c r="H72" s="14" t="s">
        <v>126</v>
      </c>
      <c r="I72" s="15" t="s">
        <v>371</v>
      </c>
      <c r="J72" s="18" t="s">
        <v>372</v>
      </c>
      <c r="K72" s="13" t="s">
        <v>36</v>
      </c>
      <c r="L72" s="13" t="s">
        <v>373</v>
      </c>
      <c r="M72" s="11" t="str">
        <f>VLOOKUP(G72,sheet2!A:G,2,FALSE)</f>
        <v>12.5</v>
      </c>
      <c r="N72" s="11" t="str">
        <f>VLOOKUP(G72,sheet2!A:G,3,FALSE)</f>
        <v>25</v>
      </c>
      <c r="O72" s="11" t="str">
        <f>VLOOKUP(G72,sheet2!A:G,4,FALSE)</f>
        <v>5</v>
      </c>
      <c r="P72" s="11" t="str">
        <f>VLOOKUP(G72,sheet2!A:G,5,FALSE)</f>
        <v>19.23</v>
      </c>
      <c r="Q72" s="11" t="str">
        <f>VLOOKUP(G72,sheet2!A:G,6,FALSE)</f>
        <v>0</v>
      </c>
      <c r="R72" s="11" t="str">
        <f>VLOOKUP(G72,sheet2!A:G,7,FALSE)</f>
        <v>61.73</v>
      </c>
    </row>
    <row r="73" spans="1:18">
      <c r="A73" s="13" t="s">
        <v>374</v>
      </c>
      <c r="B73" s="13" t="s">
        <v>375</v>
      </c>
      <c r="C73" s="13" t="s">
        <v>20</v>
      </c>
      <c r="D73" s="13" t="s">
        <v>163</v>
      </c>
      <c r="E73" s="13" t="s">
        <v>124</v>
      </c>
      <c r="F73" s="13">
        <v>300000</v>
      </c>
      <c r="G73" s="13" t="s">
        <v>376</v>
      </c>
      <c r="H73" s="14" t="s">
        <v>126</v>
      </c>
      <c r="I73" s="15" t="s">
        <v>377</v>
      </c>
      <c r="J73" s="18" t="s">
        <v>378</v>
      </c>
      <c r="K73" s="13" t="s">
        <v>36</v>
      </c>
      <c r="L73" s="13" t="s">
        <v>379</v>
      </c>
      <c r="M73" s="11" t="str">
        <f>VLOOKUP(G73,sheet2!A:G,2,FALSE)</f>
        <v>12.5</v>
      </c>
      <c r="N73" s="11" t="str">
        <f>VLOOKUP(G73,sheet2!A:G,3,FALSE)</f>
        <v>13</v>
      </c>
      <c r="O73" s="11" t="str">
        <f>VLOOKUP(G73,sheet2!A:G,4,FALSE)</f>
        <v>5</v>
      </c>
      <c r="P73" s="11" t="str">
        <f>VLOOKUP(G73,sheet2!A:G,5,FALSE)</f>
        <v>20.45</v>
      </c>
      <c r="Q73" s="11" t="str">
        <f>VLOOKUP(G73,sheet2!A:G,6,FALSE)</f>
        <v>5</v>
      </c>
      <c r="R73" s="11" t="str">
        <f>VLOOKUP(G73,sheet2!A:G,7,FALSE)</f>
        <v>55.95</v>
      </c>
    </row>
    <row r="74" spans="1:18">
      <c r="A74" s="13" t="s">
        <v>380</v>
      </c>
      <c r="B74" s="13" t="s">
        <v>381</v>
      </c>
      <c r="C74" s="13" t="s">
        <v>20</v>
      </c>
      <c r="D74" s="13" t="s">
        <v>163</v>
      </c>
      <c r="E74" s="13" t="s">
        <v>124</v>
      </c>
      <c r="F74" s="13">
        <v>300000</v>
      </c>
      <c r="G74" s="13" t="s">
        <v>382</v>
      </c>
      <c r="H74" s="14" t="s">
        <v>126</v>
      </c>
      <c r="I74" s="15" t="s">
        <v>383</v>
      </c>
      <c r="J74" s="18" t="s">
        <v>384</v>
      </c>
      <c r="K74" s="13" t="s">
        <v>36</v>
      </c>
      <c r="L74" s="13" t="s">
        <v>385</v>
      </c>
      <c r="M74" s="11" t="str">
        <f>VLOOKUP(G74,sheet2!A:G,2,FALSE)</f>
        <v>12.5</v>
      </c>
      <c r="N74" s="11" t="str">
        <f>VLOOKUP(G74,sheet2!A:G,3,FALSE)</f>
        <v>19</v>
      </c>
      <c r="O74" s="11" t="str">
        <f>VLOOKUP(G74,sheet2!A:G,4,FALSE)</f>
        <v>20</v>
      </c>
      <c r="P74" s="11" t="str">
        <f>VLOOKUP(G74,sheet2!A:G,5,FALSE)</f>
        <v>17.86</v>
      </c>
      <c r="Q74" s="11" t="str">
        <f>VLOOKUP(G74,sheet2!A:G,6,FALSE)</f>
        <v>5</v>
      </c>
      <c r="R74" s="11" t="str">
        <f>VLOOKUP(G74,sheet2!A:G,7,FALSE)</f>
        <v>74.36</v>
      </c>
    </row>
    <row r="75" spans="1:18">
      <c r="A75" s="13" t="s">
        <v>386</v>
      </c>
      <c r="B75" s="13" t="s">
        <v>387</v>
      </c>
      <c r="C75" s="13" t="s">
        <v>20</v>
      </c>
      <c r="D75" s="13" t="s">
        <v>123</v>
      </c>
      <c r="E75" s="13" t="s">
        <v>124</v>
      </c>
      <c r="F75" s="13">
        <v>300000</v>
      </c>
      <c r="G75" s="13" t="s">
        <v>388</v>
      </c>
      <c r="H75" s="14" t="s">
        <v>126</v>
      </c>
      <c r="I75" s="15" t="s">
        <v>389</v>
      </c>
      <c r="J75" s="18" t="s">
        <v>390</v>
      </c>
      <c r="K75" s="13" t="s">
        <v>47</v>
      </c>
      <c r="L75" s="13" t="s">
        <v>391</v>
      </c>
      <c r="M75" s="11" t="str">
        <f>VLOOKUP(G75,sheet2!A:G,2,FALSE)</f>
        <v>12.5</v>
      </c>
      <c r="N75" s="11" t="str">
        <f>VLOOKUP(G75,sheet2!A:G,3,FALSE)</f>
        <v>0</v>
      </c>
      <c r="O75" s="11" t="str">
        <f>VLOOKUP(G75,sheet2!A:G,4,FALSE)</f>
        <v>5</v>
      </c>
      <c r="P75" s="11" t="str">
        <f>VLOOKUP(G75,sheet2!A:G,5,FALSE)</f>
        <v>19.23</v>
      </c>
      <c r="Q75" s="11" t="str">
        <f>VLOOKUP(G75,sheet2!A:G,6,FALSE)</f>
        <v>5</v>
      </c>
      <c r="R75" s="11" t="str">
        <f>VLOOKUP(G75,sheet2!A:G,7,FALSE)</f>
        <v>41.73</v>
      </c>
    </row>
    <row r="76" spans="1:18">
      <c r="A76" s="13" t="s">
        <v>392</v>
      </c>
      <c r="B76" s="13" t="s">
        <v>393</v>
      </c>
      <c r="C76" s="13" t="s">
        <v>20</v>
      </c>
      <c r="D76" s="13" t="s">
        <v>123</v>
      </c>
      <c r="E76" s="13" t="s">
        <v>124</v>
      </c>
      <c r="F76" s="13">
        <v>500000</v>
      </c>
      <c r="G76" s="13" t="s">
        <v>394</v>
      </c>
      <c r="H76" s="14" t="s">
        <v>126</v>
      </c>
      <c r="I76" s="15" t="s">
        <v>395</v>
      </c>
      <c r="J76" s="18" t="s">
        <v>396</v>
      </c>
      <c r="K76" s="13" t="s">
        <v>36</v>
      </c>
      <c r="L76" s="13" t="s">
        <v>397</v>
      </c>
      <c r="M76" s="11" t="str">
        <f>VLOOKUP(G76,sheet2!A:G,2,FALSE)</f>
        <v>12.5</v>
      </c>
      <c r="N76" s="11" t="str">
        <f>VLOOKUP(G76,sheet2!A:G,3,FALSE)</f>
        <v>0</v>
      </c>
      <c r="O76" s="11" t="str">
        <f>VLOOKUP(G76,sheet2!A:G,4,FALSE)</f>
        <v>5</v>
      </c>
      <c r="P76" s="11" t="str">
        <f>VLOOKUP(G76,sheet2!A:G,5,FALSE)</f>
        <v>16.96</v>
      </c>
      <c r="Q76" s="11" t="str">
        <f>VLOOKUP(G76,sheet2!A:G,6,FALSE)</f>
        <v>5</v>
      </c>
      <c r="R76" s="11" t="str">
        <f>VLOOKUP(G76,sheet2!A:G,7,FALSE)</f>
        <v>39.46</v>
      </c>
    </row>
    <row r="77" spans="1:18">
      <c r="A77" s="13" t="s">
        <v>398</v>
      </c>
      <c r="B77" s="13" t="s">
        <v>399</v>
      </c>
      <c r="C77" s="13" t="s">
        <v>20</v>
      </c>
      <c r="D77" s="13" t="s">
        <v>123</v>
      </c>
      <c r="E77" s="13" t="s">
        <v>124</v>
      </c>
      <c r="F77" s="13">
        <v>500000</v>
      </c>
      <c r="G77" s="13" t="s">
        <v>400</v>
      </c>
      <c r="H77" s="14" t="s">
        <v>126</v>
      </c>
      <c r="I77" s="15" t="s">
        <v>395</v>
      </c>
      <c r="J77" s="18">
        <v>43070</v>
      </c>
      <c r="K77" s="13" t="s">
        <v>36</v>
      </c>
      <c r="L77" s="13" t="s">
        <v>401</v>
      </c>
      <c r="M77" s="11" t="str">
        <f>VLOOKUP(G77,sheet2!A:G,2,FALSE)</f>
        <v>12.5</v>
      </c>
      <c r="N77" s="11" t="str">
        <f>VLOOKUP(G77,sheet2!A:G,3,FALSE)</f>
        <v>0</v>
      </c>
      <c r="O77" s="11" t="str">
        <f>VLOOKUP(G77,sheet2!A:G,4,FALSE)</f>
        <v>5</v>
      </c>
      <c r="P77" s="11" t="str">
        <f>VLOOKUP(G77,sheet2!A:G,5,FALSE)</f>
        <v>16.96</v>
      </c>
      <c r="Q77" s="11" t="str">
        <f>VLOOKUP(G77,sheet2!A:G,6,FALSE)</f>
        <v>5</v>
      </c>
      <c r="R77" s="11" t="str">
        <f>VLOOKUP(G77,sheet2!A:G,7,FALSE)</f>
        <v>39.46</v>
      </c>
    </row>
    <row r="78" spans="1:18">
      <c r="A78" s="13" t="s">
        <v>402</v>
      </c>
      <c r="B78" s="13" t="s">
        <v>403</v>
      </c>
      <c r="C78" s="13" t="s">
        <v>20</v>
      </c>
      <c r="D78" s="13" t="s">
        <v>123</v>
      </c>
      <c r="E78" s="13" t="s">
        <v>124</v>
      </c>
      <c r="F78" s="13">
        <v>500000</v>
      </c>
      <c r="G78" s="13" t="s">
        <v>404</v>
      </c>
      <c r="H78" s="14" t="s">
        <v>126</v>
      </c>
      <c r="I78" s="15" t="s">
        <v>395</v>
      </c>
      <c r="J78" s="18" t="s">
        <v>405</v>
      </c>
      <c r="K78" s="13" t="s">
        <v>36</v>
      </c>
      <c r="L78" s="13" t="s">
        <v>406</v>
      </c>
      <c r="M78" s="11" t="str">
        <f>VLOOKUP(G78,sheet2!A:G,2,FALSE)</f>
        <v>12.5</v>
      </c>
      <c r="N78" s="11" t="str">
        <f>VLOOKUP(G78,sheet2!A:G,3,FALSE)</f>
        <v>0</v>
      </c>
      <c r="O78" s="11" t="str">
        <f>VLOOKUP(G78,sheet2!A:G,4,FALSE)</f>
        <v>10</v>
      </c>
      <c r="P78" s="11" t="str">
        <f>VLOOKUP(G78,sheet2!A:G,5,FALSE)</f>
        <v>20.19</v>
      </c>
      <c r="Q78" s="11" t="str">
        <f>VLOOKUP(G78,sheet2!A:G,6,FALSE)</f>
        <v>5</v>
      </c>
      <c r="R78" s="11" t="str">
        <f>VLOOKUP(G78,sheet2!A:G,7,FALSE)</f>
        <v>47.69</v>
      </c>
    </row>
    <row r="79" spans="1:18">
      <c r="A79" s="13" t="s">
        <v>407</v>
      </c>
      <c r="B79" s="13" t="s">
        <v>408</v>
      </c>
      <c r="C79" s="13" t="s">
        <v>20</v>
      </c>
      <c r="D79" s="13" t="s">
        <v>123</v>
      </c>
      <c r="E79" s="13" t="s">
        <v>124</v>
      </c>
      <c r="F79" s="13">
        <v>500000</v>
      </c>
      <c r="G79" s="13" t="s">
        <v>409</v>
      </c>
      <c r="H79" s="14" t="s">
        <v>126</v>
      </c>
      <c r="I79" s="15" t="s">
        <v>395</v>
      </c>
      <c r="J79" s="18" t="s">
        <v>405</v>
      </c>
      <c r="K79" s="13" t="s">
        <v>36</v>
      </c>
      <c r="L79" s="13" t="s">
        <v>410</v>
      </c>
      <c r="M79" s="11" t="str">
        <f>VLOOKUP(G79,sheet2!A:G,2,FALSE)</f>
        <v>12.5</v>
      </c>
      <c r="N79" s="11" t="str">
        <f>VLOOKUP(G79,sheet2!A:G,3,FALSE)</f>
        <v>0</v>
      </c>
      <c r="O79" s="11" t="str">
        <f>VLOOKUP(G79,sheet2!A:G,4,FALSE)</f>
        <v>10</v>
      </c>
      <c r="P79" s="11" t="str">
        <f>VLOOKUP(G79,sheet2!A:G,5,FALSE)</f>
        <v>20.19</v>
      </c>
      <c r="Q79" s="11" t="str">
        <f>VLOOKUP(G79,sheet2!A:G,6,FALSE)</f>
        <v>5</v>
      </c>
      <c r="R79" s="11" t="str">
        <f>VLOOKUP(G79,sheet2!A:G,7,FALSE)</f>
        <v>47.69</v>
      </c>
    </row>
    <row r="80" spans="1:18">
      <c r="A80" s="13" t="s">
        <v>411</v>
      </c>
      <c r="B80" s="13" t="s">
        <v>412</v>
      </c>
      <c r="C80" s="13" t="s">
        <v>20</v>
      </c>
      <c r="D80" s="13" t="s">
        <v>163</v>
      </c>
      <c r="E80" s="13" t="s">
        <v>124</v>
      </c>
      <c r="F80" s="13">
        <v>300000</v>
      </c>
      <c r="G80" s="13" t="s">
        <v>413</v>
      </c>
      <c r="H80" s="14" t="s">
        <v>126</v>
      </c>
      <c r="I80" s="15" t="s">
        <v>414</v>
      </c>
      <c r="J80" s="18" t="s">
        <v>415</v>
      </c>
      <c r="K80" s="13" t="s">
        <v>25</v>
      </c>
      <c r="L80" s="13" t="s">
        <v>416</v>
      </c>
      <c r="M80" s="11" t="str">
        <f>VLOOKUP(G80,sheet2!A:G,2,FALSE)</f>
        <v>12.5</v>
      </c>
      <c r="N80" s="11" t="str">
        <f>VLOOKUP(G80,sheet2!A:G,3,FALSE)</f>
        <v>10</v>
      </c>
      <c r="O80" s="11" t="str">
        <f>VLOOKUP(G80,sheet2!A:G,4,FALSE)</f>
        <v>5</v>
      </c>
      <c r="P80" s="11" t="str">
        <f>VLOOKUP(G80,sheet2!A:G,5,FALSE)</f>
        <v>21.15</v>
      </c>
      <c r="Q80" s="11" t="str">
        <f>VLOOKUP(G80,sheet2!A:G,6,FALSE)</f>
        <v>5</v>
      </c>
      <c r="R80" s="11" t="str">
        <f>VLOOKUP(G80,sheet2!A:G,7,FALSE)</f>
        <v>53.65</v>
      </c>
    </row>
    <row r="81" spans="1:18">
      <c r="A81" s="13" t="s">
        <v>417</v>
      </c>
      <c r="B81" s="13" t="s">
        <v>418</v>
      </c>
      <c r="C81" s="13" t="s">
        <v>20</v>
      </c>
      <c r="D81" s="13" t="s">
        <v>163</v>
      </c>
      <c r="E81" s="13" t="s">
        <v>124</v>
      </c>
      <c r="F81" s="13">
        <v>3000000</v>
      </c>
      <c r="G81" s="13" t="s">
        <v>419</v>
      </c>
      <c r="H81" s="14" t="s">
        <v>126</v>
      </c>
      <c r="I81" s="15" t="s">
        <v>420</v>
      </c>
      <c r="J81" s="18" t="s">
        <v>421</v>
      </c>
      <c r="K81" s="13" t="s">
        <v>25</v>
      </c>
      <c r="L81" s="13" t="s">
        <v>422</v>
      </c>
      <c r="M81" s="11" t="str">
        <f>VLOOKUP(G81,sheet2!A:G,2,FALSE)</f>
        <v>12.5</v>
      </c>
      <c r="N81" s="11" t="str">
        <f>VLOOKUP(G81,sheet2!A:G,3,FALSE)</f>
        <v>7</v>
      </c>
      <c r="O81" s="11" t="str">
        <f>VLOOKUP(G81,sheet2!A:G,4,FALSE)</f>
        <v>4</v>
      </c>
      <c r="P81" s="11" t="str">
        <f>VLOOKUP(G81,sheet2!A:G,5,FALSE)</f>
        <v>17.86</v>
      </c>
      <c r="Q81" s="11" t="str">
        <f>VLOOKUP(G81,sheet2!A:G,6,FALSE)</f>
        <v>5</v>
      </c>
      <c r="R81" s="11" t="str">
        <f>VLOOKUP(G81,sheet2!A:G,7,FALSE)</f>
        <v>46.36</v>
      </c>
    </row>
    <row r="82" spans="1:18">
      <c r="A82" s="13" t="s">
        <v>423</v>
      </c>
      <c r="B82" s="13" t="s">
        <v>424</v>
      </c>
      <c r="C82" s="13" t="s">
        <v>20</v>
      </c>
      <c r="D82" s="13" t="s">
        <v>163</v>
      </c>
      <c r="E82" s="13" t="s">
        <v>124</v>
      </c>
      <c r="F82" s="13">
        <v>300000</v>
      </c>
      <c r="G82" s="13" t="s">
        <v>425</v>
      </c>
      <c r="H82" s="14" t="s">
        <v>126</v>
      </c>
      <c r="I82" s="15" t="s">
        <v>426</v>
      </c>
      <c r="J82" s="18">
        <v>42837</v>
      </c>
      <c r="K82" s="13" t="s">
        <v>36</v>
      </c>
      <c r="L82" s="13" t="s">
        <v>427</v>
      </c>
      <c r="M82" s="11" t="str">
        <f>VLOOKUP(G82,sheet2!A:G,2,FALSE)</f>
        <v>12.5</v>
      </c>
      <c r="N82" s="11" t="str">
        <f>VLOOKUP(G82,sheet2!A:G,3,FALSE)</f>
        <v>10</v>
      </c>
      <c r="O82" s="11" t="str">
        <f>VLOOKUP(G82,sheet2!A:G,4,FALSE)</f>
        <v>4</v>
      </c>
      <c r="P82" s="11" t="str">
        <f>VLOOKUP(G82,sheet2!A:G,5,FALSE)</f>
        <v>17.86</v>
      </c>
      <c r="Q82" s="11" t="str">
        <f>VLOOKUP(G82,sheet2!A:G,6,FALSE)</f>
        <v>5</v>
      </c>
      <c r="R82" s="11" t="str">
        <f>VLOOKUP(G82,sheet2!A:G,7,FALSE)</f>
        <v>49.36</v>
      </c>
    </row>
    <row r="83" spans="1:18">
      <c r="A83" s="13" t="s">
        <v>428</v>
      </c>
      <c r="B83" s="13" t="s">
        <v>429</v>
      </c>
      <c r="C83" s="13" t="s">
        <v>20</v>
      </c>
      <c r="D83" s="13" t="s">
        <v>163</v>
      </c>
      <c r="E83" s="13" t="s">
        <v>124</v>
      </c>
      <c r="F83" s="13">
        <v>1000000</v>
      </c>
      <c r="G83" s="13" t="s">
        <v>430</v>
      </c>
      <c r="H83" s="14" t="s">
        <v>126</v>
      </c>
      <c r="I83" s="15" t="s">
        <v>426</v>
      </c>
      <c r="J83" s="18" t="s">
        <v>431</v>
      </c>
      <c r="K83" s="13" t="s">
        <v>25</v>
      </c>
      <c r="L83" s="13" t="s">
        <v>432</v>
      </c>
      <c r="M83" s="11" t="str">
        <f>VLOOKUP(G83,sheet2!A:G,2,FALSE)</f>
        <v>12.5</v>
      </c>
      <c r="N83" s="11" t="str">
        <f>VLOOKUP(G83,sheet2!A:G,3,FALSE)</f>
        <v>25</v>
      </c>
      <c r="O83" s="11" t="str">
        <f>VLOOKUP(G83,sheet2!A:G,4,FALSE)</f>
        <v>8</v>
      </c>
      <c r="P83" s="11" t="str">
        <f>VLOOKUP(G83,sheet2!A:G,5,FALSE)</f>
        <v>17.86</v>
      </c>
      <c r="Q83" s="11" t="str">
        <f>VLOOKUP(G83,sheet2!A:G,6,FALSE)</f>
        <v>5</v>
      </c>
      <c r="R83" s="11" t="str">
        <f>VLOOKUP(G83,sheet2!A:G,7,FALSE)</f>
        <v>68.36</v>
      </c>
    </row>
    <row r="84" spans="1:18">
      <c r="A84" s="13" t="s">
        <v>433</v>
      </c>
      <c r="B84" s="13" t="s">
        <v>434</v>
      </c>
      <c r="C84" s="13" t="s">
        <v>20</v>
      </c>
      <c r="D84" s="13" t="s">
        <v>163</v>
      </c>
      <c r="E84" s="13" t="s">
        <v>124</v>
      </c>
      <c r="F84" s="13">
        <v>500000</v>
      </c>
      <c r="G84" s="13" t="s">
        <v>435</v>
      </c>
      <c r="H84" s="14" t="s">
        <v>126</v>
      </c>
      <c r="I84" s="15" t="s">
        <v>426</v>
      </c>
      <c r="J84" s="18" t="s">
        <v>405</v>
      </c>
      <c r="K84" s="13" t="s">
        <v>25</v>
      </c>
      <c r="L84" s="13" t="s">
        <v>436</v>
      </c>
      <c r="M84" s="11" t="str">
        <f>VLOOKUP(G84,sheet2!A:G,2,FALSE)</f>
        <v>12.5</v>
      </c>
      <c r="N84" s="11" t="str">
        <f>VLOOKUP(G84,sheet2!A:G,3,FALSE)</f>
        <v>10</v>
      </c>
      <c r="O84" s="11" t="str">
        <f>VLOOKUP(G84,sheet2!A:G,4,FALSE)</f>
        <v>8</v>
      </c>
      <c r="P84" s="11" t="str">
        <f>VLOOKUP(G84,sheet2!A:G,5,FALSE)</f>
        <v>17.86</v>
      </c>
      <c r="Q84" s="11" t="str">
        <f>VLOOKUP(G84,sheet2!A:G,6,FALSE)</f>
        <v>5</v>
      </c>
      <c r="R84" s="11" t="str">
        <f>VLOOKUP(G84,sheet2!A:G,7,FALSE)</f>
        <v>53.36</v>
      </c>
    </row>
    <row r="85" spans="1:18">
      <c r="A85" s="13" t="s">
        <v>437</v>
      </c>
      <c r="B85" s="13" t="s">
        <v>438</v>
      </c>
      <c r="C85" s="13" t="s">
        <v>20</v>
      </c>
      <c r="D85" s="13" t="s">
        <v>163</v>
      </c>
      <c r="E85" s="13" t="s">
        <v>124</v>
      </c>
      <c r="F85" s="13">
        <v>300000</v>
      </c>
      <c r="G85" s="13" t="s">
        <v>439</v>
      </c>
      <c r="H85" s="14" t="s">
        <v>126</v>
      </c>
      <c r="I85" s="15" t="s">
        <v>440</v>
      </c>
      <c r="J85" s="18" t="s">
        <v>441</v>
      </c>
      <c r="K85" s="13" t="s">
        <v>25</v>
      </c>
      <c r="L85" s="13" t="s">
        <v>442</v>
      </c>
      <c r="M85" s="11" t="str">
        <f>VLOOKUP(G85,sheet2!A:G,2,FALSE)</f>
        <v>12.5</v>
      </c>
      <c r="N85" s="11" t="str">
        <f>VLOOKUP(G85,sheet2!A:G,3,FALSE)</f>
        <v>10</v>
      </c>
      <c r="O85" s="11" t="str">
        <f>VLOOKUP(G85,sheet2!A:G,4,FALSE)</f>
        <v>4</v>
      </c>
      <c r="P85" s="11" t="str">
        <f>VLOOKUP(G85,sheet2!A:G,5,FALSE)</f>
        <v>17.86</v>
      </c>
      <c r="Q85" s="11" t="str">
        <f>VLOOKUP(G85,sheet2!A:G,6,FALSE)</f>
        <v>5</v>
      </c>
      <c r="R85" s="11" t="str">
        <f>VLOOKUP(G85,sheet2!A:G,7,FALSE)</f>
        <v>49.36</v>
      </c>
    </row>
    <row r="86" spans="1:18">
      <c r="A86" s="13" t="s">
        <v>443</v>
      </c>
      <c r="B86" s="13" t="s">
        <v>444</v>
      </c>
      <c r="C86" s="13" t="s">
        <v>20</v>
      </c>
      <c r="D86" s="13" t="s">
        <v>163</v>
      </c>
      <c r="E86" s="13" t="s">
        <v>124</v>
      </c>
      <c r="F86" s="13">
        <v>300000</v>
      </c>
      <c r="G86" s="13" t="s">
        <v>445</v>
      </c>
      <c r="H86" s="14" t="s">
        <v>126</v>
      </c>
      <c r="I86" s="15" t="s">
        <v>440</v>
      </c>
      <c r="J86" s="18" t="s">
        <v>446</v>
      </c>
      <c r="K86" s="13" t="s">
        <v>36</v>
      </c>
      <c r="L86" s="13" t="s">
        <v>447</v>
      </c>
      <c r="M86" s="11" t="str">
        <f>VLOOKUP(G86,sheet2!A:G,2,FALSE)</f>
        <v>12.5</v>
      </c>
      <c r="N86" s="11" t="str">
        <f>VLOOKUP(G86,sheet2!A:G,3,FALSE)</f>
        <v>10</v>
      </c>
      <c r="O86" s="11" t="str">
        <f>VLOOKUP(G86,sheet2!A:G,4,FALSE)</f>
        <v>12</v>
      </c>
      <c r="P86" s="11" t="str">
        <f>VLOOKUP(G86,sheet2!A:G,5,FALSE)</f>
        <v>17.86</v>
      </c>
      <c r="Q86" s="11" t="str">
        <f>VLOOKUP(G86,sheet2!A:G,6,FALSE)</f>
        <v>5</v>
      </c>
      <c r="R86" s="11" t="str">
        <f>VLOOKUP(G86,sheet2!A:G,7,FALSE)</f>
        <v>57.36</v>
      </c>
    </row>
    <row r="87" spans="1:18">
      <c r="A87" s="13" t="s">
        <v>448</v>
      </c>
      <c r="B87" s="13" t="s">
        <v>449</v>
      </c>
      <c r="C87" s="13" t="s">
        <v>20</v>
      </c>
      <c r="D87" s="13" t="s">
        <v>163</v>
      </c>
      <c r="E87" s="13" t="s">
        <v>124</v>
      </c>
      <c r="F87" s="13">
        <v>500000</v>
      </c>
      <c r="G87" s="13" t="s">
        <v>450</v>
      </c>
      <c r="H87" s="14" t="s">
        <v>126</v>
      </c>
      <c r="I87" s="15" t="s">
        <v>451</v>
      </c>
      <c r="J87" s="18" t="s">
        <v>452</v>
      </c>
      <c r="K87" s="13" t="s">
        <v>36</v>
      </c>
      <c r="L87" s="13" t="s">
        <v>453</v>
      </c>
      <c r="M87" s="11" t="str">
        <f>VLOOKUP(G87,sheet2!A:G,2,FALSE)</f>
        <v>12.5</v>
      </c>
      <c r="N87" s="11" t="str">
        <f>VLOOKUP(G87,sheet2!A:G,3,FALSE)</f>
        <v>19</v>
      </c>
      <c r="O87" s="11" t="str">
        <f>VLOOKUP(G87,sheet2!A:G,4,FALSE)</f>
        <v>5</v>
      </c>
      <c r="P87" s="11" t="str">
        <f>VLOOKUP(G87,sheet2!A:G,5,FALSE)</f>
        <v>20.45</v>
      </c>
      <c r="Q87" s="11" t="str">
        <f>VLOOKUP(G87,sheet2!A:G,6,FALSE)</f>
        <v>5</v>
      </c>
      <c r="R87" s="11" t="str">
        <f>VLOOKUP(G87,sheet2!A:G,7,FALSE)</f>
        <v>61.95</v>
      </c>
    </row>
    <row r="88" spans="1:18">
      <c r="A88" s="13" t="s">
        <v>454</v>
      </c>
      <c r="B88" s="13" t="s">
        <v>455</v>
      </c>
      <c r="C88" s="13" t="s">
        <v>20</v>
      </c>
      <c r="D88" s="13" t="s">
        <v>163</v>
      </c>
      <c r="E88" s="13" t="s">
        <v>124</v>
      </c>
      <c r="F88" s="13">
        <v>2000000</v>
      </c>
      <c r="G88" s="13" t="s">
        <v>456</v>
      </c>
      <c r="H88" s="14" t="s">
        <v>126</v>
      </c>
      <c r="I88" s="15" t="s">
        <v>451</v>
      </c>
      <c r="J88" s="18" t="s">
        <v>457</v>
      </c>
      <c r="K88" s="13" t="s">
        <v>36</v>
      </c>
      <c r="L88" s="13" t="s">
        <v>458</v>
      </c>
      <c r="M88" s="11" t="str">
        <f>VLOOKUP(G88,sheet2!A:G,2,FALSE)</f>
        <v>12.5</v>
      </c>
      <c r="N88" s="11" t="str">
        <f>VLOOKUP(G88,sheet2!A:G,3,FALSE)</f>
        <v>19</v>
      </c>
      <c r="O88" s="11" t="str">
        <f>VLOOKUP(G88,sheet2!A:G,4,FALSE)</f>
        <v>16</v>
      </c>
      <c r="P88" s="11" t="str">
        <f>VLOOKUP(G88,sheet2!A:G,5,FALSE)</f>
        <v>17.86</v>
      </c>
      <c r="Q88" s="11" t="str">
        <f>VLOOKUP(G88,sheet2!A:G,6,FALSE)</f>
        <v>5</v>
      </c>
      <c r="R88" s="11" t="str">
        <f>VLOOKUP(G88,sheet2!A:G,7,FALSE)</f>
        <v>70.36</v>
      </c>
    </row>
    <row r="89" spans="1:18">
      <c r="A89" s="13" t="s">
        <v>459</v>
      </c>
      <c r="B89" s="13" t="s">
        <v>460</v>
      </c>
      <c r="C89" s="13" t="s">
        <v>20</v>
      </c>
      <c r="D89" s="13" t="s">
        <v>163</v>
      </c>
      <c r="E89" s="13" t="s">
        <v>124</v>
      </c>
      <c r="F89" s="13">
        <v>300000</v>
      </c>
      <c r="G89" s="13" t="s">
        <v>461</v>
      </c>
      <c r="H89" s="14" t="s">
        <v>126</v>
      </c>
      <c r="I89" s="15" t="s">
        <v>451</v>
      </c>
      <c r="J89" s="18" t="s">
        <v>462</v>
      </c>
      <c r="K89" s="13" t="s">
        <v>25</v>
      </c>
      <c r="L89" s="13" t="s">
        <v>463</v>
      </c>
      <c r="M89" s="11" t="str">
        <f>VLOOKUP(G89,sheet2!A:G,2,FALSE)</f>
        <v>12.5</v>
      </c>
      <c r="N89" s="11" t="str">
        <f>VLOOKUP(G89,sheet2!A:G,3,FALSE)</f>
        <v>13</v>
      </c>
      <c r="O89" s="11" t="str">
        <f>VLOOKUP(G89,sheet2!A:G,4,FALSE)</f>
        <v>8</v>
      </c>
      <c r="P89" s="11" t="str">
        <f>VLOOKUP(G89,sheet2!A:G,5,FALSE)</f>
        <v>20.54</v>
      </c>
      <c r="Q89" s="11" t="str">
        <f>VLOOKUP(G89,sheet2!A:G,6,FALSE)</f>
        <v>5</v>
      </c>
      <c r="R89" s="11" t="str">
        <f>VLOOKUP(G89,sheet2!A:G,7,FALSE)</f>
        <v>59.04</v>
      </c>
    </row>
    <row r="90" spans="1:18">
      <c r="A90" s="13" t="s">
        <v>464</v>
      </c>
      <c r="B90" s="13" t="s">
        <v>465</v>
      </c>
      <c r="C90" s="13" t="s">
        <v>20</v>
      </c>
      <c r="D90" s="13" t="s">
        <v>163</v>
      </c>
      <c r="E90" s="13" t="s">
        <v>124</v>
      </c>
      <c r="F90" s="13">
        <v>300000</v>
      </c>
      <c r="G90" s="13" t="s">
        <v>466</v>
      </c>
      <c r="H90" s="14" t="s">
        <v>126</v>
      </c>
      <c r="I90" s="15" t="s">
        <v>467</v>
      </c>
      <c r="J90" s="18" t="s">
        <v>468</v>
      </c>
      <c r="K90" s="13" t="s">
        <v>25</v>
      </c>
      <c r="L90" s="13" t="s">
        <v>469</v>
      </c>
      <c r="M90" s="11" t="str">
        <f>VLOOKUP(G90,sheet2!A:G,2,FALSE)</f>
        <v>12.5</v>
      </c>
      <c r="N90" s="11" t="str">
        <f>VLOOKUP(G90,sheet2!A:G,3,FALSE)</f>
        <v>19</v>
      </c>
      <c r="O90" s="11" t="str">
        <f>VLOOKUP(G90,sheet2!A:G,4,FALSE)</f>
        <v>10</v>
      </c>
      <c r="P90" s="11" t="str">
        <f>VLOOKUP(G90,sheet2!A:G,5,FALSE)</f>
        <v>19.23</v>
      </c>
      <c r="Q90" s="11" t="str">
        <f>VLOOKUP(G90,sheet2!A:G,6,FALSE)</f>
        <v>5</v>
      </c>
      <c r="R90" s="11" t="str">
        <f>VLOOKUP(G90,sheet2!A:G,7,FALSE)</f>
        <v>65.73</v>
      </c>
    </row>
    <row r="91" spans="1:18">
      <c r="A91" s="13" t="s">
        <v>470</v>
      </c>
      <c r="B91" s="13" t="s">
        <v>471</v>
      </c>
      <c r="C91" s="13" t="s">
        <v>20</v>
      </c>
      <c r="D91" s="13" t="s">
        <v>163</v>
      </c>
      <c r="E91" s="13" t="s">
        <v>124</v>
      </c>
      <c r="F91" s="13">
        <v>1000000</v>
      </c>
      <c r="G91" s="13" t="s">
        <v>472</v>
      </c>
      <c r="H91" s="14" t="s">
        <v>126</v>
      </c>
      <c r="I91" s="15" t="s">
        <v>473</v>
      </c>
      <c r="J91" s="18" t="s">
        <v>474</v>
      </c>
      <c r="K91" s="13" t="s">
        <v>36</v>
      </c>
      <c r="L91" s="13" t="s">
        <v>475</v>
      </c>
      <c r="M91" s="11" t="str">
        <f>VLOOKUP(G91,sheet2!A:G,2,FALSE)</f>
        <v>12.5</v>
      </c>
      <c r="N91" s="11" t="str">
        <f>VLOOKUP(G91,sheet2!A:G,3,FALSE)</f>
        <v>22</v>
      </c>
      <c r="O91" s="11" t="str">
        <f>VLOOKUP(G91,sheet2!A:G,4,FALSE)</f>
        <v>12</v>
      </c>
      <c r="P91" s="11" t="str">
        <f>VLOOKUP(G91,sheet2!A:G,5,FALSE)</f>
        <v>17.86</v>
      </c>
      <c r="Q91" s="11" t="str">
        <f>VLOOKUP(G91,sheet2!A:G,6,FALSE)</f>
        <v>5</v>
      </c>
      <c r="R91" s="11" t="str">
        <f>VLOOKUP(G91,sheet2!A:G,7,FALSE)</f>
        <v>69.36</v>
      </c>
    </row>
    <row r="92" spans="1:18">
      <c r="A92" s="13" t="s">
        <v>476</v>
      </c>
      <c r="B92" s="13" t="s">
        <v>477</v>
      </c>
      <c r="C92" s="13" t="s">
        <v>20</v>
      </c>
      <c r="D92" s="13" t="s">
        <v>163</v>
      </c>
      <c r="E92" s="13" t="s">
        <v>124</v>
      </c>
      <c r="F92" s="13">
        <v>300000</v>
      </c>
      <c r="G92" s="13" t="s">
        <v>478</v>
      </c>
      <c r="H92" s="14" t="s">
        <v>126</v>
      </c>
      <c r="I92" s="15" t="s">
        <v>361</v>
      </c>
      <c r="J92" s="18" t="s">
        <v>405</v>
      </c>
      <c r="K92" s="13" t="s">
        <v>36</v>
      </c>
      <c r="L92" s="13" t="s">
        <v>479</v>
      </c>
      <c r="M92" s="11" t="str">
        <f>VLOOKUP(G92,sheet2!A:G,2,FALSE)</f>
        <v>12.5</v>
      </c>
      <c r="N92" s="11" t="str">
        <f>VLOOKUP(G92,sheet2!A:G,3,FALSE)</f>
        <v>22</v>
      </c>
      <c r="O92" s="11" t="str">
        <f>VLOOKUP(G92,sheet2!A:G,4,FALSE)</f>
        <v>4</v>
      </c>
      <c r="P92" s="11" t="str">
        <f>VLOOKUP(G92,sheet2!A:G,5,FALSE)</f>
        <v>17.86</v>
      </c>
      <c r="Q92" s="11" t="str">
        <f>VLOOKUP(G92,sheet2!A:G,6,FALSE)</f>
        <v>5</v>
      </c>
      <c r="R92" s="11" t="str">
        <f>VLOOKUP(G92,sheet2!A:G,7,FALSE)</f>
        <v>61.36</v>
      </c>
    </row>
    <row r="93" spans="1:18">
      <c r="A93" s="13" t="s">
        <v>480</v>
      </c>
      <c r="B93" s="13" t="s">
        <v>481</v>
      </c>
      <c r="C93" s="13" t="s">
        <v>20</v>
      </c>
      <c r="D93" s="13" t="s">
        <v>163</v>
      </c>
      <c r="E93" s="13" t="s">
        <v>124</v>
      </c>
      <c r="F93" s="13">
        <v>1000000</v>
      </c>
      <c r="G93" s="13" t="s">
        <v>482</v>
      </c>
      <c r="H93" s="14" t="s">
        <v>126</v>
      </c>
      <c r="I93" s="15" t="s">
        <v>483</v>
      </c>
      <c r="J93" s="18" t="s">
        <v>405</v>
      </c>
      <c r="K93" s="13" t="s">
        <v>36</v>
      </c>
      <c r="L93" s="13" t="s">
        <v>484</v>
      </c>
      <c r="M93" s="11" t="str">
        <f>VLOOKUP(G93,sheet2!A:G,2,FALSE)</f>
        <v>12.5</v>
      </c>
      <c r="N93" s="11" t="str">
        <f>VLOOKUP(G93,sheet2!A:G,3,FALSE)</f>
        <v>25</v>
      </c>
      <c r="O93" s="11" t="str">
        <f>VLOOKUP(G93,sheet2!A:G,4,FALSE)</f>
        <v>15</v>
      </c>
      <c r="P93" s="11" t="str">
        <f>VLOOKUP(G93,sheet2!A:G,5,FALSE)</f>
        <v>20.19</v>
      </c>
      <c r="Q93" s="11" t="str">
        <f>VLOOKUP(G93,sheet2!A:G,6,FALSE)</f>
        <v>5</v>
      </c>
      <c r="R93" s="11" t="str">
        <f>VLOOKUP(G93,sheet2!A:G,7,FALSE)</f>
        <v>77.69</v>
      </c>
    </row>
    <row r="94" spans="1:18">
      <c r="A94" s="13" t="s">
        <v>485</v>
      </c>
      <c r="B94" s="13" t="s">
        <v>486</v>
      </c>
      <c r="C94" s="13" t="s">
        <v>20</v>
      </c>
      <c r="D94" s="13" t="s">
        <v>163</v>
      </c>
      <c r="E94" s="13" t="s">
        <v>124</v>
      </c>
      <c r="F94" s="13">
        <v>2000000</v>
      </c>
      <c r="G94" s="13" t="s">
        <v>487</v>
      </c>
      <c r="H94" s="14" t="s">
        <v>126</v>
      </c>
      <c r="I94" s="15" t="s">
        <v>488</v>
      </c>
      <c r="J94" s="18">
        <v>43130</v>
      </c>
      <c r="K94" s="13" t="s">
        <v>36</v>
      </c>
      <c r="L94" s="13" t="s">
        <v>489</v>
      </c>
      <c r="M94" s="11" t="str">
        <f>VLOOKUP(G94,sheet2!A:G,2,FALSE)</f>
        <v>12.5</v>
      </c>
      <c r="N94" s="11" t="str">
        <f>VLOOKUP(G94,sheet2!A:G,3,FALSE)</f>
        <v>25</v>
      </c>
      <c r="O94" s="11" t="str">
        <f>VLOOKUP(G94,sheet2!A:G,4,FALSE)</f>
        <v>20</v>
      </c>
      <c r="P94" s="11" t="str">
        <f>VLOOKUP(G94,sheet2!A:G,5,FALSE)</f>
        <v>17.86</v>
      </c>
      <c r="Q94" s="11" t="str">
        <f>VLOOKUP(G94,sheet2!A:G,6,FALSE)</f>
        <v>5</v>
      </c>
      <c r="R94" s="11" t="str">
        <f>VLOOKUP(G94,sheet2!A:G,7,FALSE)</f>
        <v>80.36</v>
      </c>
    </row>
    <row r="95" spans="1:18">
      <c r="A95" s="13" t="s">
        <v>490</v>
      </c>
      <c r="B95" s="13" t="s">
        <v>491</v>
      </c>
      <c r="C95" s="13" t="s">
        <v>20</v>
      </c>
      <c r="D95" s="13" t="s">
        <v>163</v>
      </c>
      <c r="E95" s="13" t="s">
        <v>124</v>
      </c>
      <c r="F95" s="13">
        <v>300000</v>
      </c>
      <c r="G95" s="13" t="s">
        <v>492</v>
      </c>
      <c r="H95" s="14" t="s">
        <v>126</v>
      </c>
      <c r="I95" s="15" t="s">
        <v>493</v>
      </c>
      <c r="J95" s="18" t="s">
        <v>494</v>
      </c>
      <c r="K95" s="13" t="s">
        <v>25</v>
      </c>
      <c r="L95" s="13" t="s">
        <v>495</v>
      </c>
      <c r="M95" s="11" t="str">
        <f>VLOOKUP(G95,sheet2!A:G,2,FALSE)</f>
        <v>12.5</v>
      </c>
      <c r="N95" s="11" t="str">
        <f>VLOOKUP(G95,sheet2!A:G,3,FALSE)</f>
        <v>10</v>
      </c>
      <c r="O95" s="11" t="str">
        <f>VLOOKUP(G95,sheet2!A:G,4,FALSE)</f>
        <v>4</v>
      </c>
      <c r="P95" s="11" t="str">
        <f>VLOOKUP(G95,sheet2!A:G,5,FALSE)</f>
        <v>17.86</v>
      </c>
      <c r="Q95" s="11" t="str">
        <f>VLOOKUP(G95,sheet2!A:G,6,FALSE)</f>
        <v>5</v>
      </c>
      <c r="R95" s="11" t="str">
        <f>VLOOKUP(G95,sheet2!A:G,7,FALSE)</f>
        <v>49.36</v>
      </c>
    </row>
    <row r="96" spans="1:18">
      <c r="A96" s="13" t="s">
        <v>496</v>
      </c>
      <c r="B96" s="13" t="s">
        <v>497</v>
      </c>
      <c r="C96" s="13" t="s">
        <v>20</v>
      </c>
      <c r="D96" s="13" t="s">
        <v>163</v>
      </c>
      <c r="E96" s="13" t="s">
        <v>124</v>
      </c>
      <c r="F96" s="13">
        <v>300000</v>
      </c>
      <c r="G96" s="13" t="s">
        <v>498</v>
      </c>
      <c r="H96" s="14" t="s">
        <v>126</v>
      </c>
      <c r="I96" s="15" t="s">
        <v>499</v>
      </c>
      <c r="J96" s="18" t="s">
        <v>396</v>
      </c>
      <c r="K96" s="13" t="s">
        <v>25</v>
      </c>
      <c r="L96" s="13" t="s">
        <v>500</v>
      </c>
      <c r="M96" s="11" t="str">
        <f>VLOOKUP(G96,sheet2!A:G,2,FALSE)</f>
        <v>12.5</v>
      </c>
      <c r="N96" s="11" t="str">
        <f>VLOOKUP(G96,sheet2!A:G,3,FALSE)</f>
        <v>19</v>
      </c>
      <c r="O96" s="11" t="str">
        <f>VLOOKUP(G96,sheet2!A:G,4,FALSE)</f>
        <v>15</v>
      </c>
      <c r="P96" s="11" t="str">
        <f>VLOOKUP(G96,sheet2!A:G,5,FALSE)</f>
        <v>21.15</v>
      </c>
      <c r="Q96" s="11" t="str">
        <f>VLOOKUP(G96,sheet2!A:G,6,FALSE)</f>
        <v>5</v>
      </c>
      <c r="R96" s="11" t="str">
        <f>VLOOKUP(G96,sheet2!A:G,7,FALSE)</f>
        <v>72.65</v>
      </c>
    </row>
    <row r="97" spans="1:18">
      <c r="A97" s="13" t="s">
        <v>501</v>
      </c>
      <c r="B97" s="13" t="s">
        <v>502</v>
      </c>
      <c r="C97" s="13" t="s">
        <v>20</v>
      </c>
      <c r="D97" s="13" t="s">
        <v>163</v>
      </c>
      <c r="E97" s="13" t="s">
        <v>124</v>
      </c>
      <c r="F97" s="13">
        <v>300000</v>
      </c>
      <c r="G97" s="13" t="s">
        <v>503</v>
      </c>
      <c r="H97" s="14" t="s">
        <v>126</v>
      </c>
      <c r="I97" s="15" t="s">
        <v>504</v>
      </c>
      <c r="J97" s="18">
        <v>43571</v>
      </c>
      <c r="K97" s="13" t="s">
        <v>36</v>
      </c>
      <c r="L97" s="13" t="s">
        <v>505</v>
      </c>
      <c r="M97" s="11" t="str">
        <f>VLOOKUP(G97,sheet2!A:G,2,FALSE)</f>
        <v>12.5</v>
      </c>
      <c r="N97" s="11" t="str">
        <f>VLOOKUP(G97,sheet2!A:G,3,FALSE)</f>
        <v>25</v>
      </c>
      <c r="O97" s="11" t="str">
        <f>VLOOKUP(G97,sheet2!A:G,4,FALSE)</f>
        <v>5</v>
      </c>
      <c r="P97" s="11" t="str">
        <f>VLOOKUP(G97,sheet2!A:G,5,FALSE)</f>
        <v>21.15</v>
      </c>
      <c r="Q97" s="11" t="str">
        <f>VLOOKUP(G97,sheet2!A:G,6,FALSE)</f>
        <v>5</v>
      </c>
      <c r="R97" s="11" t="str">
        <f>VLOOKUP(G97,sheet2!A:G,7,FALSE)</f>
        <v>68.65</v>
      </c>
    </row>
    <row r="98" spans="1:18">
      <c r="A98" s="13" t="s">
        <v>506</v>
      </c>
      <c r="B98" s="13" t="s">
        <v>507</v>
      </c>
      <c r="C98" s="13" t="s">
        <v>20</v>
      </c>
      <c r="D98" s="13" t="s">
        <v>163</v>
      </c>
      <c r="E98" s="13" t="s">
        <v>124</v>
      </c>
      <c r="F98" s="13">
        <v>1000000</v>
      </c>
      <c r="G98" s="13" t="s">
        <v>508</v>
      </c>
      <c r="H98" s="14" t="s">
        <v>126</v>
      </c>
      <c r="I98" s="15" t="s">
        <v>509</v>
      </c>
      <c r="J98" s="18" t="s">
        <v>510</v>
      </c>
      <c r="K98" s="13" t="s">
        <v>47</v>
      </c>
      <c r="L98" s="13" t="s">
        <v>511</v>
      </c>
      <c r="M98" s="11" t="str">
        <f>VLOOKUP(G98,sheet2!A:G,2,FALSE)</f>
        <v>12.5</v>
      </c>
      <c r="N98" s="11" t="str">
        <f>VLOOKUP(G98,sheet2!A:G,3,FALSE)</f>
        <v>10</v>
      </c>
      <c r="O98" s="11" t="str">
        <f>VLOOKUP(G98,sheet2!A:G,4,FALSE)</f>
        <v>20</v>
      </c>
      <c r="P98" s="11" t="str">
        <f>VLOOKUP(G98,sheet2!A:G,5,FALSE)</f>
        <v>20.19</v>
      </c>
      <c r="Q98" s="11" t="str">
        <f>VLOOKUP(G98,sheet2!A:G,6,FALSE)</f>
        <v>5</v>
      </c>
      <c r="R98" s="11" t="str">
        <f>VLOOKUP(G98,sheet2!A:G,7,FALSE)</f>
        <v>67.69</v>
      </c>
    </row>
    <row r="99" spans="1:18">
      <c r="A99" s="13" t="s">
        <v>512</v>
      </c>
      <c r="B99" s="13" t="s">
        <v>513</v>
      </c>
      <c r="C99" s="13" t="s">
        <v>20</v>
      </c>
      <c r="D99" s="13" t="s">
        <v>163</v>
      </c>
      <c r="E99" s="13" t="s">
        <v>124</v>
      </c>
      <c r="F99" s="13">
        <v>300000</v>
      </c>
      <c r="G99" s="13" t="s">
        <v>514</v>
      </c>
      <c r="H99" s="14" t="s">
        <v>126</v>
      </c>
      <c r="I99" s="15" t="s">
        <v>515</v>
      </c>
      <c r="J99" s="18" t="s">
        <v>516</v>
      </c>
      <c r="K99" s="13" t="s">
        <v>36</v>
      </c>
      <c r="L99" s="13" t="s">
        <v>517</v>
      </c>
      <c r="M99" s="11" t="str">
        <f>VLOOKUP(G99,sheet2!A:G,2,FALSE)</f>
        <v>12.5</v>
      </c>
      <c r="N99" s="11" t="str">
        <f>VLOOKUP(G99,sheet2!A:G,3,FALSE)</f>
        <v>16</v>
      </c>
      <c r="O99" s="11" t="str">
        <f>VLOOKUP(G99,sheet2!A:G,4,FALSE)</f>
        <v>12</v>
      </c>
      <c r="P99" s="11" t="str">
        <f>VLOOKUP(G99,sheet2!A:G,5,FALSE)</f>
        <v>15</v>
      </c>
      <c r="Q99" s="11" t="str">
        <f>VLOOKUP(G99,sheet2!A:G,6,FALSE)</f>
        <v>5</v>
      </c>
      <c r="R99" s="11" t="str">
        <f>VLOOKUP(G99,sheet2!A:G,7,FALSE)</f>
        <v>60.5</v>
      </c>
    </row>
    <row r="100" spans="1:18">
      <c r="A100" s="13" t="s">
        <v>518</v>
      </c>
      <c r="B100" s="13" t="s">
        <v>519</v>
      </c>
      <c r="C100" s="13" t="s">
        <v>20</v>
      </c>
      <c r="D100" s="13" t="s">
        <v>163</v>
      </c>
      <c r="E100" s="13" t="s">
        <v>124</v>
      </c>
      <c r="F100" s="13">
        <v>300000</v>
      </c>
      <c r="G100" s="13" t="s">
        <v>520</v>
      </c>
      <c r="H100" s="14" t="s">
        <v>126</v>
      </c>
      <c r="I100" s="15" t="s">
        <v>521</v>
      </c>
      <c r="J100" s="18" t="s">
        <v>516</v>
      </c>
      <c r="K100" s="13" t="s">
        <v>171</v>
      </c>
      <c r="L100" s="13" t="s">
        <v>522</v>
      </c>
      <c r="M100" s="11" t="str">
        <f>VLOOKUP(G100,sheet2!A:G,2,FALSE)</f>
        <v>12.5</v>
      </c>
      <c r="N100" s="11" t="str">
        <f>VLOOKUP(G100,sheet2!A:G,3,FALSE)</f>
        <v>0</v>
      </c>
      <c r="O100" s="11" t="str">
        <f>VLOOKUP(G100,sheet2!A:G,4,FALSE)</f>
        <v>5</v>
      </c>
      <c r="P100" s="11" t="str">
        <f>VLOOKUP(G100,sheet2!A:G,5,FALSE)</f>
        <v>21.15</v>
      </c>
      <c r="Q100" s="11" t="str">
        <f>VLOOKUP(G100,sheet2!A:G,6,FALSE)</f>
        <v>5</v>
      </c>
      <c r="R100" s="11" t="str">
        <f>VLOOKUP(G100,sheet2!A:G,7,FALSE)</f>
        <v>43.65</v>
      </c>
    </row>
    <row r="101" spans="1:18">
      <c r="A101" s="13" t="s">
        <v>523</v>
      </c>
      <c r="B101" s="13" t="s">
        <v>524</v>
      </c>
      <c r="C101" s="13" t="s">
        <v>20</v>
      </c>
      <c r="D101" s="13" t="s">
        <v>163</v>
      </c>
      <c r="E101" s="13" t="s">
        <v>124</v>
      </c>
      <c r="F101" s="13">
        <v>300000</v>
      </c>
      <c r="G101" s="13" t="s">
        <v>525</v>
      </c>
      <c r="H101" s="14" t="s">
        <v>126</v>
      </c>
      <c r="I101" s="15" t="s">
        <v>493</v>
      </c>
      <c r="J101" s="18" t="s">
        <v>526</v>
      </c>
      <c r="K101" s="13" t="s">
        <v>36</v>
      </c>
      <c r="L101" s="13" t="s">
        <v>527</v>
      </c>
      <c r="M101" s="11" t="str">
        <f>VLOOKUP(G101,sheet2!A:G,2,FALSE)</f>
        <v>12.5</v>
      </c>
      <c r="N101" s="11" t="str">
        <f>VLOOKUP(G101,sheet2!A:G,3,FALSE)</f>
        <v>7</v>
      </c>
      <c r="O101" s="11" t="str">
        <f>VLOOKUP(G101,sheet2!A:G,4,FALSE)</f>
        <v>20</v>
      </c>
      <c r="P101" s="11" t="str">
        <f>VLOOKUP(G101,sheet2!A:G,5,FALSE)</f>
        <v>19.23</v>
      </c>
      <c r="Q101" s="11" t="str">
        <f>VLOOKUP(G101,sheet2!A:G,6,FALSE)</f>
        <v>5</v>
      </c>
      <c r="R101" s="11" t="str">
        <f>VLOOKUP(G101,sheet2!A:G,7,FALSE)</f>
        <v>63.73</v>
      </c>
    </row>
    <row r="102" spans="1:18">
      <c r="A102" s="13" t="s">
        <v>528</v>
      </c>
      <c r="B102" s="13" t="s">
        <v>529</v>
      </c>
      <c r="C102" s="13" t="s">
        <v>20</v>
      </c>
      <c r="D102" s="13" t="s">
        <v>163</v>
      </c>
      <c r="E102" s="13" t="s">
        <v>124</v>
      </c>
      <c r="F102" s="13">
        <v>300000</v>
      </c>
      <c r="G102" s="13" t="s">
        <v>530</v>
      </c>
      <c r="H102" s="14" t="s">
        <v>126</v>
      </c>
      <c r="I102" s="15" t="s">
        <v>531</v>
      </c>
      <c r="J102" s="18" t="s">
        <v>532</v>
      </c>
      <c r="K102" s="13" t="s">
        <v>36</v>
      </c>
      <c r="L102" s="13" t="s">
        <v>533</v>
      </c>
      <c r="M102" s="11" t="str">
        <f>VLOOKUP(G102,sheet2!A:G,2,FALSE)</f>
        <v>12.5</v>
      </c>
      <c r="N102" s="11" t="str">
        <f>VLOOKUP(G102,sheet2!A:G,3,FALSE)</f>
        <v>0</v>
      </c>
      <c r="O102" s="11" t="str">
        <f>VLOOKUP(G102,sheet2!A:G,4,FALSE)</f>
        <v>12</v>
      </c>
      <c r="P102" s="11" t="str">
        <f>VLOOKUP(G102,sheet2!A:G,5,FALSE)</f>
        <v>15</v>
      </c>
      <c r="Q102" s="11" t="str">
        <f>VLOOKUP(G102,sheet2!A:G,6,FALSE)</f>
        <v>5</v>
      </c>
      <c r="R102" s="11" t="str">
        <f>VLOOKUP(G102,sheet2!A:G,7,FALSE)</f>
        <v>44.5</v>
      </c>
    </row>
    <row r="103" spans="1:18">
      <c r="A103" s="13" t="s">
        <v>534</v>
      </c>
      <c r="B103" s="13" t="s">
        <v>535</v>
      </c>
      <c r="C103" s="13" t="s">
        <v>20</v>
      </c>
      <c r="D103" s="13" t="s">
        <v>163</v>
      </c>
      <c r="E103" s="13" t="s">
        <v>124</v>
      </c>
      <c r="F103" s="13">
        <v>300000</v>
      </c>
      <c r="G103" s="13" t="s">
        <v>536</v>
      </c>
      <c r="H103" s="14" t="s">
        <v>126</v>
      </c>
      <c r="I103" s="15" t="s">
        <v>315</v>
      </c>
      <c r="J103" s="18" t="s">
        <v>537</v>
      </c>
      <c r="K103" s="13" t="s">
        <v>25</v>
      </c>
      <c r="L103" s="13" t="s">
        <v>538</v>
      </c>
      <c r="M103" s="11" t="str">
        <f>VLOOKUP(G103,sheet2!A:G,2,FALSE)</f>
        <v>12.5</v>
      </c>
      <c r="N103" s="11" t="str">
        <f>VLOOKUP(G103,sheet2!A:G,3,FALSE)</f>
        <v>10</v>
      </c>
      <c r="O103" s="11" t="str">
        <f>VLOOKUP(G103,sheet2!A:G,4,FALSE)</f>
        <v>4</v>
      </c>
      <c r="P103" s="11" t="str">
        <f>VLOOKUP(G103,sheet2!A:G,5,FALSE)</f>
        <v>19.64</v>
      </c>
      <c r="Q103" s="11" t="str">
        <f>VLOOKUP(G103,sheet2!A:G,6,FALSE)</f>
        <v>5</v>
      </c>
      <c r="R103" s="11" t="str">
        <f>VLOOKUP(G103,sheet2!A:G,7,FALSE)</f>
        <v>51.14</v>
      </c>
    </row>
    <row r="104" spans="1:18">
      <c r="A104" s="13" t="s">
        <v>539</v>
      </c>
      <c r="B104" s="13" t="s">
        <v>540</v>
      </c>
      <c r="C104" s="13" t="s">
        <v>20</v>
      </c>
      <c r="D104" s="13" t="s">
        <v>163</v>
      </c>
      <c r="E104" s="13" t="s">
        <v>124</v>
      </c>
      <c r="F104" s="13">
        <v>300000</v>
      </c>
      <c r="G104" s="13" t="s">
        <v>541</v>
      </c>
      <c r="H104" s="14" t="s">
        <v>126</v>
      </c>
      <c r="I104" s="15" t="s">
        <v>542</v>
      </c>
      <c r="J104" s="18" t="s">
        <v>543</v>
      </c>
      <c r="K104" s="13" t="s">
        <v>36</v>
      </c>
      <c r="L104" s="13" t="s">
        <v>544</v>
      </c>
      <c r="M104" s="11" t="str">
        <f>VLOOKUP(G104,sheet2!A:G,2,FALSE)</f>
        <v>12.5</v>
      </c>
      <c r="N104" s="11" t="str">
        <f>VLOOKUP(G104,sheet2!A:G,3,FALSE)</f>
        <v>7</v>
      </c>
      <c r="O104" s="11" t="str">
        <f>VLOOKUP(G104,sheet2!A:G,4,FALSE)</f>
        <v>4</v>
      </c>
      <c r="P104" s="11" t="str">
        <f>VLOOKUP(G104,sheet2!A:G,5,FALSE)</f>
        <v>15</v>
      </c>
      <c r="Q104" s="11" t="str">
        <f>VLOOKUP(G104,sheet2!A:G,6,FALSE)</f>
        <v>5</v>
      </c>
      <c r="R104" s="11" t="str">
        <f>VLOOKUP(G104,sheet2!A:G,7,FALSE)</f>
        <v>43.5</v>
      </c>
    </row>
    <row r="105" spans="1:18">
      <c r="A105" s="13" t="s">
        <v>545</v>
      </c>
      <c r="B105" s="13" t="s">
        <v>546</v>
      </c>
      <c r="C105" s="13" t="s">
        <v>20</v>
      </c>
      <c r="D105" s="13" t="s">
        <v>163</v>
      </c>
      <c r="E105" s="13" t="s">
        <v>124</v>
      </c>
      <c r="F105" s="13">
        <v>300000</v>
      </c>
      <c r="G105" s="13" t="s">
        <v>547</v>
      </c>
      <c r="H105" s="14" t="s">
        <v>126</v>
      </c>
      <c r="I105" s="15" t="s">
        <v>548</v>
      </c>
      <c r="J105" s="18" t="s">
        <v>549</v>
      </c>
      <c r="K105" s="13" t="s">
        <v>36</v>
      </c>
      <c r="L105" s="13" t="s">
        <v>550</v>
      </c>
      <c r="M105" s="11" t="str">
        <f>VLOOKUP(G105,sheet2!A:G,2,FALSE)</f>
        <v>12.5</v>
      </c>
      <c r="N105" s="11" t="str">
        <f>VLOOKUP(G105,sheet2!A:G,3,FALSE)</f>
        <v>0</v>
      </c>
      <c r="O105" s="11" t="str">
        <f>VLOOKUP(G105,sheet2!A:G,4,FALSE)</f>
        <v>4</v>
      </c>
      <c r="P105" s="11" t="str">
        <f>VLOOKUP(G105,sheet2!A:G,5,FALSE)</f>
        <v>15</v>
      </c>
      <c r="Q105" s="11" t="str">
        <f>VLOOKUP(G105,sheet2!A:G,6,FALSE)</f>
        <v>5</v>
      </c>
      <c r="R105" s="11" t="str">
        <f>VLOOKUP(G105,sheet2!A:G,7,FALSE)</f>
        <v>36.5</v>
      </c>
    </row>
    <row r="106" spans="1:18">
      <c r="A106" s="13" t="s">
        <v>551</v>
      </c>
      <c r="B106" s="13" t="s">
        <v>552</v>
      </c>
      <c r="C106" s="13" t="s">
        <v>20</v>
      </c>
      <c r="D106" s="13" t="s">
        <v>163</v>
      </c>
      <c r="E106" s="13" t="s">
        <v>124</v>
      </c>
      <c r="F106" s="13">
        <v>300000</v>
      </c>
      <c r="G106" s="13" t="s">
        <v>553</v>
      </c>
      <c r="H106" s="14" t="s">
        <v>126</v>
      </c>
      <c r="I106" s="15" t="s">
        <v>554</v>
      </c>
      <c r="J106" s="18">
        <v>42879</v>
      </c>
      <c r="K106" s="13" t="s">
        <v>25</v>
      </c>
      <c r="L106" s="13" t="s">
        <v>555</v>
      </c>
      <c r="M106" s="11" t="str">
        <f>VLOOKUP(G106,sheet2!A:G,2,FALSE)</f>
        <v>12.5</v>
      </c>
      <c r="N106" s="11" t="str">
        <f>VLOOKUP(G106,sheet2!A:G,3,FALSE)</f>
        <v>0</v>
      </c>
      <c r="O106" s="11" t="str">
        <f>VLOOKUP(G106,sheet2!A:G,4,FALSE)</f>
        <v>4</v>
      </c>
      <c r="P106" s="11" t="str">
        <f>VLOOKUP(G106,sheet2!A:G,5,FALSE)</f>
        <v>15</v>
      </c>
      <c r="Q106" s="11" t="str">
        <f>VLOOKUP(G106,sheet2!A:G,6,FALSE)</f>
        <v>5</v>
      </c>
      <c r="R106" s="11" t="str">
        <f>VLOOKUP(G106,sheet2!A:G,7,FALSE)</f>
        <v>36.5</v>
      </c>
    </row>
    <row r="107" spans="1:18">
      <c r="A107" s="13" t="s">
        <v>556</v>
      </c>
      <c r="B107" s="13" t="s">
        <v>557</v>
      </c>
      <c r="C107" s="13" t="s">
        <v>20</v>
      </c>
      <c r="D107" s="13" t="s">
        <v>163</v>
      </c>
      <c r="E107" s="13" t="s">
        <v>124</v>
      </c>
      <c r="F107" s="13">
        <v>300000</v>
      </c>
      <c r="G107" s="13" t="s">
        <v>558</v>
      </c>
      <c r="H107" s="14" t="s">
        <v>126</v>
      </c>
      <c r="I107" s="15" t="s">
        <v>559</v>
      </c>
      <c r="J107" s="18">
        <v>42872</v>
      </c>
      <c r="K107" s="13" t="s">
        <v>36</v>
      </c>
      <c r="L107" s="13" t="s">
        <v>560</v>
      </c>
      <c r="M107" s="11" t="str">
        <f>VLOOKUP(G107,sheet2!A:G,2,FALSE)</f>
        <v>12.5</v>
      </c>
      <c r="N107" s="11" t="str">
        <f>VLOOKUP(G107,sheet2!A:G,3,FALSE)</f>
        <v>19</v>
      </c>
      <c r="O107" s="11" t="str">
        <f>VLOOKUP(G107,sheet2!A:G,4,FALSE)</f>
        <v>16</v>
      </c>
      <c r="P107" s="11" t="str">
        <f>VLOOKUP(G107,sheet2!A:G,5,FALSE)</f>
        <v>17.86</v>
      </c>
      <c r="Q107" s="11" t="str">
        <f>VLOOKUP(G107,sheet2!A:G,6,FALSE)</f>
        <v>5</v>
      </c>
      <c r="R107" s="11" t="str">
        <f>VLOOKUP(G107,sheet2!A:G,7,FALSE)</f>
        <v>70.36</v>
      </c>
    </row>
    <row r="108" spans="1:18">
      <c r="A108" s="13" t="s">
        <v>561</v>
      </c>
      <c r="B108" s="13" t="s">
        <v>562</v>
      </c>
      <c r="C108" s="13" t="s">
        <v>20</v>
      </c>
      <c r="D108" s="13" t="s">
        <v>163</v>
      </c>
      <c r="E108" s="13" t="s">
        <v>124</v>
      </c>
      <c r="F108" s="13">
        <v>500000</v>
      </c>
      <c r="G108" s="13" t="s">
        <v>563</v>
      </c>
      <c r="H108" s="14" t="s">
        <v>126</v>
      </c>
      <c r="I108" s="15" t="s">
        <v>564</v>
      </c>
      <c r="J108" s="18">
        <v>43777</v>
      </c>
      <c r="K108" s="13" t="s">
        <v>25</v>
      </c>
      <c r="L108" s="13" t="s">
        <v>565</v>
      </c>
      <c r="M108" s="11" t="str">
        <f>VLOOKUP(G108,sheet2!A:G,2,FALSE)</f>
        <v>12.5</v>
      </c>
      <c r="N108" s="11" t="str">
        <f>VLOOKUP(G108,sheet2!A:G,3,FALSE)</f>
        <v>0</v>
      </c>
      <c r="O108" s="11" t="str">
        <f>VLOOKUP(G108,sheet2!A:G,4,FALSE)</f>
        <v>8</v>
      </c>
      <c r="P108" s="11" t="str">
        <f>VLOOKUP(G108,sheet2!A:G,5,FALSE)</f>
        <v>17.86</v>
      </c>
      <c r="Q108" s="11" t="str">
        <f>VLOOKUP(G108,sheet2!A:G,6,FALSE)</f>
        <v>5</v>
      </c>
      <c r="R108" s="11" t="str">
        <f>VLOOKUP(G108,sheet2!A:G,7,FALSE)</f>
        <v>43.36</v>
      </c>
    </row>
    <row r="109" spans="1:18">
      <c r="A109" s="13" t="s">
        <v>566</v>
      </c>
      <c r="B109" s="13" t="s">
        <v>567</v>
      </c>
      <c r="C109" s="13" t="s">
        <v>20</v>
      </c>
      <c r="D109" s="13" t="s">
        <v>163</v>
      </c>
      <c r="E109" s="13" t="s">
        <v>124</v>
      </c>
      <c r="F109" s="13">
        <v>500000</v>
      </c>
      <c r="G109" s="13" t="s">
        <v>568</v>
      </c>
      <c r="H109" s="14" t="s">
        <v>126</v>
      </c>
      <c r="I109" s="15" t="s">
        <v>569</v>
      </c>
      <c r="J109" s="18" t="s">
        <v>570</v>
      </c>
      <c r="K109" s="13" t="s">
        <v>25</v>
      </c>
      <c r="L109" s="13" t="s">
        <v>571</v>
      </c>
      <c r="M109" s="11" t="str">
        <f>VLOOKUP(G109,sheet2!A:G,2,FALSE)</f>
        <v>12.5</v>
      </c>
      <c r="N109" s="11" t="str">
        <f>VLOOKUP(G109,sheet2!A:G,3,FALSE)</f>
        <v>0</v>
      </c>
      <c r="O109" s="11" t="str">
        <f>VLOOKUP(G109,sheet2!A:G,4,FALSE)</f>
        <v>12</v>
      </c>
      <c r="P109" s="11" t="str">
        <f>VLOOKUP(G109,sheet2!A:G,5,FALSE)</f>
        <v>17.86</v>
      </c>
      <c r="Q109" s="11" t="str">
        <f>VLOOKUP(G109,sheet2!A:G,6,FALSE)</f>
        <v>5</v>
      </c>
      <c r="R109" s="11" t="str">
        <f>VLOOKUP(G109,sheet2!A:G,7,FALSE)</f>
        <v>47.36</v>
      </c>
    </row>
    <row r="110" spans="1:18">
      <c r="A110" s="13" t="s">
        <v>572</v>
      </c>
      <c r="B110" s="13" t="s">
        <v>573</v>
      </c>
      <c r="C110" s="13" t="s">
        <v>20</v>
      </c>
      <c r="D110" s="13" t="s">
        <v>163</v>
      </c>
      <c r="E110" s="13" t="s">
        <v>124</v>
      </c>
      <c r="F110" s="13">
        <v>500000</v>
      </c>
      <c r="G110" s="13" t="s">
        <v>574</v>
      </c>
      <c r="H110" s="14" t="s">
        <v>126</v>
      </c>
      <c r="I110" s="15" t="s">
        <v>569</v>
      </c>
      <c r="J110" s="18" t="s">
        <v>575</v>
      </c>
      <c r="K110" s="13" t="s">
        <v>25</v>
      </c>
      <c r="L110" s="13" t="s">
        <v>576</v>
      </c>
      <c r="M110" s="11" t="str">
        <f>VLOOKUP(G110,sheet2!A:G,2,FALSE)</f>
        <v>12.5</v>
      </c>
      <c r="N110" s="11" t="str">
        <f>VLOOKUP(G110,sheet2!A:G,3,FALSE)</f>
        <v>7</v>
      </c>
      <c r="O110" s="11" t="str">
        <f>VLOOKUP(G110,sheet2!A:G,4,FALSE)</f>
        <v>8</v>
      </c>
      <c r="P110" s="11" t="str">
        <f>VLOOKUP(G110,sheet2!A:G,5,FALSE)</f>
        <v>17.86</v>
      </c>
      <c r="Q110" s="11" t="str">
        <f>VLOOKUP(G110,sheet2!A:G,6,FALSE)</f>
        <v>5</v>
      </c>
      <c r="R110" s="11" t="str">
        <f>VLOOKUP(G110,sheet2!A:G,7,FALSE)</f>
        <v>50.36</v>
      </c>
    </row>
    <row r="111" spans="1:18">
      <c r="A111" s="13" t="s">
        <v>577</v>
      </c>
      <c r="B111" s="13" t="s">
        <v>578</v>
      </c>
      <c r="C111" s="13" t="s">
        <v>20</v>
      </c>
      <c r="D111" s="13" t="s">
        <v>163</v>
      </c>
      <c r="E111" s="13" t="s">
        <v>124</v>
      </c>
      <c r="F111" s="13">
        <v>500000</v>
      </c>
      <c r="G111" s="13" t="s">
        <v>579</v>
      </c>
      <c r="H111" s="14" t="s">
        <v>126</v>
      </c>
      <c r="I111" s="15" t="s">
        <v>569</v>
      </c>
      <c r="J111" s="18" t="s">
        <v>570</v>
      </c>
      <c r="K111" s="13" t="s">
        <v>47</v>
      </c>
      <c r="L111" s="13" t="s">
        <v>580</v>
      </c>
      <c r="M111" s="11" t="str">
        <f>VLOOKUP(G111,sheet2!A:G,2,FALSE)</f>
        <v>12.5</v>
      </c>
      <c r="N111" s="11" t="str">
        <f>VLOOKUP(G111,sheet2!A:G,3,FALSE)</f>
        <v>0</v>
      </c>
      <c r="O111" s="11" t="str">
        <f>VLOOKUP(G111,sheet2!A:G,4,FALSE)</f>
        <v>20</v>
      </c>
      <c r="P111" s="11" t="str">
        <f>VLOOKUP(G111,sheet2!A:G,5,FALSE)</f>
        <v>17.86</v>
      </c>
      <c r="Q111" s="11" t="str">
        <f>VLOOKUP(G111,sheet2!A:G,6,FALSE)</f>
        <v>5</v>
      </c>
      <c r="R111" s="11" t="str">
        <f>VLOOKUP(G111,sheet2!A:G,7,FALSE)</f>
        <v>55.36</v>
      </c>
    </row>
    <row r="112" spans="1:18">
      <c r="A112" s="13" t="s">
        <v>581</v>
      </c>
      <c r="B112" s="13" t="s">
        <v>582</v>
      </c>
      <c r="C112" s="13" t="s">
        <v>20</v>
      </c>
      <c r="D112" s="13" t="s">
        <v>204</v>
      </c>
      <c r="E112" s="13" t="s">
        <v>124</v>
      </c>
      <c r="F112" s="13">
        <v>300000</v>
      </c>
      <c r="G112" s="13" t="s">
        <v>583</v>
      </c>
      <c r="H112" s="14" t="s">
        <v>126</v>
      </c>
      <c r="I112" s="15" t="s">
        <v>584</v>
      </c>
      <c r="J112" s="18" t="s">
        <v>585</v>
      </c>
      <c r="K112" s="13" t="s">
        <v>36</v>
      </c>
      <c r="L112" s="13" t="s">
        <v>586</v>
      </c>
      <c r="M112" s="11" t="str">
        <f>VLOOKUP(G112,sheet2!A:G,2,FALSE)</f>
        <v>12.5</v>
      </c>
      <c r="N112" s="11" t="str">
        <f>VLOOKUP(G112,sheet2!A:G,3,FALSE)</f>
        <v>13</v>
      </c>
      <c r="O112" s="11" t="str">
        <f>VLOOKUP(G112,sheet2!A:G,4,FALSE)</f>
        <v>5</v>
      </c>
      <c r="P112" s="11" t="str">
        <f>VLOOKUP(G112,sheet2!A:G,5,FALSE)</f>
        <v>25</v>
      </c>
      <c r="Q112" s="11" t="str">
        <f>VLOOKUP(G112,sheet2!A:G,6,FALSE)</f>
        <v>5</v>
      </c>
      <c r="R112" s="11" t="str">
        <f>VLOOKUP(G112,sheet2!A:G,7,FALSE)</f>
        <v>60.5</v>
      </c>
    </row>
    <row r="113" spans="1:18">
      <c r="A113" s="13" t="s">
        <v>587</v>
      </c>
      <c r="B113" s="13" t="s">
        <v>588</v>
      </c>
      <c r="C113" s="13" t="s">
        <v>20</v>
      </c>
      <c r="D113" s="13" t="s">
        <v>204</v>
      </c>
      <c r="E113" s="13" t="s">
        <v>124</v>
      </c>
      <c r="F113" s="13">
        <v>300000</v>
      </c>
      <c r="G113" s="13" t="s">
        <v>589</v>
      </c>
      <c r="H113" s="14" t="s">
        <v>126</v>
      </c>
      <c r="I113" s="15" t="s">
        <v>590</v>
      </c>
      <c r="J113" s="18" t="s">
        <v>591</v>
      </c>
      <c r="K113" s="13" t="s">
        <v>36</v>
      </c>
      <c r="L113" s="13" t="s">
        <v>592</v>
      </c>
      <c r="M113" s="11" t="str">
        <f>VLOOKUP(G113,sheet2!A:G,2,FALSE)</f>
        <v>12.5</v>
      </c>
      <c r="N113" s="11" t="str">
        <f>VLOOKUP(G113,sheet2!A:G,3,FALSE)</f>
        <v>22</v>
      </c>
      <c r="O113" s="11" t="str">
        <f>VLOOKUP(G113,sheet2!A:G,4,FALSE)</f>
        <v>10</v>
      </c>
      <c r="P113" s="11" t="str">
        <f>VLOOKUP(G113,sheet2!A:G,5,FALSE)</f>
        <v>25</v>
      </c>
      <c r="Q113" s="11" t="str">
        <f>VLOOKUP(G113,sheet2!A:G,6,FALSE)</f>
        <v>5</v>
      </c>
      <c r="R113" s="11" t="str">
        <f>VLOOKUP(G113,sheet2!A:G,7,FALSE)</f>
        <v>74.5</v>
      </c>
    </row>
    <row r="114" spans="1:18">
      <c r="A114" s="13" t="s">
        <v>593</v>
      </c>
      <c r="B114" s="13" t="s">
        <v>594</v>
      </c>
      <c r="C114" s="13" t="s">
        <v>20</v>
      </c>
      <c r="D114" s="13" t="s">
        <v>204</v>
      </c>
      <c r="E114" s="13" t="s">
        <v>124</v>
      </c>
      <c r="F114" s="13">
        <v>300000</v>
      </c>
      <c r="G114" s="13" t="s">
        <v>595</v>
      </c>
      <c r="H114" s="14" t="s">
        <v>126</v>
      </c>
      <c r="I114" s="15" t="s">
        <v>596</v>
      </c>
      <c r="J114" s="18" t="s">
        <v>597</v>
      </c>
      <c r="K114" s="13" t="s">
        <v>25</v>
      </c>
      <c r="L114" s="13" t="s">
        <v>598</v>
      </c>
      <c r="M114" s="11" t="str">
        <f>VLOOKUP(G114,sheet2!A:G,2,FALSE)</f>
        <v>12.5</v>
      </c>
      <c r="N114" s="11" t="str">
        <f>VLOOKUP(G114,sheet2!A:G,3,FALSE)</f>
        <v>10</v>
      </c>
      <c r="O114" s="11" t="str">
        <f>VLOOKUP(G114,sheet2!A:G,4,FALSE)</f>
        <v>16</v>
      </c>
      <c r="P114" s="11" t="str">
        <f>VLOOKUP(G114,sheet2!A:G,5,FALSE)</f>
        <v>17.86</v>
      </c>
      <c r="Q114" s="11" t="str">
        <f>VLOOKUP(G114,sheet2!A:G,6,FALSE)</f>
        <v>5</v>
      </c>
      <c r="R114" s="11" t="str">
        <f>VLOOKUP(G114,sheet2!A:G,7,FALSE)</f>
        <v>61.36</v>
      </c>
    </row>
    <row r="115" spans="1:18">
      <c r="A115" s="13" t="s">
        <v>599</v>
      </c>
      <c r="B115" s="13" t="s">
        <v>600</v>
      </c>
      <c r="C115" s="13" t="s">
        <v>20</v>
      </c>
      <c r="D115" s="13" t="s">
        <v>144</v>
      </c>
      <c r="E115" s="13" t="s">
        <v>124</v>
      </c>
      <c r="F115" s="13">
        <v>300000</v>
      </c>
      <c r="G115" s="13" t="s">
        <v>601</v>
      </c>
      <c r="H115" s="14" t="s">
        <v>126</v>
      </c>
      <c r="I115" s="15" t="s">
        <v>602</v>
      </c>
      <c r="J115" s="18" t="s">
        <v>603</v>
      </c>
      <c r="K115" s="13" t="s">
        <v>36</v>
      </c>
      <c r="L115" s="13" t="s">
        <v>604</v>
      </c>
      <c r="M115" s="11" t="str">
        <f>VLOOKUP(G115,sheet2!A:G,2,FALSE)</f>
        <v>12.5</v>
      </c>
      <c r="N115" s="11" t="str">
        <f>VLOOKUP(G115,sheet2!A:G,3,FALSE)</f>
        <v>25</v>
      </c>
      <c r="O115" s="11" t="str">
        <f>VLOOKUP(G115,sheet2!A:G,4,FALSE)</f>
        <v>20</v>
      </c>
      <c r="P115" s="11" t="str">
        <f>VLOOKUP(G115,sheet2!A:G,5,FALSE)</f>
        <v>19.23</v>
      </c>
      <c r="Q115" s="11" t="str">
        <f>VLOOKUP(G115,sheet2!A:G,6,FALSE)</f>
        <v>5</v>
      </c>
      <c r="R115" s="11" t="str">
        <f>VLOOKUP(G115,sheet2!A:G,7,FALSE)</f>
        <v>81.73</v>
      </c>
    </row>
    <row r="116" spans="1:18">
      <c r="A116" s="13" t="s">
        <v>605</v>
      </c>
      <c r="B116" s="13" t="s">
        <v>606</v>
      </c>
      <c r="C116" s="13" t="s">
        <v>20</v>
      </c>
      <c r="D116" s="13" t="s">
        <v>144</v>
      </c>
      <c r="E116" s="13" t="s">
        <v>124</v>
      </c>
      <c r="F116" s="13">
        <v>300000</v>
      </c>
      <c r="G116" s="13" t="s">
        <v>607</v>
      </c>
      <c r="H116" s="14" t="s">
        <v>126</v>
      </c>
      <c r="I116" s="15" t="s">
        <v>608</v>
      </c>
      <c r="J116" s="18" t="s">
        <v>609</v>
      </c>
      <c r="K116" s="13" t="s">
        <v>36</v>
      </c>
      <c r="L116" s="13" t="s">
        <v>610</v>
      </c>
      <c r="M116" s="11" t="str">
        <f>VLOOKUP(G116,sheet2!A:G,2,FALSE)</f>
        <v>12.5</v>
      </c>
      <c r="N116" s="11" t="str">
        <f>VLOOKUP(G116,sheet2!A:G,3,FALSE)</f>
        <v>0</v>
      </c>
      <c r="O116" s="11" t="str">
        <f>VLOOKUP(G116,sheet2!A:G,4,FALSE)</f>
        <v>5</v>
      </c>
      <c r="P116" s="11" t="str">
        <f>VLOOKUP(G116,sheet2!A:G,5,FALSE)</f>
        <v>21.15</v>
      </c>
      <c r="Q116" s="11" t="str">
        <f>VLOOKUP(G116,sheet2!A:G,6,FALSE)</f>
        <v>5</v>
      </c>
      <c r="R116" s="11" t="str">
        <f>VLOOKUP(G116,sheet2!A:G,7,FALSE)</f>
        <v>43.65</v>
      </c>
    </row>
    <row r="117" spans="1:18">
      <c r="A117" s="13" t="s">
        <v>611</v>
      </c>
      <c r="B117" s="13" t="s">
        <v>612</v>
      </c>
      <c r="C117" s="13" t="s">
        <v>20</v>
      </c>
      <c r="D117" s="13" t="s">
        <v>144</v>
      </c>
      <c r="E117" s="13" t="s">
        <v>124</v>
      </c>
      <c r="F117" s="13">
        <v>300000</v>
      </c>
      <c r="G117" s="13" t="s">
        <v>613</v>
      </c>
      <c r="H117" s="14" t="s">
        <v>126</v>
      </c>
      <c r="I117" s="15" t="s">
        <v>614</v>
      </c>
      <c r="J117" s="18" t="s">
        <v>615</v>
      </c>
      <c r="K117" s="13" t="s">
        <v>36</v>
      </c>
      <c r="L117" s="13" t="s">
        <v>616</v>
      </c>
      <c r="M117" s="11" t="str">
        <f>VLOOKUP(G117,sheet2!A:G,2,FALSE)</f>
        <v>12.5</v>
      </c>
      <c r="N117" s="11" t="str">
        <f>VLOOKUP(G117,sheet2!A:G,3,FALSE)</f>
        <v>0</v>
      </c>
      <c r="O117" s="11" t="str">
        <f>VLOOKUP(G117,sheet2!A:G,4,FALSE)</f>
        <v>10</v>
      </c>
      <c r="P117" s="11" t="str">
        <f>VLOOKUP(G117,sheet2!A:G,5,FALSE)</f>
        <v>19.23</v>
      </c>
      <c r="Q117" s="11" t="str">
        <f>VLOOKUP(G117,sheet2!A:G,6,FALSE)</f>
        <v>5</v>
      </c>
      <c r="R117" s="11" t="str">
        <f>VLOOKUP(G117,sheet2!A:G,7,FALSE)</f>
        <v>46.73</v>
      </c>
    </row>
    <row r="118" spans="1:18">
      <c r="A118" s="13" t="s">
        <v>617</v>
      </c>
      <c r="B118" s="13" t="s">
        <v>618</v>
      </c>
      <c r="C118" s="13" t="s">
        <v>20</v>
      </c>
      <c r="D118" s="13" t="s">
        <v>144</v>
      </c>
      <c r="E118" s="13" t="s">
        <v>124</v>
      </c>
      <c r="F118" s="13">
        <v>300000</v>
      </c>
      <c r="G118" s="13" t="s">
        <v>619</v>
      </c>
      <c r="H118" s="14" t="s">
        <v>126</v>
      </c>
      <c r="I118" s="15" t="s">
        <v>620</v>
      </c>
      <c r="J118" s="18" t="s">
        <v>621</v>
      </c>
      <c r="K118" s="13" t="s">
        <v>36</v>
      </c>
      <c r="L118" s="13" t="s">
        <v>622</v>
      </c>
      <c r="M118" s="11" t="str">
        <f>VLOOKUP(G118,sheet2!A:G,2,FALSE)</f>
        <v>12.5</v>
      </c>
      <c r="N118" s="11" t="str">
        <f>VLOOKUP(G118,sheet2!A:G,3,FALSE)</f>
        <v>0</v>
      </c>
      <c r="O118" s="11" t="str">
        <f>VLOOKUP(G118,sheet2!A:G,4,FALSE)</f>
        <v>10</v>
      </c>
      <c r="P118" s="11" t="str">
        <f>VLOOKUP(G118,sheet2!A:G,5,FALSE)</f>
        <v>21.15</v>
      </c>
      <c r="Q118" s="11" t="str">
        <f>VLOOKUP(G118,sheet2!A:G,6,FALSE)</f>
        <v>5</v>
      </c>
      <c r="R118" s="11" t="str">
        <f>VLOOKUP(G118,sheet2!A:G,7,FALSE)</f>
        <v>48.65</v>
      </c>
    </row>
    <row r="119" spans="1:18">
      <c r="A119" s="13" t="s">
        <v>623</v>
      </c>
      <c r="B119" s="13" t="s">
        <v>624</v>
      </c>
      <c r="C119" s="13" t="s">
        <v>20</v>
      </c>
      <c r="D119" s="13" t="s">
        <v>144</v>
      </c>
      <c r="E119" s="13" t="s">
        <v>124</v>
      </c>
      <c r="F119" s="13">
        <v>300000</v>
      </c>
      <c r="G119" s="13" t="s">
        <v>625</v>
      </c>
      <c r="H119" s="14" t="s">
        <v>126</v>
      </c>
      <c r="I119" s="15" t="s">
        <v>626</v>
      </c>
      <c r="J119" s="18" t="s">
        <v>627</v>
      </c>
      <c r="K119" s="13" t="s">
        <v>36</v>
      </c>
      <c r="L119" s="13" t="s">
        <v>628</v>
      </c>
      <c r="M119" s="11" t="str">
        <f>VLOOKUP(G119,sheet2!A:G,2,FALSE)</f>
        <v>12.5</v>
      </c>
      <c r="N119" s="11" t="str">
        <f>VLOOKUP(G119,sheet2!A:G,3,FALSE)</f>
        <v>10</v>
      </c>
      <c r="O119" s="11" t="str">
        <f>VLOOKUP(G119,sheet2!A:G,4,FALSE)</f>
        <v>5</v>
      </c>
      <c r="P119" s="11" t="str">
        <f>VLOOKUP(G119,sheet2!A:G,5,FALSE)</f>
        <v>20.19</v>
      </c>
      <c r="Q119" s="11" t="str">
        <f>VLOOKUP(G119,sheet2!A:G,6,FALSE)</f>
        <v>0</v>
      </c>
      <c r="R119" s="11" t="str">
        <f>VLOOKUP(G119,sheet2!A:G,7,FALSE)</f>
        <v>47.69</v>
      </c>
    </row>
    <row r="120" spans="1:18">
      <c r="A120" s="13" t="s">
        <v>629</v>
      </c>
      <c r="B120" s="13" t="s">
        <v>630</v>
      </c>
      <c r="C120" s="13" t="s">
        <v>20</v>
      </c>
      <c r="D120" s="13" t="s">
        <v>144</v>
      </c>
      <c r="E120" s="13" t="s">
        <v>124</v>
      </c>
      <c r="F120" s="13">
        <v>300000</v>
      </c>
      <c r="G120" s="13" t="s">
        <v>631</v>
      </c>
      <c r="H120" s="14" t="s">
        <v>126</v>
      </c>
      <c r="I120" s="15" t="s">
        <v>200</v>
      </c>
      <c r="J120" s="18" t="s">
        <v>632</v>
      </c>
      <c r="K120" s="13" t="s">
        <v>36</v>
      </c>
      <c r="L120" s="13" t="s">
        <v>633</v>
      </c>
      <c r="M120" s="11" t="str">
        <f>VLOOKUP(G120,sheet2!A:G,2,FALSE)</f>
        <v>12.5</v>
      </c>
      <c r="N120" s="11" t="str">
        <f>VLOOKUP(G120,sheet2!A:G,3,FALSE)</f>
        <v>0</v>
      </c>
      <c r="O120" s="11" t="str">
        <f>VLOOKUP(G120,sheet2!A:G,4,FALSE)</f>
        <v>5</v>
      </c>
      <c r="P120" s="11" t="str">
        <f>VLOOKUP(G120,sheet2!A:G,5,FALSE)</f>
        <v>21.15</v>
      </c>
      <c r="Q120" s="11" t="str">
        <f>VLOOKUP(G120,sheet2!A:G,6,FALSE)</f>
        <v>5</v>
      </c>
      <c r="R120" s="11" t="str">
        <f>VLOOKUP(G120,sheet2!A:G,7,FALSE)</f>
        <v>43.65</v>
      </c>
    </row>
    <row r="121" spans="1:18">
      <c r="A121" s="13" t="s">
        <v>634</v>
      </c>
      <c r="B121" s="13" t="s">
        <v>635</v>
      </c>
      <c r="C121" s="13" t="s">
        <v>20</v>
      </c>
      <c r="D121" s="13" t="s">
        <v>144</v>
      </c>
      <c r="E121" s="13" t="s">
        <v>124</v>
      </c>
      <c r="F121" s="13">
        <v>300000</v>
      </c>
      <c r="G121" s="13" t="s">
        <v>636</v>
      </c>
      <c r="H121" s="14" t="s">
        <v>126</v>
      </c>
      <c r="I121" s="15" t="s">
        <v>637</v>
      </c>
      <c r="J121" s="18" t="s">
        <v>638</v>
      </c>
      <c r="K121" s="13" t="s">
        <v>36</v>
      </c>
      <c r="L121" s="13" t="s">
        <v>639</v>
      </c>
      <c r="M121" s="11" t="str">
        <f>VLOOKUP(G121,sheet2!A:G,2,FALSE)</f>
        <v>12.5</v>
      </c>
      <c r="N121" s="11" t="str">
        <f>VLOOKUP(G121,sheet2!A:G,3,FALSE)</f>
        <v>25</v>
      </c>
      <c r="O121" s="11" t="str">
        <f>VLOOKUP(G121,sheet2!A:G,4,FALSE)</f>
        <v>5</v>
      </c>
      <c r="P121" s="11" t="str">
        <f>VLOOKUP(G121,sheet2!A:G,5,FALSE)</f>
        <v>21.15</v>
      </c>
      <c r="Q121" s="11" t="str">
        <f>VLOOKUP(G121,sheet2!A:G,6,FALSE)</f>
        <v>5</v>
      </c>
      <c r="R121" s="11" t="str">
        <f>VLOOKUP(G121,sheet2!A:G,7,FALSE)</f>
        <v>68.65</v>
      </c>
    </row>
    <row r="122" spans="1:18">
      <c r="A122" s="13" t="s">
        <v>640</v>
      </c>
      <c r="B122" s="13" t="s">
        <v>641</v>
      </c>
      <c r="C122" s="13" t="s">
        <v>20</v>
      </c>
      <c r="D122" s="13" t="s">
        <v>144</v>
      </c>
      <c r="E122" s="13" t="s">
        <v>124</v>
      </c>
      <c r="F122" s="13">
        <v>300000</v>
      </c>
      <c r="G122" s="13" t="s">
        <v>642</v>
      </c>
      <c r="H122" s="14" t="s">
        <v>126</v>
      </c>
      <c r="I122" s="15" t="s">
        <v>643</v>
      </c>
      <c r="J122" s="18" t="s">
        <v>415</v>
      </c>
      <c r="K122" s="13" t="s">
        <v>36</v>
      </c>
      <c r="L122" s="13" t="s">
        <v>644</v>
      </c>
      <c r="M122" s="11" t="str">
        <f>VLOOKUP(G122,sheet2!A:G,2,FALSE)</f>
        <v>12.5</v>
      </c>
      <c r="N122" s="11" t="str">
        <f>VLOOKUP(G122,sheet2!A:G,3,FALSE)</f>
        <v>0</v>
      </c>
      <c r="O122" s="11" t="str">
        <f>VLOOKUP(G122,sheet2!A:G,4,FALSE)</f>
        <v>5</v>
      </c>
      <c r="P122" s="11" t="str">
        <f>VLOOKUP(G122,sheet2!A:G,5,FALSE)</f>
        <v>21.15</v>
      </c>
      <c r="Q122" s="11" t="str">
        <f>VLOOKUP(G122,sheet2!A:G,6,FALSE)</f>
        <v>5</v>
      </c>
      <c r="R122" s="11" t="str">
        <f>VLOOKUP(G122,sheet2!A:G,7,FALSE)</f>
        <v>43.65</v>
      </c>
    </row>
    <row r="123" spans="1:18">
      <c r="A123" s="13" t="s">
        <v>645</v>
      </c>
      <c r="B123" s="13" t="s">
        <v>646</v>
      </c>
      <c r="C123" s="13" t="s">
        <v>20</v>
      </c>
      <c r="D123" s="13" t="s">
        <v>144</v>
      </c>
      <c r="E123" s="13" t="s">
        <v>124</v>
      </c>
      <c r="F123" s="13">
        <v>300000</v>
      </c>
      <c r="G123" s="13" t="s">
        <v>647</v>
      </c>
      <c r="H123" s="14" t="s">
        <v>126</v>
      </c>
      <c r="I123" s="15" t="s">
        <v>200</v>
      </c>
      <c r="J123" s="18" t="s">
        <v>421</v>
      </c>
      <c r="K123" s="13" t="s">
        <v>36</v>
      </c>
      <c r="L123" s="13" t="s">
        <v>648</v>
      </c>
      <c r="M123" s="11" t="str">
        <f>VLOOKUP(G123,sheet2!A:G,2,FALSE)</f>
        <v>12.5</v>
      </c>
      <c r="N123" s="11" t="str">
        <f>VLOOKUP(G123,sheet2!A:G,3,FALSE)</f>
        <v>0</v>
      </c>
      <c r="O123" s="11" t="str">
        <f>VLOOKUP(G123,sheet2!A:G,4,FALSE)</f>
        <v>5</v>
      </c>
      <c r="P123" s="11" t="str">
        <f>VLOOKUP(G123,sheet2!A:G,5,FALSE)</f>
        <v>21.15</v>
      </c>
      <c r="Q123" s="11" t="str">
        <f>VLOOKUP(G123,sheet2!A:G,6,FALSE)</f>
        <v>5</v>
      </c>
      <c r="R123" s="11" t="str">
        <f>VLOOKUP(G123,sheet2!A:G,7,FALSE)</f>
        <v>43.65</v>
      </c>
    </row>
    <row r="124" spans="1:18">
      <c r="A124" s="13" t="s">
        <v>649</v>
      </c>
      <c r="B124" s="13" t="s">
        <v>650</v>
      </c>
      <c r="C124" s="13" t="s">
        <v>20</v>
      </c>
      <c r="D124" s="13" t="s">
        <v>144</v>
      </c>
      <c r="E124" s="13" t="s">
        <v>124</v>
      </c>
      <c r="F124" s="13">
        <v>300000</v>
      </c>
      <c r="G124" s="13" t="s">
        <v>651</v>
      </c>
      <c r="H124" s="14" t="s">
        <v>126</v>
      </c>
      <c r="I124" s="15" t="s">
        <v>652</v>
      </c>
      <c r="J124" s="18" t="s">
        <v>421</v>
      </c>
      <c r="K124" s="13" t="s">
        <v>171</v>
      </c>
      <c r="L124" s="13" t="s">
        <v>653</v>
      </c>
      <c r="M124" s="11" t="str">
        <f>VLOOKUP(G124,sheet2!A:G,2,FALSE)</f>
        <v>12.5</v>
      </c>
      <c r="N124" s="11" t="str">
        <f>VLOOKUP(G124,sheet2!A:G,3,FALSE)</f>
        <v>0</v>
      </c>
      <c r="O124" s="11" t="str">
        <f>VLOOKUP(G124,sheet2!A:G,4,FALSE)</f>
        <v>5</v>
      </c>
      <c r="P124" s="11" t="str">
        <f>VLOOKUP(G124,sheet2!A:G,5,FALSE)</f>
        <v>19.23</v>
      </c>
      <c r="Q124" s="11" t="str">
        <f>VLOOKUP(G124,sheet2!A:G,6,FALSE)</f>
        <v>5</v>
      </c>
      <c r="R124" s="11" t="str">
        <f>VLOOKUP(G124,sheet2!A:G,7,FALSE)</f>
        <v>41.73</v>
      </c>
    </row>
    <row r="125" spans="1:18">
      <c r="A125" s="13" t="s">
        <v>654</v>
      </c>
      <c r="B125" s="13" t="s">
        <v>655</v>
      </c>
      <c r="C125" s="13" t="s">
        <v>20</v>
      </c>
      <c r="D125" s="13" t="s">
        <v>144</v>
      </c>
      <c r="E125" s="13" t="s">
        <v>124</v>
      </c>
      <c r="F125" s="13">
        <v>300000</v>
      </c>
      <c r="G125" s="13" t="s">
        <v>656</v>
      </c>
      <c r="H125" s="14" t="s">
        <v>126</v>
      </c>
      <c r="I125" s="15" t="s">
        <v>652</v>
      </c>
      <c r="J125" s="18" t="s">
        <v>657</v>
      </c>
      <c r="K125" s="13" t="s">
        <v>36</v>
      </c>
      <c r="L125" s="13" t="s">
        <v>658</v>
      </c>
      <c r="M125" s="11" t="str">
        <f>VLOOKUP(G125,sheet2!A:G,2,FALSE)</f>
        <v>12.5</v>
      </c>
      <c r="N125" s="11" t="str">
        <f>VLOOKUP(G125,sheet2!A:G,3,FALSE)</f>
        <v>0</v>
      </c>
      <c r="O125" s="11" t="str">
        <f>VLOOKUP(G125,sheet2!A:G,4,FALSE)</f>
        <v>5</v>
      </c>
      <c r="P125" s="11" t="str">
        <f>VLOOKUP(G125,sheet2!A:G,5,FALSE)</f>
        <v>21.15</v>
      </c>
      <c r="Q125" s="11" t="str">
        <f>VLOOKUP(G125,sheet2!A:G,6,FALSE)</f>
        <v>5</v>
      </c>
      <c r="R125" s="11" t="str">
        <f>VLOOKUP(G125,sheet2!A:G,7,FALSE)</f>
        <v>43.65</v>
      </c>
    </row>
    <row r="126" spans="1:18">
      <c r="A126" s="13" t="s">
        <v>659</v>
      </c>
      <c r="B126" s="13" t="s">
        <v>660</v>
      </c>
      <c r="C126" s="13" t="s">
        <v>20</v>
      </c>
      <c r="D126" s="13" t="s">
        <v>144</v>
      </c>
      <c r="E126" s="13" t="s">
        <v>124</v>
      </c>
      <c r="F126" s="13">
        <v>300000</v>
      </c>
      <c r="G126" s="13" t="s">
        <v>661</v>
      </c>
      <c r="H126" s="14" t="s">
        <v>126</v>
      </c>
      <c r="I126" s="15" t="s">
        <v>662</v>
      </c>
      <c r="J126" s="18" t="s">
        <v>663</v>
      </c>
      <c r="K126" s="13" t="s">
        <v>25</v>
      </c>
      <c r="L126" s="13" t="s">
        <v>664</v>
      </c>
      <c r="M126" s="11" t="str">
        <f>VLOOKUP(G126,sheet2!A:G,2,FALSE)</f>
        <v>12.5</v>
      </c>
      <c r="N126" s="11" t="str">
        <f>VLOOKUP(G126,sheet2!A:G,3,FALSE)</f>
        <v>0</v>
      </c>
      <c r="O126" s="11" t="str">
        <f>VLOOKUP(G126,sheet2!A:G,4,FALSE)</f>
        <v>20</v>
      </c>
      <c r="P126" s="11" t="str">
        <f>VLOOKUP(G126,sheet2!A:G,5,FALSE)</f>
        <v>21.15</v>
      </c>
      <c r="Q126" s="11" t="str">
        <f>VLOOKUP(G126,sheet2!A:G,6,FALSE)</f>
        <v>0</v>
      </c>
      <c r="R126" s="11" t="str">
        <f>VLOOKUP(G126,sheet2!A:G,7,FALSE)</f>
        <v>53.65</v>
      </c>
    </row>
    <row r="127" spans="1:18">
      <c r="A127" s="13" t="s">
        <v>665</v>
      </c>
      <c r="B127" s="13" t="s">
        <v>666</v>
      </c>
      <c r="C127" s="13" t="s">
        <v>20</v>
      </c>
      <c r="D127" s="13" t="s">
        <v>144</v>
      </c>
      <c r="E127" s="13" t="s">
        <v>124</v>
      </c>
      <c r="F127" s="13">
        <v>300000</v>
      </c>
      <c r="G127" s="13" t="s">
        <v>667</v>
      </c>
      <c r="H127" s="14" t="s">
        <v>126</v>
      </c>
      <c r="I127" s="15" t="s">
        <v>668</v>
      </c>
      <c r="J127" s="18" t="s">
        <v>669</v>
      </c>
      <c r="K127" s="13" t="s">
        <v>171</v>
      </c>
      <c r="L127" s="13" t="s">
        <v>670</v>
      </c>
      <c r="M127" s="11" t="str">
        <f>VLOOKUP(G127,sheet2!A:G,2,FALSE)</f>
        <v>12.5</v>
      </c>
      <c r="N127" s="11" t="str">
        <f>VLOOKUP(G127,sheet2!A:G,3,FALSE)</f>
        <v>0</v>
      </c>
      <c r="O127" s="11" t="str">
        <f>VLOOKUP(G127,sheet2!A:G,4,FALSE)</f>
        <v>5</v>
      </c>
      <c r="P127" s="11" t="str">
        <f>VLOOKUP(G127,sheet2!A:G,5,FALSE)</f>
        <v>19.23</v>
      </c>
      <c r="Q127" s="11" t="str">
        <f>VLOOKUP(G127,sheet2!A:G,6,FALSE)</f>
        <v>0</v>
      </c>
      <c r="R127" s="11" t="str">
        <f>VLOOKUP(G127,sheet2!A:G,7,FALSE)</f>
        <v>36.73</v>
      </c>
    </row>
    <row r="128" spans="1:18">
      <c r="A128" s="13" t="s">
        <v>671</v>
      </c>
      <c r="B128" s="13" t="s">
        <v>672</v>
      </c>
      <c r="C128" s="13" t="s">
        <v>20</v>
      </c>
      <c r="D128" s="13" t="s">
        <v>144</v>
      </c>
      <c r="E128" s="13" t="s">
        <v>124</v>
      </c>
      <c r="F128" s="13">
        <v>300000</v>
      </c>
      <c r="G128" s="13" t="s">
        <v>673</v>
      </c>
      <c r="H128" s="14" t="s">
        <v>126</v>
      </c>
      <c r="I128" s="15" t="s">
        <v>668</v>
      </c>
      <c r="J128" s="18" t="s">
        <v>669</v>
      </c>
      <c r="K128" s="13" t="s">
        <v>171</v>
      </c>
      <c r="L128" s="13" t="s">
        <v>674</v>
      </c>
      <c r="M128" s="11" t="str">
        <f>VLOOKUP(G128,sheet2!A:G,2,FALSE)</f>
        <v>12.5</v>
      </c>
      <c r="N128" s="11" t="str">
        <f>VLOOKUP(G128,sheet2!A:G,3,FALSE)</f>
        <v>0</v>
      </c>
      <c r="O128" s="11" t="str">
        <f>VLOOKUP(G128,sheet2!A:G,4,FALSE)</f>
        <v>5</v>
      </c>
      <c r="P128" s="11" t="str">
        <f>VLOOKUP(G128,sheet2!A:G,5,FALSE)</f>
        <v>25</v>
      </c>
      <c r="Q128" s="11" t="str">
        <f>VLOOKUP(G128,sheet2!A:G,6,FALSE)</f>
        <v>0</v>
      </c>
      <c r="R128" s="11" t="str">
        <f>VLOOKUP(G128,sheet2!A:G,7,FALSE)</f>
        <v>42.5</v>
      </c>
    </row>
    <row r="129" spans="1:18">
      <c r="A129" s="13" t="s">
        <v>675</v>
      </c>
      <c r="B129" s="13" t="s">
        <v>676</v>
      </c>
      <c r="C129" s="13" t="s">
        <v>20</v>
      </c>
      <c r="D129" s="13" t="s">
        <v>163</v>
      </c>
      <c r="E129" s="13" t="s">
        <v>124</v>
      </c>
      <c r="F129" s="13">
        <v>300000</v>
      </c>
      <c r="G129" s="13" t="s">
        <v>677</v>
      </c>
      <c r="H129" s="14" t="s">
        <v>126</v>
      </c>
      <c r="I129" s="15" t="s">
        <v>678</v>
      </c>
      <c r="J129" s="18" t="s">
        <v>585</v>
      </c>
      <c r="K129" s="13" t="s">
        <v>47</v>
      </c>
      <c r="L129" s="13" t="s">
        <v>679</v>
      </c>
      <c r="M129" s="11" t="str">
        <f>VLOOKUP(G129,sheet2!A:G,2,FALSE)</f>
        <v>12.5</v>
      </c>
      <c r="N129" s="11" t="str">
        <f>VLOOKUP(G129,sheet2!A:G,3,FALSE)</f>
        <v>0</v>
      </c>
      <c r="O129" s="11" t="str">
        <f>VLOOKUP(G129,sheet2!A:G,4,FALSE)</f>
        <v>5</v>
      </c>
      <c r="P129" s="11" t="str">
        <f>VLOOKUP(G129,sheet2!A:G,5,FALSE)</f>
        <v>21.15</v>
      </c>
      <c r="Q129" s="11" t="str">
        <f>VLOOKUP(G129,sheet2!A:G,6,FALSE)</f>
        <v>0</v>
      </c>
      <c r="R129" s="11" t="str">
        <f>VLOOKUP(G129,sheet2!A:G,7,FALSE)</f>
        <v>38.65</v>
      </c>
    </row>
    <row r="130" spans="1:18">
      <c r="A130" s="13" t="s">
        <v>680</v>
      </c>
      <c r="B130" s="13" t="s">
        <v>681</v>
      </c>
      <c r="C130" s="13" t="s">
        <v>20</v>
      </c>
      <c r="D130" s="13" t="s">
        <v>144</v>
      </c>
      <c r="E130" s="13" t="s">
        <v>124</v>
      </c>
      <c r="F130" s="13">
        <v>300000</v>
      </c>
      <c r="G130" s="13" t="s">
        <v>682</v>
      </c>
      <c r="H130" s="14" t="s">
        <v>126</v>
      </c>
      <c r="I130" s="15" t="s">
        <v>662</v>
      </c>
      <c r="J130" s="18" t="s">
        <v>683</v>
      </c>
      <c r="K130" s="13" t="s">
        <v>47</v>
      </c>
      <c r="L130" s="13" t="s">
        <v>684</v>
      </c>
      <c r="M130" s="11" t="str">
        <f>VLOOKUP(G130,sheet2!A:G,2,FALSE)</f>
        <v>12.5</v>
      </c>
      <c r="N130" s="11" t="str">
        <f>VLOOKUP(G130,sheet2!A:G,3,FALSE)</f>
        <v>0</v>
      </c>
      <c r="O130" s="11" t="str">
        <f>VLOOKUP(G130,sheet2!A:G,4,FALSE)</f>
        <v>5</v>
      </c>
      <c r="P130" s="11" t="str">
        <f>VLOOKUP(G130,sheet2!A:G,5,FALSE)</f>
        <v>25</v>
      </c>
      <c r="Q130" s="11" t="str">
        <f>VLOOKUP(G130,sheet2!A:G,6,FALSE)</f>
        <v>0</v>
      </c>
      <c r="R130" s="11" t="str">
        <f>VLOOKUP(G130,sheet2!A:G,7,FALSE)</f>
        <v>42.5</v>
      </c>
    </row>
    <row r="131" spans="1:18">
      <c r="A131" s="13" t="s">
        <v>685</v>
      </c>
      <c r="B131" s="13" t="s">
        <v>686</v>
      </c>
      <c r="C131" s="13" t="s">
        <v>20</v>
      </c>
      <c r="D131" s="13" t="s">
        <v>144</v>
      </c>
      <c r="E131" s="13" t="s">
        <v>124</v>
      </c>
      <c r="F131" s="13">
        <v>300000</v>
      </c>
      <c r="G131" s="13" t="s">
        <v>687</v>
      </c>
      <c r="H131" s="14" t="s">
        <v>126</v>
      </c>
      <c r="I131" s="15" t="s">
        <v>662</v>
      </c>
      <c r="J131" s="18">
        <v>43592</v>
      </c>
      <c r="K131" s="13" t="s">
        <v>171</v>
      </c>
      <c r="L131" s="13" t="s">
        <v>688</v>
      </c>
      <c r="M131" s="11" t="str">
        <f>VLOOKUP(G131,sheet2!A:G,2,FALSE)</f>
        <v>12.5</v>
      </c>
      <c r="N131" s="11" t="str">
        <f>VLOOKUP(G131,sheet2!A:G,3,FALSE)</f>
        <v>0</v>
      </c>
      <c r="O131" s="11" t="str">
        <f>VLOOKUP(G131,sheet2!A:G,4,FALSE)</f>
        <v>5</v>
      </c>
      <c r="P131" s="11" t="str">
        <f>VLOOKUP(G131,sheet2!A:G,5,FALSE)</f>
        <v>25</v>
      </c>
      <c r="Q131" s="11" t="str">
        <f>VLOOKUP(G131,sheet2!A:G,6,FALSE)</f>
        <v>0</v>
      </c>
      <c r="R131" s="11" t="str">
        <f>VLOOKUP(G131,sheet2!A:G,7,FALSE)</f>
        <v>42.5</v>
      </c>
    </row>
    <row r="132" spans="1:18">
      <c r="A132" s="13" t="s">
        <v>689</v>
      </c>
      <c r="B132" s="13" t="s">
        <v>690</v>
      </c>
      <c r="C132" s="13" t="s">
        <v>20</v>
      </c>
      <c r="D132" s="13" t="s">
        <v>144</v>
      </c>
      <c r="E132" s="13" t="s">
        <v>124</v>
      </c>
      <c r="F132" s="13">
        <v>300000</v>
      </c>
      <c r="G132" s="13" t="s">
        <v>691</v>
      </c>
      <c r="H132" s="14" t="s">
        <v>126</v>
      </c>
      <c r="I132" s="15" t="s">
        <v>662</v>
      </c>
      <c r="J132" s="18" t="s">
        <v>683</v>
      </c>
      <c r="K132" s="13" t="s">
        <v>36</v>
      </c>
      <c r="L132" s="13" t="s">
        <v>692</v>
      </c>
      <c r="M132" s="11" t="str">
        <f>VLOOKUP(G132,sheet2!A:G,2,FALSE)</f>
        <v>12.5</v>
      </c>
      <c r="N132" s="11" t="str">
        <f>VLOOKUP(G132,sheet2!A:G,3,FALSE)</f>
        <v>0</v>
      </c>
      <c r="O132" s="11" t="str">
        <f>VLOOKUP(G132,sheet2!A:G,4,FALSE)</f>
        <v>10</v>
      </c>
      <c r="P132" s="11" t="str">
        <f>VLOOKUP(G132,sheet2!A:G,5,FALSE)</f>
        <v>21.15</v>
      </c>
      <c r="Q132" s="11" t="str">
        <f>VLOOKUP(G132,sheet2!A:G,6,FALSE)</f>
        <v>0</v>
      </c>
      <c r="R132" s="11" t="str">
        <f>VLOOKUP(G132,sheet2!A:G,7,FALSE)</f>
        <v>43.65</v>
      </c>
    </row>
    <row r="133" spans="1:18">
      <c r="A133" s="13" t="s">
        <v>693</v>
      </c>
      <c r="B133" s="13" t="s">
        <v>694</v>
      </c>
      <c r="C133" s="13" t="s">
        <v>20</v>
      </c>
      <c r="D133" s="13" t="s">
        <v>144</v>
      </c>
      <c r="E133" s="13" t="s">
        <v>124</v>
      </c>
      <c r="F133" s="13">
        <v>300000</v>
      </c>
      <c r="G133" s="13" t="s">
        <v>695</v>
      </c>
      <c r="H133" s="14" t="s">
        <v>126</v>
      </c>
      <c r="I133" s="15" t="s">
        <v>662</v>
      </c>
      <c r="J133" s="18" t="s">
        <v>696</v>
      </c>
      <c r="K133" s="13" t="s">
        <v>36</v>
      </c>
      <c r="L133" s="13" t="s">
        <v>697</v>
      </c>
      <c r="M133" s="11" t="str">
        <f>VLOOKUP(G133,sheet2!A:G,2,FALSE)</f>
        <v>12.5</v>
      </c>
      <c r="N133" s="11" t="str">
        <f>VLOOKUP(G133,sheet2!A:G,3,FALSE)</f>
        <v>0</v>
      </c>
      <c r="O133" s="11" t="str">
        <f>VLOOKUP(G133,sheet2!A:G,4,FALSE)</f>
        <v>10</v>
      </c>
      <c r="P133" s="11" t="str">
        <f>VLOOKUP(G133,sheet2!A:G,5,FALSE)</f>
        <v>19.23</v>
      </c>
      <c r="Q133" s="11" t="str">
        <f>VLOOKUP(G133,sheet2!A:G,6,FALSE)</f>
        <v>0</v>
      </c>
      <c r="R133" s="11" t="str">
        <f>VLOOKUP(G133,sheet2!A:G,7,FALSE)</f>
        <v>41.73</v>
      </c>
    </row>
    <row r="134" spans="1:18">
      <c r="A134" s="13" t="s">
        <v>698</v>
      </c>
      <c r="B134" s="13" t="s">
        <v>699</v>
      </c>
      <c r="C134" s="13" t="s">
        <v>20</v>
      </c>
      <c r="D134" s="13" t="s">
        <v>144</v>
      </c>
      <c r="E134" s="13" t="s">
        <v>124</v>
      </c>
      <c r="F134" s="13">
        <v>300000</v>
      </c>
      <c r="G134" s="13" t="s">
        <v>700</v>
      </c>
      <c r="H134" s="14" t="s">
        <v>126</v>
      </c>
      <c r="I134" s="15" t="s">
        <v>626</v>
      </c>
      <c r="J134" s="18" t="s">
        <v>701</v>
      </c>
      <c r="K134" s="13" t="s">
        <v>36</v>
      </c>
      <c r="L134" s="13" t="s">
        <v>702</v>
      </c>
      <c r="M134" s="11" t="str">
        <f>VLOOKUP(G134,sheet2!A:G,2,FALSE)</f>
        <v>12.5</v>
      </c>
      <c r="N134" s="11" t="str">
        <f>VLOOKUP(G134,sheet2!A:G,3,FALSE)</f>
        <v>13</v>
      </c>
      <c r="O134" s="11" t="str">
        <f>VLOOKUP(G134,sheet2!A:G,4,FALSE)</f>
        <v>10</v>
      </c>
      <c r="P134" s="11" t="str">
        <f>VLOOKUP(G134,sheet2!A:G,5,FALSE)</f>
        <v>25</v>
      </c>
      <c r="Q134" s="11" t="str">
        <f>VLOOKUP(G134,sheet2!A:G,6,FALSE)</f>
        <v>0</v>
      </c>
      <c r="R134" s="11" t="str">
        <f>VLOOKUP(G134,sheet2!A:G,7,FALSE)</f>
        <v>60.5</v>
      </c>
    </row>
    <row r="135" spans="1:18">
      <c r="A135" s="13" t="s">
        <v>703</v>
      </c>
      <c r="B135" s="13" t="s">
        <v>704</v>
      </c>
      <c r="C135" s="13" t="s">
        <v>20</v>
      </c>
      <c r="D135" s="13" t="s">
        <v>144</v>
      </c>
      <c r="E135" s="13" t="s">
        <v>124</v>
      </c>
      <c r="F135" s="13">
        <v>300000</v>
      </c>
      <c r="G135" s="13" t="s">
        <v>705</v>
      </c>
      <c r="H135" s="14" t="s">
        <v>126</v>
      </c>
      <c r="I135" s="15" t="s">
        <v>706</v>
      </c>
      <c r="J135" s="18">
        <v>43168</v>
      </c>
      <c r="K135" s="13" t="s">
        <v>25</v>
      </c>
      <c r="L135" s="13" t="s">
        <v>707</v>
      </c>
      <c r="M135" s="11" t="str">
        <f>VLOOKUP(G135,sheet2!A:G,2,FALSE)</f>
        <v>12.5</v>
      </c>
      <c r="N135" s="11" t="str">
        <f>VLOOKUP(G135,sheet2!A:G,3,FALSE)</f>
        <v>0</v>
      </c>
      <c r="O135" s="11" t="str">
        <f>VLOOKUP(G135,sheet2!A:G,4,FALSE)</f>
        <v>5</v>
      </c>
      <c r="P135" s="11" t="str">
        <f>VLOOKUP(G135,sheet2!A:G,5,FALSE)</f>
        <v>21.15</v>
      </c>
      <c r="Q135" s="11" t="str">
        <f>VLOOKUP(G135,sheet2!A:G,6,FALSE)</f>
        <v>5</v>
      </c>
      <c r="R135" s="11" t="str">
        <f>VLOOKUP(G135,sheet2!A:G,7,FALSE)</f>
        <v>43.65</v>
      </c>
    </row>
    <row r="136" spans="1:18">
      <c r="A136" s="13" t="s">
        <v>708</v>
      </c>
      <c r="B136" s="13" t="s">
        <v>709</v>
      </c>
      <c r="C136" s="13" t="s">
        <v>20</v>
      </c>
      <c r="D136" s="13" t="s">
        <v>144</v>
      </c>
      <c r="E136" s="13" t="s">
        <v>124</v>
      </c>
      <c r="F136" s="13">
        <v>300000</v>
      </c>
      <c r="G136" s="13" t="s">
        <v>710</v>
      </c>
      <c r="H136" s="14" t="s">
        <v>126</v>
      </c>
      <c r="I136" s="15" t="s">
        <v>711</v>
      </c>
      <c r="J136" s="18" t="s">
        <v>712</v>
      </c>
      <c r="K136" s="13" t="s">
        <v>36</v>
      </c>
      <c r="L136" s="13" t="s">
        <v>713</v>
      </c>
      <c r="M136" s="11" t="str">
        <f>VLOOKUP(G136,sheet2!A:G,2,FALSE)</f>
        <v>12.5</v>
      </c>
      <c r="N136" s="11" t="str">
        <f>VLOOKUP(G136,sheet2!A:G,3,FALSE)</f>
        <v>0</v>
      </c>
      <c r="O136" s="11" t="str">
        <f>VLOOKUP(G136,sheet2!A:G,4,FALSE)</f>
        <v>5</v>
      </c>
      <c r="P136" s="11" t="str">
        <f>VLOOKUP(G136,sheet2!A:G,5,FALSE)</f>
        <v>19.23</v>
      </c>
      <c r="Q136" s="11" t="str">
        <f>VLOOKUP(G136,sheet2!A:G,6,FALSE)</f>
        <v>5</v>
      </c>
      <c r="R136" s="11" t="str">
        <f>VLOOKUP(G136,sheet2!A:G,7,FALSE)</f>
        <v>41.73</v>
      </c>
    </row>
    <row r="137" spans="1:18">
      <c r="A137" s="13" t="s">
        <v>714</v>
      </c>
      <c r="B137" s="13" t="s">
        <v>715</v>
      </c>
      <c r="C137" s="13" t="s">
        <v>20</v>
      </c>
      <c r="D137" s="13" t="s">
        <v>163</v>
      </c>
      <c r="E137" s="13" t="s">
        <v>124</v>
      </c>
      <c r="F137" s="13">
        <v>300000</v>
      </c>
      <c r="G137" s="13" t="s">
        <v>716</v>
      </c>
      <c r="H137" s="14" t="s">
        <v>126</v>
      </c>
      <c r="I137" s="15" t="s">
        <v>717</v>
      </c>
      <c r="J137" s="18">
        <v>43336</v>
      </c>
      <c r="K137" s="13" t="s">
        <v>36</v>
      </c>
      <c r="L137" s="13" t="s">
        <v>718</v>
      </c>
      <c r="M137" s="11" t="str">
        <f>VLOOKUP(G137,sheet2!A:G,2,FALSE)</f>
        <v>12.5</v>
      </c>
      <c r="N137" s="11" t="str">
        <f>VLOOKUP(G137,sheet2!A:G,3,FALSE)</f>
        <v>16</v>
      </c>
      <c r="O137" s="11" t="str">
        <f>VLOOKUP(G137,sheet2!A:G,4,FALSE)</f>
        <v>5</v>
      </c>
      <c r="P137" s="11" t="str">
        <f>VLOOKUP(G137,sheet2!A:G,5,FALSE)</f>
        <v>21.15</v>
      </c>
      <c r="Q137" s="11" t="str">
        <f>VLOOKUP(G137,sheet2!A:G,6,FALSE)</f>
        <v>0</v>
      </c>
      <c r="R137" s="11" t="str">
        <f>VLOOKUP(G137,sheet2!A:G,7,FALSE)</f>
        <v>54.65</v>
      </c>
    </row>
    <row r="138" spans="1:18">
      <c r="A138" s="13" t="s">
        <v>719</v>
      </c>
      <c r="B138" s="13" t="s">
        <v>720</v>
      </c>
      <c r="C138" s="13" t="s">
        <v>20</v>
      </c>
      <c r="D138" s="13" t="s">
        <v>144</v>
      </c>
      <c r="E138" s="13" t="s">
        <v>124</v>
      </c>
      <c r="F138" s="13">
        <v>300000</v>
      </c>
      <c r="G138" s="13" t="s">
        <v>721</v>
      </c>
      <c r="H138" s="14" t="s">
        <v>126</v>
      </c>
      <c r="I138" s="15" t="s">
        <v>722</v>
      </c>
      <c r="J138" s="18" t="s">
        <v>723</v>
      </c>
      <c r="K138" s="13" t="s">
        <v>25</v>
      </c>
      <c r="L138" s="13" t="s">
        <v>724</v>
      </c>
      <c r="M138" s="11" t="str">
        <f>VLOOKUP(G138,sheet2!A:G,2,FALSE)</f>
        <v>12.5</v>
      </c>
      <c r="N138" s="11" t="str">
        <f>VLOOKUP(G138,sheet2!A:G,3,FALSE)</f>
        <v>13</v>
      </c>
      <c r="O138" s="11" t="str">
        <f>VLOOKUP(G138,sheet2!A:G,4,FALSE)</f>
        <v>10</v>
      </c>
      <c r="P138" s="11" t="str">
        <f>VLOOKUP(G138,sheet2!A:G,5,FALSE)</f>
        <v>19.23</v>
      </c>
      <c r="Q138" s="11" t="str">
        <f>VLOOKUP(G138,sheet2!A:G,6,FALSE)</f>
        <v>5</v>
      </c>
      <c r="R138" s="11" t="str">
        <f>VLOOKUP(G138,sheet2!A:G,7,FALSE)</f>
        <v>59.73</v>
      </c>
    </row>
    <row r="139" spans="1:18">
      <c r="A139" s="13" t="s">
        <v>725</v>
      </c>
      <c r="B139" s="13" t="s">
        <v>726</v>
      </c>
      <c r="C139" s="13" t="s">
        <v>20</v>
      </c>
      <c r="D139" s="13" t="s">
        <v>144</v>
      </c>
      <c r="E139" s="13" t="s">
        <v>124</v>
      </c>
      <c r="F139" s="13">
        <v>300000</v>
      </c>
      <c r="G139" s="13" t="s">
        <v>727</v>
      </c>
      <c r="H139" s="14" t="s">
        <v>126</v>
      </c>
      <c r="I139" s="15" t="s">
        <v>728</v>
      </c>
      <c r="J139" s="18" t="s">
        <v>729</v>
      </c>
      <c r="K139" s="13" t="s">
        <v>36</v>
      </c>
      <c r="L139" s="13" t="s">
        <v>730</v>
      </c>
      <c r="M139" s="11" t="str">
        <f>VLOOKUP(G139,sheet2!A:G,2,FALSE)</f>
        <v>12.5</v>
      </c>
      <c r="N139" s="11" t="str">
        <f>VLOOKUP(G139,sheet2!A:G,3,FALSE)</f>
        <v>16</v>
      </c>
      <c r="O139" s="11" t="str">
        <f>VLOOKUP(G139,sheet2!A:G,4,FALSE)</f>
        <v>5</v>
      </c>
      <c r="P139" s="11" t="str">
        <f>VLOOKUP(G139,sheet2!A:G,5,FALSE)</f>
        <v>19.23</v>
      </c>
      <c r="Q139" s="11" t="str">
        <f>VLOOKUP(G139,sheet2!A:G,6,FALSE)</f>
        <v>5</v>
      </c>
      <c r="R139" s="11" t="str">
        <f>VLOOKUP(G139,sheet2!A:G,7,FALSE)</f>
        <v>57.73</v>
      </c>
    </row>
    <row r="140" spans="1:18">
      <c r="A140" s="13" t="s">
        <v>731</v>
      </c>
      <c r="B140" s="13" t="s">
        <v>732</v>
      </c>
      <c r="C140" s="13" t="s">
        <v>20</v>
      </c>
      <c r="D140" s="13" t="s">
        <v>144</v>
      </c>
      <c r="E140" s="13" t="s">
        <v>124</v>
      </c>
      <c r="F140" s="13">
        <v>300000</v>
      </c>
      <c r="G140" s="13" t="s">
        <v>733</v>
      </c>
      <c r="H140" s="14" t="s">
        <v>126</v>
      </c>
      <c r="I140" s="15" t="s">
        <v>734</v>
      </c>
      <c r="J140" s="18" t="s">
        <v>735</v>
      </c>
      <c r="K140" s="13" t="s">
        <v>25</v>
      </c>
      <c r="L140" s="13" t="s">
        <v>736</v>
      </c>
      <c r="M140" s="11" t="str">
        <f>VLOOKUP(G140,sheet2!A:G,2,FALSE)</f>
        <v>12.5</v>
      </c>
      <c r="N140" s="11" t="str">
        <f>VLOOKUP(G140,sheet2!A:G,3,FALSE)</f>
        <v>10</v>
      </c>
      <c r="O140" s="11" t="str">
        <f>VLOOKUP(G140,sheet2!A:G,4,FALSE)</f>
        <v>5</v>
      </c>
      <c r="P140" s="11" t="str">
        <f>VLOOKUP(G140,sheet2!A:G,5,FALSE)</f>
        <v>19.23</v>
      </c>
      <c r="Q140" s="11" t="str">
        <f>VLOOKUP(G140,sheet2!A:G,6,FALSE)</f>
        <v>5</v>
      </c>
      <c r="R140" s="11" t="str">
        <f>VLOOKUP(G140,sheet2!A:G,7,FALSE)</f>
        <v>51.73</v>
      </c>
    </row>
    <row r="141" spans="1:18">
      <c r="A141" s="13" t="s">
        <v>737</v>
      </c>
      <c r="B141" s="13" t="s">
        <v>738</v>
      </c>
      <c r="C141" s="13" t="s">
        <v>20</v>
      </c>
      <c r="D141" s="13" t="s">
        <v>144</v>
      </c>
      <c r="E141" s="13" t="s">
        <v>124</v>
      </c>
      <c r="F141" s="13">
        <v>300000</v>
      </c>
      <c r="G141" s="13" t="s">
        <v>739</v>
      </c>
      <c r="H141" s="14" t="s">
        <v>126</v>
      </c>
      <c r="I141" s="15" t="s">
        <v>740</v>
      </c>
      <c r="J141" s="18" t="s">
        <v>741</v>
      </c>
      <c r="K141" s="13" t="s">
        <v>171</v>
      </c>
      <c r="L141" s="13" t="s">
        <v>742</v>
      </c>
      <c r="M141" s="11" t="str">
        <f>VLOOKUP(G141,sheet2!A:G,2,FALSE)</f>
        <v>12.5</v>
      </c>
      <c r="N141" s="11" t="str">
        <f>VLOOKUP(G141,sheet2!A:G,3,FALSE)</f>
        <v>0</v>
      </c>
      <c r="O141" s="11" t="str">
        <f>VLOOKUP(G141,sheet2!A:G,4,FALSE)</f>
        <v>5</v>
      </c>
      <c r="P141" s="11" t="str">
        <f>VLOOKUP(G141,sheet2!A:G,5,FALSE)</f>
        <v>19.23</v>
      </c>
      <c r="Q141" s="11" t="str">
        <f>VLOOKUP(G141,sheet2!A:G,6,FALSE)</f>
        <v>5</v>
      </c>
      <c r="R141" s="11" t="str">
        <f>VLOOKUP(G141,sheet2!A:G,7,FALSE)</f>
        <v>41.73</v>
      </c>
    </row>
    <row r="142" spans="1:18">
      <c r="A142" s="13" t="s">
        <v>743</v>
      </c>
      <c r="B142" s="13" t="s">
        <v>744</v>
      </c>
      <c r="C142" s="13" t="s">
        <v>20</v>
      </c>
      <c r="D142" s="13" t="s">
        <v>144</v>
      </c>
      <c r="E142" s="13" t="s">
        <v>124</v>
      </c>
      <c r="F142" s="13">
        <v>300000</v>
      </c>
      <c r="G142" s="13" t="s">
        <v>745</v>
      </c>
      <c r="H142" s="14" t="s">
        <v>126</v>
      </c>
      <c r="I142" s="15" t="s">
        <v>740</v>
      </c>
      <c r="J142" s="18" t="s">
        <v>746</v>
      </c>
      <c r="K142" s="13" t="s">
        <v>25</v>
      </c>
      <c r="L142" s="13" t="s">
        <v>747</v>
      </c>
      <c r="M142" s="11" t="str">
        <f>VLOOKUP(G142,sheet2!A:G,2,FALSE)</f>
        <v>12.5</v>
      </c>
      <c r="N142" s="11" t="str">
        <f>VLOOKUP(G142,sheet2!A:G,3,FALSE)</f>
        <v>22</v>
      </c>
      <c r="O142" s="11" t="str">
        <f>VLOOKUP(G142,sheet2!A:G,4,FALSE)</f>
        <v>5</v>
      </c>
      <c r="P142" s="11" t="str">
        <f>VLOOKUP(G142,sheet2!A:G,5,FALSE)</f>
        <v>19.23</v>
      </c>
      <c r="Q142" s="11" t="str">
        <f>VLOOKUP(G142,sheet2!A:G,6,FALSE)</f>
        <v>5</v>
      </c>
      <c r="R142" s="11" t="str">
        <f>VLOOKUP(G142,sheet2!A:G,7,FALSE)</f>
        <v>63.73</v>
      </c>
    </row>
    <row r="143" spans="1:18">
      <c r="A143" s="13" t="s">
        <v>748</v>
      </c>
      <c r="B143" s="13" t="s">
        <v>749</v>
      </c>
      <c r="C143" s="13" t="s">
        <v>20</v>
      </c>
      <c r="D143" s="13" t="s">
        <v>144</v>
      </c>
      <c r="E143" s="13" t="s">
        <v>124</v>
      </c>
      <c r="F143" s="13">
        <v>300000</v>
      </c>
      <c r="G143" s="13" t="s">
        <v>750</v>
      </c>
      <c r="H143" s="14" t="s">
        <v>126</v>
      </c>
      <c r="I143" s="15" t="s">
        <v>751</v>
      </c>
      <c r="J143" s="18" t="s">
        <v>752</v>
      </c>
      <c r="K143" s="13" t="s">
        <v>25</v>
      </c>
      <c r="L143" s="13" t="s">
        <v>753</v>
      </c>
      <c r="M143" s="11" t="str">
        <f>VLOOKUP(G143,sheet2!A:G,2,FALSE)</f>
        <v>12.5</v>
      </c>
      <c r="N143" s="11" t="str">
        <f>VLOOKUP(G143,sheet2!A:G,3,FALSE)</f>
        <v>10</v>
      </c>
      <c r="O143" s="11" t="str">
        <f>VLOOKUP(G143,sheet2!A:G,4,FALSE)</f>
        <v>5</v>
      </c>
      <c r="P143" s="11" t="str">
        <f>VLOOKUP(G143,sheet2!A:G,5,FALSE)</f>
        <v>19.23</v>
      </c>
      <c r="Q143" s="11" t="str">
        <f>VLOOKUP(G143,sheet2!A:G,6,FALSE)</f>
        <v>5</v>
      </c>
      <c r="R143" s="11" t="str">
        <f>VLOOKUP(G143,sheet2!A:G,7,FALSE)</f>
        <v>51.73</v>
      </c>
    </row>
    <row r="144" spans="1:18">
      <c r="A144" s="13" t="s">
        <v>754</v>
      </c>
      <c r="B144" s="13" t="s">
        <v>755</v>
      </c>
      <c r="C144" s="13" t="s">
        <v>20</v>
      </c>
      <c r="D144" s="13" t="s">
        <v>144</v>
      </c>
      <c r="E144" s="13" t="s">
        <v>124</v>
      </c>
      <c r="F144" s="13">
        <v>300000</v>
      </c>
      <c r="G144" s="13" t="s">
        <v>756</v>
      </c>
      <c r="H144" s="14" t="s">
        <v>126</v>
      </c>
      <c r="I144" s="15" t="s">
        <v>751</v>
      </c>
      <c r="J144" s="18" t="s">
        <v>752</v>
      </c>
      <c r="K144" s="13" t="s">
        <v>36</v>
      </c>
      <c r="L144" s="13" t="s">
        <v>757</v>
      </c>
      <c r="M144" s="11" t="str">
        <f>VLOOKUP(G144,sheet2!A:G,2,FALSE)</f>
        <v>12.5</v>
      </c>
      <c r="N144" s="11" t="str">
        <f>VLOOKUP(G144,sheet2!A:G,3,FALSE)</f>
        <v>13</v>
      </c>
      <c r="O144" s="11" t="str">
        <f>VLOOKUP(G144,sheet2!A:G,4,FALSE)</f>
        <v>5</v>
      </c>
      <c r="P144" s="11" t="str">
        <f>VLOOKUP(G144,sheet2!A:G,5,FALSE)</f>
        <v>19.23</v>
      </c>
      <c r="Q144" s="11" t="str">
        <f>VLOOKUP(G144,sheet2!A:G,6,FALSE)</f>
        <v>5</v>
      </c>
      <c r="R144" s="11" t="str">
        <f>VLOOKUP(G144,sheet2!A:G,7,FALSE)</f>
        <v>54.73</v>
      </c>
    </row>
    <row r="145" spans="1:18">
      <c r="A145" s="13" t="s">
        <v>758</v>
      </c>
      <c r="B145" s="13" t="s">
        <v>759</v>
      </c>
      <c r="C145" s="13" t="s">
        <v>20</v>
      </c>
      <c r="D145" s="13" t="s">
        <v>144</v>
      </c>
      <c r="E145" s="13" t="s">
        <v>124</v>
      </c>
      <c r="F145" s="13">
        <v>300000</v>
      </c>
      <c r="G145" s="13" t="s">
        <v>760</v>
      </c>
      <c r="H145" s="14" t="s">
        <v>126</v>
      </c>
      <c r="I145" s="15" t="s">
        <v>751</v>
      </c>
      <c r="J145" s="18" t="s">
        <v>761</v>
      </c>
      <c r="K145" s="13" t="s">
        <v>36</v>
      </c>
      <c r="L145" s="13" t="s">
        <v>762</v>
      </c>
      <c r="M145" s="11" t="str">
        <f>VLOOKUP(G145,sheet2!A:G,2,FALSE)</f>
        <v>12.5</v>
      </c>
      <c r="N145" s="11" t="str">
        <f>VLOOKUP(G145,sheet2!A:G,3,FALSE)</f>
        <v>0</v>
      </c>
      <c r="O145" s="11" t="str">
        <f>VLOOKUP(G145,sheet2!A:G,4,FALSE)</f>
        <v>5</v>
      </c>
      <c r="P145" s="11" t="str">
        <f>VLOOKUP(G145,sheet2!A:G,5,FALSE)</f>
        <v>19.23</v>
      </c>
      <c r="Q145" s="11" t="str">
        <f>VLOOKUP(G145,sheet2!A:G,6,FALSE)</f>
        <v>5</v>
      </c>
      <c r="R145" s="11" t="str">
        <f>VLOOKUP(G145,sheet2!A:G,7,FALSE)</f>
        <v>41.73</v>
      </c>
    </row>
    <row r="146" spans="1:18">
      <c r="A146" s="13" t="s">
        <v>763</v>
      </c>
      <c r="B146" s="13" t="s">
        <v>764</v>
      </c>
      <c r="C146" s="13" t="s">
        <v>20</v>
      </c>
      <c r="D146" s="13" t="s">
        <v>144</v>
      </c>
      <c r="E146" s="13" t="s">
        <v>124</v>
      </c>
      <c r="F146" s="13">
        <v>300000</v>
      </c>
      <c r="G146" s="13" t="s">
        <v>765</v>
      </c>
      <c r="H146" s="14" t="s">
        <v>126</v>
      </c>
      <c r="I146" s="15" t="s">
        <v>766</v>
      </c>
      <c r="J146" s="18">
        <v>43770</v>
      </c>
      <c r="K146" s="13" t="s">
        <v>25</v>
      </c>
      <c r="L146" s="13" t="s">
        <v>767</v>
      </c>
      <c r="M146" s="11" t="str">
        <f>VLOOKUP(G146,sheet2!A:G,2,FALSE)</f>
        <v>12.5</v>
      </c>
      <c r="N146" s="11" t="str">
        <f>VLOOKUP(G146,sheet2!A:G,3,FALSE)</f>
        <v>13</v>
      </c>
      <c r="O146" s="11" t="str">
        <f>VLOOKUP(G146,sheet2!A:G,4,FALSE)</f>
        <v>5</v>
      </c>
      <c r="P146" s="11" t="str">
        <f>VLOOKUP(G146,sheet2!A:G,5,FALSE)</f>
        <v>19.23</v>
      </c>
      <c r="Q146" s="11" t="str">
        <f>VLOOKUP(G146,sheet2!A:G,6,FALSE)</f>
        <v>5</v>
      </c>
      <c r="R146" s="11" t="str">
        <f>VLOOKUP(G146,sheet2!A:G,7,FALSE)</f>
        <v>54.73</v>
      </c>
    </row>
    <row r="147" spans="1:18">
      <c r="A147" s="13" t="s">
        <v>768</v>
      </c>
      <c r="B147" s="13" t="s">
        <v>769</v>
      </c>
      <c r="C147" s="13" t="s">
        <v>20</v>
      </c>
      <c r="D147" s="13" t="s">
        <v>144</v>
      </c>
      <c r="E147" s="13" t="s">
        <v>124</v>
      </c>
      <c r="F147" s="13">
        <v>300000</v>
      </c>
      <c r="G147" s="13" t="s">
        <v>770</v>
      </c>
      <c r="H147" s="14" t="s">
        <v>126</v>
      </c>
      <c r="I147" s="15" t="s">
        <v>771</v>
      </c>
      <c r="J147" s="18">
        <v>43823</v>
      </c>
      <c r="K147" s="13" t="s">
        <v>25</v>
      </c>
      <c r="L147" s="13" t="s">
        <v>772</v>
      </c>
      <c r="M147" s="11" t="str">
        <f>VLOOKUP(G147,sheet2!A:G,2,FALSE)</f>
        <v>12.5</v>
      </c>
      <c r="N147" s="11" t="str">
        <f>VLOOKUP(G147,sheet2!A:G,3,FALSE)</f>
        <v>13</v>
      </c>
      <c r="O147" s="11" t="str">
        <f>VLOOKUP(G147,sheet2!A:G,4,FALSE)</f>
        <v>5</v>
      </c>
      <c r="P147" s="11" t="str">
        <f>VLOOKUP(G147,sheet2!A:G,5,FALSE)</f>
        <v>19.23</v>
      </c>
      <c r="Q147" s="11" t="str">
        <f>VLOOKUP(G147,sheet2!A:G,6,FALSE)</f>
        <v>5</v>
      </c>
      <c r="R147" s="11" t="str">
        <f>VLOOKUP(G147,sheet2!A:G,7,FALSE)</f>
        <v>54.73</v>
      </c>
    </row>
    <row r="148" spans="1:18">
      <c r="A148" s="13" t="s">
        <v>773</v>
      </c>
      <c r="B148" s="13" t="s">
        <v>774</v>
      </c>
      <c r="C148" s="13" t="s">
        <v>20</v>
      </c>
      <c r="D148" s="13" t="s">
        <v>144</v>
      </c>
      <c r="E148" s="13" t="s">
        <v>124</v>
      </c>
      <c r="F148" s="13">
        <v>300000</v>
      </c>
      <c r="G148" s="13" t="s">
        <v>775</v>
      </c>
      <c r="H148" s="14" t="s">
        <v>126</v>
      </c>
      <c r="I148" s="15" t="s">
        <v>771</v>
      </c>
      <c r="J148" s="18" t="s">
        <v>776</v>
      </c>
      <c r="K148" s="13" t="s">
        <v>25</v>
      </c>
      <c r="L148" s="13" t="s">
        <v>772</v>
      </c>
      <c r="M148" s="11" t="str">
        <f>VLOOKUP(G148,sheet2!A:G,2,FALSE)</f>
        <v>12.5</v>
      </c>
      <c r="N148" s="11" t="str">
        <f>VLOOKUP(G148,sheet2!A:G,3,FALSE)</f>
        <v>13</v>
      </c>
      <c r="O148" s="11" t="str">
        <f>VLOOKUP(G148,sheet2!A:G,4,FALSE)</f>
        <v>10</v>
      </c>
      <c r="P148" s="11" t="str">
        <f>VLOOKUP(G148,sheet2!A:G,5,FALSE)</f>
        <v>20.19</v>
      </c>
      <c r="Q148" s="11" t="str">
        <f>VLOOKUP(G148,sheet2!A:G,6,FALSE)</f>
        <v>5</v>
      </c>
      <c r="R148" s="11" t="str">
        <f>VLOOKUP(G148,sheet2!A:G,7,FALSE)</f>
        <v>60.69</v>
      </c>
    </row>
    <row r="149" spans="1:18">
      <c r="A149" s="13" t="s">
        <v>777</v>
      </c>
      <c r="B149" s="13" t="s">
        <v>778</v>
      </c>
      <c r="C149" s="13" t="s">
        <v>20</v>
      </c>
      <c r="D149" s="13" t="s">
        <v>144</v>
      </c>
      <c r="E149" s="13" t="s">
        <v>124</v>
      </c>
      <c r="F149" s="13">
        <v>300000</v>
      </c>
      <c r="G149" s="13" t="s">
        <v>779</v>
      </c>
      <c r="H149" s="14" t="s">
        <v>126</v>
      </c>
      <c r="I149" s="15" t="s">
        <v>780</v>
      </c>
      <c r="J149" s="18" t="s">
        <v>781</v>
      </c>
      <c r="K149" s="13" t="s">
        <v>36</v>
      </c>
      <c r="L149" s="13" t="s">
        <v>782</v>
      </c>
      <c r="M149" s="11" t="str">
        <f>VLOOKUP(G149,sheet2!A:G,2,FALSE)</f>
        <v>12.5</v>
      </c>
      <c r="N149" s="11" t="str">
        <f>VLOOKUP(G149,sheet2!A:G,3,FALSE)</f>
        <v>13</v>
      </c>
      <c r="O149" s="11" t="str">
        <f>VLOOKUP(G149,sheet2!A:G,4,FALSE)</f>
        <v>5</v>
      </c>
      <c r="P149" s="11" t="str">
        <f>VLOOKUP(G149,sheet2!A:G,5,FALSE)</f>
        <v>19.23</v>
      </c>
      <c r="Q149" s="11" t="str">
        <f>VLOOKUP(G149,sheet2!A:G,6,FALSE)</f>
        <v>5</v>
      </c>
      <c r="R149" s="11" t="str">
        <f>VLOOKUP(G149,sheet2!A:G,7,FALSE)</f>
        <v>54.73</v>
      </c>
    </row>
    <row r="150" spans="1:18">
      <c r="A150" s="13" t="s">
        <v>783</v>
      </c>
      <c r="B150" s="13" t="s">
        <v>784</v>
      </c>
      <c r="C150" s="13" t="s">
        <v>20</v>
      </c>
      <c r="D150" s="13" t="s">
        <v>144</v>
      </c>
      <c r="E150" s="13" t="s">
        <v>124</v>
      </c>
      <c r="F150" s="13">
        <v>300000</v>
      </c>
      <c r="G150" s="13" t="s">
        <v>785</v>
      </c>
      <c r="H150" s="14" t="s">
        <v>126</v>
      </c>
      <c r="I150" s="15" t="s">
        <v>786</v>
      </c>
      <c r="J150" s="18" t="s">
        <v>787</v>
      </c>
      <c r="K150" s="13" t="s">
        <v>36</v>
      </c>
      <c r="L150" s="13" t="s">
        <v>788</v>
      </c>
      <c r="M150" s="11" t="str">
        <f>VLOOKUP(G150,sheet2!A:G,2,FALSE)</f>
        <v>12.5</v>
      </c>
      <c r="N150" s="11" t="str">
        <f>VLOOKUP(G150,sheet2!A:G,3,FALSE)</f>
        <v>19</v>
      </c>
      <c r="O150" s="11" t="str">
        <f>VLOOKUP(G150,sheet2!A:G,4,FALSE)</f>
        <v>5</v>
      </c>
      <c r="P150" s="11" t="str">
        <f>VLOOKUP(G150,sheet2!A:G,5,FALSE)</f>
        <v>19.23</v>
      </c>
      <c r="Q150" s="11" t="str">
        <f>VLOOKUP(G150,sheet2!A:G,6,FALSE)</f>
        <v>5</v>
      </c>
      <c r="R150" s="11" t="str">
        <f>VLOOKUP(G150,sheet2!A:G,7,FALSE)</f>
        <v>60.73</v>
      </c>
    </row>
    <row r="151" spans="1:18">
      <c r="A151" s="13" t="s">
        <v>789</v>
      </c>
      <c r="B151" s="13" t="s">
        <v>790</v>
      </c>
      <c r="C151" s="13" t="s">
        <v>20</v>
      </c>
      <c r="D151" s="13" t="s">
        <v>144</v>
      </c>
      <c r="E151" s="13" t="s">
        <v>124</v>
      </c>
      <c r="F151" s="13">
        <v>300000</v>
      </c>
      <c r="G151" s="13" t="s">
        <v>791</v>
      </c>
      <c r="H151" s="14" t="s">
        <v>126</v>
      </c>
      <c r="I151" s="15" t="s">
        <v>792</v>
      </c>
      <c r="J151" s="18" t="s">
        <v>793</v>
      </c>
      <c r="K151" s="13" t="s">
        <v>36</v>
      </c>
      <c r="L151" s="13" t="s">
        <v>794</v>
      </c>
      <c r="M151" s="11" t="str">
        <f>VLOOKUP(G151,sheet2!A:G,2,FALSE)</f>
        <v>12.5</v>
      </c>
      <c r="N151" s="11" t="str">
        <f>VLOOKUP(G151,sheet2!A:G,3,FALSE)</f>
        <v>16</v>
      </c>
      <c r="O151" s="11" t="str">
        <f>VLOOKUP(G151,sheet2!A:G,4,FALSE)</f>
        <v>5</v>
      </c>
      <c r="P151" s="11" t="str">
        <f>VLOOKUP(G151,sheet2!A:G,5,FALSE)</f>
        <v>19.23</v>
      </c>
      <c r="Q151" s="11" t="str">
        <f>VLOOKUP(G151,sheet2!A:G,6,FALSE)</f>
        <v>5</v>
      </c>
      <c r="R151" s="11" t="str">
        <f>VLOOKUP(G151,sheet2!A:G,7,FALSE)</f>
        <v>57.73</v>
      </c>
    </row>
    <row r="152" spans="1:18">
      <c r="A152" s="13" t="s">
        <v>795</v>
      </c>
      <c r="B152" s="13" t="s">
        <v>796</v>
      </c>
      <c r="C152" s="13" t="s">
        <v>20</v>
      </c>
      <c r="D152" s="13" t="s">
        <v>144</v>
      </c>
      <c r="E152" s="13" t="s">
        <v>124</v>
      </c>
      <c r="F152" s="13">
        <v>300000</v>
      </c>
      <c r="G152" s="13" t="s">
        <v>797</v>
      </c>
      <c r="H152" s="14" t="s">
        <v>126</v>
      </c>
      <c r="I152" s="15" t="s">
        <v>504</v>
      </c>
      <c r="J152" s="18" t="s">
        <v>526</v>
      </c>
      <c r="K152" s="13" t="s">
        <v>36</v>
      </c>
      <c r="L152" s="13" t="s">
        <v>798</v>
      </c>
      <c r="M152" s="11" t="str">
        <f>VLOOKUP(G152,sheet2!A:G,2,FALSE)</f>
        <v>12.5</v>
      </c>
      <c r="N152" s="11" t="str">
        <f>VLOOKUP(G152,sheet2!A:G,3,FALSE)</f>
        <v>16</v>
      </c>
      <c r="O152" s="11" t="str">
        <f>VLOOKUP(G152,sheet2!A:G,4,FALSE)</f>
        <v>5</v>
      </c>
      <c r="P152" s="11" t="str">
        <f>VLOOKUP(G152,sheet2!A:G,5,FALSE)</f>
        <v>19.23</v>
      </c>
      <c r="Q152" s="11" t="str">
        <f>VLOOKUP(G152,sheet2!A:G,6,FALSE)</f>
        <v>5</v>
      </c>
      <c r="R152" s="11" t="str">
        <f>VLOOKUP(G152,sheet2!A:G,7,FALSE)</f>
        <v>57.73</v>
      </c>
    </row>
    <row r="153" spans="1:18">
      <c r="A153" s="13" t="s">
        <v>799</v>
      </c>
      <c r="B153" s="13" t="s">
        <v>800</v>
      </c>
      <c r="C153" s="13" t="s">
        <v>20</v>
      </c>
      <c r="D153" s="13" t="s">
        <v>144</v>
      </c>
      <c r="E153" s="13" t="s">
        <v>124</v>
      </c>
      <c r="F153" s="13">
        <v>300000</v>
      </c>
      <c r="G153" s="13" t="s">
        <v>801</v>
      </c>
      <c r="H153" s="14" t="s">
        <v>126</v>
      </c>
      <c r="I153" s="15" t="s">
        <v>802</v>
      </c>
      <c r="J153" s="18" t="s">
        <v>803</v>
      </c>
      <c r="K153" s="13" t="s">
        <v>47</v>
      </c>
      <c r="L153" s="13" t="s">
        <v>804</v>
      </c>
      <c r="M153" s="11" t="str">
        <f>VLOOKUP(G153,sheet2!A:G,2,FALSE)</f>
        <v>12.5</v>
      </c>
      <c r="N153" s="11" t="str">
        <f>VLOOKUP(G153,sheet2!A:G,3,FALSE)</f>
        <v>0</v>
      </c>
      <c r="O153" s="11" t="str">
        <f>VLOOKUP(G153,sheet2!A:G,4,FALSE)</f>
        <v>5</v>
      </c>
      <c r="P153" s="11" t="str">
        <f>VLOOKUP(G153,sheet2!A:G,5,FALSE)</f>
        <v>19.23</v>
      </c>
      <c r="Q153" s="11" t="str">
        <f>VLOOKUP(G153,sheet2!A:G,6,FALSE)</f>
        <v>5</v>
      </c>
      <c r="R153" s="11" t="str">
        <f>VLOOKUP(G153,sheet2!A:G,7,FALSE)</f>
        <v>41.73</v>
      </c>
    </row>
    <row r="154" spans="1:18">
      <c r="A154" s="13" t="s">
        <v>805</v>
      </c>
      <c r="B154" s="13" t="s">
        <v>806</v>
      </c>
      <c r="C154" s="13" t="s">
        <v>20</v>
      </c>
      <c r="D154" s="13" t="s">
        <v>144</v>
      </c>
      <c r="E154" s="13" t="s">
        <v>124</v>
      </c>
      <c r="F154" s="13">
        <v>300000</v>
      </c>
      <c r="G154" s="13" t="s">
        <v>807</v>
      </c>
      <c r="H154" s="14" t="s">
        <v>126</v>
      </c>
      <c r="I154" s="15" t="s">
        <v>325</v>
      </c>
      <c r="J154" s="18" t="s">
        <v>808</v>
      </c>
      <c r="K154" s="13" t="s">
        <v>25</v>
      </c>
      <c r="L154" s="13" t="s">
        <v>809</v>
      </c>
      <c r="M154" s="11" t="str">
        <f>VLOOKUP(G154,sheet2!A:G,2,FALSE)</f>
        <v>12.5</v>
      </c>
      <c r="N154" s="11" t="str">
        <f>VLOOKUP(G154,sheet2!A:G,3,FALSE)</f>
        <v>16</v>
      </c>
      <c r="O154" s="11" t="str">
        <f>VLOOKUP(G154,sheet2!A:G,4,FALSE)</f>
        <v>5</v>
      </c>
      <c r="P154" s="11" t="str">
        <f>VLOOKUP(G154,sheet2!A:G,5,FALSE)</f>
        <v>19.23</v>
      </c>
      <c r="Q154" s="11" t="str">
        <f>VLOOKUP(G154,sheet2!A:G,6,FALSE)</f>
        <v>5</v>
      </c>
      <c r="R154" s="11" t="str">
        <f>VLOOKUP(G154,sheet2!A:G,7,FALSE)</f>
        <v>57.73</v>
      </c>
    </row>
    <row r="155" spans="1:18">
      <c r="A155" s="13" t="s">
        <v>810</v>
      </c>
      <c r="B155" s="13" t="s">
        <v>811</v>
      </c>
      <c r="C155" s="13" t="s">
        <v>20</v>
      </c>
      <c r="D155" s="13" t="s">
        <v>144</v>
      </c>
      <c r="E155" s="13" t="s">
        <v>124</v>
      </c>
      <c r="F155" s="13">
        <v>300000</v>
      </c>
      <c r="G155" s="13" t="s">
        <v>812</v>
      </c>
      <c r="H155" s="14" t="s">
        <v>126</v>
      </c>
      <c r="I155" s="15" t="s">
        <v>813</v>
      </c>
      <c r="J155" s="18" t="s">
        <v>814</v>
      </c>
      <c r="K155" s="13" t="s">
        <v>36</v>
      </c>
      <c r="L155" s="13" t="s">
        <v>815</v>
      </c>
      <c r="M155" s="11" t="str">
        <f>VLOOKUP(G155,sheet2!A:G,2,FALSE)</f>
        <v>12.5</v>
      </c>
      <c r="N155" s="11" t="str">
        <f>VLOOKUP(G155,sheet2!A:G,3,FALSE)</f>
        <v>10</v>
      </c>
      <c r="O155" s="11" t="str">
        <f>VLOOKUP(G155,sheet2!A:G,4,FALSE)</f>
        <v>5</v>
      </c>
      <c r="P155" s="11" t="str">
        <f>VLOOKUP(G155,sheet2!A:G,5,FALSE)</f>
        <v>19.23</v>
      </c>
      <c r="Q155" s="11" t="str">
        <f>VLOOKUP(G155,sheet2!A:G,6,FALSE)</f>
        <v>5</v>
      </c>
      <c r="R155" s="11" t="str">
        <f>VLOOKUP(G155,sheet2!A:G,7,FALSE)</f>
        <v>51.73</v>
      </c>
    </row>
    <row r="156" spans="1:18">
      <c r="A156" s="13" t="s">
        <v>816</v>
      </c>
      <c r="B156" s="13" t="s">
        <v>817</v>
      </c>
      <c r="C156" s="13" t="s">
        <v>20</v>
      </c>
      <c r="D156" s="13" t="s">
        <v>144</v>
      </c>
      <c r="E156" s="13" t="s">
        <v>124</v>
      </c>
      <c r="F156" s="13">
        <v>300000</v>
      </c>
      <c r="G156" s="13" t="s">
        <v>818</v>
      </c>
      <c r="H156" s="14" t="s">
        <v>126</v>
      </c>
      <c r="I156" s="15" t="s">
        <v>819</v>
      </c>
      <c r="J156" s="18" t="s">
        <v>820</v>
      </c>
      <c r="K156" s="13" t="s">
        <v>36</v>
      </c>
      <c r="L156" s="13" t="s">
        <v>821</v>
      </c>
      <c r="M156" s="11" t="str">
        <f>VLOOKUP(G156,sheet2!A:G,2,FALSE)</f>
        <v>12.5</v>
      </c>
      <c r="N156" s="11" t="str">
        <f>VLOOKUP(G156,sheet2!A:G,3,FALSE)</f>
        <v>0</v>
      </c>
      <c r="O156" s="11" t="str">
        <f>VLOOKUP(G156,sheet2!A:G,4,FALSE)</f>
        <v>5</v>
      </c>
      <c r="P156" s="11" t="str">
        <f>VLOOKUP(G156,sheet2!A:G,5,FALSE)</f>
        <v>19.23</v>
      </c>
      <c r="Q156" s="11" t="str">
        <f>VLOOKUP(G156,sheet2!A:G,6,FALSE)</f>
        <v>5</v>
      </c>
      <c r="R156" s="11" t="str">
        <f>VLOOKUP(G156,sheet2!A:G,7,FALSE)</f>
        <v>41.73</v>
      </c>
    </row>
    <row r="157" spans="1:18">
      <c r="A157" s="13" t="s">
        <v>822</v>
      </c>
      <c r="B157" s="13" t="s">
        <v>823</v>
      </c>
      <c r="C157" s="13" t="s">
        <v>20</v>
      </c>
      <c r="D157" s="13" t="s">
        <v>123</v>
      </c>
      <c r="E157" s="13" t="s">
        <v>124</v>
      </c>
      <c r="F157" s="13">
        <v>300000</v>
      </c>
      <c r="G157" s="13" t="s">
        <v>824</v>
      </c>
      <c r="H157" s="14" t="s">
        <v>126</v>
      </c>
      <c r="I157" s="15" t="s">
        <v>825</v>
      </c>
      <c r="J157" s="18">
        <v>43679</v>
      </c>
      <c r="K157" s="13" t="s">
        <v>25</v>
      </c>
      <c r="L157" s="13" t="s">
        <v>826</v>
      </c>
      <c r="M157" s="11" t="str">
        <f>VLOOKUP(G157,sheet2!A:G,2,FALSE)</f>
        <v>12.5</v>
      </c>
      <c r="N157" s="11" t="str">
        <f>VLOOKUP(G157,sheet2!A:G,3,FALSE)</f>
        <v>13</v>
      </c>
      <c r="O157" s="11" t="str">
        <f>VLOOKUP(G157,sheet2!A:G,4,FALSE)</f>
        <v>8</v>
      </c>
      <c r="P157" s="11" t="str">
        <f>VLOOKUP(G157,sheet2!A:G,5,FALSE)</f>
        <v>16.07</v>
      </c>
      <c r="Q157" s="11" t="str">
        <f>VLOOKUP(G157,sheet2!A:G,6,FALSE)</f>
        <v>5</v>
      </c>
      <c r="R157" s="11" t="str">
        <f>VLOOKUP(G157,sheet2!A:G,7,FALSE)</f>
        <v>54.57</v>
      </c>
    </row>
    <row r="158" spans="1:18">
      <c r="A158" s="13" t="s">
        <v>827</v>
      </c>
      <c r="B158" s="13" t="s">
        <v>828</v>
      </c>
      <c r="C158" s="13" t="s">
        <v>20</v>
      </c>
      <c r="D158" s="13" t="s">
        <v>123</v>
      </c>
      <c r="E158" s="13" t="s">
        <v>124</v>
      </c>
      <c r="F158" s="13">
        <v>300000</v>
      </c>
      <c r="G158" s="13" t="s">
        <v>829</v>
      </c>
      <c r="H158" s="14" t="s">
        <v>126</v>
      </c>
      <c r="I158" s="15" t="s">
        <v>830</v>
      </c>
      <c r="J158" s="18">
        <v>43711</v>
      </c>
      <c r="K158" s="13" t="s">
        <v>36</v>
      </c>
      <c r="L158" s="13" t="s">
        <v>831</v>
      </c>
      <c r="M158" s="11" t="str">
        <f>VLOOKUP(G158,sheet2!A:G,2,FALSE)</f>
        <v>12.5</v>
      </c>
      <c r="N158" s="11" t="str">
        <f>VLOOKUP(G158,sheet2!A:G,3,FALSE)</f>
        <v>16</v>
      </c>
      <c r="O158" s="11" t="str">
        <f>VLOOKUP(G158,sheet2!A:G,4,FALSE)</f>
        <v>11</v>
      </c>
      <c r="P158" s="11" t="str">
        <f>VLOOKUP(G158,sheet2!A:G,5,FALSE)</f>
        <v>16.07</v>
      </c>
      <c r="Q158" s="11" t="str">
        <f>VLOOKUP(G158,sheet2!A:G,6,FALSE)</f>
        <v>0</v>
      </c>
      <c r="R158" s="11" t="str">
        <f>VLOOKUP(G158,sheet2!A:G,7,FALSE)</f>
        <v>55.57</v>
      </c>
    </row>
    <row r="159" spans="1:18">
      <c r="A159" s="13" t="s">
        <v>832</v>
      </c>
      <c r="B159" s="13" t="s">
        <v>833</v>
      </c>
      <c r="C159" s="13" t="s">
        <v>20</v>
      </c>
      <c r="D159" s="13" t="s">
        <v>123</v>
      </c>
      <c r="E159" s="13" t="s">
        <v>124</v>
      </c>
      <c r="F159" s="13">
        <v>300000</v>
      </c>
      <c r="G159" s="13" t="s">
        <v>834</v>
      </c>
      <c r="H159" s="14" t="s">
        <v>126</v>
      </c>
      <c r="I159" s="15" t="s">
        <v>835</v>
      </c>
      <c r="J159" s="18" t="s">
        <v>836</v>
      </c>
      <c r="K159" s="13" t="s">
        <v>47</v>
      </c>
      <c r="L159" s="13" t="s">
        <v>837</v>
      </c>
      <c r="M159" s="11" t="str">
        <f>VLOOKUP(G159,sheet2!A:G,2,FALSE)</f>
        <v>12.5</v>
      </c>
      <c r="N159" s="11" t="str">
        <f>VLOOKUP(G159,sheet2!A:G,3,FALSE)</f>
        <v>10</v>
      </c>
      <c r="O159" s="11" t="str">
        <f>VLOOKUP(G159,sheet2!A:G,4,FALSE)</f>
        <v>20</v>
      </c>
      <c r="P159" s="11" t="str">
        <f>VLOOKUP(G159,sheet2!A:G,5,FALSE)</f>
        <v>18.75</v>
      </c>
      <c r="Q159" s="11" t="str">
        <f>VLOOKUP(G159,sheet2!A:G,6,FALSE)</f>
        <v>5</v>
      </c>
      <c r="R159" s="11" t="str">
        <f>VLOOKUP(G159,sheet2!A:G,7,FALSE)</f>
        <v>66.25</v>
      </c>
    </row>
    <row r="160" spans="1:18">
      <c r="A160" s="13" t="s">
        <v>838</v>
      </c>
      <c r="B160" s="13" t="s">
        <v>839</v>
      </c>
      <c r="C160" s="13" t="s">
        <v>20</v>
      </c>
      <c r="D160" s="13" t="s">
        <v>123</v>
      </c>
      <c r="E160" s="13" t="s">
        <v>124</v>
      </c>
      <c r="F160" s="13">
        <v>300000</v>
      </c>
      <c r="G160" s="13" t="s">
        <v>840</v>
      </c>
      <c r="H160" s="14" t="s">
        <v>126</v>
      </c>
      <c r="I160" s="15" t="s">
        <v>841</v>
      </c>
      <c r="J160" s="18" t="s">
        <v>842</v>
      </c>
      <c r="K160" s="13" t="s">
        <v>36</v>
      </c>
      <c r="L160" s="13" t="s">
        <v>843</v>
      </c>
      <c r="M160" s="11" t="str">
        <f>VLOOKUP(G160,sheet2!A:G,2,FALSE)</f>
        <v>12.5</v>
      </c>
      <c r="N160" s="11" t="str">
        <f>VLOOKUP(G160,sheet2!A:G,3,FALSE)</f>
        <v>7</v>
      </c>
      <c r="O160" s="11" t="str">
        <f>VLOOKUP(G160,sheet2!A:G,4,FALSE)</f>
        <v>14</v>
      </c>
      <c r="P160" s="11" t="str">
        <f>VLOOKUP(G160,sheet2!A:G,5,FALSE)</f>
        <v>18.75</v>
      </c>
      <c r="Q160" s="11" t="str">
        <f>VLOOKUP(G160,sheet2!A:G,6,FALSE)</f>
        <v>5</v>
      </c>
      <c r="R160" s="11" t="str">
        <f>VLOOKUP(G160,sheet2!A:G,7,FALSE)</f>
        <v>57.25</v>
      </c>
    </row>
    <row r="161" spans="1:18">
      <c r="A161" s="13" t="s">
        <v>844</v>
      </c>
      <c r="B161" s="13" t="s">
        <v>845</v>
      </c>
      <c r="C161" s="13" t="s">
        <v>20</v>
      </c>
      <c r="D161" s="13" t="s">
        <v>123</v>
      </c>
      <c r="E161" s="13" t="s">
        <v>124</v>
      </c>
      <c r="F161" s="13">
        <v>300000</v>
      </c>
      <c r="G161" s="13" t="s">
        <v>846</v>
      </c>
      <c r="H161" s="14" t="s">
        <v>126</v>
      </c>
      <c r="I161" s="15" t="s">
        <v>847</v>
      </c>
      <c r="J161" s="18" t="s">
        <v>848</v>
      </c>
      <c r="K161" s="13" t="s">
        <v>47</v>
      </c>
      <c r="L161" s="13" t="s">
        <v>849</v>
      </c>
      <c r="M161" s="11" t="str">
        <f>VLOOKUP(G161,sheet2!A:G,2,FALSE)</f>
        <v>12.5</v>
      </c>
      <c r="N161" s="11" t="str">
        <f>VLOOKUP(G161,sheet2!A:G,3,FALSE)</f>
        <v>25</v>
      </c>
      <c r="O161" s="11" t="str">
        <f>VLOOKUP(G161,sheet2!A:G,4,FALSE)</f>
        <v>20</v>
      </c>
      <c r="P161" s="11" t="str">
        <f>VLOOKUP(G161,sheet2!A:G,5,FALSE)</f>
        <v>17.86</v>
      </c>
      <c r="Q161" s="11" t="str">
        <f>VLOOKUP(G161,sheet2!A:G,6,FALSE)</f>
        <v>5</v>
      </c>
      <c r="R161" s="11" t="str">
        <f>VLOOKUP(G161,sheet2!A:G,7,FALSE)</f>
        <v>80.36</v>
      </c>
    </row>
    <row r="162" spans="1:18">
      <c r="A162" s="13" t="s">
        <v>850</v>
      </c>
      <c r="B162" s="13" t="s">
        <v>851</v>
      </c>
      <c r="C162" s="13" t="s">
        <v>20</v>
      </c>
      <c r="D162" s="13" t="s">
        <v>123</v>
      </c>
      <c r="E162" s="13" t="s">
        <v>124</v>
      </c>
      <c r="F162" s="13">
        <v>300000</v>
      </c>
      <c r="G162" s="13" t="s">
        <v>852</v>
      </c>
      <c r="H162" s="14" t="s">
        <v>126</v>
      </c>
      <c r="I162" s="15" t="s">
        <v>853</v>
      </c>
      <c r="J162" s="18" t="s">
        <v>854</v>
      </c>
      <c r="K162" s="13" t="s">
        <v>25</v>
      </c>
      <c r="L162" s="13" t="s">
        <v>855</v>
      </c>
      <c r="M162" s="11" t="str">
        <f>VLOOKUP(G162,sheet2!A:G,2,FALSE)</f>
        <v>12.5</v>
      </c>
      <c r="N162" s="11" t="str">
        <f>VLOOKUP(G162,sheet2!A:G,3,FALSE)</f>
        <v>22</v>
      </c>
      <c r="O162" s="11" t="str">
        <f>VLOOKUP(G162,sheet2!A:G,4,FALSE)</f>
        <v>8</v>
      </c>
      <c r="P162" s="11" t="str">
        <f>VLOOKUP(G162,sheet2!A:G,5,FALSE)</f>
        <v>18.75</v>
      </c>
      <c r="Q162" s="11" t="str">
        <f>VLOOKUP(G162,sheet2!A:G,6,FALSE)</f>
        <v>5</v>
      </c>
      <c r="R162" s="11" t="str">
        <f>VLOOKUP(G162,sheet2!A:G,7,FALSE)</f>
        <v>66.25</v>
      </c>
    </row>
    <row r="163" spans="1:18">
      <c r="A163" s="13" t="s">
        <v>856</v>
      </c>
      <c r="B163" s="13" t="s">
        <v>857</v>
      </c>
      <c r="C163" s="13" t="s">
        <v>20</v>
      </c>
      <c r="D163" s="13" t="s">
        <v>123</v>
      </c>
      <c r="E163" s="13" t="s">
        <v>124</v>
      </c>
      <c r="F163" s="13">
        <v>300000</v>
      </c>
      <c r="G163" s="13" t="s">
        <v>858</v>
      </c>
      <c r="H163" s="14" t="s">
        <v>126</v>
      </c>
      <c r="I163" s="15" t="s">
        <v>859</v>
      </c>
      <c r="J163" s="18">
        <v>43336</v>
      </c>
      <c r="K163" s="13" t="s">
        <v>36</v>
      </c>
      <c r="L163" s="13" t="s">
        <v>860</v>
      </c>
      <c r="M163" s="11" t="str">
        <f>VLOOKUP(G163,sheet2!A:G,2,FALSE)</f>
        <v>12.5</v>
      </c>
      <c r="N163" s="11" t="str">
        <f>VLOOKUP(G163,sheet2!A:G,3,FALSE)</f>
        <v>16</v>
      </c>
      <c r="O163" s="11" t="str">
        <f>VLOOKUP(G163,sheet2!A:G,4,FALSE)</f>
        <v>11</v>
      </c>
      <c r="P163" s="11" t="str">
        <f>VLOOKUP(G163,sheet2!A:G,5,FALSE)</f>
        <v>18.75</v>
      </c>
      <c r="Q163" s="11" t="str">
        <f>VLOOKUP(G163,sheet2!A:G,6,FALSE)</f>
        <v>5</v>
      </c>
      <c r="R163" s="11" t="str">
        <f>VLOOKUP(G163,sheet2!A:G,7,FALSE)</f>
        <v>63.25</v>
      </c>
    </row>
    <row r="164" spans="1:18">
      <c r="A164" s="13" t="s">
        <v>861</v>
      </c>
      <c r="B164" s="13" t="s">
        <v>862</v>
      </c>
      <c r="C164" s="13" t="s">
        <v>20</v>
      </c>
      <c r="D164" s="13" t="s">
        <v>123</v>
      </c>
      <c r="E164" s="13" t="s">
        <v>124</v>
      </c>
      <c r="F164" s="13">
        <v>300000</v>
      </c>
      <c r="G164" s="13" t="s">
        <v>863</v>
      </c>
      <c r="H164" s="14" t="s">
        <v>126</v>
      </c>
      <c r="I164" s="15" t="s">
        <v>864</v>
      </c>
      <c r="J164" s="18" t="s">
        <v>803</v>
      </c>
      <c r="K164" s="13" t="s">
        <v>25</v>
      </c>
      <c r="L164" s="13" t="s">
        <v>865</v>
      </c>
      <c r="M164" s="11" t="str">
        <f>VLOOKUP(G164,sheet2!A:G,2,FALSE)</f>
        <v>12.5</v>
      </c>
      <c r="N164" s="11" t="str">
        <f>VLOOKUP(G164,sheet2!A:G,3,FALSE)</f>
        <v>22</v>
      </c>
      <c r="O164" s="11" t="str">
        <f>VLOOKUP(G164,sheet2!A:G,4,FALSE)</f>
        <v>8</v>
      </c>
      <c r="P164" s="11" t="str">
        <f>VLOOKUP(G164,sheet2!A:G,5,FALSE)</f>
        <v>18.75</v>
      </c>
      <c r="Q164" s="11" t="str">
        <f>VLOOKUP(G164,sheet2!A:G,6,FALSE)</f>
        <v>5</v>
      </c>
      <c r="R164" s="11" t="str">
        <f>VLOOKUP(G164,sheet2!A:G,7,FALSE)</f>
        <v>66.25</v>
      </c>
    </row>
    <row r="165" spans="1:18">
      <c r="A165" s="13" t="s">
        <v>866</v>
      </c>
      <c r="B165" s="13" t="s">
        <v>867</v>
      </c>
      <c r="C165" s="13" t="s">
        <v>20</v>
      </c>
      <c r="D165" s="13" t="s">
        <v>123</v>
      </c>
      <c r="E165" s="13" t="s">
        <v>124</v>
      </c>
      <c r="F165" s="13">
        <v>300000</v>
      </c>
      <c r="G165" s="13" t="s">
        <v>868</v>
      </c>
      <c r="H165" s="14" t="s">
        <v>126</v>
      </c>
      <c r="I165" s="15" t="s">
        <v>859</v>
      </c>
      <c r="J165" s="18" t="s">
        <v>869</v>
      </c>
      <c r="K165" s="13" t="s">
        <v>36</v>
      </c>
      <c r="L165" s="13" t="s">
        <v>870</v>
      </c>
      <c r="M165" s="11" t="str">
        <f>VLOOKUP(G165,sheet2!A:G,2,FALSE)</f>
        <v>12.5</v>
      </c>
      <c r="N165" s="11" t="str">
        <f>VLOOKUP(G165,sheet2!A:G,3,FALSE)</f>
        <v>19</v>
      </c>
      <c r="O165" s="11" t="str">
        <f>VLOOKUP(G165,sheet2!A:G,4,FALSE)</f>
        <v>8</v>
      </c>
      <c r="P165" s="11" t="str">
        <f>VLOOKUP(G165,sheet2!A:G,5,FALSE)</f>
        <v>18.75</v>
      </c>
      <c r="Q165" s="11" t="str">
        <f>VLOOKUP(G165,sheet2!A:G,6,FALSE)</f>
        <v>5</v>
      </c>
      <c r="R165" s="11" t="str">
        <f>VLOOKUP(G165,sheet2!A:G,7,FALSE)</f>
        <v>63.25</v>
      </c>
    </row>
    <row r="166" spans="1:18">
      <c r="A166" s="13" t="s">
        <v>871</v>
      </c>
      <c r="B166" s="13" t="s">
        <v>872</v>
      </c>
      <c r="C166" s="13" t="s">
        <v>20</v>
      </c>
      <c r="D166" s="13" t="s">
        <v>123</v>
      </c>
      <c r="E166" s="13" t="s">
        <v>124</v>
      </c>
      <c r="F166" s="13">
        <v>300000</v>
      </c>
      <c r="G166" s="13" t="s">
        <v>873</v>
      </c>
      <c r="H166" s="14" t="s">
        <v>126</v>
      </c>
      <c r="I166" s="15" t="s">
        <v>864</v>
      </c>
      <c r="J166" s="18" t="s">
        <v>803</v>
      </c>
      <c r="K166" s="13" t="s">
        <v>25</v>
      </c>
      <c r="L166" s="13" t="s">
        <v>874</v>
      </c>
      <c r="M166" s="11" t="str">
        <f>VLOOKUP(G166,sheet2!A:G,2,FALSE)</f>
        <v>12.5</v>
      </c>
      <c r="N166" s="11" t="str">
        <f>VLOOKUP(G166,sheet2!A:G,3,FALSE)</f>
        <v>22</v>
      </c>
      <c r="O166" s="11" t="str">
        <f>VLOOKUP(G166,sheet2!A:G,4,FALSE)</f>
        <v>8</v>
      </c>
      <c r="P166" s="11" t="str">
        <f>VLOOKUP(G166,sheet2!A:G,5,FALSE)</f>
        <v>18.75</v>
      </c>
      <c r="Q166" s="11" t="str">
        <f>VLOOKUP(G166,sheet2!A:G,6,FALSE)</f>
        <v>5</v>
      </c>
      <c r="R166" s="11" t="str">
        <f>VLOOKUP(G166,sheet2!A:G,7,FALSE)</f>
        <v>66.25</v>
      </c>
    </row>
    <row r="167" spans="1:18">
      <c r="A167" s="13" t="s">
        <v>875</v>
      </c>
      <c r="B167" s="13" t="s">
        <v>876</v>
      </c>
      <c r="C167" s="13" t="s">
        <v>20</v>
      </c>
      <c r="D167" s="13" t="s">
        <v>123</v>
      </c>
      <c r="E167" s="13" t="s">
        <v>124</v>
      </c>
      <c r="F167" s="13">
        <v>300000</v>
      </c>
      <c r="G167" s="13" t="s">
        <v>877</v>
      </c>
      <c r="H167" s="14" t="s">
        <v>126</v>
      </c>
      <c r="I167" s="15" t="s">
        <v>878</v>
      </c>
      <c r="J167" s="18" t="s">
        <v>879</v>
      </c>
      <c r="K167" s="13" t="s">
        <v>36</v>
      </c>
      <c r="L167" s="13" t="s">
        <v>880</v>
      </c>
      <c r="M167" s="11" t="str">
        <f>VLOOKUP(G167,sheet2!A:G,2,FALSE)</f>
        <v>12.5</v>
      </c>
      <c r="N167" s="11" t="str">
        <f>VLOOKUP(G167,sheet2!A:G,3,FALSE)</f>
        <v>7</v>
      </c>
      <c r="O167" s="11" t="str">
        <f>VLOOKUP(G167,sheet2!A:G,4,FALSE)</f>
        <v>14</v>
      </c>
      <c r="P167" s="11" t="str">
        <f>VLOOKUP(G167,sheet2!A:G,5,FALSE)</f>
        <v>16.07</v>
      </c>
      <c r="Q167" s="11" t="str">
        <f>VLOOKUP(G167,sheet2!A:G,6,FALSE)</f>
        <v>0</v>
      </c>
      <c r="R167" s="11" t="str">
        <f>VLOOKUP(G167,sheet2!A:G,7,FALSE)</f>
        <v>49.57</v>
      </c>
    </row>
    <row r="168" spans="1:18">
      <c r="A168" s="13" t="s">
        <v>881</v>
      </c>
      <c r="B168" s="13" t="s">
        <v>882</v>
      </c>
      <c r="C168" s="13" t="s">
        <v>20</v>
      </c>
      <c r="D168" s="13" t="s">
        <v>123</v>
      </c>
      <c r="E168" s="13" t="s">
        <v>124</v>
      </c>
      <c r="F168" s="13">
        <v>300000</v>
      </c>
      <c r="G168" s="13" t="s">
        <v>883</v>
      </c>
      <c r="H168" s="14" t="s">
        <v>126</v>
      </c>
      <c r="I168" s="15" t="s">
        <v>41</v>
      </c>
      <c r="J168" s="18" t="s">
        <v>474</v>
      </c>
      <c r="K168" s="13" t="s">
        <v>36</v>
      </c>
      <c r="L168" s="13" t="s">
        <v>884</v>
      </c>
      <c r="M168" s="11" t="str">
        <f>VLOOKUP(G168,sheet2!A:G,2,FALSE)</f>
        <v>12.5</v>
      </c>
      <c r="N168" s="11" t="str">
        <f>VLOOKUP(G168,sheet2!A:G,3,FALSE)</f>
        <v>13</v>
      </c>
      <c r="O168" s="11" t="str">
        <f>VLOOKUP(G168,sheet2!A:G,4,FALSE)</f>
        <v>20</v>
      </c>
      <c r="P168" s="11" t="str">
        <f>VLOOKUP(G168,sheet2!A:G,5,FALSE)</f>
        <v>18.75</v>
      </c>
      <c r="Q168" s="11" t="str">
        <f>VLOOKUP(G168,sheet2!A:G,6,FALSE)</f>
        <v>5</v>
      </c>
      <c r="R168" s="11" t="str">
        <f>VLOOKUP(G168,sheet2!A:G,7,FALSE)</f>
        <v>69.25</v>
      </c>
    </row>
    <row r="169" spans="1:18">
      <c r="A169" s="13" t="s">
        <v>885</v>
      </c>
      <c r="B169" s="13" t="s">
        <v>886</v>
      </c>
      <c r="C169" s="13" t="s">
        <v>20</v>
      </c>
      <c r="D169" s="13" t="s">
        <v>123</v>
      </c>
      <c r="E169" s="13" t="s">
        <v>124</v>
      </c>
      <c r="F169" s="13">
        <v>300000</v>
      </c>
      <c r="G169" s="13" t="s">
        <v>887</v>
      </c>
      <c r="H169" s="14" t="s">
        <v>126</v>
      </c>
      <c r="I169" s="15" t="s">
        <v>888</v>
      </c>
      <c r="J169" s="18">
        <v>43518</v>
      </c>
      <c r="K169" s="13" t="s">
        <v>36</v>
      </c>
      <c r="L169" s="13" t="s">
        <v>889</v>
      </c>
      <c r="M169" s="11" t="str">
        <f>VLOOKUP(G169,sheet2!A:G,2,FALSE)</f>
        <v>12.5</v>
      </c>
      <c r="N169" s="11" t="str">
        <f>VLOOKUP(G169,sheet2!A:G,3,FALSE)</f>
        <v>25</v>
      </c>
      <c r="O169" s="11" t="str">
        <f>VLOOKUP(G169,sheet2!A:G,4,FALSE)</f>
        <v>20</v>
      </c>
      <c r="P169" s="11" t="str">
        <f>VLOOKUP(G169,sheet2!A:G,5,FALSE)</f>
        <v>18.75</v>
      </c>
      <c r="Q169" s="11" t="str">
        <f>VLOOKUP(G169,sheet2!A:G,6,FALSE)</f>
        <v>5</v>
      </c>
      <c r="R169" s="11" t="str">
        <f>VLOOKUP(G169,sheet2!A:G,7,FALSE)</f>
        <v>81.25</v>
      </c>
    </row>
    <row r="170" spans="1:18">
      <c r="A170" s="13" t="s">
        <v>890</v>
      </c>
      <c r="B170" s="13" t="s">
        <v>891</v>
      </c>
      <c r="C170" s="13" t="s">
        <v>20</v>
      </c>
      <c r="D170" s="13" t="s">
        <v>144</v>
      </c>
      <c r="E170" s="13" t="s">
        <v>124</v>
      </c>
      <c r="F170" s="13">
        <v>300000</v>
      </c>
      <c r="G170" s="13" t="s">
        <v>892</v>
      </c>
      <c r="H170" s="14" t="s">
        <v>126</v>
      </c>
      <c r="I170" s="15" t="s">
        <v>146</v>
      </c>
      <c r="J170" s="18">
        <v>43161</v>
      </c>
      <c r="K170" s="13" t="s">
        <v>36</v>
      </c>
      <c r="L170" s="13" t="s">
        <v>893</v>
      </c>
      <c r="M170" s="11" t="str">
        <f>VLOOKUP(G170,sheet2!A:G,2,FALSE)</f>
        <v>12.5</v>
      </c>
      <c r="N170" s="11" t="str">
        <f>VLOOKUP(G170,sheet2!A:G,3,FALSE)</f>
        <v>7</v>
      </c>
      <c r="O170" s="11" t="str">
        <f>VLOOKUP(G170,sheet2!A:G,4,FALSE)</f>
        <v>5</v>
      </c>
      <c r="P170" s="11" t="str">
        <f>VLOOKUP(G170,sheet2!A:G,5,FALSE)</f>
        <v>21.15</v>
      </c>
      <c r="Q170" s="11" t="str">
        <f>VLOOKUP(G170,sheet2!A:G,6,FALSE)</f>
        <v>5</v>
      </c>
      <c r="R170" s="11" t="str">
        <f>VLOOKUP(G170,sheet2!A:G,7,FALSE)</f>
        <v>50.65</v>
      </c>
    </row>
    <row r="171" spans="1:18">
      <c r="A171" s="13" t="s">
        <v>894</v>
      </c>
      <c r="B171" s="13" t="s">
        <v>895</v>
      </c>
      <c r="C171" s="13" t="s">
        <v>20</v>
      </c>
      <c r="D171" s="13" t="s">
        <v>123</v>
      </c>
      <c r="E171" s="13" t="s">
        <v>124</v>
      </c>
      <c r="F171" s="13">
        <v>800000</v>
      </c>
      <c r="G171" s="13" t="s">
        <v>896</v>
      </c>
      <c r="H171" s="14" t="s">
        <v>126</v>
      </c>
      <c r="I171" s="15" t="s">
        <v>897</v>
      </c>
      <c r="J171" s="18" t="s">
        <v>898</v>
      </c>
      <c r="K171" s="13" t="s">
        <v>36</v>
      </c>
      <c r="L171" s="13" t="s">
        <v>899</v>
      </c>
      <c r="M171" s="11" t="str">
        <f>VLOOKUP(G171,sheet2!A:G,2,FALSE)</f>
        <v>12.5</v>
      </c>
      <c r="N171" s="11" t="str">
        <f>VLOOKUP(G171,sheet2!A:G,3,FALSE)</f>
        <v>22</v>
      </c>
      <c r="O171" s="11" t="str">
        <f>VLOOKUP(G171,sheet2!A:G,4,FALSE)</f>
        <v>8</v>
      </c>
      <c r="P171" s="11" t="str">
        <f>VLOOKUP(G171,sheet2!A:G,5,FALSE)</f>
        <v>18.75</v>
      </c>
      <c r="Q171" s="11" t="str">
        <f>VLOOKUP(G171,sheet2!A:G,6,FALSE)</f>
        <v>5</v>
      </c>
      <c r="R171" s="11" t="str">
        <f>VLOOKUP(G171,sheet2!A:G,7,FALSE)</f>
        <v>66.25</v>
      </c>
    </row>
    <row r="172" spans="1:18">
      <c r="A172" s="13" t="s">
        <v>900</v>
      </c>
      <c r="B172" s="13" t="s">
        <v>901</v>
      </c>
      <c r="C172" s="13" t="s">
        <v>20</v>
      </c>
      <c r="D172" s="13" t="s">
        <v>123</v>
      </c>
      <c r="E172" s="13" t="s">
        <v>124</v>
      </c>
      <c r="F172" s="13">
        <v>300000</v>
      </c>
      <c r="G172" s="13" t="s">
        <v>902</v>
      </c>
      <c r="H172" s="14" t="s">
        <v>126</v>
      </c>
      <c r="I172" s="15" t="s">
        <v>903</v>
      </c>
      <c r="J172" s="18" t="s">
        <v>904</v>
      </c>
      <c r="K172" s="13" t="s">
        <v>47</v>
      </c>
      <c r="L172" s="13" t="s">
        <v>905</v>
      </c>
      <c r="M172" s="11" t="str">
        <f>VLOOKUP(G172,sheet2!A:G,2,FALSE)</f>
        <v>12.5</v>
      </c>
      <c r="N172" s="11" t="str">
        <f>VLOOKUP(G172,sheet2!A:G,3,FALSE)</f>
        <v>25</v>
      </c>
      <c r="O172" s="11" t="str">
        <f>VLOOKUP(G172,sheet2!A:G,4,FALSE)</f>
        <v>20</v>
      </c>
      <c r="P172" s="11" t="str">
        <f>VLOOKUP(G172,sheet2!A:G,5,FALSE)</f>
        <v>17.5</v>
      </c>
      <c r="Q172" s="11" t="str">
        <f>VLOOKUP(G172,sheet2!A:G,6,FALSE)</f>
        <v>5</v>
      </c>
      <c r="R172" s="11" t="str">
        <f>VLOOKUP(G172,sheet2!A:G,7,FALSE)</f>
        <v>80</v>
      </c>
    </row>
    <row r="173" spans="1:18">
      <c r="A173" s="13" t="s">
        <v>906</v>
      </c>
      <c r="B173" s="13" t="s">
        <v>907</v>
      </c>
      <c r="C173" s="13" t="s">
        <v>20</v>
      </c>
      <c r="D173" s="13" t="s">
        <v>123</v>
      </c>
      <c r="E173" s="13" t="s">
        <v>124</v>
      </c>
      <c r="F173" s="13">
        <v>300000</v>
      </c>
      <c r="G173" s="13" t="s">
        <v>908</v>
      </c>
      <c r="H173" s="14" t="s">
        <v>126</v>
      </c>
      <c r="I173" s="15" t="s">
        <v>903</v>
      </c>
      <c r="J173" s="18" t="s">
        <v>909</v>
      </c>
      <c r="K173" s="13" t="s">
        <v>47</v>
      </c>
      <c r="L173" s="13" t="s">
        <v>910</v>
      </c>
      <c r="M173" s="11" t="str">
        <f>VLOOKUP(G173,sheet2!A:G,2,FALSE)</f>
        <v>12.5</v>
      </c>
      <c r="N173" s="11" t="str">
        <f>VLOOKUP(G173,sheet2!A:G,3,FALSE)</f>
        <v>16</v>
      </c>
      <c r="O173" s="11" t="str">
        <f>VLOOKUP(G173,sheet2!A:G,4,FALSE)</f>
        <v>20</v>
      </c>
      <c r="P173" s="11" t="str">
        <f>VLOOKUP(G173,sheet2!A:G,5,FALSE)</f>
        <v>17.5</v>
      </c>
      <c r="Q173" s="11" t="str">
        <f>VLOOKUP(G173,sheet2!A:G,6,FALSE)</f>
        <v>5</v>
      </c>
      <c r="R173" s="11" t="str">
        <f>VLOOKUP(G173,sheet2!A:G,7,FALSE)</f>
        <v>71</v>
      </c>
    </row>
    <row r="174" spans="1:18">
      <c r="A174" s="13" t="s">
        <v>911</v>
      </c>
      <c r="B174" s="13" t="s">
        <v>912</v>
      </c>
      <c r="C174" s="13" t="s">
        <v>20</v>
      </c>
      <c r="D174" s="13" t="s">
        <v>123</v>
      </c>
      <c r="E174" s="13" t="s">
        <v>124</v>
      </c>
      <c r="F174" s="13">
        <v>300000</v>
      </c>
      <c r="G174" s="13" t="s">
        <v>913</v>
      </c>
      <c r="H174" s="14" t="s">
        <v>126</v>
      </c>
      <c r="I174" s="15" t="s">
        <v>903</v>
      </c>
      <c r="J174" s="18" t="s">
        <v>914</v>
      </c>
      <c r="K174" s="13" t="s">
        <v>47</v>
      </c>
      <c r="L174" s="13" t="s">
        <v>915</v>
      </c>
      <c r="M174" s="11" t="str">
        <f>VLOOKUP(G174,sheet2!A:G,2,FALSE)</f>
        <v>12.5</v>
      </c>
      <c r="N174" s="11" t="str">
        <f>VLOOKUP(G174,sheet2!A:G,3,FALSE)</f>
        <v>25</v>
      </c>
      <c r="O174" s="11" t="str">
        <f>VLOOKUP(G174,sheet2!A:G,4,FALSE)</f>
        <v>16</v>
      </c>
      <c r="P174" s="11" t="str">
        <f>VLOOKUP(G174,sheet2!A:G,5,FALSE)</f>
        <v>17.5</v>
      </c>
      <c r="Q174" s="11" t="str">
        <f>VLOOKUP(G174,sheet2!A:G,6,FALSE)</f>
        <v>5</v>
      </c>
      <c r="R174" s="11" t="str">
        <f>VLOOKUP(G174,sheet2!A:G,7,FALSE)</f>
        <v>76</v>
      </c>
    </row>
    <row r="175" spans="1:18">
      <c r="A175" s="13" t="s">
        <v>916</v>
      </c>
      <c r="B175" s="13" t="s">
        <v>917</v>
      </c>
      <c r="C175" s="13" t="s">
        <v>20</v>
      </c>
      <c r="D175" s="13" t="s">
        <v>123</v>
      </c>
      <c r="E175" s="13" t="s">
        <v>124</v>
      </c>
      <c r="F175" s="13">
        <v>300000</v>
      </c>
      <c r="G175" s="13" t="s">
        <v>918</v>
      </c>
      <c r="H175" s="14" t="s">
        <v>126</v>
      </c>
      <c r="I175" s="15" t="s">
        <v>897</v>
      </c>
      <c r="J175" s="18" t="s">
        <v>879</v>
      </c>
      <c r="K175" s="13" t="s">
        <v>36</v>
      </c>
      <c r="L175" s="13" t="s">
        <v>919</v>
      </c>
      <c r="M175" s="11" t="str">
        <f>VLOOKUP(G175,sheet2!A:G,2,FALSE)</f>
        <v>12.5</v>
      </c>
      <c r="N175" s="11" t="str">
        <f>VLOOKUP(G175,sheet2!A:G,3,FALSE)</f>
        <v>0</v>
      </c>
      <c r="O175" s="11" t="str">
        <f>VLOOKUP(G175,sheet2!A:G,4,FALSE)</f>
        <v>8</v>
      </c>
      <c r="P175" s="11" t="str">
        <f>VLOOKUP(G175,sheet2!A:G,5,FALSE)</f>
        <v>17.5</v>
      </c>
      <c r="Q175" s="11" t="str">
        <f>VLOOKUP(G175,sheet2!A:G,6,FALSE)</f>
        <v>5</v>
      </c>
      <c r="R175" s="11" t="str">
        <f>VLOOKUP(G175,sheet2!A:G,7,FALSE)</f>
        <v>43</v>
      </c>
    </row>
    <row r="176" spans="1:18">
      <c r="A176" s="13" t="s">
        <v>920</v>
      </c>
      <c r="B176" s="13" t="s">
        <v>921</v>
      </c>
      <c r="C176" s="13" t="s">
        <v>20</v>
      </c>
      <c r="D176" s="13" t="s">
        <v>163</v>
      </c>
      <c r="E176" s="13" t="s">
        <v>124</v>
      </c>
      <c r="F176" s="13">
        <v>1600000</v>
      </c>
      <c r="G176" s="13" t="s">
        <v>922</v>
      </c>
      <c r="H176" s="14" t="s">
        <v>126</v>
      </c>
      <c r="I176" s="15" t="s">
        <v>923</v>
      </c>
      <c r="J176" s="18">
        <v>43228</v>
      </c>
      <c r="K176" s="13" t="s">
        <v>36</v>
      </c>
      <c r="L176" s="13" t="s">
        <v>924</v>
      </c>
      <c r="M176" s="11" t="str">
        <f>VLOOKUP(G176,sheet2!A:G,2,FALSE)</f>
        <v>12.5</v>
      </c>
      <c r="N176" s="11" t="str">
        <f>VLOOKUP(G176,sheet2!A:G,3,FALSE)</f>
        <v>19</v>
      </c>
      <c r="O176" s="11" t="str">
        <f>VLOOKUP(G176,sheet2!A:G,4,FALSE)</f>
        <v>5</v>
      </c>
      <c r="P176" s="11" t="str">
        <f>VLOOKUP(G176,sheet2!A:G,5,FALSE)</f>
        <v>25</v>
      </c>
      <c r="Q176" s="11" t="str">
        <f>VLOOKUP(G176,sheet2!A:G,6,FALSE)</f>
        <v>5</v>
      </c>
      <c r="R176" s="11" t="str">
        <f>VLOOKUP(G176,sheet2!A:G,7,FALSE)</f>
        <v>66.5</v>
      </c>
    </row>
    <row r="177" spans="1:18">
      <c r="A177" s="13" t="s">
        <v>222</v>
      </c>
      <c r="B177" s="13" t="s">
        <v>223</v>
      </c>
      <c r="C177" s="13" t="s">
        <v>20</v>
      </c>
      <c r="D177" s="13" t="s">
        <v>144</v>
      </c>
      <c r="E177" s="13" t="s">
        <v>124</v>
      </c>
      <c r="F177" s="13">
        <v>300000</v>
      </c>
      <c r="G177" s="13" t="s">
        <v>925</v>
      </c>
      <c r="H177" s="14" t="s">
        <v>126</v>
      </c>
      <c r="I177" s="17" t="s">
        <v>225</v>
      </c>
      <c r="J177" s="18">
        <v>43844</v>
      </c>
      <c r="K177" s="13" t="s">
        <v>36</v>
      </c>
      <c r="L177" s="13" t="s">
        <v>926</v>
      </c>
      <c r="M177" s="11" t="str">
        <f>VLOOKUP(G177,sheet2!A:G,2,FALSE)</f>
        <v>12.5</v>
      </c>
      <c r="N177" s="11" t="str">
        <f>VLOOKUP(G177,sheet2!A:G,3,FALSE)</f>
        <v>25</v>
      </c>
      <c r="O177" s="11" t="str">
        <f>VLOOKUP(G177,sheet2!A:G,4,FALSE)</f>
        <v>5</v>
      </c>
      <c r="P177" s="11" t="str">
        <f>VLOOKUP(G177,sheet2!A:G,5,FALSE)</f>
        <v>24.04</v>
      </c>
      <c r="Q177" s="11" t="str">
        <f>VLOOKUP(G177,sheet2!A:G,6,FALSE)</f>
        <v>0</v>
      </c>
      <c r="R177" s="11" t="str">
        <f>VLOOKUP(G177,sheet2!A:G,7,FALSE)</f>
        <v>66.54</v>
      </c>
    </row>
    <row r="178" spans="1:18">
      <c r="A178" s="13" t="s">
        <v>222</v>
      </c>
      <c r="B178" s="13" t="s">
        <v>927</v>
      </c>
      <c r="C178" s="13" t="s">
        <v>20</v>
      </c>
      <c r="D178" s="13" t="s">
        <v>144</v>
      </c>
      <c r="E178" s="13" t="s">
        <v>124</v>
      </c>
      <c r="F178" s="13">
        <v>300000</v>
      </c>
      <c r="G178" s="13" t="s">
        <v>928</v>
      </c>
      <c r="H178" s="14" t="s">
        <v>126</v>
      </c>
      <c r="I178" s="17" t="s">
        <v>929</v>
      </c>
      <c r="J178" s="18">
        <v>43844</v>
      </c>
      <c r="K178" s="13" t="s">
        <v>36</v>
      </c>
      <c r="L178" s="13" t="s">
        <v>926</v>
      </c>
      <c r="M178" s="11" t="str">
        <f>VLOOKUP(G178,sheet2!A:G,2,FALSE)</f>
        <v>12.5</v>
      </c>
      <c r="N178" s="11" t="str">
        <f>VLOOKUP(G178,sheet2!A:G,3,FALSE)</f>
        <v>25</v>
      </c>
      <c r="O178" s="11" t="str">
        <f>VLOOKUP(G178,sheet2!A:G,4,FALSE)</f>
        <v>5</v>
      </c>
      <c r="P178" s="11" t="str">
        <f>VLOOKUP(G178,sheet2!A:G,5,FALSE)</f>
        <v>24.04</v>
      </c>
      <c r="Q178" s="11" t="str">
        <f>VLOOKUP(G178,sheet2!A:G,6,FALSE)</f>
        <v>0</v>
      </c>
      <c r="R178" s="11" t="str">
        <f>VLOOKUP(G178,sheet2!A:G,7,FALSE)</f>
        <v>66.54</v>
      </c>
    </row>
    <row r="179" spans="1:18">
      <c r="A179" s="13" t="s">
        <v>930</v>
      </c>
      <c r="B179" s="13" t="s">
        <v>931</v>
      </c>
      <c r="C179" s="13" t="s">
        <v>20</v>
      </c>
      <c r="D179" s="13" t="s">
        <v>123</v>
      </c>
      <c r="E179" s="13" t="s">
        <v>124</v>
      </c>
      <c r="F179" s="13">
        <v>300000</v>
      </c>
      <c r="G179" s="13" t="s">
        <v>932</v>
      </c>
      <c r="H179" s="14" t="s">
        <v>126</v>
      </c>
      <c r="I179" s="17" t="s">
        <v>933</v>
      </c>
      <c r="J179" s="18">
        <v>43508</v>
      </c>
      <c r="K179" s="13" t="s">
        <v>36</v>
      </c>
      <c r="L179" s="13" t="s">
        <v>934</v>
      </c>
      <c r="M179" s="11" t="str">
        <f>VLOOKUP(G179,sheet2!A:G,2,FALSE)</f>
        <v>12.5</v>
      </c>
      <c r="N179" s="11" t="str">
        <f>VLOOKUP(G179,sheet2!A:G,3,FALSE)</f>
        <v>10</v>
      </c>
      <c r="O179" s="11" t="str">
        <f>VLOOKUP(G179,sheet2!A:G,4,FALSE)</f>
        <v>10</v>
      </c>
      <c r="P179" s="11" t="str">
        <f>VLOOKUP(G179,sheet2!A:G,5,FALSE)</f>
        <v>22.73</v>
      </c>
      <c r="Q179" s="11" t="str">
        <f>VLOOKUP(G179,sheet2!A:G,6,FALSE)</f>
        <v>5</v>
      </c>
      <c r="R179" s="11" t="str">
        <f>VLOOKUP(G179,sheet2!A:G,7,FALSE)</f>
        <v>60.23</v>
      </c>
    </row>
    <row r="180" spans="1:18">
      <c r="A180" s="13" t="s">
        <v>935</v>
      </c>
      <c r="B180" s="13" t="s">
        <v>936</v>
      </c>
      <c r="C180" s="13" t="s">
        <v>20</v>
      </c>
      <c r="D180" s="13" t="s">
        <v>21</v>
      </c>
      <c r="E180" s="13" t="s">
        <v>937</v>
      </c>
      <c r="F180" s="13">
        <v>30000</v>
      </c>
      <c r="G180" s="13" t="s">
        <v>938</v>
      </c>
      <c r="H180" s="14" t="s">
        <v>937</v>
      </c>
      <c r="I180" s="17" t="s">
        <v>939</v>
      </c>
      <c r="J180" s="18">
        <v>42760</v>
      </c>
      <c r="K180" s="13" t="s">
        <v>36</v>
      </c>
      <c r="L180" s="13" t="s">
        <v>940</v>
      </c>
      <c r="M180" s="11" t="str">
        <f>VLOOKUP(G180,sheet2!A:G,2,FALSE)</f>
        <v>12.5</v>
      </c>
      <c r="N180" s="11" t="str">
        <f>VLOOKUP(G180,sheet2!A:G,3,FALSE)</f>
        <v>16</v>
      </c>
      <c r="O180" s="11" t="str">
        <f>VLOOKUP(G180,sheet2!A:G,4,FALSE)</f>
        <v>4</v>
      </c>
      <c r="P180" s="11" t="str">
        <f>VLOOKUP(G180,sheet2!A:G,5,FALSE)</f>
        <v>16.67</v>
      </c>
      <c r="Q180" s="11" t="str">
        <f>VLOOKUP(G180,sheet2!A:G,6,FALSE)</f>
        <v>5</v>
      </c>
      <c r="R180" s="11" t="str">
        <f>VLOOKUP(G180,sheet2!A:G,7,FALSE)</f>
        <v>54.17</v>
      </c>
    </row>
    <row r="181" spans="1:18">
      <c r="A181" s="13" t="s">
        <v>941</v>
      </c>
      <c r="B181" s="13" t="s">
        <v>942</v>
      </c>
      <c r="C181" s="13" t="s">
        <v>20</v>
      </c>
      <c r="D181" s="13" t="s">
        <v>21</v>
      </c>
      <c r="E181" s="13" t="s">
        <v>937</v>
      </c>
      <c r="F181" s="13">
        <v>50000</v>
      </c>
      <c r="G181" s="13" t="s">
        <v>943</v>
      </c>
      <c r="H181" s="14" t="s">
        <v>937</v>
      </c>
      <c r="I181" s="17" t="s">
        <v>944</v>
      </c>
      <c r="J181" s="18">
        <v>43704</v>
      </c>
      <c r="K181" s="13" t="s">
        <v>25</v>
      </c>
      <c r="L181" s="13" t="s">
        <v>945</v>
      </c>
      <c r="M181" s="11" t="str">
        <f>VLOOKUP(G181,sheet2!A:G,2,FALSE)</f>
        <v>12.5</v>
      </c>
      <c r="N181" s="11" t="str">
        <f>VLOOKUP(G181,sheet2!A:G,3,FALSE)</f>
        <v>22</v>
      </c>
      <c r="O181" s="11" t="str">
        <f>VLOOKUP(G181,sheet2!A:G,4,FALSE)</f>
        <v>12</v>
      </c>
      <c r="P181" s="11" t="str">
        <f>VLOOKUP(G181,sheet2!A:G,5,FALSE)</f>
        <v>19.17</v>
      </c>
      <c r="Q181" s="11" t="str">
        <f>VLOOKUP(G181,sheet2!A:G,6,FALSE)</f>
        <v>5</v>
      </c>
      <c r="R181" s="11" t="str">
        <f>VLOOKUP(G181,sheet2!A:G,7,FALSE)</f>
        <v>70.67</v>
      </c>
    </row>
    <row r="182" spans="1:18">
      <c r="A182" s="13" t="s">
        <v>946</v>
      </c>
      <c r="B182" s="13" t="s">
        <v>947</v>
      </c>
      <c r="C182" s="13" t="s">
        <v>20</v>
      </c>
      <c r="D182" s="13" t="s">
        <v>21</v>
      </c>
      <c r="E182" s="13" t="s">
        <v>937</v>
      </c>
      <c r="F182" s="13">
        <v>50000</v>
      </c>
      <c r="G182" s="13" t="s">
        <v>948</v>
      </c>
      <c r="H182" s="14" t="s">
        <v>937</v>
      </c>
      <c r="I182" s="17" t="s">
        <v>949</v>
      </c>
      <c r="J182" s="18">
        <v>43042</v>
      </c>
      <c r="K182" s="13" t="s">
        <v>36</v>
      </c>
      <c r="L182" s="13" t="s">
        <v>950</v>
      </c>
      <c r="M182" s="11" t="str">
        <f>VLOOKUP(G182,sheet2!A:G,2,FALSE)</f>
        <v>12.5</v>
      </c>
      <c r="N182" s="11" t="str">
        <f>VLOOKUP(G182,sheet2!A:G,3,FALSE)</f>
        <v>25</v>
      </c>
      <c r="O182" s="11" t="str">
        <f>VLOOKUP(G182,sheet2!A:G,4,FALSE)</f>
        <v>4</v>
      </c>
      <c r="P182" s="11" t="str">
        <f>VLOOKUP(G182,sheet2!A:G,5,FALSE)</f>
        <v>14.17</v>
      </c>
      <c r="Q182" s="11" t="str">
        <f>VLOOKUP(G182,sheet2!A:G,6,FALSE)</f>
        <v>5</v>
      </c>
      <c r="R182" s="11" t="str">
        <f>VLOOKUP(G182,sheet2!A:G,7,FALSE)</f>
        <v>60.67</v>
      </c>
    </row>
    <row r="183" spans="1:18">
      <c r="A183" s="13" t="s">
        <v>951</v>
      </c>
      <c r="B183" s="13" t="s">
        <v>952</v>
      </c>
      <c r="C183" s="13" t="s">
        <v>20</v>
      </c>
      <c r="D183" s="13" t="s">
        <v>204</v>
      </c>
      <c r="E183" s="13" t="s">
        <v>953</v>
      </c>
      <c r="F183" s="13">
        <v>30000</v>
      </c>
      <c r="G183" s="13" t="s">
        <v>954</v>
      </c>
      <c r="H183" s="14" t="s">
        <v>953</v>
      </c>
      <c r="I183" s="17" t="s">
        <v>955</v>
      </c>
      <c r="J183" s="18">
        <v>43287</v>
      </c>
      <c r="K183" s="13" t="s">
        <v>36</v>
      </c>
      <c r="L183" s="13" t="s">
        <v>956</v>
      </c>
      <c r="M183" s="11" t="str">
        <f>VLOOKUP(G183,sheet2!A:G,2,FALSE)</f>
        <v>12.5</v>
      </c>
      <c r="N183" s="11" t="str">
        <f>VLOOKUP(G183,sheet2!A:G,3,FALSE)</f>
        <v>25</v>
      </c>
      <c r="O183" s="11" t="str">
        <f>VLOOKUP(G183,sheet2!A:G,4,FALSE)</f>
        <v>5</v>
      </c>
      <c r="P183" s="11" t="str">
        <f>VLOOKUP(G183,sheet2!A:G,5,FALSE)</f>
        <v>16.07</v>
      </c>
      <c r="Q183" s="11" t="str">
        <f>VLOOKUP(G183,sheet2!A:G,6,FALSE)</f>
        <v>5</v>
      </c>
      <c r="R183" s="11" t="str">
        <f>VLOOKUP(G183,sheet2!A:G,7,FALSE)</f>
        <v>63.57</v>
      </c>
    </row>
    <row r="184" spans="1:18">
      <c r="A184" s="13" t="s">
        <v>957</v>
      </c>
      <c r="B184" s="13" t="s">
        <v>958</v>
      </c>
      <c r="C184" s="13" t="s">
        <v>20</v>
      </c>
      <c r="D184" s="13" t="s">
        <v>204</v>
      </c>
      <c r="E184" s="13" t="s">
        <v>953</v>
      </c>
      <c r="F184" s="13">
        <v>300000</v>
      </c>
      <c r="G184" s="13" t="s">
        <v>959</v>
      </c>
      <c r="H184" s="14" t="s">
        <v>953</v>
      </c>
      <c r="I184" s="17" t="s">
        <v>960</v>
      </c>
      <c r="J184" s="18">
        <v>43364</v>
      </c>
      <c r="K184" s="13" t="s">
        <v>25</v>
      </c>
      <c r="L184" s="13" t="s">
        <v>961</v>
      </c>
      <c r="M184" s="11" t="str">
        <f>VLOOKUP(G184,sheet2!A:G,2,FALSE)</f>
        <v>12.5</v>
      </c>
      <c r="N184" s="11" t="str">
        <f>VLOOKUP(G184,sheet2!A:G,3,FALSE)</f>
        <v>19</v>
      </c>
      <c r="O184" s="11" t="str">
        <f>VLOOKUP(G184,sheet2!A:G,4,FALSE)</f>
        <v>8</v>
      </c>
      <c r="P184" s="11" t="str">
        <f>VLOOKUP(G184,sheet2!A:G,5,FALSE)</f>
        <v>16.07</v>
      </c>
      <c r="Q184" s="11" t="str">
        <f>VLOOKUP(G184,sheet2!A:G,6,FALSE)</f>
        <v>5</v>
      </c>
      <c r="R184" s="11" t="str">
        <f>VLOOKUP(G184,sheet2!A:G,7,FALSE)</f>
        <v>60.57</v>
      </c>
    </row>
    <row r="185" spans="1:18">
      <c r="A185" s="13" t="s">
        <v>962</v>
      </c>
      <c r="B185" s="13" t="s">
        <v>963</v>
      </c>
      <c r="C185" s="13" t="s">
        <v>20</v>
      </c>
      <c r="D185" s="13" t="s">
        <v>204</v>
      </c>
      <c r="E185" s="13" t="s">
        <v>953</v>
      </c>
      <c r="F185" s="13">
        <v>500000</v>
      </c>
      <c r="G185" s="13" t="s">
        <v>964</v>
      </c>
      <c r="H185" s="14" t="s">
        <v>953</v>
      </c>
      <c r="I185" s="17" t="s">
        <v>965</v>
      </c>
      <c r="J185" s="18">
        <v>43053</v>
      </c>
      <c r="K185" s="13" t="s">
        <v>36</v>
      </c>
      <c r="L185" s="13" t="s">
        <v>966</v>
      </c>
      <c r="M185" s="11" t="str">
        <f>VLOOKUP(G185,sheet2!A:G,2,FALSE)</f>
        <v>12.5</v>
      </c>
      <c r="N185" s="11" t="str">
        <f>VLOOKUP(G185,sheet2!A:G,3,FALSE)</f>
        <v>22</v>
      </c>
      <c r="O185" s="11" t="str">
        <f>VLOOKUP(G185,sheet2!A:G,4,FALSE)</f>
        <v>8</v>
      </c>
      <c r="P185" s="11" t="str">
        <f>VLOOKUP(G185,sheet2!A:G,5,FALSE)</f>
        <v>16.07</v>
      </c>
      <c r="Q185" s="11" t="str">
        <f>VLOOKUP(G185,sheet2!A:G,6,FALSE)</f>
        <v>5</v>
      </c>
      <c r="R185" s="11" t="str">
        <f>VLOOKUP(G185,sheet2!A:G,7,FALSE)</f>
        <v>63.57</v>
      </c>
    </row>
    <row r="186" spans="1:18">
      <c r="A186" s="13" t="s">
        <v>967</v>
      </c>
      <c r="B186" s="13" t="s">
        <v>968</v>
      </c>
      <c r="C186" s="13" t="s">
        <v>20</v>
      </c>
      <c r="D186" s="13" t="s">
        <v>204</v>
      </c>
      <c r="E186" s="13" t="s">
        <v>953</v>
      </c>
      <c r="F186" s="13">
        <v>30000</v>
      </c>
      <c r="G186" s="13" t="s">
        <v>969</v>
      </c>
      <c r="H186" s="14" t="s">
        <v>953</v>
      </c>
      <c r="I186" s="17" t="s">
        <v>970</v>
      </c>
      <c r="J186" s="18">
        <v>43224</v>
      </c>
      <c r="K186" s="13" t="s">
        <v>47</v>
      </c>
      <c r="L186" s="13" t="s">
        <v>971</v>
      </c>
      <c r="M186" s="11" t="str">
        <f>VLOOKUP(G186,sheet2!A:G,2,FALSE)</f>
        <v>12.5</v>
      </c>
      <c r="N186" s="11" t="str">
        <f>VLOOKUP(G186,sheet2!A:G,3,FALSE)</f>
        <v>25</v>
      </c>
      <c r="O186" s="11" t="str">
        <f>VLOOKUP(G186,sheet2!A:G,4,FALSE)</f>
        <v>17</v>
      </c>
      <c r="P186" s="11" t="str">
        <f>VLOOKUP(G186,sheet2!A:G,5,FALSE)</f>
        <v>16.07</v>
      </c>
      <c r="Q186" s="11" t="str">
        <f>VLOOKUP(G186,sheet2!A:G,6,FALSE)</f>
        <v>5</v>
      </c>
      <c r="R186" s="11" t="str">
        <f>VLOOKUP(G186,sheet2!A:G,7,FALSE)</f>
        <v>75.57</v>
      </c>
    </row>
    <row r="187" spans="1:18">
      <c r="A187" s="13" t="s">
        <v>972</v>
      </c>
      <c r="B187" s="13" t="s">
        <v>973</v>
      </c>
      <c r="C187" s="13" t="s">
        <v>20</v>
      </c>
      <c r="D187" s="13" t="s">
        <v>974</v>
      </c>
      <c r="E187" s="13" t="s">
        <v>953</v>
      </c>
      <c r="F187" s="13">
        <v>50000</v>
      </c>
      <c r="G187" s="13" t="s">
        <v>975</v>
      </c>
      <c r="H187" s="14" t="s">
        <v>953</v>
      </c>
      <c r="I187" s="17" t="s">
        <v>976</v>
      </c>
      <c r="J187" s="18">
        <v>42879</v>
      </c>
      <c r="K187" s="13" t="s">
        <v>36</v>
      </c>
      <c r="L187" s="13" t="s">
        <v>977</v>
      </c>
      <c r="M187" s="11" t="str">
        <f>VLOOKUP(G187,sheet2!A:G,2,FALSE)</f>
        <v>12.5</v>
      </c>
      <c r="N187" s="11" t="str">
        <f>VLOOKUP(G187,sheet2!A:G,3,FALSE)</f>
        <v>16</v>
      </c>
      <c r="O187" s="11" t="str">
        <f>VLOOKUP(G187,sheet2!A:G,4,FALSE)</f>
        <v>5</v>
      </c>
      <c r="P187" s="11" t="str">
        <f>VLOOKUP(G187,sheet2!A:G,5,FALSE)</f>
        <v>25</v>
      </c>
      <c r="Q187" s="11" t="str">
        <f>VLOOKUP(G187,sheet2!A:G,6,FALSE)</f>
        <v>5</v>
      </c>
      <c r="R187" s="11" t="str">
        <f>VLOOKUP(G187,sheet2!A:G,7,FALSE)</f>
        <v>63.5</v>
      </c>
    </row>
    <row r="188" spans="1:18">
      <c r="A188" s="13" t="s">
        <v>978</v>
      </c>
      <c r="B188" s="13" t="s">
        <v>979</v>
      </c>
      <c r="C188" s="13" t="s">
        <v>20</v>
      </c>
      <c r="D188" s="13" t="s">
        <v>204</v>
      </c>
      <c r="E188" s="13" t="s">
        <v>953</v>
      </c>
      <c r="F188" s="13">
        <v>30000</v>
      </c>
      <c r="G188" s="13" t="s">
        <v>980</v>
      </c>
      <c r="H188" s="14" t="s">
        <v>953</v>
      </c>
      <c r="I188" s="17" t="s">
        <v>981</v>
      </c>
      <c r="J188" s="18">
        <v>43448</v>
      </c>
      <c r="K188" s="13" t="s">
        <v>36</v>
      </c>
      <c r="L188" s="13" t="s">
        <v>982</v>
      </c>
      <c r="M188" s="11" t="str">
        <f>VLOOKUP(G188,sheet2!A:G,2,FALSE)</f>
        <v>12.5</v>
      </c>
      <c r="N188" s="11" t="str">
        <f>VLOOKUP(G188,sheet2!A:G,3,FALSE)</f>
        <v>25</v>
      </c>
      <c r="O188" s="11" t="str">
        <f>VLOOKUP(G188,sheet2!A:G,4,FALSE)</f>
        <v>10</v>
      </c>
      <c r="P188" s="11" t="str">
        <f>VLOOKUP(G188,sheet2!A:G,5,FALSE)</f>
        <v>25</v>
      </c>
      <c r="Q188" s="11" t="str">
        <f>VLOOKUP(G188,sheet2!A:G,6,FALSE)</f>
        <v>5</v>
      </c>
      <c r="R188" s="11" t="str">
        <f>VLOOKUP(G188,sheet2!A:G,7,FALSE)</f>
        <v>77.5</v>
      </c>
    </row>
    <row r="189" spans="1:18">
      <c r="A189" s="13" t="s">
        <v>983</v>
      </c>
      <c r="B189" s="13" t="s">
        <v>984</v>
      </c>
      <c r="C189" s="13" t="s">
        <v>20</v>
      </c>
      <c r="D189" s="13" t="s">
        <v>204</v>
      </c>
      <c r="E189" s="13" t="s">
        <v>953</v>
      </c>
      <c r="F189" s="13">
        <v>50000</v>
      </c>
      <c r="G189" s="13" t="s">
        <v>985</v>
      </c>
      <c r="H189" s="14" t="s">
        <v>953</v>
      </c>
      <c r="I189" s="17" t="s">
        <v>986</v>
      </c>
      <c r="J189" s="18">
        <v>43413</v>
      </c>
      <c r="K189" s="13" t="s">
        <v>36</v>
      </c>
      <c r="L189" s="13" t="s">
        <v>987</v>
      </c>
      <c r="M189" s="11" t="str">
        <f>VLOOKUP(G189,sheet2!A:G,2,FALSE)</f>
        <v>12.5</v>
      </c>
      <c r="N189" s="11" t="str">
        <f>VLOOKUP(G189,sheet2!A:G,3,FALSE)</f>
        <v>25</v>
      </c>
      <c r="O189" s="11" t="str">
        <f>VLOOKUP(G189,sheet2!A:G,4,FALSE)</f>
        <v>5</v>
      </c>
      <c r="P189" s="11" t="str">
        <f>VLOOKUP(G189,sheet2!A:G,5,FALSE)</f>
        <v>21.15</v>
      </c>
      <c r="Q189" s="11" t="str">
        <f>VLOOKUP(G189,sheet2!A:G,6,FALSE)</f>
        <v>5</v>
      </c>
      <c r="R189" s="11" t="str">
        <f>VLOOKUP(G189,sheet2!A:G,7,FALSE)</f>
        <v>68.65</v>
      </c>
    </row>
    <row r="190" spans="1:18">
      <c r="A190" s="13" t="s">
        <v>988</v>
      </c>
      <c r="B190" s="13" t="s">
        <v>989</v>
      </c>
      <c r="C190" s="13" t="s">
        <v>20</v>
      </c>
      <c r="D190" s="13" t="s">
        <v>204</v>
      </c>
      <c r="E190" s="13" t="s">
        <v>953</v>
      </c>
      <c r="F190" s="13">
        <v>500000</v>
      </c>
      <c r="G190" s="13" t="s">
        <v>990</v>
      </c>
      <c r="H190" s="14" t="s">
        <v>953</v>
      </c>
      <c r="I190" s="17" t="s">
        <v>991</v>
      </c>
      <c r="J190" s="18">
        <v>43802</v>
      </c>
      <c r="K190" s="13"/>
      <c r="L190" s="13"/>
      <c r="M190" s="11">
        <f>VLOOKUP(G190,sheet2!A:G,2,FALSE)</f>
        <v>12.5</v>
      </c>
      <c r="N190" s="11">
        <f>VLOOKUP(G190,sheet2!A:G,3,FALSE)</f>
        <v>25</v>
      </c>
      <c r="O190" s="11">
        <f>VLOOKUP(G190,sheet2!A:G,4,FALSE)</f>
        <v>14</v>
      </c>
      <c r="P190" s="11">
        <f>VLOOKUP(G190,sheet2!A:G,5,FALSE)</f>
        <v>16.07</v>
      </c>
      <c r="Q190" s="11">
        <f>VLOOKUP(G190,sheet2!A:G,6,FALSE)</f>
        <v>0</v>
      </c>
      <c r="R190" s="11">
        <f>VLOOKUP(G190,sheet2!A:G,7,FALSE)</f>
        <v>67.569999999999993</v>
      </c>
    </row>
    <row r="191" spans="1:18">
      <c r="A191" s="13" t="s">
        <v>992</v>
      </c>
      <c r="B191" s="13" t="s">
        <v>993</v>
      </c>
      <c r="C191" s="13" t="s">
        <v>20</v>
      </c>
      <c r="D191" s="13" t="s">
        <v>204</v>
      </c>
      <c r="E191" s="13" t="s">
        <v>953</v>
      </c>
      <c r="F191" s="13">
        <v>20000</v>
      </c>
      <c r="G191" s="13" t="s">
        <v>994</v>
      </c>
      <c r="H191" s="14" t="s">
        <v>953</v>
      </c>
      <c r="I191" s="17" t="s">
        <v>995</v>
      </c>
      <c r="J191" s="18">
        <v>42930</v>
      </c>
      <c r="K191" s="13" t="s">
        <v>25</v>
      </c>
      <c r="L191" s="13" t="s">
        <v>996</v>
      </c>
      <c r="M191" s="11" t="str">
        <f>VLOOKUP(G191,sheet2!A:G,2,FALSE)</f>
        <v>12.5</v>
      </c>
      <c r="N191" s="11" t="str">
        <f>VLOOKUP(G191,sheet2!A:G,3,FALSE)</f>
        <v>16</v>
      </c>
      <c r="O191" s="11" t="str">
        <f>VLOOKUP(G191,sheet2!A:G,4,FALSE)</f>
        <v>10</v>
      </c>
      <c r="P191" s="11" t="str">
        <f>VLOOKUP(G191,sheet2!A:G,5,FALSE)</f>
        <v>21.15</v>
      </c>
      <c r="Q191" s="11" t="str">
        <f>VLOOKUP(G191,sheet2!A:G,6,FALSE)</f>
        <v>5</v>
      </c>
      <c r="R191" s="11" t="str">
        <f>VLOOKUP(G191,sheet2!A:G,7,FALSE)</f>
        <v>64.65</v>
      </c>
    </row>
    <row r="192" spans="1:18">
      <c r="A192" s="15" t="s">
        <v>997</v>
      </c>
      <c r="B192" s="15" t="s">
        <v>998</v>
      </c>
      <c r="C192" s="15" t="s">
        <v>20</v>
      </c>
      <c r="D192" s="15" t="s">
        <v>123</v>
      </c>
      <c r="E192" s="15" t="s">
        <v>999</v>
      </c>
      <c r="F192" s="15">
        <v>80000</v>
      </c>
      <c r="G192" s="15" t="s">
        <v>1000</v>
      </c>
      <c r="H192" s="14" t="s">
        <v>1001</v>
      </c>
      <c r="I192" s="15" t="s">
        <v>1002</v>
      </c>
      <c r="J192" s="18">
        <v>42802</v>
      </c>
      <c r="K192" s="15" t="s">
        <v>36</v>
      </c>
      <c r="L192" s="15" t="s">
        <v>1003</v>
      </c>
      <c r="M192" s="11" t="str">
        <f>VLOOKUP(G192,sheet2!A:G,2,FALSE)</f>
        <v>12.5</v>
      </c>
      <c r="N192" s="11" t="str">
        <f>VLOOKUP(G192,sheet2!A:G,3,FALSE)</f>
        <v>19</v>
      </c>
      <c r="O192" s="11" t="str">
        <f>VLOOKUP(G192,sheet2!A:G,4,FALSE)</f>
        <v>11</v>
      </c>
      <c r="P192" s="11" t="str">
        <f>VLOOKUP(G192,sheet2!A:G,5,FALSE)</f>
        <v>16.96</v>
      </c>
      <c r="Q192" s="11" t="str">
        <f>VLOOKUP(G192,sheet2!A:G,6,FALSE)</f>
        <v>5</v>
      </c>
      <c r="R192" s="11" t="str">
        <f>VLOOKUP(G192,sheet2!A:G,7,FALSE)</f>
        <v>64.46</v>
      </c>
    </row>
    <row r="193" spans="1:18">
      <c r="A193" s="15" t="s">
        <v>1004</v>
      </c>
      <c r="B193" s="15" t="s">
        <v>1005</v>
      </c>
      <c r="C193" s="15" t="s">
        <v>20</v>
      </c>
      <c r="D193" s="15" t="s">
        <v>123</v>
      </c>
      <c r="E193" s="15" t="s">
        <v>999</v>
      </c>
      <c r="F193" s="15">
        <v>80000</v>
      </c>
      <c r="G193" s="15" t="s">
        <v>1006</v>
      </c>
      <c r="H193" s="14" t="s">
        <v>1001</v>
      </c>
      <c r="I193" s="15" t="s">
        <v>1007</v>
      </c>
      <c r="J193" s="18">
        <v>43431</v>
      </c>
      <c r="K193" s="15" t="s">
        <v>36</v>
      </c>
      <c r="L193" s="15" t="s">
        <v>1008</v>
      </c>
      <c r="M193" s="11" t="str">
        <f>VLOOKUP(G193,sheet2!A:G,2,FALSE)</f>
        <v>12.5</v>
      </c>
      <c r="N193" s="11" t="str">
        <f>VLOOKUP(G193,sheet2!A:G,3,FALSE)</f>
        <v>16</v>
      </c>
      <c r="O193" s="11" t="str">
        <f>VLOOKUP(G193,sheet2!A:G,4,FALSE)</f>
        <v>14</v>
      </c>
      <c r="P193" s="11" t="str">
        <f>VLOOKUP(G193,sheet2!A:G,5,FALSE)</f>
        <v>16.96</v>
      </c>
      <c r="Q193" s="11" t="str">
        <f>VLOOKUP(G193,sheet2!A:G,6,FALSE)</f>
        <v>5</v>
      </c>
      <c r="R193" s="11" t="str">
        <f>VLOOKUP(G193,sheet2!A:G,7,FALSE)</f>
        <v>64.46</v>
      </c>
    </row>
    <row r="194" spans="1:18">
      <c r="A194" s="15" t="s">
        <v>1009</v>
      </c>
      <c r="B194" s="15" t="s">
        <v>1010</v>
      </c>
      <c r="C194" s="15" t="s">
        <v>20</v>
      </c>
      <c r="D194" s="15" t="s">
        <v>123</v>
      </c>
      <c r="E194" s="15" t="s">
        <v>999</v>
      </c>
      <c r="F194" s="15">
        <v>80000</v>
      </c>
      <c r="G194" s="15" t="s">
        <v>1011</v>
      </c>
      <c r="H194" s="14" t="s">
        <v>1001</v>
      </c>
      <c r="I194" s="15" t="s">
        <v>499</v>
      </c>
      <c r="J194" s="18">
        <v>43231</v>
      </c>
      <c r="K194" s="15" t="s">
        <v>47</v>
      </c>
      <c r="L194" s="15" t="s">
        <v>1012</v>
      </c>
      <c r="M194" s="11" t="str">
        <f>VLOOKUP(G194,sheet2!A:G,2,FALSE)</f>
        <v>12.5</v>
      </c>
      <c r="N194" s="11" t="str">
        <f>VLOOKUP(G194,sheet2!A:G,3,FALSE)</f>
        <v>16</v>
      </c>
      <c r="O194" s="11" t="str">
        <f>VLOOKUP(G194,sheet2!A:G,4,FALSE)</f>
        <v>17</v>
      </c>
      <c r="P194" s="11" t="str">
        <f>VLOOKUP(G194,sheet2!A:G,5,FALSE)</f>
        <v>20.54</v>
      </c>
      <c r="Q194" s="11" t="str">
        <f>VLOOKUP(G194,sheet2!A:G,6,FALSE)</f>
        <v>5</v>
      </c>
      <c r="R194" s="11" t="str">
        <f>VLOOKUP(G194,sheet2!A:G,7,FALSE)</f>
        <v>71.04</v>
      </c>
    </row>
    <row r="195" spans="1:18">
      <c r="A195" s="15" t="s">
        <v>1013</v>
      </c>
      <c r="B195" s="15" t="s">
        <v>1014</v>
      </c>
      <c r="C195" s="15" t="s">
        <v>20</v>
      </c>
      <c r="D195" s="15" t="s">
        <v>123</v>
      </c>
      <c r="E195" s="15" t="s">
        <v>999</v>
      </c>
      <c r="F195" s="15">
        <v>80000</v>
      </c>
      <c r="G195" s="15" t="s">
        <v>1015</v>
      </c>
      <c r="H195" s="14" t="s">
        <v>1001</v>
      </c>
      <c r="I195" s="15" t="s">
        <v>1016</v>
      </c>
      <c r="J195" s="18">
        <v>43333</v>
      </c>
      <c r="K195" s="15" t="s">
        <v>47</v>
      </c>
      <c r="L195" s="15" t="s">
        <v>1017</v>
      </c>
      <c r="M195" s="11" t="str">
        <f>VLOOKUP(G195,sheet2!A:G,2,FALSE)</f>
        <v>12.5</v>
      </c>
      <c r="N195" s="11" t="str">
        <f>VLOOKUP(G195,sheet2!A:G,3,FALSE)</f>
        <v>16</v>
      </c>
      <c r="O195" s="11" t="str">
        <f>VLOOKUP(G195,sheet2!A:G,4,FALSE)</f>
        <v>17</v>
      </c>
      <c r="P195" s="11" t="str">
        <f>VLOOKUP(G195,sheet2!A:G,5,FALSE)</f>
        <v>19.64</v>
      </c>
      <c r="Q195" s="11" t="str">
        <f>VLOOKUP(G195,sheet2!A:G,6,FALSE)</f>
        <v>5</v>
      </c>
      <c r="R195" s="11" t="str">
        <f>VLOOKUP(G195,sheet2!A:G,7,FALSE)</f>
        <v>70.14</v>
      </c>
    </row>
    <row r="196" spans="1:18">
      <c r="A196" s="15" t="s">
        <v>1018</v>
      </c>
      <c r="B196" s="15" t="s">
        <v>1019</v>
      </c>
      <c r="C196" s="15" t="s">
        <v>20</v>
      </c>
      <c r="D196" s="15" t="s">
        <v>123</v>
      </c>
      <c r="E196" s="15" t="s">
        <v>999</v>
      </c>
      <c r="F196" s="15">
        <v>80000</v>
      </c>
      <c r="G196" s="15" t="s">
        <v>1020</v>
      </c>
      <c r="H196" s="14" t="s">
        <v>1001</v>
      </c>
      <c r="I196" s="15" t="s">
        <v>1021</v>
      </c>
      <c r="J196" s="18">
        <v>43431</v>
      </c>
      <c r="K196" s="15" t="s">
        <v>36</v>
      </c>
      <c r="L196" s="15" t="s">
        <v>1022</v>
      </c>
      <c r="M196" s="11" t="str">
        <f>VLOOKUP(G196,sheet2!A:G,2,FALSE)</f>
        <v>12.5</v>
      </c>
      <c r="N196" s="11" t="str">
        <f>VLOOKUP(G196,sheet2!A:G,3,FALSE)</f>
        <v>19</v>
      </c>
      <c r="O196" s="11" t="str">
        <f>VLOOKUP(G196,sheet2!A:G,4,FALSE)</f>
        <v>20</v>
      </c>
      <c r="P196" s="11" t="str">
        <f>VLOOKUP(G196,sheet2!A:G,5,FALSE)</f>
        <v>19.64</v>
      </c>
      <c r="Q196" s="11" t="str">
        <f>VLOOKUP(G196,sheet2!A:G,6,FALSE)</f>
        <v>5</v>
      </c>
      <c r="R196" s="11" t="str">
        <f>VLOOKUP(G196,sheet2!A:G,7,FALSE)</f>
        <v>76.14</v>
      </c>
    </row>
    <row r="197" spans="1:18">
      <c r="A197" s="15" t="s">
        <v>1023</v>
      </c>
      <c r="B197" s="15" t="s">
        <v>1024</v>
      </c>
      <c r="C197" s="15" t="s">
        <v>20</v>
      </c>
      <c r="D197" s="15" t="s">
        <v>123</v>
      </c>
      <c r="E197" s="15" t="s">
        <v>999</v>
      </c>
      <c r="F197" s="15">
        <v>80000</v>
      </c>
      <c r="G197" s="15" t="s">
        <v>1025</v>
      </c>
      <c r="H197" s="14" t="s">
        <v>1001</v>
      </c>
      <c r="I197" s="15" t="s">
        <v>1026</v>
      </c>
      <c r="J197" s="18">
        <v>43553</v>
      </c>
      <c r="K197" s="15" t="s">
        <v>36</v>
      </c>
      <c r="L197" s="15" t="s">
        <v>1027</v>
      </c>
      <c r="M197" s="11" t="str">
        <f>VLOOKUP(G197,sheet2!A:G,2,FALSE)</f>
        <v>12.5</v>
      </c>
      <c r="N197" s="11" t="str">
        <f>VLOOKUP(G197,sheet2!A:G,3,FALSE)</f>
        <v>13</v>
      </c>
      <c r="O197" s="11" t="str">
        <f>VLOOKUP(G197,sheet2!A:G,4,FALSE)</f>
        <v>14</v>
      </c>
      <c r="P197" s="11" t="str">
        <f>VLOOKUP(G197,sheet2!A:G,5,FALSE)</f>
        <v>20.54</v>
      </c>
      <c r="Q197" s="11" t="str">
        <f>VLOOKUP(G197,sheet2!A:G,6,FALSE)</f>
        <v>5</v>
      </c>
      <c r="R197" s="11" t="str">
        <f>VLOOKUP(G197,sheet2!A:G,7,FALSE)</f>
        <v>65.04</v>
      </c>
    </row>
    <row r="198" spans="1:18">
      <c r="A198" s="15" t="s">
        <v>1028</v>
      </c>
      <c r="B198" s="15" t="s">
        <v>1029</v>
      </c>
      <c r="C198" s="15" t="s">
        <v>20</v>
      </c>
      <c r="D198" s="15" t="s">
        <v>123</v>
      </c>
      <c r="E198" s="15" t="s">
        <v>999</v>
      </c>
      <c r="F198" s="15">
        <v>80000</v>
      </c>
      <c r="G198" s="15" t="s">
        <v>1030</v>
      </c>
      <c r="H198" s="14" t="s">
        <v>1001</v>
      </c>
      <c r="I198" s="15" t="s">
        <v>1031</v>
      </c>
      <c r="J198" s="18">
        <v>43683</v>
      </c>
      <c r="K198" s="15" t="s">
        <v>47</v>
      </c>
      <c r="L198" s="15" t="s">
        <v>1032</v>
      </c>
      <c r="M198" s="11" t="str">
        <f>VLOOKUP(G198,sheet2!A:G,2,FALSE)</f>
        <v>12.5</v>
      </c>
      <c r="N198" s="11" t="str">
        <f>VLOOKUP(G198,sheet2!A:G,3,FALSE)</f>
        <v>16</v>
      </c>
      <c r="O198" s="11" t="str">
        <f>VLOOKUP(G198,sheet2!A:G,4,FALSE)</f>
        <v>11</v>
      </c>
      <c r="P198" s="11" t="str">
        <f>VLOOKUP(G198,sheet2!A:G,5,FALSE)</f>
        <v>19.64</v>
      </c>
      <c r="Q198" s="11" t="str">
        <f>VLOOKUP(G198,sheet2!A:G,6,FALSE)</f>
        <v>5</v>
      </c>
      <c r="R198" s="11" t="str">
        <f>VLOOKUP(G198,sheet2!A:G,7,FALSE)</f>
        <v>64.14</v>
      </c>
    </row>
    <row r="199" spans="1:18">
      <c r="A199" s="15" t="s">
        <v>1033</v>
      </c>
      <c r="B199" s="15" t="s">
        <v>1034</v>
      </c>
      <c r="C199" s="15" t="s">
        <v>20</v>
      </c>
      <c r="D199" s="15" t="s">
        <v>123</v>
      </c>
      <c r="E199" s="15" t="s">
        <v>999</v>
      </c>
      <c r="F199" s="15">
        <v>80000</v>
      </c>
      <c r="G199" s="15" t="s">
        <v>1035</v>
      </c>
      <c r="H199" s="14" t="s">
        <v>1001</v>
      </c>
      <c r="I199" s="15" t="s">
        <v>1036</v>
      </c>
      <c r="J199" s="18">
        <v>43487</v>
      </c>
      <c r="K199" s="15" t="s">
        <v>36</v>
      </c>
      <c r="L199" s="15" t="s">
        <v>1037</v>
      </c>
      <c r="M199" s="11" t="str">
        <f>VLOOKUP(G199,sheet2!A:G,2,FALSE)</f>
        <v>12.5</v>
      </c>
      <c r="N199" s="11" t="str">
        <f>VLOOKUP(G199,sheet2!A:G,3,FALSE)</f>
        <v>25</v>
      </c>
      <c r="O199" s="11" t="str">
        <f>VLOOKUP(G199,sheet2!A:G,4,FALSE)</f>
        <v>11</v>
      </c>
      <c r="P199" s="11" t="str">
        <f>VLOOKUP(G199,sheet2!A:G,5,FALSE)</f>
        <v>20.54</v>
      </c>
      <c r="Q199" s="11" t="str">
        <f>VLOOKUP(G199,sheet2!A:G,6,FALSE)</f>
        <v>5</v>
      </c>
      <c r="R199" s="11" t="str">
        <f>VLOOKUP(G199,sheet2!A:G,7,FALSE)</f>
        <v>74.04</v>
      </c>
    </row>
    <row r="200" spans="1:18">
      <c r="A200" s="15" t="s">
        <v>1038</v>
      </c>
      <c r="B200" s="15" t="s">
        <v>1039</v>
      </c>
      <c r="C200" s="15" t="s">
        <v>20</v>
      </c>
      <c r="D200" s="15" t="s">
        <v>123</v>
      </c>
      <c r="E200" s="15" t="s">
        <v>999</v>
      </c>
      <c r="F200" s="15">
        <v>80000</v>
      </c>
      <c r="G200" s="15" t="s">
        <v>1040</v>
      </c>
      <c r="H200" s="14" t="s">
        <v>1001</v>
      </c>
      <c r="I200" s="15" t="s">
        <v>1041</v>
      </c>
      <c r="J200" s="18">
        <v>43588</v>
      </c>
      <c r="K200" s="15" t="s">
        <v>36</v>
      </c>
      <c r="L200" s="15" t="s">
        <v>1042</v>
      </c>
      <c r="M200" s="11" t="str">
        <f>VLOOKUP(G200,sheet2!A:G,2,FALSE)</f>
        <v>12.5</v>
      </c>
      <c r="N200" s="11" t="str">
        <f>VLOOKUP(G200,sheet2!A:G,3,FALSE)</f>
        <v>25</v>
      </c>
      <c r="O200" s="11" t="str">
        <f>VLOOKUP(G200,sheet2!A:G,4,FALSE)</f>
        <v>8</v>
      </c>
      <c r="P200" s="11" t="str">
        <f>VLOOKUP(G200,sheet2!A:G,5,FALSE)</f>
        <v>20.54</v>
      </c>
      <c r="Q200" s="11" t="str">
        <f>VLOOKUP(G200,sheet2!A:G,6,FALSE)</f>
        <v>5</v>
      </c>
      <c r="R200" s="11" t="str">
        <f>VLOOKUP(G200,sheet2!A:G,7,FALSE)</f>
        <v>71.04</v>
      </c>
    </row>
    <row r="201" spans="1:18">
      <c r="A201" s="15" t="s">
        <v>1043</v>
      </c>
      <c r="B201" s="15" t="s">
        <v>1044</v>
      </c>
      <c r="C201" s="15" t="s">
        <v>20</v>
      </c>
      <c r="D201" s="15" t="s">
        <v>123</v>
      </c>
      <c r="E201" s="15" t="s">
        <v>999</v>
      </c>
      <c r="F201" s="15">
        <v>80000</v>
      </c>
      <c r="G201" s="15" t="s">
        <v>1045</v>
      </c>
      <c r="H201" s="14" t="s">
        <v>1001</v>
      </c>
      <c r="I201" s="15" t="s">
        <v>305</v>
      </c>
      <c r="J201" s="18">
        <v>43571</v>
      </c>
      <c r="K201" s="15" t="s">
        <v>36</v>
      </c>
      <c r="L201" s="15" t="s">
        <v>1046</v>
      </c>
      <c r="M201" s="11" t="str">
        <f>VLOOKUP(G201,sheet2!A:G,2,FALSE)</f>
        <v>12.5</v>
      </c>
      <c r="N201" s="11" t="str">
        <f>VLOOKUP(G201,sheet2!A:G,3,FALSE)</f>
        <v>19</v>
      </c>
      <c r="O201" s="11" t="str">
        <f>VLOOKUP(G201,sheet2!A:G,4,FALSE)</f>
        <v>5</v>
      </c>
      <c r="P201" s="11" t="str">
        <f>VLOOKUP(G201,sheet2!A:G,5,FALSE)</f>
        <v>20.54</v>
      </c>
      <c r="Q201" s="11" t="str">
        <f>VLOOKUP(G201,sheet2!A:G,6,FALSE)</f>
        <v>5</v>
      </c>
      <c r="R201" s="11" t="str">
        <f>VLOOKUP(G201,sheet2!A:G,7,FALSE)</f>
        <v>62.04</v>
      </c>
    </row>
    <row r="202" spans="1:18">
      <c r="A202" s="15" t="s">
        <v>1047</v>
      </c>
      <c r="B202" s="15" t="s">
        <v>1048</v>
      </c>
      <c r="C202" s="15" t="s">
        <v>20</v>
      </c>
      <c r="D202" s="15" t="s">
        <v>123</v>
      </c>
      <c r="E202" s="15" t="s">
        <v>999</v>
      </c>
      <c r="F202" s="15">
        <v>80000</v>
      </c>
      <c r="G202" s="15" t="s">
        <v>1049</v>
      </c>
      <c r="H202" s="14" t="s">
        <v>1001</v>
      </c>
      <c r="I202" s="15" t="s">
        <v>1007</v>
      </c>
      <c r="J202" s="18">
        <v>43750</v>
      </c>
      <c r="K202" s="15" t="s">
        <v>25</v>
      </c>
      <c r="L202" s="15" t="s">
        <v>1050</v>
      </c>
      <c r="M202" s="11" t="str">
        <f>VLOOKUP(G202,sheet2!A:G,2,FALSE)</f>
        <v>12.5</v>
      </c>
      <c r="N202" s="11" t="str">
        <f>VLOOKUP(G202,sheet2!A:G,3,FALSE)</f>
        <v>16</v>
      </c>
      <c r="O202" s="11" t="str">
        <f>VLOOKUP(G202,sheet2!A:G,4,FALSE)</f>
        <v>15</v>
      </c>
      <c r="P202" s="11" t="str">
        <f>VLOOKUP(G202,sheet2!A:G,5,FALSE)</f>
        <v>20.19</v>
      </c>
      <c r="Q202" s="11" t="str">
        <f>VLOOKUP(G202,sheet2!A:G,6,FALSE)</f>
        <v>5</v>
      </c>
      <c r="R202" s="11" t="str">
        <f>VLOOKUP(G202,sheet2!A:G,7,FALSE)</f>
        <v>68.69</v>
      </c>
    </row>
    <row r="203" spans="1:18">
      <c r="A203" s="15" t="s">
        <v>1051</v>
      </c>
      <c r="B203" s="15" t="s">
        <v>1052</v>
      </c>
      <c r="C203" s="15" t="s">
        <v>20</v>
      </c>
      <c r="D203" s="15" t="s">
        <v>123</v>
      </c>
      <c r="E203" s="15" t="s">
        <v>999</v>
      </c>
      <c r="F203" s="15">
        <v>50000</v>
      </c>
      <c r="G203" s="15" t="s">
        <v>1053</v>
      </c>
      <c r="H203" s="14" t="s">
        <v>1001</v>
      </c>
      <c r="I203" s="15" t="s">
        <v>1054</v>
      </c>
      <c r="J203" s="18">
        <v>42795</v>
      </c>
      <c r="K203" s="15" t="s">
        <v>36</v>
      </c>
      <c r="L203" s="15" t="s">
        <v>1055</v>
      </c>
      <c r="M203" s="11" t="str">
        <f>VLOOKUP(G203,sheet2!A:G,2,FALSE)</f>
        <v>12.5</v>
      </c>
      <c r="N203" s="11" t="str">
        <f>VLOOKUP(G203,sheet2!A:G,3,FALSE)</f>
        <v>25</v>
      </c>
      <c r="O203" s="11" t="str">
        <f>VLOOKUP(G203,sheet2!A:G,4,FALSE)</f>
        <v>12</v>
      </c>
      <c r="P203" s="11" t="str">
        <f>VLOOKUP(G203,sheet2!A:G,5,FALSE)</f>
        <v>17.86</v>
      </c>
      <c r="Q203" s="11" t="str">
        <f>VLOOKUP(G203,sheet2!A:G,6,FALSE)</f>
        <v>5</v>
      </c>
      <c r="R203" s="11" t="str">
        <f>VLOOKUP(G203,sheet2!A:G,7,FALSE)</f>
        <v>72.36</v>
      </c>
    </row>
    <row r="204" spans="1:18">
      <c r="A204" s="15" t="s">
        <v>1056</v>
      </c>
      <c r="B204" s="15" t="s">
        <v>1057</v>
      </c>
      <c r="C204" s="15" t="s">
        <v>20</v>
      </c>
      <c r="D204" s="15" t="s">
        <v>123</v>
      </c>
      <c r="E204" s="15" t="s">
        <v>999</v>
      </c>
      <c r="F204" s="15">
        <v>50000</v>
      </c>
      <c r="G204" s="15" t="s">
        <v>1058</v>
      </c>
      <c r="H204" s="14" t="s">
        <v>1001</v>
      </c>
      <c r="I204" s="15" t="s">
        <v>1059</v>
      </c>
      <c r="J204" s="18">
        <v>42993</v>
      </c>
      <c r="K204" s="15" t="s">
        <v>36</v>
      </c>
      <c r="L204" s="15" t="s">
        <v>1060</v>
      </c>
      <c r="M204" s="11" t="str">
        <f>VLOOKUP(G204,sheet2!A:G,2,FALSE)</f>
        <v>12.5</v>
      </c>
      <c r="N204" s="11" t="str">
        <f>VLOOKUP(G204,sheet2!A:G,3,FALSE)</f>
        <v>22</v>
      </c>
      <c r="O204" s="11" t="str">
        <f>VLOOKUP(G204,sheet2!A:G,4,FALSE)</f>
        <v>11</v>
      </c>
      <c r="P204" s="11" t="str">
        <f>VLOOKUP(G204,sheet2!A:G,5,FALSE)</f>
        <v>22.32</v>
      </c>
      <c r="Q204" s="11" t="str">
        <f>VLOOKUP(G204,sheet2!A:G,6,FALSE)</f>
        <v>5</v>
      </c>
      <c r="R204" s="11" t="str">
        <f>VLOOKUP(G204,sheet2!A:G,7,FALSE)</f>
        <v>72.82</v>
      </c>
    </row>
    <row r="205" spans="1:18">
      <c r="A205" s="15" t="s">
        <v>1061</v>
      </c>
      <c r="B205" s="15" t="s">
        <v>1062</v>
      </c>
      <c r="C205" s="15" t="s">
        <v>20</v>
      </c>
      <c r="D205" s="15" t="s">
        <v>123</v>
      </c>
      <c r="E205" s="15" t="s">
        <v>999</v>
      </c>
      <c r="F205" s="15">
        <v>50000</v>
      </c>
      <c r="G205" s="15" t="s">
        <v>1063</v>
      </c>
      <c r="H205" s="14" t="s">
        <v>1001</v>
      </c>
      <c r="I205" s="15" t="s">
        <v>1064</v>
      </c>
      <c r="J205" s="18">
        <v>43308</v>
      </c>
      <c r="K205" s="15" t="s">
        <v>36</v>
      </c>
      <c r="L205" s="15" t="s">
        <v>1065</v>
      </c>
      <c r="M205" s="11" t="str">
        <f>VLOOKUP(G205,sheet2!A:G,2,FALSE)</f>
        <v>12.5</v>
      </c>
      <c r="N205" s="11" t="str">
        <f>VLOOKUP(G205,sheet2!A:G,3,FALSE)</f>
        <v>16</v>
      </c>
      <c r="O205" s="11" t="str">
        <f>VLOOKUP(G205,sheet2!A:G,4,FALSE)</f>
        <v>8</v>
      </c>
      <c r="P205" s="11" t="str">
        <f>VLOOKUP(G205,sheet2!A:G,5,FALSE)</f>
        <v>20.54</v>
      </c>
      <c r="Q205" s="11" t="str">
        <f>VLOOKUP(G205,sheet2!A:G,6,FALSE)</f>
        <v>5</v>
      </c>
      <c r="R205" s="11" t="str">
        <f>VLOOKUP(G205,sheet2!A:G,7,FALSE)</f>
        <v>62.04</v>
      </c>
    </row>
    <row r="206" spans="1:18">
      <c r="A206" s="15" t="s">
        <v>1066</v>
      </c>
      <c r="B206" s="15" t="s">
        <v>1067</v>
      </c>
      <c r="C206" s="15" t="s">
        <v>20</v>
      </c>
      <c r="D206" s="15" t="s">
        <v>123</v>
      </c>
      <c r="E206" s="15" t="s">
        <v>999</v>
      </c>
      <c r="F206" s="15">
        <v>100000</v>
      </c>
      <c r="G206" s="15" t="s">
        <v>1068</v>
      </c>
      <c r="H206" s="14" t="s">
        <v>1001</v>
      </c>
      <c r="I206" s="15" t="s">
        <v>668</v>
      </c>
      <c r="J206" s="18">
        <v>43840</v>
      </c>
      <c r="K206" s="15" t="s">
        <v>47</v>
      </c>
      <c r="L206" s="15" t="s">
        <v>1069</v>
      </c>
      <c r="M206" s="11" t="str">
        <f>VLOOKUP(G206,sheet2!A:G,2,FALSE)</f>
        <v>12.5</v>
      </c>
      <c r="N206" s="11" t="str">
        <f>VLOOKUP(G206,sheet2!A:G,3,FALSE)</f>
        <v>25</v>
      </c>
      <c r="O206" s="11" t="str">
        <f>VLOOKUP(G206,sheet2!A:G,4,FALSE)</f>
        <v>11</v>
      </c>
      <c r="P206" s="11" t="str">
        <f>VLOOKUP(G206,sheet2!A:G,5,FALSE)</f>
        <v>22.32</v>
      </c>
      <c r="Q206" s="11" t="str">
        <f>VLOOKUP(G206,sheet2!A:G,6,FALSE)</f>
        <v>5</v>
      </c>
      <c r="R206" s="11" t="str">
        <f>VLOOKUP(G206,sheet2!A:G,7,FALSE)</f>
        <v>75.82</v>
      </c>
    </row>
    <row r="207" spans="1:18">
      <c r="A207" s="15" t="s">
        <v>1070</v>
      </c>
      <c r="B207" s="15" t="s">
        <v>1071</v>
      </c>
      <c r="C207" s="15" t="s">
        <v>20</v>
      </c>
      <c r="D207" s="15" t="s">
        <v>123</v>
      </c>
      <c r="E207" s="15" t="s">
        <v>999</v>
      </c>
      <c r="F207" s="15">
        <v>50000</v>
      </c>
      <c r="G207" s="15" t="s">
        <v>1072</v>
      </c>
      <c r="H207" s="14" t="s">
        <v>1001</v>
      </c>
      <c r="I207" s="15" t="s">
        <v>1073</v>
      </c>
      <c r="J207" s="18">
        <v>43747</v>
      </c>
      <c r="K207" s="15" t="s">
        <v>25</v>
      </c>
      <c r="L207" s="15" t="s">
        <v>1074</v>
      </c>
      <c r="M207" s="11" t="str">
        <f>VLOOKUP(G207,sheet2!A:G,2,FALSE)</f>
        <v>12.5</v>
      </c>
      <c r="N207" s="11" t="str">
        <f>VLOOKUP(G207,sheet2!A:G,3,FALSE)</f>
        <v>22</v>
      </c>
      <c r="O207" s="11" t="str">
        <f>VLOOKUP(G207,sheet2!A:G,4,FALSE)</f>
        <v>5</v>
      </c>
      <c r="P207" s="11" t="str">
        <f>VLOOKUP(G207,sheet2!A:G,5,FALSE)</f>
        <v>24.11</v>
      </c>
      <c r="Q207" s="11" t="str">
        <f>VLOOKUP(G207,sheet2!A:G,6,FALSE)</f>
        <v>5</v>
      </c>
      <c r="R207" s="11" t="str">
        <f>VLOOKUP(G207,sheet2!A:G,7,FALSE)</f>
        <v>68.61</v>
      </c>
    </row>
    <row r="208" spans="1:18">
      <c r="A208" s="15" t="s">
        <v>1075</v>
      </c>
      <c r="B208" s="15" t="s">
        <v>1076</v>
      </c>
      <c r="C208" s="15" t="s">
        <v>20</v>
      </c>
      <c r="D208" s="15" t="s">
        <v>21</v>
      </c>
      <c r="E208" s="15" t="s">
        <v>999</v>
      </c>
      <c r="F208" s="15">
        <v>50000</v>
      </c>
      <c r="G208" s="15" t="s">
        <v>1077</v>
      </c>
      <c r="H208" s="14" t="s">
        <v>1001</v>
      </c>
      <c r="I208" s="15" t="s">
        <v>1078</v>
      </c>
      <c r="J208" s="18">
        <v>43753</v>
      </c>
      <c r="K208" s="15" t="s">
        <v>25</v>
      </c>
      <c r="L208" s="15" t="s">
        <v>1079</v>
      </c>
      <c r="M208" s="11" t="str">
        <f>VLOOKUP(G208,sheet2!A:G,2,FALSE)</f>
        <v>12.5</v>
      </c>
      <c r="N208" s="11" t="str">
        <f>VLOOKUP(G208,sheet2!A:G,3,FALSE)</f>
        <v>25</v>
      </c>
      <c r="O208" s="11" t="str">
        <f>VLOOKUP(G208,sheet2!A:G,4,FALSE)</f>
        <v>5</v>
      </c>
      <c r="P208" s="11" t="str">
        <f>VLOOKUP(G208,sheet2!A:G,5,FALSE)</f>
        <v>16.96</v>
      </c>
      <c r="Q208" s="11" t="str">
        <f>VLOOKUP(G208,sheet2!A:G,6,FALSE)</f>
        <v>5</v>
      </c>
      <c r="R208" s="11" t="str">
        <f>VLOOKUP(G208,sheet2!A:G,7,FALSE)</f>
        <v>64.46</v>
      </c>
    </row>
    <row r="209" spans="1:18">
      <c r="A209" s="15" t="s">
        <v>1080</v>
      </c>
      <c r="B209" s="15" t="s">
        <v>1081</v>
      </c>
      <c r="C209" s="15" t="s">
        <v>20</v>
      </c>
      <c r="D209" s="15" t="s">
        <v>123</v>
      </c>
      <c r="E209" s="15" t="s">
        <v>999</v>
      </c>
      <c r="F209" s="15">
        <v>50000</v>
      </c>
      <c r="G209" s="15" t="s">
        <v>1082</v>
      </c>
      <c r="H209" s="14" t="s">
        <v>1001</v>
      </c>
      <c r="I209" s="15" t="s">
        <v>180</v>
      </c>
      <c r="J209" s="18">
        <v>43658</v>
      </c>
      <c r="K209" s="15" t="s">
        <v>47</v>
      </c>
      <c r="L209" s="15" t="s">
        <v>1083</v>
      </c>
      <c r="M209" s="11" t="str">
        <f>VLOOKUP(G209,sheet2!A:G,2,FALSE)</f>
        <v>12.5</v>
      </c>
      <c r="N209" s="11" t="str">
        <f>VLOOKUP(G209,sheet2!A:G,3,FALSE)</f>
        <v>19</v>
      </c>
      <c r="O209" s="11" t="str">
        <f>VLOOKUP(G209,sheet2!A:G,4,FALSE)</f>
        <v>20</v>
      </c>
      <c r="P209" s="11" t="str">
        <f>VLOOKUP(G209,sheet2!A:G,5,FALSE)</f>
        <v>18.75</v>
      </c>
      <c r="Q209" s="11" t="str">
        <f>VLOOKUP(G209,sheet2!A:G,6,FALSE)</f>
        <v>5</v>
      </c>
      <c r="R209" s="11" t="str">
        <f>VLOOKUP(G209,sheet2!A:G,7,FALSE)</f>
        <v>75.25</v>
      </c>
    </row>
    <row r="210" spans="1:18">
      <c r="A210" s="15" t="s">
        <v>1084</v>
      </c>
      <c r="B210" s="15" t="s">
        <v>1085</v>
      </c>
      <c r="C210" s="15" t="s">
        <v>20</v>
      </c>
      <c r="D210" s="15" t="s">
        <v>123</v>
      </c>
      <c r="E210" s="15" t="s">
        <v>999</v>
      </c>
      <c r="F210" s="15">
        <v>3000000</v>
      </c>
      <c r="G210" s="15" t="s">
        <v>1086</v>
      </c>
      <c r="H210" s="14" t="s">
        <v>1001</v>
      </c>
      <c r="I210" s="15" t="s">
        <v>1087</v>
      </c>
      <c r="J210" s="18">
        <v>43270</v>
      </c>
      <c r="K210" s="15" t="s">
        <v>36</v>
      </c>
      <c r="L210" s="15" t="s">
        <v>1088</v>
      </c>
      <c r="M210" s="11" t="str">
        <f>VLOOKUP(G210,sheet2!A:G,2,FALSE)</f>
        <v>12.5</v>
      </c>
      <c r="N210" s="11" t="str">
        <f>VLOOKUP(G210,sheet2!A:G,3,FALSE)</f>
        <v>19</v>
      </c>
      <c r="O210" s="11" t="str">
        <f>VLOOKUP(G210,sheet2!A:G,4,FALSE)</f>
        <v>20</v>
      </c>
      <c r="P210" s="11" t="str">
        <f>VLOOKUP(G210,sheet2!A:G,5,FALSE)</f>
        <v>19.23</v>
      </c>
      <c r="Q210" s="11" t="str">
        <f>VLOOKUP(G210,sheet2!A:G,6,FALSE)</f>
        <v>5</v>
      </c>
      <c r="R210" s="11" t="str">
        <f>VLOOKUP(G210,sheet2!A:G,7,FALSE)</f>
        <v>75.73</v>
      </c>
    </row>
    <row r="211" spans="1:18">
      <c r="A211" s="15" t="s">
        <v>1089</v>
      </c>
      <c r="B211" s="15" t="s">
        <v>1090</v>
      </c>
      <c r="C211" s="15" t="s">
        <v>20</v>
      </c>
      <c r="D211" s="15" t="s">
        <v>123</v>
      </c>
      <c r="E211" s="15" t="s">
        <v>999</v>
      </c>
      <c r="F211" s="15">
        <v>30000</v>
      </c>
      <c r="G211" s="15" t="s">
        <v>1091</v>
      </c>
      <c r="H211" s="14" t="s">
        <v>1001</v>
      </c>
      <c r="I211" s="15" t="s">
        <v>711</v>
      </c>
      <c r="J211" s="18">
        <v>43655</v>
      </c>
      <c r="K211" s="15" t="s">
        <v>36</v>
      </c>
      <c r="L211" s="15" t="s">
        <v>1092</v>
      </c>
      <c r="M211" s="11" t="str">
        <f>VLOOKUP(G211,sheet2!A:G,2,FALSE)</f>
        <v>12.5</v>
      </c>
      <c r="N211" s="11" t="str">
        <f>VLOOKUP(G211,sheet2!A:G,3,FALSE)</f>
        <v>0</v>
      </c>
      <c r="O211" s="11" t="str">
        <f>VLOOKUP(G211,sheet2!A:G,4,FALSE)</f>
        <v>5</v>
      </c>
      <c r="P211" s="11" t="str">
        <f>VLOOKUP(G211,sheet2!A:G,5,FALSE)</f>
        <v>12.5</v>
      </c>
      <c r="Q211" s="11" t="str">
        <f>VLOOKUP(G211,sheet2!A:G,6,FALSE)</f>
        <v>0</v>
      </c>
      <c r="R211" s="11" t="str">
        <f>VLOOKUP(G211,sheet2!A:G,7,FALSE)</f>
        <v>30</v>
      </c>
    </row>
    <row r="212" spans="1:18">
      <c r="A212" s="15" t="s">
        <v>1093</v>
      </c>
      <c r="B212" s="15" t="s">
        <v>1094</v>
      </c>
      <c r="C212" s="15" t="s">
        <v>20</v>
      </c>
      <c r="D212" s="15" t="s">
        <v>123</v>
      </c>
      <c r="E212" s="15" t="s">
        <v>999</v>
      </c>
      <c r="F212" s="15">
        <v>50000</v>
      </c>
      <c r="G212" s="15" t="s">
        <v>1095</v>
      </c>
      <c r="H212" s="14" t="s">
        <v>1001</v>
      </c>
      <c r="I212" s="15" t="s">
        <v>944</v>
      </c>
      <c r="J212" s="18">
        <v>43574</v>
      </c>
      <c r="K212" s="15" t="s">
        <v>47</v>
      </c>
      <c r="L212" s="15" t="s">
        <v>1096</v>
      </c>
      <c r="M212" s="11" t="str">
        <f>VLOOKUP(G212,sheet2!A:G,2,FALSE)</f>
        <v>12.5</v>
      </c>
      <c r="N212" s="11" t="str">
        <f>VLOOKUP(G212,sheet2!A:G,3,FALSE)</f>
        <v>25</v>
      </c>
      <c r="O212" s="11" t="str">
        <f>VLOOKUP(G212,sheet2!A:G,4,FALSE)</f>
        <v>20</v>
      </c>
      <c r="P212" s="11" t="str">
        <f>VLOOKUP(G212,sheet2!A:G,5,FALSE)</f>
        <v>16.67</v>
      </c>
      <c r="Q212" s="11" t="str">
        <f>VLOOKUP(G212,sheet2!A:G,6,FALSE)</f>
        <v>0</v>
      </c>
      <c r="R212" s="11" t="str">
        <f>VLOOKUP(G212,sheet2!A:G,7,FALSE)</f>
        <v>74.17</v>
      </c>
    </row>
    <row r="213" spans="1:18">
      <c r="A213" s="15" t="s">
        <v>1097</v>
      </c>
      <c r="B213" s="15" t="s">
        <v>1098</v>
      </c>
      <c r="C213" s="15" t="s">
        <v>20</v>
      </c>
      <c r="D213" s="15" t="s">
        <v>123</v>
      </c>
      <c r="E213" s="15" t="s">
        <v>999</v>
      </c>
      <c r="F213" s="15">
        <v>30000</v>
      </c>
      <c r="G213" s="15" t="s">
        <v>1099</v>
      </c>
      <c r="H213" s="14" t="s">
        <v>1001</v>
      </c>
      <c r="I213" s="15" t="s">
        <v>1100</v>
      </c>
      <c r="J213" s="18">
        <v>43553</v>
      </c>
      <c r="K213" s="15" t="s">
        <v>36</v>
      </c>
      <c r="L213" s="15" t="s">
        <v>1101</v>
      </c>
      <c r="M213" s="11" t="str">
        <f>VLOOKUP(G213,sheet2!A:G,2,FALSE)</f>
        <v>12.5</v>
      </c>
      <c r="N213" s="11" t="str">
        <f>VLOOKUP(G213,sheet2!A:G,3,FALSE)</f>
        <v>16</v>
      </c>
      <c r="O213" s="11" t="str">
        <f>VLOOKUP(G213,sheet2!A:G,4,FALSE)</f>
        <v>11</v>
      </c>
      <c r="P213" s="11" t="str">
        <f>VLOOKUP(G213,sheet2!A:G,5,FALSE)</f>
        <v>20.54</v>
      </c>
      <c r="Q213" s="11" t="str">
        <f>VLOOKUP(G213,sheet2!A:G,6,FALSE)</f>
        <v>0</v>
      </c>
      <c r="R213" s="11" t="str">
        <f>VLOOKUP(G213,sheet2!A:G,7,FALSE)</f>
        <v>60.04</v>
      </c>
    </row>
    <row r="214" spans="1:18">
      <c r="A214" s="15" t="s">
        <v>1102</v>
      </c>
      <c r="B214" s="15" t="s">
        <v>1103</v>
      </c>
      <c r="C214" s="15" t="s">
        <v>20</v>
      </c>
      <c r="D214" s="15" t="s">
        <v>123</v>
      </c>
      <c r="E214" s="15" t="s">
        <v>999</v>
      </c>
      <c r="F214" s="15">
        <v>30000</v>
      </c>
      <c r="G214" s="15" t="s">
        <v>1104</v>
      </c>
      <c r="H214" s="14" t="s">
        <v>1001</v>
      </c>
      <c r="I214" s="15" t="s">
        <v>1105</v>
      </c>
      <c r="J214" s="18">
        <v>43543</v>
      </c>
      <c r="K214" s="15" t="s">
        <v>36</v>
      </c>
      <c r="L214" s="15" t="s">
        <v>1106</v>
      </c>
      <c r="M214" s="11" t="str">
        <f>VLOOKUP(G214,sheet2!A:G,2,FALSE)</f>
        <v>12.5</v>
      </c>
      <c r="N214" s="11" t="str">
        <f>VLOOKUP(G214,sheet2!A:G,3,FALSE)</f>
        <v>19</v>
      </c>
      <c r="O214" s="11" t="str">
        <f>VLOOKUP(G214,sheet2!A:G,4,FALSE)</f>
        <v>8</v>
      </c>
      <c r="P214" s="11" t="str">
        <f>VLOOKUP(G214,sheet2!A:G,5,FALSE)</f>
        <v>25</v>
      </c>
      <c r="Q214" s="11" t="str">
        <f>VLOOKUP(G214,sheet2!A:G,6,FALSE)</f>
        <v>0</v>
      </c>
      <c r="R214" s="11" t="str">
        <f>VLOOKUP(G214,sheet2!A:G,7,FALSE)</f>
        <v>64.5</v>
      </c>
    </row>
    <row r="215" spans="1:18">
      <c r="A215" s="15" t="s">
        <v>1107</v>
      </c>
      <c r="B215" s="15" t="s">
        <v>1108</v>
      </c>
      <c r="C215" s="15" t="s">
        <v>20</v>
      </c>
      <c r="D215" s="15" t="s">
        <v>123</v>
      </c>
      <c r="E215" s="15" t="s">
        <v>999</v>
      </c>
      <c r="F215" s="15">
        <v>30000</v>
      </c>
      <c r="G215" s="15" t="s">
        <v>1109</v>
      </c>
      <c r="H215" s="14" t="s">
        <v>1001</v>
      </c>
      <c r="I215" s="15" t="s">
        <v>1110</v>
      </c>
      <c r="J215" s="18">
        <v>43371</v>
      </c>
      <c r="K215" s="15" t="s">
        <v>36</v>
      </c>
      <c r="L215" s="15" t="s">
        <v>1111</v>
      </c>
      <c r="M215" s="11" t="str">
        <f>VLOOKUP(G215,sheet2!A:G,2,FALSE)</f>
        <v>12.5</v>
      </c>
      <c r="N215" s="11" t="str">
        <f>VLOOKUP(G215,sheet2!A:G,3,FALSE)</f>
        <v>0</v>
      </c>
      <c r="O215" s="11" t="str">
        <f>VLOOKUP(G215,sheet2!A:G,4,FALSE)</f>
        <v>8</v>
      </c>
      <c r="P215" s="11" t="str">
        <f>VLOOKUP(G215,sheet2!A:G,5,FALSE)</f>
        <v>24.11</v>
      </c>
      <c r="Q215" s="11" t="str">
        <f>VLOOKUP(G215,sheet2!A:G,6,FALSE)</f>
        <v>0</v>
      </c>
      <c r="R215" s="11" t="str">
        <f>VLOOKUP(G215,sheet2!A:G,7,FALSE)</f>
        <v>44.61</v>
      </c>
    </row>
    <row r="216" spans="1:18">
      <c r="A216" s="15" t="s">
        <v>1112</v>
      </c>
      <c r="B216" s="15" t="s">
        <v>1113</v>
      </c>
      <c r="C216" s="15" t="s">
        <v>20</v>
      </c>
      <c r="D216" s="15" t="s">
        <v>123</v>
      </c>
      <c r="E216" s="15" t="s">
        <v>999</v>
      </c>
      <c r="F216" s="15">
        <v>30000</v>
      </c>
      <c r="G216" s="15" t="s">
        <v>1114</v>
      </c>
      <c r="H216" s="14" t="s">
        <v>1001</v>
      </c>
      <c r="I216" s="15" t="s">
        <v>711</v>
      </c>
      <c r="J216" s="18">
        <v>43403</v>
      </c>
      <c r="K216" s="15" t="s">
        <v>36</v>
      </c>
      <c r="L216" s="15" t="s">
        <v>1115</v>
      </c>
      <c r="M216" s="11" t="str">
        <f>VLOOKUP(G216,sheet2!A:G,2,FALSE)</f>
        <v>12.5</v>
      </c>
      <c r="N216" s="11" t="str">
        <f>VLOOKUP(G216,sheet2!A:G,3,FALSE)</f>
        <v>25</v>
      </c>
      <c r="O216" s="11" t="str">
        <f>VLOOKUP(G216,sheet2!A:G,4,FALSE)</f>
        <v>8</v>
      </c>
      <c r="P216" s="11" t="str">
        <f>VLOOKUP(G216,sheet2!A:G,5,FALSE)</f>
        <v>18.75</v>
      </c>
      <c r="Q216" s="11" t="str">
        <f>VLOOKUP(G216,sheet2!A:G,6,FALSE)</f>
        <v>0</v>
      </c>
      <c r="R216" s="11" t="str">
        <f>VLOOKUP(G216,sheet2!A:G,7,FALSE)</f>
        <v>64.25</v>
      </c>
    </row>
    <row r="217" spans="1:18">
      <c r="A217" s="15" t="s">
        <v>1116</v>
      </c>
      <c r="B217" s="15" t="s">
        <v>1117</v>
      </c>
      <c r="C217" s="15" t="s">
        <v>20</v>
      </c>
      <c r="D217" s="15" t="s">
        <v>123</v>
      </c>
      <c r="E217" s="15" t="s">
        <v>999</v>
      </c>
      <c r="F217" s="15">
        <v>30000</v>
      </c>
      <c r="G217" s="15" t="s">
        <v>1118</v>
      </c>
      <c r="H217" s="14" t="s">
        <v>1001</v>
      </c>
      <c r="I217" s="15" t="s">
        <v>1119</v>
      </c>
      <c r="J217" s="18">
        <v>43179</v>
      </c>
      <c r="K217" s="15" t="s">
        <v>25</v>
      </c>
      <c r="L217" s="15" t="s">
        <v>1120</v>
      </c>
      <c r="M217" s="11" t="str">
        <f>VLOOKUP(G217,sheet2!A:G,2,FALSE)</f>
        <v>12.5</v>
      </c>
      <c r="N217" s="11" t="str">
        <f>VLOOKUP(G217,sheet2!A:G,3,FALSE)</f>
        <v>19</v>
      </c>
      <c r="O217" s="11" t="str">
        <f>VLOOKUP(G217,sheet2!A:G,4,FALSE)</f>
        <v>14</v>
      </c>
      <c r="P217" s="11" t="str">
        <f>VLOOKUP(G217,sheet2!A:G,5,FALSE)</f>
        <v>22.32</v>
      </c>
      <c r="Q217" s="11" t="str">
        <f>VLOOKUP(G217,sheet2!A:G,6,FALSE)</f>
        <v>0</v>
      </c>
      <c r="R217" s="11" t="str">
        <f>VLOOKUP(G217,sheet2!A:G,7,FALSE)</f>
        <v>67.82</v>
      </c>
    </row>
    <row r="218" spans="1:18">
      <c r="A218" s="15" t="s">
        <v>1121</v>
      </c>
      <c r="B218" s="15" t="s">
        <v>1122</v>
      </c>
      <c r="C218" s="15" t="s">
        <v>20</v>
      </c>
      <c r="D218" s="15" t="s">
        <v>123</v>
      </c>
      <c r="E218" s="15" t="s">
        <v>999</v>
      </c>
      <c r="F218" s="15">
        <v>30000</v>
      </c>
      <c r="G218" s="15" t="s">
        <v>1123</v>
      </c>
      <c r="H218" s="14" t="s">
        <v>1001</v>
      </c>
      <c r="I218" s="15" t="s">
        <v>1124</v>
      </c>
      <c r="J218" s="18">
        <v>43266</v>
      </c>
      <c r="K218" s="15" t="s">
        <v>36</v>
      </c>
      <c r="L218" s="15" t="s">
        <v>1125</v>
      </c>
      <c r="M218" s="11" t="str">
        <f>VLOOKUP(G218,sheet2!A:G,2,FALSE)</f>
        <v>12.5</v>
      </c>
      <c r="N218" s="11" t="str">
        <f>VLOOKUP(G218,sheet2!A:G,3,FALSE)</f>
        <v>7</v>
      </c>
      <c r="O218" s="11" t="str">
        <f>VLOOKUP(G218,sheet2!A:G,4,FALSE)</f>
        <v>20</v>
      </c>
      <c r="P218" s="11" t="str">
        <f>VLOOKUP(G218,sheet2!A:G,5,FALSE)</f>
        <v>24.11</v>
      </c>
      <c r="Q218" s="11" t="str">
        <f>VLOOKUP(G218,sheet2!A:G,6,FALSE)</f>
        <v>0</v>
      </c>
      <c r="R218" s="11" t="str">
        <f>VLOOKUP(G218,sheet2!A:G,7,FALSE)</f>
        <v>63.61</v>
      </c>
    </row>
    <row r="219" spans="1:18">
      <c r="A219" s="15" t="s">
        <v>1126</v>
      </c>
      <c r="B219" s="15" t="s">
        <v>1127</v>
      </c>
      <c r="C219" s="15" t="s">
        <v>20</v>
      </c>
      <c r="D219" s="15" t="s">
        <v>123</v>
      </c>
      <c r="E219" s="15" t="s">
        <v>999</v>
      </c>
      <c r="F219" s="15">
        <v>30000</v>
      </c>
      <c r="G219" s="15" t="s">
        <v>1128</v>
      </c>
      <c r="H219" s="14" t="s">
        <v>1001</v>
      </c>
      <c r="I219" s="15" t="s">
        <v>1124</v>
      </c>
      <c r="J219" s="18">
        <v>43200</v>
      </c>
      <c r="K219" s="15" t="s">
        <v>25</v>
      </c>
      <c r="L219" s="15" t="s">
        <v>1129</v>
      </c>
      <c r="M219" s="11" t="str">
        <f>VLOOKUP(G219,sheet2!A:G,2,FALSE)</f>
        <v>12.5</v>
      </c>
      <c r="N219" s="11" t="str">
        <f>VLOOKUP(G219,sheet2!A:G,3,FALSE)</f>
        <v>7</v>
      </c>
      <c r="O219" s="11" t="str">
        <f>VLOOKUP(G219,sheet2!A:G,4,FALSE)</f>
        <v>11</v>
      </c>
      <c r="P219" s="11" t="str">
        <f>VLOOKUP(G219,sheet2!A:G,5,FALSE)</f>
        <v>24.11</v>
      </c>
      <c r="Q219" s="11" t="str">
        <f>VLOOKUP(G219,sheet2!A:G,6,FALSE)</f>
        <v>0</v>
      </c>
      <c r="R219" s="11" t="str">
        <f>VLOOKUP(G219,sheet2!A:G,7,FALSE)</f>
        <v>54.61</v>
      </c>
    </row>
    <row r="220" spans="1:18">
      <c r="A220" s="15" t="s">
        <v>1130</v>
      </c>
      <c r="B220" s="15" t="s">
        <v>1131</v>
      </c>
      <c r="C220" s="15" t="s">
        <v>20</v>
      </c>
      <c r="D220" s="15" t="s">
        <v>123</v>
      </c>
      <c r="E220" s="15" t="s">
        <v>999</v>
      </c>
      <c r="F220" s="15">
        <v>30000</v>
      </c>
      <c r="G220" s="15" t="s">
        <v>1132</v>
      </c>
      <c r="H220" s="14" t="s">
        <v>1001</v>
      </c>
      <c r="I220" s="15" t="s">
        <v>1100</v>
      </c>
      <c r="J220" s="18">
        <v>42979</v>
      </c>
      <c r="K220" s="15" t="s">
        <v>36</v>
      </c>
      <c r="L220" s="15" t="s">
        <v>1133</v>
      </c>
      <c r="M220" s="28" t="str">
        <f>VLOOKUP(G220,sheet2!A:G,2,FALSE)</f>
        <v>12.5</v>
      </c>
      <c r="N220" s="28" t="str">
        <f>VLOOKUP(G220,sheet2!A:G,3,FALSE)</f>
        <v>8</v>
      </c>
      <c r="O220" s="28" t="str">
        <f>VLOOKUP(G220,sheet2!A:G,4,FALSE)</f>
        <v>10</v>
      </c>
      <c r="P220" s="28" t="str">
        <f>VLOOKUP(G220,sheet2!A:G,5,FALSE)</f>
        <v>22.32</v>
      </c>
      <c r="Q220" s="28" t="str">
        <f>VLOOKUP(G220,sheet2!A:G,6,FALSE)</f>
        <v>0</v>
      </c>
      <c r="R220" s="28" t="str">
        <f>VLOOKUP(G220,sheet2!A:G,7,FALSE)</f>
        <v>52.82</v>
      </c>
    </row>
    <row r="221" spans="1:18">
      <c r="A221" s="15" t="s">
        <v>1134</v>
      </c>
      <c r="B221" s="15" t="s">
        <v>1135</v>
      </c>
      <c r="C221" s="15" t="s">
        <v>20</v>
      </c>
      <c r="D221" s="15" t="s">
        <v>123</v>
      </c>
      <c r="E221" s="15" t="s">
        <v>999</v>
      </c>
      <c r="F221" s="15">
        <v>30000</v>
      </c>
      <c r="G221" s="15" t="s">
        <v>1136</v>
      </c>
      <c r="H221" s="14" t="s">
        <v>1001</v>
      </c>
      <c r="I221" s="15" t="s">
        <v>1100</v>
      </c>
      <c r="J221" s="18">
        <v>42844</v>
      </c>
      <c r="K221" s="15" t="s">
        <v>36</v>
      </c>
      <c r="L221" s="15" t="s">
        <v>1137</v>
      </c>
      <c r="M221" s="11" t="str">
        <f>VLOOKUP(G221,sheet2!A:G,2,FALSE)</f>
        <v>12.5</v>
      </c>
      <c r="N221" s="11" t="str">
        <f>VLOOKUP(G221,sheet2!A:G,3,FALSE)</f>
        <v>13</v>
      </c>
      <c r="O221" s="11" t="str">
        <f>VLOOKUP(G221,sheet2!A:G,4,FALSE)</f>
        <v>11</v>
      </c>
      <c r="P221" s="11" t="str">
        <f>VLOOKUP(G221,sheet2!A:G,5,FALSE)</f>
        <v>22.32</v>
      </c>
      <c r="Q221" s="11" t="str">
        <f>VLOOKUP(G221,sheet2!A:G,6,FALSE)</f>
        <v>0</v>
      </c>
      <c r="R221" s="11" t="str">
        <f>VLOOKUP(G221,sheet2!A:G,7,FALSE)</f>
        <v>58.82</v>
      </c>
    </row>
    <row r="222" spans="1:18">
      <c r="A222" s="15" t="s">
        <v>1138</v>
      </c>
      <c r="B222" s="15" t="s">
        <v>1139</v>
      </c>
      <c r="C222" s="15" t="s">
        <v>20</v>
      </c>
      <c r="D222" s="15" t="s">
        <v>123</v>
      </c>
      <c r="E222" s="15" t="s">
        <v>999</v>
      </c>
      <c r="F222" s="15">
        <v>30000</v>
      </c>
      <c r="G222" s="15" t="s">
        <v>1140</v>
      </c>
      <c r="H222" s="14" t="s">
        <v>1001</v>
      </c>
      <c r="I222" s="15" t="s">
        <v>1141</v>
      </c>
      <c r="J222" s="18">
        <v>42951</v>
      </c>
      <c r="K222" s="15" t="s">
        <v>25</v>
      </c>
      <c r="L222" s="15" t="s">
        <v>1142</v>
      </c>
      <c r="M222" s="11" t="str">
        <f>VLOOKUP(G222,sheet2!A:G,2,FALSE)</f>
        <v>12.5</v>
      </c>
      <c r="N222" s="11" t="str">
        <f>VLOOKUP(G222,sheet2!A:G,3,FALSE)</f>
        <v>19</v>
      </c>
      <c r="O222" s="11" t="str">
        <f>VLOOKUP(G222,sheet2!A:G,4,FALSE)</f>
        <v>5</v>
      </c>
      <c r="P222" s="11" t="str">
        <f>VLOOKUP(G222,sheet2!A:G,5,FALSE)</f>
        <v>18.75</v>
      </c>
      <c r="Q222" s="11" t="str">
        <f>VLOOKUP(G222,sheet2!A:G,6,FALSE)</f>
        <v>0</v>
      </c>
      <c r="R222" s="11" t="str">
        <f>VLOOKUP(G222,sheet2!A:G,7,FALSE)</f>
        <v>55.25</v>
      </c>
    </row>
    <row r="223" spans="1:18">
      <c r="A223" s="15" t="s">
        <v>1143</v>
      </c>
      <c r="B223" s="15" t="s">
        <v>1144</v>
      </c>
      <c r="C223" s="15" t="s">
        <v>20</v>
      </c>
      <c r="D223" s="15" t="s">
        <v>123</v>
      </c>
      <c r="E223" s="15" t="s">
        <v>999</v>
      </c>
      <c r="F223" s="15">
        <v>30000</v>
      </c>
      <c r="G223" s="15" t="s">
        <v>1145</v>
      </c>
      <c r="H223" s="14" t="s">
        <v>1001</v>
      </c>
      <c r="I223" s="15" t="s">
        <v>1141</v>
      </c>
      <c r="J223" s="18">
        <v>42809</v>
      </c>
      <c r="K223" s="15" t="s">
        <v>36</v>
      </c>
      <c r="L223" s="15" t="s">
        <v>1146</v>
      </c>
      <c r="M223" s="11" t="str">
        <f>VLOOKUP(G223,sheet2!A:G,2,FALSE)</f>
        <v>12.5</v>
      </c>
      <c r="N223" s="11" t="str">
        <f>VLOOKUP(G223,sheet2!A:G,3,FALSE)</f>
        <v>10</v>
      </c>
      <c r="O223" s="11" t="str">
        <f>VLOOKUP(G223,sheet2!A:G,4,FALSE)</f>
        <v>11</v>
      </c>
      <c r="P223" s="11" t="str">
        <f>VLOOKUP(G223,sheet2!A:G,5,FALSE)</f>
        <v>18.75</v>
      </c>
      <c r="Q223" s="11" t="str">
        <f>VLOOKUP(G223,sheet2!A:G,6,FALSE)</f>
        <v>0</v>
      </c>
      <c r="R223" s="11" t="str">
        <f>VLOOKUP(G223,sheet2!A:G,7,FALSE)</f>
        <v>52.25</v>
      </c>
    </row>
    <row r="224" spans="1:18">
      <c r="A224" s="15" t="s">
        <v>1147</v>
      </c>
      <c r="B224" s="15" t="s">
        <v>1148</v>
      </c>
      <c r="C224" s="15" t="s">
        <v>20</v>
      </c>
      <c r="D224" s="15" t="s">
        <v>123</v>
      </c>
      <c r="E224" s="15" t="s">
        <v>999</v>
      </c>
      <c r="F224" s="15">
        <v>200000</v>
      </c>
      <c r="G224" s="15" t="s">
        <v>1149</v>
      </c>
      <c r="H224" s="14" t="s">
        <v>1001</v>
      </c>
      <c r="I224" s="15" t="s">
        <v>1150</v>
      </c>
      <c r="J224" s="18">
        <v>43452</v>
      </c>
      <c r="K224" s="15" t="s">
        <v>47</v>
      </c>
      <c r="L224" s="15" t="s">
        <v>1151</v>
      </c>
      <c r="M224" s="11" t="str">
        <f>VLOOKUP(G224,sheet2!A:G,2,FALSE)</f>
        <v>12.5</v>
      </c>
      <c r="N224" s="11" t="str">
        <f>VLOOKUP(G224,sheet2!A:G,3,FALSE)</f>
        <v>16</v>
      </c>
      <c r="O224" s="11" t="str">
        <f>VLOOKUP(G224,sheet2!A:G,4,FALSE)</f>
        <v>20</v>
      </c>
      <c r="P224" s="11" t="str">
        <f>VLOOKUP(G224,sheet2!A:G,5,FALSE)</f>
        <v>14.17</v>
      </c>
      <c r="Q224" s="11" t="str">
        <f>VLOOKUP(G224,sheet2!A:G,6,FALSE)</f>
        <v>5</v>
      </c>
      <c r="R224" s="11" t="str">
        <f>VLOOKUP(G224,sheet2!A:G,7,FALSE)</f>
        <v>67.67</v>
      </c>
    </row>
    <row r="225" spans="1:18">
      <c r="A225" s="15" t="s">
        <v>1152</v>
      </c>
      <c r="B225" s="15" t="s">
        <v>1153</v>
      </c>
      <c r="C225" s="15" t="s">
        <v>20</v>
      </c>
      <c r="D225" s="15" t="s">
        <v>123</v>
      </c>
      <c r="E225" s="15" t="s">
        <v>999</v>
      </c>
      <c r="F225" s="15">
        <v>100000</v>
      </c>
      <c r="G225" s="15" t="s">
        <v>1154</v>
      </c>
      <c r="H225" s="14" t="s">
        <v>1001</v>
      </c>
      <c r="I225" s="15" t="s">
        <v>1155</v>
      </c>
      <c r="J225" s="18">
        <v>43462</v>
      </c>
      <c r="K225" s="15" t="s">
        <v>25</v>
      </c>
      <c r="L225" s="15" t="s">
        <v>1156</v>
      </c>
      <c r="M225" s="11" t="str">
        <f>VLOOKUP(G225,sheet2!A:G,2,FALSE)</f>
        <v>12.5</v>
      </c>
      <c r="N225" s="11" t="str">
        <f>VLOOKUP(G225,sheet2!A:G,3,FALSE)</f>
        <v>19</v>
      </c>
      <c r="O225" s="11" t="str">
        <f>VLOOKUP(G225,sheet2!A:G,4,FALSE)</f>
        <v>5</v>
      </c>
      <c r="P225" s="11" t="str">
        <f>VLOOKUP(G225,sheet2!A:G,5,FALSE)</f>
        <v>21.15</v>
      </c>
      <c r="Q225" s="11" t="str">
        <f>VLOOKUP(G225,sheet2!A:G,6,FALSE)</f>
        <v>5</v>
      </c>
      <c r="R225" s="11" t="str">
        <f>VLOOKUP(G225,sheet2!A:G,7,FALSE)</f>
        <v>62.65</v>
      </c>
    </row>
    <row r="226" spans="1:18">
      <c r="A226" s="15" t="s">
        <v>1157</v>
      </c>
      <c r="B226" s="15" t="s">
        <v>1158</v>
      </c>
      <c r="C226" s="15" t="s">
        <v>20</v>
      </c>
      <c r="D226" s="15" t="s">
        <v>123</v>
      </c>
      <c r="E226" s="15" t="s">
        <v>999</v>
      </c>
      <c r="F226" s="15">
        <v>100000</v>
      </c>
      <c r="G226" s="15" t="s">
        <v>1159</v>
      </c>
      <c r="H226" s="14" t="s">
        <v>1001</v>
      </c>
      <c r="I226" s="15" t="s">
        <v>1160</v>
      </c>
      <c r="J226" s="18">
        <v>43308</v>
      </c>
      <c r="K226" s="15" t="s">
        <v>47</v>
      </c>
      <c r="L226" s="15" t="s">
        <v>1161</v>
      </c>
      <c r="M226" s="11" t="str">
        <f>VLOOKUP(G226,sheet2!A:G,2,FALSE)</f>
        <v>12.5</v>
      </c>
      <c r="N226" s="11" t="str">
        <f>VLOOKUP(G226,sheet2!A:G,3,FALSE)</f>
        <v>25</v>
      </c>
      <c r="O226" s="11" t="str">
        <f>VLOOKUP(G226,sheet2!A:G,4,FALSE)</f>
        <v>20</v>
      </c>
      <c r="P226" s="11" t="str">
        <f>VLOOKUP(G226,sheet2!A:G,5,FALSE)</f>
        <v>24.11</v>
      </c>
      <c r="Q226" s="11" t="str">
        <f>VLOOKUP(G226,sheet2!A:G,6,FALSE)</f>
        <v>5</v>
      </c>
      <c r="R226" s="11" t="str">
        <f>VLOOKUP(G226,sheet2!A:G,7,FALSE)</f>
        <v>86.61</v>
      </c>
    </row>
    <row r="227" spans="1:18">
      <c r="A227" s="15" t="s">
        <v>1162</v>
      </c>
      <c r="B227" s="15" t="s">
        <v>1163</v>
      </c>
      <c r="C227" s="15" t="s">
        <v>20</v>
      </c>
      <c r="D227" s="15" t="s">
        <v>123</v>
      </c>
      <c r="E227" s="15" t="s">
        <v>999</v>
      </c>
      <c r="F227" s="15">
        <v>50000</v>
      </c>
      <c r="G227" s="15" t="s">
        <v>1164</v>
      </c>
      <c r="H227" s="14" t="s">
        <v>1001</v>
      </c>
      <c r="I227" s="15" t="s">
        <v>1165</v>
      </c>
      <c r="J227" s="18">
        <v>43088</v>
      </c>
      <c r="K227" s="15" t="s">
        <v>47</v>
      </c>
      <c r="L227" s="15" t="s">
        <v>1166</v>
      </c>
      <c r="M227" s="11" t="str">
        <f>VLOOKUP(G227,sheet2!A:G,2,FALSE)</f>
        <v>12.5</v>
      </c>
      <c r="N227" s="11" t="str">
        <f>VLOOKUP(G227,sheet2!A:G,3,FALSE)</f>
        <v>25</v>
      </c>
      <c r="O227" s="11" t="str">
        <f>VLOOKUP(G227,sheet2!A:G,4,FALSE)</f>
        <v>14</v>
      </c>
      <c r="P227" s="11" t="str">
        <f>VLOOKUP(G227,sheet2!A:G,5,FALSE)</f>
        <v>22.32</v>
      </c>
      <c r="Q227" s="11" t="str">
        <f>VLOOKUP(G227,sheet2!A:G,6,FALSE)</f>
        <v>5</v>
      </c>
      <c r="R227" s="11" t="str">
        <f>VLOOKUP(G227,sheet2!A:G,7,FALSE)</f>
        <v>78.82</v>
      </c>
    </row>
    <row r="228" spans="1:18">
      <c r="A228" s="15" t="s">
        <v>1167</v>
      </c>
      <c r="B228" s="15" t="s">
        <v>1168</v>
      </c>
      <c r="C228" s="15" t="s">
        <v>20</v>
      </c>
      <c r="D228" s="15" t="s">
        <v>123</v>
      </c>
      <c r="E228" s="15" t="s">
        <v>999</v>
      </c>
      <c r="F228" s="15">
        <v>100000</v>
      </c>
      <c r="G228" s="15" t="s">
        <v>1169</v>
      </c>
      <c r="H228" s="14" t="s">
        <v>1001</v>
      </c>
      <c r="I228" s="15" t="s">
        <v>1170</v>
      </c>
      <c r="J228" s="18">
        <v>43144</v>
      </c>
      <c r="K228" s="15" t="s">
        <v>36</v>
      </c>
      <c r="L228" s="15" t="s">
        <v>1171</v>
      </c>
      <c r="M228" s="11" t="str">
        <f>VLOOKUP(G228,sheet2!A:G,2,FALSE)</f>
        <v>12.5</v>
      </c>
      <c r="N228" s="11" t="str">
        <f>VLOOKUP(G228,sheet2!A:G,3,FALSE)</f>
        <v>25</v>
      </c>
      <c r="O228" s="11" t="str">
        <f>VLOOKUP(G228,sheet2!A:G,4,FALSE)</f>
        <v>11</v>
      </c>
      <c r="P228" s="11" t="str">
        <f>VLOOKUP(G228,sheet2!A:G,5,FALSE)</f>
        <v>20.54</v>
      </c>
      <c r="Q228" s="11" t="str">
        <f>VLOOKUP(G228,sheet2!A:G,6,FALSE)</f>
        <v>5</v>
      </c>
      <c r="R228" s="11" t="str">
        <f>VLOOKUP(G228,sheet2!A:G,7,FALSE)</f>
        <v>74.04</v>
      </c>
    </row>
    <row r="229" spans="1:18">
      <c r="A229" s="15" t="s">
        <v>1172</v>
      </c>
      <c r="B229" s="15" t="s">
        <v>1173</v>
      </c>
      <c r="C229" s="15" t="s">
        <v>20</v>
      </c>
      <c r="D229" s="15" t="s">
        <v>123</v>
      </c>
      <c r="E229" s="15" t="s">
        <v>999</v>
      </c>
      <c r="F229" s="15">
        <v>100000</v>
      </c>
      <c r="G229" s="15" t="s">
        <v>1174</v>
      </c>
      <c r="H229" s="14" t="s">
        <v>1001</v>
      </c>
      <c r="I229" s="15" t="s">
        <v>1175</v>
      </c>
      <c r="J229" s="18">
        <v>42767</v>
      </c>
      <c r="K229" s="15" t="s">
        <v>36</v>
      </c>
      <c r="L229" s="15" t="s">
        <v>1176</v>
      </c>
      <c r="M229" s="11" t="str">
        <f>VLOOKUP(G229,sheet2!A:G,2,FALSE)</f>
        <v>12.5</v>
      </c>
      <c r="N229" s="11" t="str">
        <f>VLOOKUP(G229,sheet2!A:G,3,FALSE)</f>
        <v>16</v>
      </c>
      <c r="O229" s="11" t="str">
        <f>VLOOKUP(G229,sheet2!A:G,4,FALSE)</f>
        <v>5</v>
      </c>
      <c r="P229" s="11" t="str">
        <f>VLOOKUP(G229,sheet2!A:G,5,FALSE)</f>
        <v>20.54</v>
      </c>
      <c r="Q229" s="11" t="str">
        <f>VLOOKUP(G229,sheet2!A:G,6,FALSE)</f>
        <v>5</v>
      </c>
      <c r="R229" s="11" t="str">
        <f>VLOOKUP(G229,sheet2!A:G,7,FALSE)</f>
        <v>59.04</v>
      </c>
    </row>
    <row r="230" spans="1:18">
      <c r="A230" s="15" t="s">
        <v>1177</v>
      </c>
      <c r="B230" s="15" t="s">
        <v>1178</v>
      </c>
      <c r="C230" s="15" t="s">
        <v>20</v>
      </c>
      <c r="D230" s="15" t="s">
        <v>123</v>
      </c>
      <c r="E230" s="15" t="s">
        <v>999</v>
      </c>
      <c r="F230" s="15">
        <v>50000</v>
      </c>
      <c r="G230" s="15" t="s">
        <v>1179</v>
      </c>
      <c r="H230" s="14" t="s">
        <v>1001</v>
      </c>
      <c r="I230" s="15" t="s">
        <v>1180</v>
      </c>
      <c r="J230" s="18" t="s">
        <v>1181</v>
      </c>
      <c r="K230" s="15" t="s">
        <v>36</v>
      </c>
      <c r="L230" s="15" t="s">
        <v>1182</v>
      </c>
      <c r="M230" s="11" t="str">
        <f>VLOOKUP(G230,sheet2!A:G,2,FALSE)</f>
        <v>12.5</v>
      </c>
      <c r="N230" s="11" t="str">
        <f>VLOOKUP(G230,sheet2!A:G,3,FALSE)</f>
        <v>25</v>
      </c>
      <c r="O230" s="11" t="str">
        <f>VLOOKUP(G230,sheet2!A:G,4,FALSE)</f>
        <v>14</v>
      </c>
      <c r="P230" s="11" t="str">
        <f>VLOOKUP(G230,sheet2!A:G,5,FALSE)</f>
        <v>20.54</v>
      </c>
      <c r="Q230" s="11" t="str">
        <f>VLOOKUP(G230,sheet2!A:G,6,FALSE)</f>
        <v>5</v>
      </c>
      <c r="R230" s="11" t="str">
        <f>VLOOKUP(G230,sheet2!A:G,7,FALSE)</f>
        <v>77.04</v>
      </c>
    </row>
    <row r="231" spans="1:18">
      <c r="A231" s="15" t="s">
        <v>1183</v>
      </c>
      <c r="B231" s="15" t="s">
        <v>1184</v>
      </c>
      <c r="C231" s="15" t="s">
        <v>20</v>
      </c>
      <c r="D231" s="15" t="s">
        <v>21</v>
      </c>
      <c r="E231" s="15" t="s">
        <v>1185</v>
      </c>
      <c r="F231" s="15">
        <v>20000</v>
      </c>
      <c r="G231" s="15" t="s">
        <v>1186</v>
      </c>
      <c r="H231" s="14" t="s">
        <v>1187</v>
      </c>
      <c r="I231" s="15" t="s">
        <v>1188</v>
      </c>
      <c r="J231" s="18">
        <v>43616</v>
      </c>
      <c r="K231" s="15" t="s">
        <v>36</v>
      </c>
      <c r="L231" s="15" t="s">
        <v>1189</v>
      </c>
      <c r="M231" s="11" t="str">
        <f>VLOOKUP(G231,sheet2!A:G,2,FALSE)</f>
        <v>12.5</v>
      </c>
      <c r="N231" s="11" t="str">
        <f>VLOOKUP(G231,sheet2!A:G,3,FALSE)</f>
        <v>22</v>
      </c>
      <c r="O231" s="11" t="str">
        <f>VLOOKUP(G231,sheet2!A:G,4,FALSE)</f>
        <v>20</v>
      </c>
      <c r="P231" s="11" t="str">
        <f>VLOOKUP(G231,sheet2!A:G,5,FALSE)</f>
        <v>25</v>
      </c>
      <c r="Q231" s="11" t="str">
        <f>VLOOKUP(G231,sheet2!A:G,6,FALSE)</f>
        <v>0</v>
      </c>
      <c r="R231" s="11" t="str">
        <f>VLOOKUP(G231,sheet2!A:G,7,FALSE)</f>
        <v>79.5</v>
      </c>
    </row>
    <row r="232" spans="1:18">
      <c r="A232" s="15" t="s">
        <v>1190</v>
      </c>
      <c r="B232" s="15" t="s">
        <v>1191</v>
      </c>
      <c r="C232" s="15" t="s">
        <v>20</v>
      </c>
      <c r="D232" s="15" t="s">
        <v>21</v>
      </c>
      <c r="E232" s="15" t="s">
        <v>1185</v>
      </c>
      <c r="F232" s="15">
        <v>20000</v>
      </c>
      <c r="G232" s="15" t="s">
        <v>1192</v>
      </c>
      <c r="H232" s="14" t="s">
        <v>1187</v>
      </c>
      <c r="I232" s="15" t="s">
        <v>1193</v>
      </c>
      <c r="J232" s="18">
        <v>43679</v>
      </c>
      <c r="K232" s="15" t="s">
        <v>36</v>
      </c>
      <c r="L232" s="15" t="s">
        <v>1194</v>
      </c>
      <c r="M232" s="11" t="str">
        <f>VLOOKUP(G232,sheet2!A:G,2,FALSE)</f>
        <v>12.5</v>
      </c>
      <c r="N232" s="11" t="str">
        <f>VLOOKUP(G232,sheet2!A:G,3,FALSE)</f>
        <v>13</v>
      </c>
      <c r="O232" s="11" t="str">
        <f>VLOOKUP(G232,sheet2!A:G,4,FALSE)</f>
        <v>11</v>
      </c>
      <c r="P232" s="11" t="str">
        <f>VLOOKUP(G232,sheet2!A:G,5,FALSE)</f>
        <v>25</v>
      </c>
      <c r="Q232" s="11" t="str">
        <f>VLOOKUP(G232,sheet2!A:G,6,FALSE)</f>
        <v>0</v>
      </c>
      <c r="R232" s="11" t="str">
        <f>VLOOKUP(G232,sheet2!A:G,7,FALSE)</f>
        <v>61.5</v>
      </c>
    </row>
    <row r="233" spans="1:18">
      <c r="A233" s="15" t="s">
        <v>1195</v>
      </c>
      <c r="B233" s="15" t="s">
        <v>1196</v>
      </c>
      <c r="C233" s="15" t="s">
        <v>20</v>
      </c>
      <c r="D233" s="15" t="s">
        <v>123</v>
      </c>
      <c r="E233" s="15" t="s">
        <v>1185</v>
      </c>
      <c r="F233" s="15">
        <v>30000</v>
      </c>
      <c r="G233" s="15" t="s">
        <v>1197</v>
      </c>
      <c r="H233" s="14" t="s">
        <v>1187</v>
      </c>
      <c r="I233" s="15" t="s">
        <v>1198</v>
      </c>
      <c r="J233" s="18">
        <v>43116</v>
      </c>
      <c r="K233" s="15" t="s">
        <v>25</v>
      </c>
      <c r="L233" s="15" t="s">
        <v>1199</v>
      </c>
      <c r="M233" s="11" t="str">
        <f>VLOOKUP(G233,sheet2!A:G,2,FALSE)</f>
        <v>12.5</v>
      </c>
      <c r="N233" s="11" t="str">
        <f>VLOOKUP(G233,sheet2!A:G,3,FALSE)</f>
        <v>16</v>
      </c>
      <c r="O233" s="11" t="str">
        <f>VLOOKUP(G233,sheet2!A:G,4,FALSE)</f>
        <v>5</v>
      </c>
      <c r="P233" s="11" t="str">
        <f>VLOOKUP(G233,sheet2!A:G,5,FALSE)</f>
        <v>15.18</v>
      </c>
      <c r="Q233" s="11" t="str">
        <f>VLOOKUP(G233,sheet2!A:G,6,FALSE)</f>
        <v>0</v>
      </c>
      <c r="R233" s="11" t="str">
        <f>VLOOKUP(G233,sheet2!A:G,7,FALSE)</f>
        <v>48.68</v>
      </c>
    </row>
    <row r="234" spans="1:18">
      <c r="A234" s="13" t="s">
        <v>1200</v>
      </c>
      <c r="B234" s="13" t="s">
        <v>1201</v>
      </c>
      <c r="C234" s="13" t="s">
        <v>20</v>
      </c>
      <c r="D234" s="13" t="s">
        <v>123</v>
      </c>
      <c r="E234" s="13" t="s">
        <v>1185</v>
      </c>
      <c r="F234" s="13">
        <v>30000</v>
      </c>
      <c r="G234" s="13" t="s">
        <v>1202</v>
      </c>
      <c r="H234" s="14" t="s">
        <v>1187</v>
      </c>
      <c r="I234" s="15" t="s">
        <v>1203</v>
      </c>
      <c r="J234" s="18">
        <v>43448</v>
      </c>
      <c r="K234" s="13" t="s">
        <v>25</v>
      </c>
      <c r="L234" s="13" t="s">
        <v>1204</v>
      </c>
      <c r="M234" s="11" t="str">
        <f>VLOOKUP(G234,sheet2!A:G,2,FALSE)</f>
        <v>12.5</v>
      </c>
      <c r="N234" s="11" t="str">
        <f>VLOOKUP(G234,sheet2!A:G,3,FALSE)</f>
        <v>16</v>
      </c>
      <c r="O234" s="11" t="str">
        <f>VLOOKUP(G234,sheet2!A:G,4,FALSE)</f>
        <v>5</v>
      </c>
      <c r="P234" s="11" t="str">
        <f>VLOOKUP(G234,sheet2!A:G,5,FALSE)</f>
        <v>15.18</v>
      </c>
      <c r="Q234" s="11" t="str">
        <f>VLOOKUP(G234,sheet2!A:G,6,FALSE)</f>
        <v>0</v>
      </c>
      <c r="R234" s="11" t="str">
        <f>VLOOKUP(G234,sheet2!A:G,7,FALSE)</f>
        <v>48.68</v>
      </c>
    </row>
    <row r="235" spans="1:18">
      <c r="A235" s="13" t="s">
        <v>1205</v>
      </c>
      <c r="B235" s="13" t="s">
        <v>1206</v>
      </c>
      <c r="C235" s="13" t="s">
        <v>20</v>
      </c>
      <c r="D235" s="13" t="s">
        <v>123</v>
      </c>
      <c r="E235" s="13" t="s">
        <v>1185</v>
      </c>
      <c r="F235" s="13">
        <v>30000</v>
      </c>
      <c r="G235" s="13" t="s">
        <v>1207</v>
      </c>
      <c r="H235" s="14" t="s">
        <v>1187</v>
      </c>
      <c r="I235" s="15" t="s">
        <v>1208</v>
      </c>
      <c r="J235" s="18">
        <v>42837</v>
      </c>
      <c r="K235" s="13" t="s">
        <v>36</v>
      </c>
      <c r="L235" s="13" t="s">
        <v>1209</v>
      </c>
      <c r="M235" s="11" t="str">
        <f>VLOOKUP(G235,sheet2!A:G,2,FALSE)</f>
        <v>12.5</v>
      </c>
      <c r="N235" s="11" t="str">
        <f>VLOOKUP(G235,sheet2!A:G,3,FALSE)</f>
        <v>13</v>
      </c>
      <c r="O235" s="11" t="str">
        <f>VLOOKUP(G235,sheet2!A:G,4,FALSE)</f>
        <v>8</v>
      </c>
      <c r="P235" s="11" t="str">
        <f>VLOOKUP(G235,sheet2!A:G,5,FALSE)</f>
        <v>15.18</v>
      </c>
      <c r="Q235" s="11" t="str">
        <f>VLOOKUP(G235,sheet2!A:G,6,FALSE)</f>
        <v>0</v>
      </c>
      <c r="R235" s="11" t="str">
        <f>VLOOKUP(G235,sheet2!A:G,7,FALSE)</f>
        <v>48.68</v>
      </c>
    </row>
    <row r="236" spans="1:18">
      <c r="A236" s="13" t="s">
        <v>1210</v>
      </c>
      <c r="B236" s="13" t="s">
        <v>1211</v>
      </c>
      <c r="C236" s="13" t="s">
        <v>20</v>
      </c>
      <c r="D236" s="13" t="s">
        <v>974</v>
      </c>
      <c r="E236" s="13" t="s">
        <v>1185</v>
      </c>
      <c r="F236" s="13">
        <v>30000</v>
      </c>
      <c r="G236" s="13" t="s">
        <v>1212</v>
      </c>
      <c r="H236" s="14" t="s">
        <v>1187</v>
      </c>
      <c r="I236" s="15" t="s">
        <v>1213</v>
      </c>
      <c r="J236" s="18">
        <v>43158</v>
      </c>
      <c r="K236" s="13" t="s">
        <v>36</v>
      </c>
      <c r="L236" s="13" t="s">
        <v>1214</v>
      </c>
      <c r="M236" s="11" t="str">
        <f>VLOOKUP(G236,sheet2!A:G,2,FALSE)</f>
        <v>12.5</v>
      </c>
      <c r="N236" s="11" t="str">
        <f>VLOOKUP(G236,sheet2!A:G,3,FALSE)</f>
        <v>13</v>
      </c>
      <c r="O236" s="11" t="str">
        <f>VLOOKUP(G236,sheet2!A:G,4,FALSE)</f>
        <v>20</v>
      </c>
      <c r="P236" s="11" t="str">
        <f>VLOOKUP(G236,sheet2!A:G,5,FALSE)</f>
        <v>19.23</v>
      </c>
      <c r="Q236" s="11" t="str">
        <f>VLOOKUP(G236,sheet2!A:G,6,FALSE)</f>
        <v>0</v>
      </c>
      <c r="R236" s="11" t="str">
        <f>VLOOKUP(G236,sheet2!A:G,7,FALSE)</f>
        <v>64.73</v>
      </c>
    </row>
    <row r="237" spans="1:18">
      <c r="A237" s="13" t="s">
        <v>1215</v>
      </c>
      <c r="B237" s="13" t="s">
        <v>1216</v>
      </c>
      <c r="C237" s="13" t="s">
        <v>20</v>
      </c>
      <c r="D237" s="13" t="s">
        <v>163</v>
      </c>
      <c r="E237" s="13" t="s">
        <v>1185</v>
      </c>
      <c r="F237" s="13">
        <v>50000</v>
      </c>
      <c r="G237" s="13" t="s">
        <v>1217</v>
      </c>
      <c r="H237" s="14" t="s">
        <v>1187</v>
      </c>
      <c r="I237" s="15" t="s">
        <v>499</v>
      </c>
      <c r="J237" s="18">
        <v>43322</v>
      </c>
      <c r="K237" s="13" t="s">
        <v>25</v>
      </c>
      <c r="L237" s="13" t="s">
        <v>1218</v>
      </c>
      <c r="M237" s="11" t="str">
        <f>VLOOKUP(G237,sheet2!A:G,2,FALSE)</f>
        <v>12.5</v>
      </c>
      <c r="N237" s="11" t="str">
        <f>VLOOKUP(G237,sheet2!A:G,3,FALSE)</f>
        <v>13</v>
      </c>
      <c r="O237" s="11" t="str">
        <f>VLOOKUP(G237,sheet2!A:G,4,FALSE)</f>
        <v>10</v>
      </c>
      <c r="P237" s="11" t="str">
        <f>VLOOKUP(G237,sheet2!A:G,5,FALSE)</f>
        <v>21.15</v>
      </c>
      <c r="Q237" s="11" t="str">
        <f>VLOOKUP(G237,sheet2!A:G,6,FALSE)</f>
        <v>0</v>
      </c>
      <c r="R237" s="11" t="str">
        <f>VLOOKUP(G237,sheet2!A:G,7,FALSE)</f>
        <v>56.65</v>
      </c>
    </row>
    <row r="238" spans="1:18">
      <c r="A238" s="13" t="s">
        <v>1219</v>
      </c>
      <c r="B238" s="13" t="s">
        <v>1220</v>
      </c>
      <c r="C238" s="13" t="s">
        <v>20</v>
      </c>
      <c r="D238" s="13" t="s">
        <v>974</v>
      </c>
      <c r="E238" s="13" t="s">
        <v>1185</v>
      </c>
      <c r="F238" s="13">
        <v>30000</v>
      </c>
      <c r="G238" s="13" t="s">
        <v>1221</v>
      </c>
      <c r="H238" s="14" t="s">
        <v>1187</v>
      </c>
      <c r="I238" s="15" t="s">
        <v>499</v>
      </c>
      <c r="J238" s="18">
        <v>43529</v>
      </c>
      <c r="K238" s="13" t="s">
        <v>25</v>
      </c>
      <c r="L238" s="13" t="s">
        <v>1222</v>
      </c>
      <c r="M238" s="11" t="str">
        <f>VLOOKUP(G238,sheet2!A:G,2,FALSE)</f>
        <v>12.5</v>
      </c>
      <c r="N238" s="11" t="str">
        <f>VLOOKUP(G238,sheet2!A:G,3,FALSE)</f>
        <v>13</v>
      </c>
      <c r="O238" s="11" t="str">
        <f>VLOOKUP(G238,sheet2!A:G,4,FALSE)</f>
        <v>5</v>
      </c>
      <c r="P238" s="11" t="str">
        <f>VLOOKUP(G238,sheet2!A:G,5,FALSE)</f>
        <v>21.15</v>
      </c>
      <c r="Q238" s="11" t="str">
        <f>VLOOKUP(G238,sheet2!A:G,6,FALSE)</f>
        <v>0</v>
      </c>
      <c r="R238" s="11" t="str">
        <f>VLOOKUP(G238,sheet2!A:G,7,FALSE)</f>
        <v>51.65</v>
      </c>
    </row>
    <row r="239" spans="1:18">
      <c r="A239" s="13" t="s">
        <v>1223</v>
      </c>
      <c r="B239" s="13" t="s">
        <v>1224</v>
      </c>
      <c r="C239" s="13" t="s">
        <v>20</v>
      </c>
      <c r="D239" s="13" t="s">
        <v>163</v>
      </c>
      <c r="E239" s="13" t="s">
        <v>1185</v>
      </c>
      <c r="F239" s="13">
        <v>50000</v>
      </c>
      <c r="G239" s="13" t="s">
        <v>1225</v>
      </c>
      <c r="H239" s="14" t="s">
        <v>1187</v>
      </c>
      <c r="I239" s="15" t="s">
        <v>499</v>
      </c>
      <c r="J239" s="18">
        <v>43277</v>
      </c>
      <c r="K239" s="13" t="s">
        <v>36</v>
      </c>
      <c r="L239" s="13" t="s">
        <v>1226</v>
      </c>
      <c r="M239" s="11" t="str">
        <f>VLOOKUP(G239,sheet2!A:G,2,FALSE)</f>
        <v>12.5</v>
      </c>
      <c r="N239" s="11" t="str">
        <f>VLOOKUP(G239,sheet2!A:G,3,FALSE)</f>
        <v>16</v>
      </c>
      <c r="O239" s="11" t="str">
        <f>VLOOKUP(G239,sheet2!A:G,4,FALSE)</f>
        <v>20</v>
      </c>
      <c r="P239" s="11" t="str">
        <f>VLOOKUP(G239,sheet2!A:G,5,FALSE)</f>
        <v>21.15</v>
      </c>
      <c r="Q239" s="11" t="str">
        <f>VLOOKUP(G239,sheet2!A:G,6,FALSE)</f>
        <v>0</v>
      </c>
      <c r="R239" s="11" t="str">
        <f>VLOOKUP(G239,sheet2!A:G,7,FALSE)</f>
        <v>69.65</v>
      </c>
    </row>
    <row r="240" spans="1:18">
      <c r="A240" s="13" t="s">
        <v>1227</v>
      </c>
      <c r="B240" s="13" t="s">
        <v>1228</v>
      </c>
      <c r="C240" s="13" t="s">
        <v>20</v>
      </c>
      <c r="D240" s="13" t="s">
        <v>163</v>
      </c>
      <c r="E240" s="13" t="s">
        <v>1185</v>
      </c>
      <c r="F240" s="13">
        <v>50000</v>
      </c>
      <c r="G240" s="13" t="s">
        <v>1229</v>
      </c>
      <c r="H240" s="14" t="s">
        <v>1187</v>
      </c>
      <c r="I240" s="15" t="s">
        <v>1230</v>
      </c>
      <c r="J240" s="18">
        <v>43333</v>
      </c>
      <c r="K240" s="13" t="s">
        <v>36</v>
      </c>
      <c r="L240" s="13" t="s">
        <v>1231</v>
      </c>
      <c r="M240" s="11" t="str">
        <f>VLOOKUP(G240,sheet2!A:G,2,FALSE)</f>
        <v>12.5</v>
      </c>
      <c r="N240" s="11" t="str">
        <f>VLOOKUP(G240,sheet2!A:G,3,FALSE)</f>
        <v>16</v>
      </c>
      <c r="O240" s="11" t="str">
        <f>VLOOKUP(G240,sheet2!A:G,4,FALSE)</f>
        <v>20</v>
      </c>
      <c r="P240" s="11" t="str">
        <f>VLOOKUP(G240,sheet2!A:G,5,FALSE)</f>
        <v>21.15</v>
      </c>
      <c r="Q240" s="11" t="str">
        <f>VLOOKUP(G240,sheet2!A:G,6,FALSE)</f>
        <v>0</v>
      </c>
      <c r="R240" s="11" t="str">
        <f>VLOOKUP(G240,sheet2!A:G,7,FALSE)</f>
        <v>69.65</v>
      </c>
    </row>
    <row r="241" spans="1:18">
      <c r="A241" s="13" t="s">
        <v>1232</v>
      </c>
      <c r="B241" s="13" t="s">
        <v>1233</v>
      </c>
      <c r="C241" s="13" t="s">
        <v>20</v>
      </c>
      <c r="D241" s="13" t="s">
        <v>163</v>
      </c>
      <c r="E241" s="13" t="s">
        <v>1185</v>
      </c>
      <c r="F241" s="13">
        <v>30000</v>
      </c>
      <c r="G241" s="13" t="s">
        <v>1234</v>
      </c>
      <c r="H241" s="14" t="s">
        <v>1187</v>
      </c>
      <c r="I241" s="15" t="s">
        <v>1235</v>
      </c>
      <c r="J241" s="18">
        <v>43557</v>
      </c>
      <c r="K241" s="13" t="s">
        <v>25</v>
      </c>
      <c r="L241" s="13" t="s">
        <v>1236</v>
      </c>
      <c r="M241" s="11" t="str">
        <f>VLOOKUP(G241,sheet2!A:G,2,FALSE)</f>
        <v>12.5</v>
      </c>
      <c r="N241" s="11" t="str">
        <f>VLOOKUP(G241,sheet2!A:G,3,FALSE)</f>
        <v>16</v>
      </c>
      <c r="O241" s="11" t="str">
        <f>VLOOKUP(G241,sheet2!A:G,4,FALSE)</f>
        <v>15</v>
      </c>
      <c r="P241" s="11" t="str">
        <f>VLOOKUP(G241,sheet2!A:G,5,FALSE)</f>
        <v>19.23</v>
      </c>
      <c r="Q241" s="11" t="str">
        <f>VLOOKUP(G241,sheet2!A:G,6,FALSE)</f>
        <v>0</v>
      </c>
      <c r="R241" s="11" t="str">
        <f>VLOOKUP(G241,sheet2!A:G,7,FALSE)</f>
        <v>62.73</v>
      </c>
    </row>
    <row r="242" spans="1:18">
      <c r="A242" s="13" t="s">
        <v>1237</v>
      </c>
      <c r="B242" s="13" t="s">
        <v>1238</v>
      </c>
      <c r="C242" s="13" t="s">
        <v>20</v>
      </c>
      <c r="D242" s="13" t="s">
        <v>163</v>
      </c>
      <c r="E242" s="13" t="s">
        <v>1185</v>
      </c>
      <c r="F242" s="13">
        <v>100000</v>
      </c>
      <c r="G242" s="13" t="s">
        <v>1239</v>
      </c>
      <c r="H242" s="14" t="s">
        <v>1187</v>
      </c>
      <c r="I242" s="15" t="s">
        <v>1240</v>
      </c>
      <c r="J242" s="18">
        <v>43616</v>
      </c>
      <c r="K242" s="13" t="s">
        <v>25</v>
      </c>
      <c r="L242" s="13" t="s">
        <v>1241</v>
      </c>
      <c r="M242" s="11" t="str">
        <f>VLOOKUP(G242,sheet2!A:G,2,FALSE)</f>
        <v>12.5</v>
      </c>
      <c r="N242" s="11" t="str">
        <f>VLOOKUP(G242,sheet2!A:G,3,FALSE)</f>
        <v>16</v>
      </c>
      <c r="O242" s="11" t="str">
        <f>VLOOKUP(G242,sheet2!A:G,4,FALSE)</f>
        <v>5</v>
      </c>
      <c r="P242" s="11" t="str">
        <f>VLOOKUP(G242,sheet2!A:G,5,FALSE)</f>
        <v>19.23</v>
      </c>
      <c r="Q242" s="11" t="str">
        <f>VLOOKUP(G242,sheet2!A:G,6,FALSE)</f>
        <v>0</v>
      </c>
      <c r="R242" s="11" t="str">
        <f>VLOOKUP(G242,sheet2!A:G,7,FALSE)</f>
        <v>52.73</v>
      </c>
    </row>
    <row r="243" spans="1:18">
      <c r="A243" s="13" t="s">
        <v>1242</v>
      </c>
      <c r="B243" s="13" t="s">
        <v>1243</v>
      </c>
      <c r="C243" s="13" t="s">
        <v>20</v>
      </c>
      <c r="D243" s="13" t="s">
        <v>974</v>
      </c>
      <c r="E243" s="13" t="s">
        <v>1185</v>
      </c>
      <c r="F243" s="13">
        <v>50000</v>
      </c>
      <c r="G243" s="13" t="s">
        <v>1244</v>
      </c>
      <c r="H243" s="14" t="s">
        <v>1187</v>
      </c>
      <c r="I243" s="15" t="s">
        <v>1240</v>
      </c>
      <c r="J243" s="18">
        <v>43704</v>
      </c>
      <c r="K243" s="13" t="s">
        <v>25</v>
      </c>
      <c r="L243" s="13" t="s">
        <v>1245</v>
      </c>
      <c r="M243" s="11" t="str">
        <f>VLOOKUP(G243,sheet2!A:G,2,FALSE)</f>
        <v>12.5</v>
      </c>
      <c r="N243" s="11" t="str">
        <f>VLOOKUP(G243,sheet2!A:G,3,FALSE)</f>
        <v>22</v>
      </c>
      <c r="O243" s="11" t="str">
        <f>VLOOKUP(G243,sheet2!A:G,4,FALSE)</f>
        <v>5</v>
      </c>
      <c r="P243" s="11" t="str">
        <f>VLOOKUP(G243,sheet2!A:G,5,FALSE)</f>
        <v>18.27</v>
      </c>
      <c r="Q243" s="11" t="str">
        <f>VLOOKUP(G243,sheet2!A:G,6,FALSE)</f>
        <v>0</v>
      </c>
      <c r="R243" s="11" t="str">
        <f>VLOOKUP(G243,sheet2!A:G,7,FALSE)</f>
        <v>57.77</v>
      </c>
    </row>
    <row r="244" spans="1:18">
      <c r="A244" s="13" t="s">
        <v>1246</v>
      </c>
      <c r="B244" s="13" t="s">
        <v>1247</v>
      </c>
      <c r="C244" s="13" t="s">
        <v>20</v>
      </c>
      <c r="D244" s="13" t="s">
        <v>974</v>
      </c>
      <c r="E244" s="13" t="s">
        <v>1185</v>
      </c>
      <c r="F244" s="13">
        <v>30000</v>
      </c>
      <c r="G244" s="13" t="s">
        <v>1248</v>
      </c>
      <c r="H244" s="14" t="s">
        <v>1187</v>
      </c>
      <c r="I244" s="15" t="s">
        <v>1249</v>
      </c>
      <c r="J244" s="18">
        <v>43802</v>
      </c>
      <c r="K244" s="13" t="s">
        <v>25</v>
      </c>
      <c r="L244" s="13" t="s">
        <v>1250</v>
      </c>
      <c r="M244" s="11" t="str">
        <f>VLOOKUP(G244,sheet2!A:G,2,FALSE)</f>
        <v>12.5</v>
      </c>
      <c r="N244" s="11" t="str">
        <f>VLOOKUP(G244,sheet2!A:G,3,FALSE)</f>
        <v>16</v>
      </c>
      <c r="O244" s="11" t="str">
        <f>VLOOKUP(G244,sheet2!A:G,4,FALSE)</f>
        <v>5</v>
      </c>
      <c r="P244" s="11" t="str">
        <f>VLOOKUP(G244,sheet2!A:G,5,FALSE)</f>
        <v>19.23</v>
      </c>
      <c r="Q244" s="11" t="str">
        <f>VLOOKUP(G244,sheet2!A:G,6,FALSE)</f>
        <v>0</v>
      </c>
      <c r="R244" s="11" t="str">
        <f>VLOOKUP(G244,sheet2!A:G,7,FALSE)</f>
        <v>52.73</v>
      </c>
    </row>
    <row r="245" spans="1:18">
      <c r="A245" s="13" t="s">
        <v>1251</v>
      </c>
      <c r="B245" s="13" t="s">
        <v>1252</v>
      </c>
      <c r="C245" s="13" t="s">
        <v>20</v>
      </c>
      <c r="D245" s="13" t="s">
        <v>163</v>
      </c>
      <c r="E245" s="13" t="s">
        <v>1185</v>
      </c>
      <c r="F245" s="13">
        <v>50000</v>
      </c>
      <c r="G245" s="13" t="s">
        <v>1253</v>
      </c>
      <c r="H245" s="14" t="s">
        <v>1187</v>
      </c>
      <c r="I245" s="15" t="s">
        <v>1254</v>
      </c>
      <c r="J245" s="18">
        <v>43882</v>
      </c>
      <c r="K245" s="13" t="s">
        <v>25</v>
      </c>
      <c r="L245" s="13" t="s">
        <v>1255</v>
      </c>
      <c r="M245" s="11" t="str">
        <f>VLOOKUP(G245,sheet2!A:G,2,FALSE)</f>
        <v>12.5</v>
      </c>
      <c r="N245" s="11" t="str">
        <f>VLOOKUP(G245,sheet2!A:G,3,FALSE)</f>
        <v>22</v>
      </c>
      <c r="O245" s="11" t="str">
        <f>VLOOKUP(G245,sheet2!A:G,4,FALSE)</f>
        <v>5</v>
      </c>
      <c r="P245" s="11" t="str">
        <f>VLOOKUP(G245,sheet2!A:G,5,FALSE)</f>
        <v>19.23</v>
      </c>
      <c r="Q245" s="11" t="str">
        <f>VLOOKUP(G245,sheet2!A:G,6,FALSE)</f>
        <v>0</v>
      </c>
      <c r="R245" s="11" t="str">
        <f>VLOOKUP(G245,sheet2!A:G,7,FALSE)</f>
        <v>58.73</v>
      </c>
    </row>
    <row r="246" spans="1:18">
      <c r="A246" s="13" t="s">
        <v>1256</v>
      </c>
      <c r="B246" s="13" t="s">
        <v>1257</v>
      </c>
      <c r="C246" s="13" t="s">
        <v>20</v>
      </c>
      <c r="D246" s="13" t="s">
        <v>974</v>
      </c>
      <c r="E246" s="13" t="s">
        <v>1185</v>
      </c>
      <c r="F246" s="13">
        <v>30000</v>
      </c>
      <c r="G246" s="13" t="s">
        <v>1258</v>
      </c>
      <c r="H246" s="14" t="s">
        <v>1187</v>
      </c>
      <c r="I246" s="15" t="s">
        <v>1259</v>
      </c>
      <c r="J246" s="18">
        <v>43830</v>
      </c>
      <c r="K246" s="13" t="s">
        <v>47</v>
      </c>
      <c r="L246" s="13" t="s">
        <v>1260</v>
      </c>
      <c r="M246" s="11" t="str">
        <f>VLOOKUP(G246,sheet2!A:G,2,FALSE)</f>
        <v>12.5</v>
      </c>
      <c r="N246" s="11" t="str">
        <f>VLOOKUP(G246,sheet2!A:G,3,FALSE)</f>
        <v>22</v>
      </c>
      <c r="O246" s="11" t="str">
        <f>VLOOKUP(G246,sheet2!A:G,4,FALSE)</f>
        <v>20</v>
      </c>
      <c r="P246" s="11" t="str">
        <f>VLOOKUP(G246,sheet2!A:G,5,FALSE)</f>
        <v>19.23</v>
      </c>
      <c r="Q246" s="11" t="str">
        <f>VLOOKUP(G246,sheet2!A:G,6,FALSE)</f>
        <v>0</v>
      </c>
      <c r="R246" s="11" t="str">
        <f>VLOOKUP(G246,sheet2!A:G,7,FALSE)</f>
        <v>73.73</v>
      </c>
    </row>
    <row r="247" spans="1:18">
      <c r="A247" s="13" t="s">
        <v>1261</v>
      </c>
      <c r="B247" s="13" t="s">
        <v>1262</v>
      </c>
      <c r="C247" s="13" t="s">
        <v>20</v>
      </c>
      <c r="D247" s="13" t="s">
        <v>163</v>
      </c>
      <c r="E247" s="13" t="s">
        <v>1185</v>
      </c>
      <c r="F247" s="13">
        <v>30000</v>
      </c>
      <c r="G247" s="13" t="s">
        <v>1263</v>
      </c>
      <c r="H247" s="14" t="s">
        <v>1187</v>
      </c>
      <c r="I247" s="15" t="s">
        <v>1264</v>
      </c>
      <c r="J247" s="18">
        <v>43028</v>
      </c>
      <c r="K247" s="13" t="s">
        <v>25</v>
      </c>
      <c r="L247" s="13" t="s">
        <v>1265</v>
      </c>
      <c r="M247" s="11" t="str">
        <f>VLOOKUP(G247,sheet2!A:G,2,FALSE)</f>
        <v>12.5</v>
      </c>
      <c r="N247" s="11" t="str">
        <f>VLOOKUP(G247,sheet2!A:G,3,FALSE)</f>
        <v>13</v>
      </c>
      <c r="O247" s="11" t="str">
        <f>VLOOKUP(G247,sheet2!A:G,4,FALSE)</f>
        <v>15</v>
      </c>
      <c r="P247" s="11" t="str">
        <f>VLOOKUP(G247,sheet2!A:G,5,FALSE)</f>
        <v>19.23</v>
      </c>
      <c r="Q247" s="11" t="str">
        <f>VLOOKUP(G247,sheet2!A:G,6,FALSE)</f>
        <v>0</v>
      </c>
      <c r="R247" s="11" t="str">
        <f>VLOOKUP(G247,sheet2!A:G,7,FALSE)</f>
        <v>59.73</v>
      </c>
    </row>
    <row r="248" spans="1:18">
      <c r="A248" s="13" t="s">
        <v>1266</v>
      </c>
      <c r="B248" s="13" t="s">
        <v>1267</v>
      </c>
      <c r="C248" s="13" t="s">
        <v>20</v>
      </c>
      <c r="D248" s="13" t="s">
        <v>163</v>
      </c>
      <c r="E248" s="13" t="s">
        <v>1185</v>
      </c>
      <c r="F248" s="13">
        <v>30000</v>
      </c>
      <c r="G248" s="13" t="s">
        <v>1268</v>
      </c>
      <c r="H248" s="14" t="s">
        <v>1187</v>
      </c>
      <c r="I248" s="15" t="s">
        <v>1269</v>
      </c>
      <c r="J248" s="18">
        <v>43091</v>
      </c>
      <c r="K248" s="13" t="s">
        <v>36</v>
      </c>
      <c r="L248" s="13" t="s">
        <v>1270</v>
      </c>
      <c r="M248" s="11" t="str">
        <f>VLOOKUP(G248,sheet2!A:G,2,FALSE)</f>
        <v>12.5</v>
      </c>
      <c r="N248" s="11" t="str">
        <f>VLOOKUP(G248,sheet2!A:G,3,FALSE)</f>
        <v>25</v>
      </c>
      <c r="O248" s="11" t="str">
        <f>VLOOKUP(G248,sheet2!A:G,4,FALSE)</f>
        <v>4</v>
      </c>
      <c r="P248" s="11" t="str">
        <f>VLOOKUP(G248,sheet2!A:G,5,FALSE)</f>
        <v>19.64</v>
      </c>
      <c r="Q248" s="11" t="str">
        <f>VLOOKUP(G248,sheet2!A:G,6,FALSE)</f>
        <v>0</v>
      </c>
      <c r="R248" s="11" t="str">
        <f>VLOOKUP(G248,sheet2!A:G,7,FALSE)</f>
        <v>61.14</v>
      </c>
    </row>
    <row r="249" spans="1:18">
      <c r="A249" s="13" t="s">
        <v>1271</v>
      </c>
      <c r="B249" s="13" t="s">
        <v>1272</v>
      </c>
      <c r="C249" s="13" t="s">
        <v>20</v>
      </c>
      <c r="D249" s="13" t="s">
        <v>163</v>
      </c>
      <c r="E249" s="13" t="s">
        <v>1185</v>
      </c>
      <c r="F249" s="13">
        <v>50000</v>
      </c>
      <c r="G249" s="13" t="s">
        <v>1273</v>
      </c>
      <c r="H249" s="14" t="s">
        <v>1187</v>
      </c>
      <c r="I249" s="15" t="s">
        <v>1274</v>
      </c>
      <c r="J249" s="18">
        <v>43473</v>
      </c>
      <c r="K249" s="13" t="s">
        <v>36</v>
      </c>
      <c r="L249" s="13" t="s">
        <v>1275</v>
      </c>
      <c r="M249" s="11" t="str">
        <f>VLOOKUP(G249,sheet2!A:G,2,FALSE)</f>
        <v>12.5</v>
      </c>
      <c r="N249" s="11" t="str">
        <f>VLOOKUP(G249,sheet2!A:G,3,FALSE)</f>
        <v>10</v>
      </c>
      <c r="O249" s="11" t="str">
        <f>VLOOKUP(G249,sheet2!A:G,4,FALSE)</f>
        <v>5</v>
      </c>
      <c r="P249" s="11" t="str">
        <f>VLOOKUP(G249,sheet2!A:G,5,FALSE)</f>
        <v>20.19</v>
      </c>
      <c r="Q249" s="11" t="str">
        <f>VLOOKUP(G249,sheet2!A:G,6,FALSE)</f>
        <v>0</v>
      </c>
      <c r="R249" s="11" t="str">
        <f>VLOOKUP(G249,sheet2!A:G,7,FALSE)</f>
        <v>47.69</v>
      </c>
    </row>
    <row r="250" spans="1:18">
      <c r="A250" s="13" t="s">
        <v>1276</v>
      </c>
      <c r="B250" s="13" t="s">
        <v>1277</v>
      </c>
      <c r="C250" s="13" t="s">
        <v>20</v>
      </c>
      <c r="D250" s="13" t="s">
        <v>163</v>
      </c>
      <c r="E250" s="13" t="s">
        <v>1185</v>
      </c>
      <c r="F250" s="13">
        <v>30000</v>
      </c>
      <c r="G250" s="13" t="s">
        <v>1278</v>
      </c>
      <c r="H250" s="14" t="s">
        <v>1187</v>
      </c>
      <c r="I250" s="15" t="s">
        <v>1279</v>
      </c>
      <c r="J250" s="18">
        <v>43382</v>
      </c>
      <c r="K250" s="13" t="s">
        <v>36</v>
      </c>
      <c r="L250" s="13" t="s">
        <v>1280</v>
      </c>
      <c r="M250" s="11" t="str">
        <f>VLOOKUP(G250,sheet2!A:G,2,FALSE)</f>
        <v>12.5</v>
      </c>
      <c r="N250" s="11" t="str">
        <f>VLOOKUP(G250,sheet2!A:G,3,FALSE)</f>
        <v>19</v>
      </c>
      <c r="O250" s="11" t="str">
        <f>VLOOKUP(G250,sheet2!A:G,4,FALSE)</f>
        <v>8</v>
      </c>
      <c r="P250" s="11" t="str">
        <f>VLOOKUP(G250,sheet2!A:G,5,FALSE)</f>
        <v>19.64</v>
      </c>
      <c r="Q250" s="11" t="str">
        <f>VLOOKUP(G250,sheet2!A:G,6,FALSE)</f>
        <v>0</v>
      </c>
      <c r="R250" s="11" t="str">
        <f>VLOOKUP(G250,sheet2!A:G,7,FALSE)</f>
        <v>59.14</v>
      </c>
    </row>
    <row r="251" spans="1:18">
      <c r="A251" s="13" t="s">
        <v>1281</v>
      </c>
      <c r="B251" s="13" t="s">
        <v>1282</v>
      </c>
      <c r="C251" s="13" t="s">
        <v>20</v>
      </c>
      <c r="D251" s="13" t="s">
        <v>163</v>
      </c>
      <c r="E251" s="13" t="s">
        <v>1185</v>
      </c>
      <c r="F251" s="13">
        <v>30000</v>
      </c>
      <c r="G251" s="13" t="s">
        <v>1283</v>
      </c>
      <c r="H251" s="14" t="s">
        <v>1187</v>
      </c>
      <c r="I251" s="15" t="s">
        <v>1284</v>
      </c>
      <c r="J251" s="18">
        <v>43028</v>
      </c>
      <c r="K251" s="13" t="s">
        <v>25</v>
      </c>
      <c r="L251" s="13" t="s">
        <v>1285</v>
      </c>
      <c r="M251" s="11" t="str">
        <f>VLOOKUP(G251,sheet2!A:G,2,FALSE)</f>
        <v>12.5</v>
      </c>
      <c r="N251" s="11" t="str">
        <f>VLOOKUP(G251,sheet2!A:G,3,FALSE)</f>
        <v>13</v>
      </c>
      <c r="O251" s="11" t="str">
        <f>VLOOKUP(G251,sheet2!A:G,4,FALSE)</f>
        <v>8</v>
      </c>
      <c r="P251" s="11" t="str">
        <f>VLOOKUP(G251,sheet2!A:G,5,FALSE)</f>
        <v>19.64</v>
      </c>
      <c r="Q251" s="11" t="str">
        <f>VLOOKUP(G251,sheet2!A:G,6,FALSE)</f>
        <v>0</v>
      </c>
      <c r="R251" s="11" t="str">
        <f>VLOOKUP(G251,sheet2!A:G,7,FALSE)</f>
        <v>53.14</v>
      </c>
    </row>
    <row r="252" spans="1:18">
      <c r="A252" s="13" t="s">
        <v>1286</v>
      </c>
      <c r="B252" s="13" t="s">
        <v>1287</v>
      </c>
      <c r="C252" s="13" t="s">
        <v>20</v>
      </c>
      <c r="D252" s="13" t="s">
        <v>163</v>
      </c>
      <c r="E252" s="13" t="s">
        <v>1185</v>
      </c>
      <c r="F252" s="13">
        <v>50000</v>
      </c>
      <c r="G252" s="13" t="s">
        <v>1288</v>
      </c>
      <c r="H252" s="14" t="s">
        <v>1187</v>
      </c>
      <c r="I252" s="15" t="s">
        <v>1289</v>
      </c>
      <c r="J252" s="18">
        <v>43322</v>
      </c>
      <c r="K252" s="13" t="s">
        <v>36</v>
      </c>
      <c r="L252" s="13" t="s">
        <v>1290</v>
      </c>
      <c r="M252" s="11" t="str">
        <f>VLOOKUP(G252,sheet2!A:G,2,FALSE)</f>
        <v>12.5</v>
      </c>
      <c r="N252" s="11" t="str">
        <f>VLOOKUP(G252,sheet2!A:G,3,FALSE)</f>
        <v>22</v>
      </c>
      <c r="O252" s="11" t="str">
        <f>VLOOKUP(G252,sheet2!A:G,4,FALSE)</f>
        <v>8</v>
      </c>
      <c r="P252" s="11" t="str">
        <f>VLOOKUP(G252,sheet2!A:G,5,FALSE)</f>
        <v>19.64</v>
      </c>
      <c r="Q252" s="11" t="str">
        <f>VLOOKUP(G252,sheet2!A:G,6,FALSE)</f>
        <v>0</v>
      </c>
      <c r="R252" s="11" t="str">
        <f>VLOOKUP(G252,sheet2!A:G,7,FALSE)</f>
        <v>62.14</v>
      </c>
    </row>
    <row r="253" spans="1:18">
      <c r="A253" s="13" t="s">
        <v>1291</v>
      </c>
      <c r="B253" s="13" t="s">
        <v>1292</v>
      </c>
      <c r="C253" s="13" t="s">
        <v>20</v>
      </c>
      <c r="D253" s="13" t="s">
        <v>163</v>
      </c>
      <c r="E253" s="13" t="s">
        <v>1185</v>
      </c>
      <c r="F253" s="13">
        <v>50000</v>
      </c>
      <c r="G253" s="13" t="s">
        <v>1293</v>
      </c>
      <c r="H253" s="14" t="s">
        <v>1187</v>
      </c>
      <c r="I253" s="15" t="s">
        <v>1294</v>
      </c>
      <c r="J253" s="18">
        <v>43644</v>
      </c>
      <c r="K253" s="13" t="s">
        <v>36</v>
      </c>
      <c r="L253" s="13" t="s">
        <v>1295</v>
      </c>
      <c r="M253" s="11" t="str">
        <f>VLOOKUP(G253,sheet2!A:G,2,FALSE)</f>
        <v>12.5</v>
      </c>
      <c r="N253" s="11" t="str">
        <f>VLOOKUP(G253,sheet2!A:G,3,FALSE)</f>
        <v>16</v>
      </c>
      <c r="O253" s="11" t="str">
        <f>VLOOKUP(G253,sheet2!A:G,4,FALSE)</f>
        <v>5</v>
      </c>
      <c r="P253" s="11" t="str">
        <f>VLOOKUP(G253,sheet2!A:G,5,FALSE)</f>
        <v>25</v>
      </c>
      <c r="Q253" s="11" t="str">
        <f>VLOOKUP(G253,sheet2!A:G,6,FALSE)</f>
        <v>0</v>
      </c>
      <c r="R253" s="11" t="str">
        <f>VLOOKUP(G253,sheet2!A:G,7,FALSE)</f>
        <v>58.5</v>
      </c>
    </row>
    <row r="254" spans="1:18">
      <c r="A254" s="13" t="s">
        <v>1296</v>
      </c>
      <c r="B254" s="13" t="s">
        <v>1297</v>
      </c>
      <c r="C254" s="13" t="s">
        <v>20</v>
      </c>
      <c r="D254" s="13" t="s">
        <v>163</v>
      </c>
      <c r="E254" s="13" t="s">
        <v>1185</v>
      </c>
      <c r="F254" s="13">
        <v>50000</v>
      </c>
      <c r="G254" s="13" t="s">
        <v>1298</v>
      </c>
      <c r="H254" s="14" t="s">
        <v>1187</v>
      </c>
      <c r="I254" s="15" t="s">
        <v>1299</v>
      </c>
      <c r="J254" s="18">
        <v>43616</v>
      </c>
      <c r="K254" s="13" t="s">
        <v>25</v>
      </c>
      <c r="L254" s="13" t="s">
        <v>1300</v>
      </c>
      <c r="M254" s="11" t="str">
        <f>VLOOKUP(G254,sheet2!A:G,2,FALSE)</f>
        <v>12.5</v>
      </c>
      <c r="N254" s="11" t="str">
        <f>VLOOKUP(G254,sheet2!A:G,3,FALSE)</f>
        <v>19</v>
      </c>
      <c r="O254" s="11" t="str">
        <f>VLOOKUP(G254,sheet2!A:G,4,FALSE)</f>
        <v>4</v>
      </c>
      <c r="P254" s="11" t="str">
        <f>VLOOKUP(G254,sheet2!A:G,5,FALSE)</f>
        <v>19.64</v>
      </c>
      <c r="Q254" s="11" t="str">
        <f>VLOOKUP(G254,sheet2!A:G,6,FALSE)</f>
        <v>0</v>
      </c>
      <c r="R254" s="11" t="str">
        <f>VLOOKUP(G254,sheet2!A:G,7,FALSE)</f>
        <v>55.14</v>
      </c>
    </row>
    <row r="255" spans="1:18">
      <c r="A255" s="13" t="s">
        <v>1301</v>
      </c>
      <c r="B255" s="13" t="s">
        <v>1302</v>
      </c>
      <c r="C255" s="13" t="s">
        <v>20</v>
      </c>
      <c r="D255" s="13" t="s">
        <v>21</v>
      </c>
      <c r="E255" s="13" t="s">
        <v>1185</v>
      </c>
      <c r="F255" s="13">
        <v>50000</v>
      </c>
      <c r="G255" s="13" t="s">
        <v>1303</v>
      </c>
      <c r="H255" s="14" t="s">
        <v>1187</v>
      </c>
      <c r="I255" s="15" t="s">
        <v>1304</v>
      </c>
      <c r="J255" s="18">
        <v>43854</v>
      </c>
      <c r="K255" s="13" t="s">
        <v>47</v>
      </c>
      <c r="L255" s="13" t="s">
        <v>1305</v>
      </c>
      <c r="M255" s="11" t="str">
        <f>VLOOKUP(G255,sheet2!A:G,2,FALSE)</f>
        <v>12.5</v>
      </c>
      <c r="N255" s="11" t="str">
        <f>VLOOKUP(G255,sheet2!A:G,3,FALSE)</f>
        <v>25</v>
      </c>
      <c r="O255" s="11" t="str">
        <f>VLOOKUP(G255,sheet2!A:G,4,FALSE)</f>
        <v>20</v>
      </c>
      <c r="P255" s="11" t="str">
        <f>VLOOKUP(G255,sheet2!A:G,5,FALSE)</f>
        <v>25</v>
      </c>
      <c r="Q255" s="11" t="str">
        <f>VLOOKUP(G255,sheet2!A:G,6,FALSE)</f>
        <v>0</v>
      </c>
      <c r="R255" s="11" t="str">
        <f>VLOOKUP(G255,sheet2!A:G,7,FALSE)</f>
        <v>82.5</v>
      </c>
    </row>
    <row r="256" spans="1:18">
      <c r="A256" s="13" t="s">
        <v>1306</v>
      </c>
      <c r="B256" s="13" t="s">
        <v>1307</v>
      </c>
      <c r="C256" s="13" t="s">
        <v>20</v>
      </c>
      <c r="D256" s="13" t="s">
        <v>21</v>
      </c>
      <c r="E256" s="13" t="s">
        <v>1185</v>
      </c>
      <c r="F256" s="13">
        <v>50000</v>
      </c>
      <c r="G256" s="13" t="s">
        <v>1308</v>
      </c>
      <c r="H256" s="14" t="s">
        <v>1187</v>
      </c>
      <c r="I256" s="15" t="s">
        <v>1309</v>
      </c>
      <c r="J256" s="18">
        <v>43028</v>
      </c>
      <c r="K256" s="13" t="s">
        <v>36</v>
      </c>
      <c r="L256" s="13" t="s">
        <v>1310</v>
      </c>
      <c r="M256" s="11" t="str">
        <f>VLOOKUP(G256,sheet2!A:G,2,FALSE)</f>
        <v>12.5</v>
      </c>
      <c r="N256" s="11" t="str">
        <f>VLOOKUP(G256,sheet2!A:G,3,FALSE)</f>
        <v>22</v>
      </c>
      <c r="O256" s="11" t="str">
        <f>VLOOKUP(G256,sheet2!A:G,4,FALSE)</f>
        <v>11</v>
      </c>
      <c r="P256" s="11" t="str">
        <f>VLOOKUP(G256,sheet2!A:G,5,FALSE)</f>
        <v>25</v>
      </c>
      <c r="Q256" s="11" t="str">
        <f>VLOOKUP(G256,sheet2!A:G,6,FALSE)</f>
        <v>0</v>
      </c>
      <c r="R256" s="11" t="str">
        <f>VLOOKUP(G256,sheet2!A:G,7,FALSE)</f>
        <v>70.5</v>
      </c>
    </row>
    <row r="257" spans="1:18">
      <c r="A257" s="13" t="s">
        <v>1311</v>
      </c>
      <c r="B257" s="13" t="s">
        <v>1312</v>
      </c>
      <c r="C257" s="13" t="s">
        <v>20</v>
      </c>
      <c r="D257" s="13" t="s">
        <v>21</v>
      </c>
      <c r="E257" s="13" t="s">
        <v>1185</v>
      </c>
      <c r="F257" s="13">
        <v>50000</v>
      </c>
      <c r="G257" s="13" t="s">
        <v>1313</v>
      </c>
      <c r="H257" s="14" t="s">
        <v>1187</v>
      </c>
      <c r="I257" s="15" t="s">
        <v>1309</v>
      </c>
      <c r="J257" s="18">
        <v>43158</v>
      </c>
      <c r="K257" s="13" t="s">
        <v>36</v>
      </c>
      <c r="L257" s="13" t="s">
        <v>1314</v>
      </c>
      <c r="M257" s="11" t="str">
        <f>VLOOKUP(G257,sheet2!A:G,2,FALSE)</f>
        <v>12.5</v>
      </c>
      <c r="N257" s="11" t="str">
        <f>VLOOKUP(G257,sheet2!A:G,3,FALSE)</f>
        <v>25</v>
      </c>
      <c r="O257" s="11" t="str">
        <f>VLOOKUP(G257,sheet2!A:G,4,FALSE)</f>
        <v>14</v>
      </c>
      <c r="P257" s="11" t="str">
        <f>VLOOKUP(G257,sheet2!A:G,5,FALSE)</f>
        <v>25</v>
      </c>
      <c r="Q257" s="11" t="str">
        <f>VLOOKUP(G257,sheet2!A:G,6,FALSE)</f>
        <v>0</v>
      </c>
      <c r="R257" s="11" t="str">
        <f>VLOOKUP(G257,sheet2!A:G,7,FALSE)</f>
        <v>76.5</v>
      </c>
    </row>
    <row r="258" spans="1:18">
      <c r="A258" s="13" t="s">
        <v>1315</v>
      </c>
      <c r="B258" s="13" t="s">
        <v>1316</v>
      </c>
      <c r="C258" s="13" t="s">
        <v>20</v>
      </c>
      <c r="D258" s="13" t="s">
        <v>163</v>
      </c>
      <c r="E258" s="13" t="s">
        <v>1185</v>
      </c>
      <c r="F258" s="13">
        <v>60000</v>
      </c>
      <c r="G258" s="13" t="s">
        <v>1317</v>
      </c>
      <c r="H258" s="14" t="s">
        <v>1187</v>
      </c>
      <c r="I258" s="15" t="s">
        <v>1318</v>
      </c>
      <c r="J258" s="18">
        <v>43158</v>
      </c>
      <c r="K258" s="13" t="s">
        <v>36</v>
      </c>
      <c r="L258" s="13" t="s">
        <v>1319</v>
      </c>
      <c r="M258" s="11" t="str">
        <f>VLOOKUP(G258,sheet2!A:G,2,FALSE)</f>
        <v>12.5</v>
      </c>
      <c r="N258" s="11" t="str">
        <f>VLOOKUP(G258,sheet2!A:G,3,FALSE)</f>
        <v>16</v>
      </c>
      <c r="O258" s="11" t="str">
        <f>VLOOKUP(G258,sheet2!A:G,4,FALSE)</f>
        <v>11</v>
      </c>
      <c r="P258" s="11" t="str">
        <f>VLOOKUP(G258,sheet2!A:G,5,FALSE)</f>
        <v>16.96</v>
      </c>
      <c r="Q258" s="11" t="str">
        <f>VLOOKUP(G258,sheet2!A:G,6,FALSE)</f>
        <v>0</v>
      </c>
      <c r="R258" s="11" t="str">
        <f>VLOOKUP(G258,sheet2!A:G,7,FALSE)</f>
        <v>56.46</v>
      </c>
    </row>
    <row r="259" spans="1:18">
      <c r="A259" s="13" t="s">
        <v>1320</v>
      </c>
      <c r="B259" s="13" t="s">
        <v>1321</v>
      </c>
      <c r="C259" s="13" t="s">
        <v>20</v>
      </c>
      <c r="D259" s="13" t="s">
        <v>163</v>
      </c>
      <c r="E259" s="13" t="s">
        <v>1185</v>
      </c>
      <c r="F259" s="13">
        <v>60000</v>
      </c>
      <c r="G259" s="13" t="s">
        <v>1322</v>
      </c>
      <c r="H259" s="14" t="s">
        <v>1187</v>
      </c>
      <c r="I259" s="15" t="s">
        <v>1323</v>
      </c>
      <c r="J259" s="18">
        <v>43413</v>
      </c>
      <c r="K259" s="13" t="s">
        <v>36</v>
      </c>
      <c r="L259" s="13" t="s">
        <v>1324</v>
      </c>
      <c r="M259" s="11" t="str">
        <f>VLOOKUP(G259,sheet2!A:G,2,FALSE)</f>
        <v>12.5</v>
      </c>
      <c r="N259" s="11" t="str">
        <f>VLOOKUP(G259,sheet2!A:G,3,FALSE)</f>
        <v>16</v>
      </c>
      <c r="O259" s="11" t="str">
        <f>VLOOKUP(G259,sheet2!A:G,4,FALSE)</f>
        <v>8</v>
      </c>
      <c r="P259" s="11" t="str">
        <f>VLOOKUP(G259,sheet2!A:G,5,FALSE)</f>
        <v>19.64</v>
      </c>
      <c r="Q259" s="11" t="str">
        <f>VLOOKUP(G259,sheet2!A:G,6,FALSE)</f>
        <v>0</v>
      </c>
      <c r="R259" s="11" t="str">
        <f>VLOOKUP(G259,sheet2!A:G,7,FALSE)</f>
        <v>56.14</v>
      </c>
    </row>
    <row r="260" spans="1:18">
      <c r="A260" s="13" t="s">
        <v>1325</v>
      </c>
      <c r="B260" s="13" t="s">
        <v>1326</v>
      </c>
      <c r="C260" s="13" t="s">
        <v>20</v>
      </c>
      <c r="D260" s="13" t="s">
        <v>163</v>
      </c>
      <c r="E260" s="13" t="s">
        <v>1185</v>
      </c>
      <c r="F260" s="13">
        <v>60000</v>
      </c>
      <c r="G260" s="13" t="s">
        <v>1327</v>
      </c>
      <c r="H260" s="14" t="s">
        <v>1187</v>
      </c>
      <c r="I260" s="15" t="s">
        <v>1318</v>
      </c>
      <c r="J260" s="18">
        <v>43501</v>
      </c>
      <c r="K260" s="13" t="s">
        <v>36</v>
      </c>
      <c r="L260" s="13" t="s">
        <v>1328</v>
      </c>
      <c r="M260" s="11" t="str">
        <f>VLOOKUP(G260,sheet2!A:G,2,FALSE)</f>
        <v>12.5</v>
      </c>
      <c r="N260" s="11" t="str">
        <f>VLOOKUP(G260,sheet2!A:G,3,FALSE)</f>
        <v>13</v>
      </c>
      <c r="O260" s="11" t="str">
        <f>VLOOKUP(G260,sheet2!A:G,4,FALSE)</f>
        <v>11</v>
      </c>
      <c r="P260" s="11" t="str">
        <f>VLOOKUP(G260,sheet2!A:G,5,FALSE)</f>
        <v>18.75</v>
      </c>
      <c r="Q260" s="11" t="str">
        <f>VLOOKUP(G260,sheet2!A:G,6,FALSE)</f>
        <v>0</v>
      </c>
      <c r="R260" s="11" t="str">
        <f>VLOOKUP(G260,sheet2!A:G,7,FALSE)</f>
        <v>55.25</v>
      </c>
    </row>
    <row r="261" spans="1:18">
      <c r="A261" s="13" t="s">
        <v>1329</v>
      </c>
      <c r="B261" s="13" t="s">
        <v>1330</v>
      </c>
      <c r="C261" s="13" t="s">
        <v>20</v>
      </c>
      <c r="D261" s="13" t="s">
        <v>163</v>
      </c>
      <c r="E261" s="13" t="s">
        <v>1185</v>
      </c>
      <c r="F261" s="13">
        <v>80000</v>
      </c>
      <c r="G261" s="13" t="s">
        <v>1331</v>
      </c>
      <c r="H261" s="14" t="s">
        <v>1187</v>
      </c>
      <c r="I261" s="15" t="s">
        <v>1332</v>
      </c>
      <c r="J261" s="18">
        <v>43739</v>
      </c>
      <c r="K261" s="13" t="s">
        <v>25</v>
      </c>
      <c r="L261" s="13" t="s">
        <v>1333</v>
      </c>
      <c r="M261" s="11" t="str">
        <f>VLOOKUP(G261,sheet2!A:G,2,FALSE)</f>
        <v>12.5</v>
      </c>
      <c r="N261" s="11" t="str">
        <f>VLOOKUP(G261,sheet2!A:G,3,FALSE)</f>
        <v>13</v>
      </c>
      <c r="O261" s="11" t="str">
        <f>VLOOKUP(G261,sheet2!A:G,4,FALSE)</f>
        <v>10</v>
      </c>
      <c r="P261" s="11" t="str">
        <f>VLOOKUP(G261,sheet2!A:G,5,FALSE)</f>
        <v>17.31</v>
      </c>
      <c r="Q261" s="11" t="str">
        <f>VLOOKUP(G261,sheet2!A:G,6,FALSE)</f>
        <v>0</v>
      </c>
      <c r="R261" s="11" t="str">
        <f>VLOOKUP(G261,sheet2!A:G,7,FALSE)</f>
        <v>52.81</v>
      </c>
    </row>
    <row r="262" spans="1:18">
      <c r="A262" s="13" t="s">
        <v>1334</v>
      </c>
      <c r="B262" s="13" t="s">
        <v>1335</v>
      </c>
      <c r="C262" s="13" t="s">
        <v>20</v>
      </c>
      <c r="D262" s="13" t="s">
        <v>163</v>
      </c>
      <c r="E262" s="13" t="s">
        <v>1185</v>
      </c>
      <c r="F262" s="13">
        <v>60000</v>
      </c>
      <c r="G262" s="13" t="s">
        <v>1336</v>
      </c>
      <c r="H262" s="14" t="s">
        <v>1187</v>
      </c>
      <c r="I262" s="15" t="s">
        <v>1337</v>
      </c>
      <c r="J262" s="18">
        <v>43644</v>
      </c>
      <c r="K262" s="13" t="s">
        <v>25</v>
      </c>
      <c r="L262" s="13" t="s">
        <v>1338</v>
      </c>
      <c r="M262" s="11" t="str">
        <f>VLOOKUP(G262,sheet2!A:G,2,FALSE)</f>
        <v>12.5</v>
      </c>
      <c r="N262" s="11" t="str">
        <f>VLOOKUP(G262,sheet2!A:G,3,FALSE)</f>
        <v>16</v>
      </c>
      <c r="O262" s="11" t="str">
        <f>VLOOKUP(G262,sheet2!A:G,4,FALSE)</f>
        <v>4</v>
      </c>
      <c r="P262" s="11" t="str">
        <f>VLOOKUP(G262,sheet2!A:G,5,FALSE)</f>
        <v>17.86</v>
      </c>
      <c r="Q262" s="11" t="str">
        <f>VLOOKUP(G262,sheet2!A:G,6,FALSE)</f>
        <v>0</v>
      </c>
      <c r="R262" s="11" t="str">
        <f>VLOOKUP(G262,sheet2!A:G,7,FALSE)</f>
        <v>50.36</v>
      </c>
    </row>
    <row r="263" spans="1:18">
      <c r="A263" s="13" t="s">
        <v>1339</v>
      </c>
      <c r="B263" s="13" t="s">
        <v>1340</v>
      </c>
      <c r="C263" s="13" t="s">
        <v>20</v>
      </c>
      <c r="D263" s="13" t="s">
        <v>163</v>
      </c>
      <c r="E263" s="13" t="s">
        <v>1185</v>
      </c>
      <c r="F263" s="13">
        <v>60000</v>
      </c>
      <c r="G263" s="13" t="s">
        <v>1341</v>
      </c>
      <c r="H263" s="14" t="s">
        <v>1187</v>
      </c>
      <c r="I263" s="15" t="s">
        <v>1337</v>
      </c>
      <c r="J263" s="18">
        <v>43739</v>
      </c>
      <c r="K263" s="13" t="s">
        <v>25</v>
      </c>
      <c r="L263" s="13" t="s">
        <v>1342</v>
      </c>
      <c r="M263" s="11" t="str">
        <f>VLOOKUP(G263,sheet2!A:G,2,FALSE)</f>
        <v>12.5</v>
      </c>
      <c r="N263" s="11" t="str">
        <f>VLOOKUP(G263,sheet2!A:G,3,FALSE)</f>
        <v>25</v>
      </c>
      <c r="O263" s="11" t="str">
        <f>VLOOKUP(G263,sheet2!A:G,4,FALSE)</f>
        <v>5</v>
      </c>
      <c r="P263" s="11" t="str">
        <f>VLOOKUP(G263,sheet2!A:G,5,FALSE)</f>
        <v>16.96</v>
      </c>
      <c r="Q263" s="11" t="str">
        <f>VLOOKUP(G263,sheet2!A:G,6,FALSE)</f>
        <v>0</v>
      </c>
      <c r="R263" s="11" t="str">
        <f>VLOOKUP(G263,sheet2!A:G,7,FALSE)</f>
        <v>59.46</v>
      </c>
    </row>
    <row r="264" spans="1:18">
      <c r="A264" s="13" t="s">
        <v>1343</v>
      </c>
      <c r="B264" s="13" t="s">
        <v>1344</v>
      </c>
      <c r="C264" s="13" t="s">
        <v>20</v>
      </c>
      <c r="D264" s="13" t="s">
        <v>163</v>
      </c>
      <c r="E264" s="13" t="s">
        <v>1185</v>
      </c>
      <c r="F264" s="13">
        <v>80000</v>
      </c>
      <c r="G264" s="13" t="s">
        <v>1345</v>
      </c>
      <c r="H264" s="14" t="s">
        <v>1187</v>
      </c>
      <c r="I264" s="15" t="s">
        <v>1346</v>
      </c>
      <c r="J264" s="18">
        <v>43854</v>
      </c>
      <c r="K264" s="13" t="s">
        <v>36</v>
      </c>
      <c r="L264" s="13" t="s">
        <v>1347</v>
      </c>
      <c r="M264" s="11" t="str">
        <f>VLOOKUP(G264,sheet2!A:G,2,FALSE)</f>
        <v>12.5</v>
      </c>
      <c r="N264" s="11" t="str">
        <f>VLOOKUP(G264,sheet2!A:G,3,FALSE)</f>
        <v>19</v>
      </c>
      <c r="O264" s="11" t="str">
        <f>VLOOKUP(G264,sheet2!A:G,4,FALSE)</f>
        <v>12</v>
      </c>
      <c r="P264" s="11" t="str">
        <f>VLOOKUP(G264,sheet2!A:G,5,FALSE)</f>
        <v>17.86</v>
      </c>
      <c r="Q264" s="11" t="str">
        <f>VLOOKUP(G264,sheet2!A:G,6,FALSE)</f>
        <v>0</v>
      </c>
      <c r="R264" s="11" t="str">
        <f>VLOOKUP(G264,sheet2!A:G,7,FALSE)</f>
        <v>61.36</v>
      </c>
    </row>
    <row r="265" spans="1:18">
      <c r="A265" s="13" t="s">
        <v>1348</v>
      </c>
      <c r="B265" s="13" t="s">
        <v>1349</v>
      </c>
      <c r="C265" s="13" t="s">
        <v>20</v>
      </c>
      <c r="D265" s="13" t="s">
        <v>163</v>
      </c>
      <c r="E265" s="13" t="s">
        <v>1185</v>
      </c>
      <c r="F265" s="13">
        <v>80000</v>
      </c>
      <c r="G265" s="13" t="s">
        <v>1350</v>
      </c>
      <c r="H265" s="14" t="s">
        <v>1187</v>
      </c>
      <c r="I265" s="15" t="s">
        <v>1351</v>
      </c>
      <c r="J265" s="18">
        <v>43882</v>
      </c>
      <c r="K265" s="13" t="s">
        <v>47</v>
      </c>
      <c r="L265" s="13" t="s">
        <v>1352</v>
      </c>
      <c r="M265" s="11" t="str">
        <f>VLOOKUP(G265,sheet2!A:G,2,FALSE)</f>
        <v>12.5</v>
      </c>
      <c r="N265" s="11" t="str">
        <f>VLOOKUP(G265,sheet2!A:G,3,FALSE)</f>
        <v>25</v>
      </c>
      <c r="O265" s="11" t="str">
        <f>VLOOKUP(G265,sheet2!A:G,4,FALSE)</f>
        <v>8</v>
      </c>
      <c r="P265" s="11" t="str">
        <f>VLOOKUP(G265,sheet2!A:G,5,FALSE)</f>
        <v>17.86</v>
      </c>
      <c r="Q265" s="11" t="str">
        <f>VLOOKUP(G265,sheet2!A:G,6,FALSE)</f>
        <v>0</v>
      </c>
      <c r="R265" s="11" t="str">
        <f>VLOOKUP(G265,sheet2!A:G,7,FALSE)</f>
        <v>63.36</v>
      </c>
    </row>
    <row r="266" spans="1:18">
      <c r="A266" s="13" t="s">
        <v>1353</v>
      </c>
      <c r="B266" s="13" t="s">
        <v>1354</v>
      </c>
      <c r="C266" s="13" t="s">
        <v>20</v>
      </c>
      <c r="D266" s="13" t="s">
        <v>163</v>
      </c>
      <c r="E266" s="13" t="s">
        <v>1185</v>
      </c>
      <c r="F266" s="13">
        <v>80000</v>
      </c>
      <c r="G266" s="13" t="s">
        <v>1355</v>
      </c>
      <c r="H266" s="14" t="s">
        <v>1187</v>
      </c>
      <c r="I266" s="15" t="s">
        <v>1356</v>
      </c>
      <c r="J266" s="18">
        <v>42913</v>
      </c>
      <c r="K266" s="13" t="s">
        <v>36</v>
      </c>
      <c r="L266" s="13" t="s">
        <v>1357</v>
      </c>
      <c r="M266" s="11" t="str">
        <f>VLOOKUP(G266,sheet2!A:G,2,FALSE)</f>
        <v>12.5</v>
      </c>
      <c r="N266" s="11" t="str">
        <f>VLOOKUP(G266,sheet2!A:G,3,FALSE)</f>
        <v>16</v>
      </c>
      <c r="O266" s="11" t="str">
        <f>VLOOKUP(G266,sheet2!A:G,4,FALSE)</f>
        <v>4</v>
      </c>
      <c r="P266" s="11" t="str">
        <f>VLOOKUP(G266,sheet2!A:G,5,FALSE)</f>
        <v>16.96</v>
      </c>
      <c r="Q266" s="11" t="str">
        <f>VLOOKUP(G266,sheet2!A:G,6,FALSE)</f>
        <v>0</v>
      </c>
      <c r="R266" s="11" t="str">
        <f>VLOOKUP(G266,sheet2!A:G,7,FALSE)</f>
        <v>49.46</v>
      </c>
    </row>
    <row r="267" spans="1:18">
      <c r="A267" s="13" t="s">
        <v>1358</v>
      </c>
      <c r="B267" s="13" t="s">
        <v>1359</v>
      </c>
      <c r="C267" s="13" t="s">
        <v>20</v>
      </c>
      <c r="D267" s="13" t="s">
        <v>163</v>
      </c>
      <c r="E267" s="13" t="s">
        <v>1185</v>
      </c>
      <c r="F267" s="13">
        <v>60000</v>
      </c>
      <c r="G267" s="13" t="s">
        <v>1360</v>
      </c>
      <c r="H267" s="14" t="s">
        <v>1187</v>
      </c>
      <c r="I267" s="15" t="s">
        <v>1356</v>
      </c>
      <c r="J267" s="18">
        <v>42809</v>
      </c>
      <c r="K267" s="13" t="s">
        <v>36</v>
      </c>
      <c r="L267" s="13" t="s">
        <v>1361</v>
      </c>
      <c r="M267" s="11" t="str">
        <f>VLOOKUP(G267,sheet2!A:G,2,FALSE)</f>
        <v>12.5</v>
      </c>
      <c r="N267" s="11" t="str">
        <f>VLOOKUP(G267,sheet2!A:G,3,FALSE)</f>
        <v>16</v>
      </c>
      <c r="O267" s="11" t="str">
        <f>VLOOKUP(G267,sheet2!A:G,4,FALSE)</f>
        <v>4</v>
      </c>
      <c r="P267" s="11" t="str">
        <f>VLOOKUP(G267,sheet2!A:G,5,FALSE)</f>
        <v>16.96</v>
      </c>
      <c r="Q267" s="11" t="str">
        <f>VLOOKUP(G267,sheet2!A:G,6,FALSE)</f>
        <v>0</v>
      </c>
      <c r="R267" s="11" t="str">
        <f>VLOOKUP(G267,sheet2!A:G,7,FALSE)</f>
        <v>49.46</v>
      </c>
    </row>
    <row r="268" spans="1:18">
      <c r="A268" s="13" t="s">
        <v>1362</v>
      </c>
      <c r="B268" s="13" t="s">
        <v>1363</v>
      </c>
      <c r="C268" s="13" t="s">
        <v>20</v>
      </c>
      <c r="D268" s="13" t="s">
        <v>163</v>
      </c>
      <c r="E268" s="13" t="s">
        <v>1185</v>
      </c>
      <c r="F268" s="13">
        <v>50000</v>
      </c>
      <c r="G268" s="13" t="s">
        <v>1364</v>
      </c>
      <c r="H268" s="14" t="s">
        <v>1187</v>
      </c>
      <c r="I268" s="15" t="s">
        <v>1274</v>
      </c>
      <c r="J268" s="18">
        <v>43585</v>
      </c>
      <c r="K268" s="13" t="s">
        <v>36</v>
      </c>
      <c r="L268" s="13" t="s">
        <v>1365</v>
      </c>
      <c r="M268" s="11" t="str">
        <f>VLOOKUP(G268,sheet2!A:G,2,FALSE)</f>
        <v>12.5</v>
      </c>
      <c r="N268" s="11" t="str">
        <f>VLOOKUP(G268,sheet2!A:G,3,FALSE)</f>
        <v>25</v>
      </c>
      <c r="O268" s="11" t="str">
        <f>VLOOKUP(G268,sheet2!A:G,4,FALSE)</f>
        <v>20</v>
      </c>
      <c r="P268" s="11" t="str">
        <f>VLOOKUP(G268,sheet2!A:G,5,FALSE)</f>
        <v>21.15</v>
      </c>
      <c r="Q268" s="11" t="str">
        <f>VLOOKUP(G268,sheet2!A:G,6,FALSE)</f>
        <v>0</v>
      </c>
      <c r="R268" s="11" t="str">
        <f>VLOOKUP(G268,sheet2!A:G,7,FALSE)</f>
        <v>78.65</v>
      </c>
    </row>
    <row r="269" spans="1:18">
      <c r="A269" s="13" t="s">
        <v>1366</v>
      </c>
      <c r="B269" s="13" t="s">
        <v>1367</v>
      </c>
      <c r="C269" s="13" t="s">
        <v>20</v>
      </c>
      <c r="D269" s="13" t="s">
        <v>163</v>
      </c>
      <c r="E269" s="13" t="s">
        <v>1185</v>
      </c>
      <c r="F269" s="13">
        <v>100000</v>
      </c>
      <c r="G269" s="13" t="s">
        <v>1368</v>
      </c>
      <c r="H269" s="14" t="s">
        <v>1187</v>
      </c>
      <c r="I269" s="15" t="s">
        <v>1369</v>
      </c>
      <c r="J269" s="18">
        <v>43882</v>
      </c>
      <c r="K269" s="13" t="s">
        <v>25</v>
      </c>
      <c r="L269" s="13" t="s">
        <v>1370</v>
      </c>
      <c r="M269" s="11" t="str">
        <f>VLOOKUP(G269,sheet2!A:G,2,FALSE)</f>
        <v>12.5</v>
      </c>
      <c r="N269" s="11" t="str">
        <f>VLOOKUP(G269,sheet2!A:G,3,FALSE)</f>
        <v>10</v>
      </c>
      <c r="O269" s="11" t="str">
        <f>VLOOKUP(G269,sheet2!A:G,4,FALSE)</f>
        <v>20</v>
      </c>
      <c r="P269" s="11" t="str">
        <f>VLOOKUP(G269,sheet2!A:G,5,FALSE)</f>
        <v>21.15</v>
      </c>
      <c r="Q269" s="11" t="str">
        <f>VLOOKUP(G269,sheet2!A:G,6,FALSE)</f>
        <v>0</v>
      </c>
      <c r="R269" s="11" t="str">
        <f>VLOOKUP(G269,sheet2!A:G,7,FALSE)</f>
        <v>63.65</v>
      </c>
    </row>
    <row r="270" spans="1:18">
      <c r="A270" s="13" t="s">
        <v>1371</v>
      </c>
      <c r="B270" s="13" t="s">
        <v>1372</v>
      </c>
      <c r="C270" s="13" t="s">
        <v>20</v>
      </c>
      <c r="D270" s="13" t="s">
        <v>163</v>
      </c>
      <c r="E270" s="13" t="s">
        <v>1185</v>
      </c>
      <c r="F270" s="13">
        <v>30000</v>
      </c>
      <c r="G270" s="13" t="s">
        <v>1373</v>
      </c>
      <c r="H270" s="14" t="s">
        <v>1187</v>
      </c>
      <c r="I270" s="15" t="s">
        <v>1374</v>
      </c>
      <c r="J270" s="18">
        <v>43616</v>
      </c>
      <c r="K270" s="13" t="s">
        <v>36</v>
      </c>
      <c r="L270" s="13" t="s">
        <v>1375</v>
      </c>
      <c r="M270" s="11" t="str">
        <f>VLOOKUP(G270,sheet2!A:G,2,FALSE)</f>
        <v>12.5</v>
      </c>
      <c r="N270" s="11" t="str">
        <f>VLOOKUP(G270,sheet2!A:G,3,FALSE)</f>
        <v>25</v>
      </c>
      <c r="O270" s="11" t="str">
        <f>VLOOKUP(G270,sheet2!A:G,4,FALSE)</f>
        <v>8</v>
      </c>
      <c r="P270" s="11" t="str">
        <f>VLOOKUP(G270,sheet2!A:G,5,FALSE)</f>
        <v>16.96</v>
      </c>
      <c r="Q270" s="11" t="str">
        <f>VLOOKUP(G270,sheet2!A:G,6,FALSE)</f>
        <v>0</v>
      </c>
      <c r="R270" s="11" t="str">
        <f>VLOOKUP(G270,sheet2!A:G,7,FALSE)</f>
        <v>62.46</v>
      </c>
    </row>
    <row r="271" spans="1:18">
      <c r="A271" s="13" t="s">
        <v>1376</v>
      </c>
      <c r="B271" s="13" t="s">
        <v>1377</v>
      </c>
      <c r="C271" s="13" t="s">
        <v>20</v>
      </c>
      <c r="D271" s="13" t="s">
        <v>163</v>
      </c>
      <c r="E271" s="13" t="s">
        <v>1185</v>
      </c>
      <c r="F271" s="13">
        <v>60000</v>
      </c>
      <c r="G271" s="13" t="s">
        <v>1378</v>
      </c>
      <c r="H271" s="14" t="s">
        <v>1187</v>
      </c>
      <c r="I271" s="15" t="s">
        <v>786</v>
      </c>
      <c r="J271" s="18">
        <v>43557</v>
      </c>
      <c r="K271" s="13" t="s">
        <v>36</v>
      </c>
      <c r="L271" s="13" t="s">
        <v>1379</v>
      </c>
      <c r="M271" s="11" t="str">
        <f>VLOOKUP(G271,sheet2!A:G,2,FALSE)</f>
        <v>12.5</v>
      </c>
      <c r="N271" s="11" t="str">
        <f>VLOOKUP(G271,sheet2!A:G,3,FALSE)</f>
        <v>16</v>
      </c>
      <c r="O271" s="11" t="str">
        <f>VLOOKUP(G271,sheet2!A:G,4,FALSE)</f>
        <v>5</v>
      </c>
      <c r="P271" s="11" t="str">
        <f>VLOOKUP(G271,sheet2!A:G,5,FALSE)</f>
        <v>25</v>
      </c>
      <c r="Q271" s="11" t="str">
        <f>VLOOKUP(G271,sheet2!A:G,6,FALSE)</f>
        <v>0</v>
      </c>
      <c r="R271" s="11" t="str">
        <f>VLOOKUP(G271,sheet2!A:G,7,FALSE)</f>
        <v>58.5</v>
      </c>
    </row>
    <row r="272" spans="1:18">
      <c r="A272" s="13" t="s">
        <v>1380</v>
      </c>
      <c r="B272" s="13" t="s">
        <v>1381</v>
      </c>
      <c r="C272" s="13" t="s">
        <v>20</v>
      </c>
      <c r="D272" s="13" t="s">
        <v>163</v>
      </c>
      <c r="E272" s="13" t="s">
        <v>1185</v>
      </c>
      <c r="F272" s="13">
        <v>50000</v>
      </c>
      <c r="G272" s="13" t="s">
        <v>1382</v>
      </c>
      <c r="H272" s="14" t="s">
        <v>1187</v>
      </c>
      <c r="I272" s="15" t="s">
        <v>1383</v>
      </c>
      <c r="J272" s="18">
        <v>43501</v>
      </c>
      <c r="K272" s="13" t="s">
        <v>47</v>
      </c>
      <c r="L272" s="13" t="s">
        <v>1384</v>
      </c>
      <c r="M272" s="11" t="str">
        <f>VLOOKUP(G272,sheet2!A:G,2,FALSE)</f>
        <v>12.5</v>
      </c>
      <c r="N272" s="11" t="str">
        <f>VLOOKUP(G272,sheet2!A:G,3,FALSE)</f>
        <v>25</v>
      </c>
      <c r="O272" s="11" t="str">
        <f>VLOOKUP(G272,sheet2!A:G,4,FALSE)</f>
        <v>20</v>
      </c>
      <c r="P272" s="11" t="str">
        <f>VLOOKUP(G272,sheet2!A:G,5,FALSE)</f>
        <v>20.54</v>
      </c>
      <c r="Q272" s="11" t="str">
        <f>VLOOKUP(G272,sheet2!A:G,6,FALSE)</f>
        <v>0</v>
      </c>
      <c r="R272" s="11" t="str">
        <f>VLOOKUP(G272,sheet2!A:G,7,FALSE)</f>
        <v>78.04</v>
      </c>
    </row>
    <row r="273" spans="1:18">
      <c r="A273" s="13" t="s">
        <v>1385</v>
      </c>
      <c r="B273" s="13" t="s">
        <v>1386</v>
      </c>
      <c r="C273" s="13" t="s">
        <v>20</v>
      </c>
      <c r="D273" s="13" t="s">
        <v>163</v>
      </c>
      <c r="E273" s="13" t="s">
        <v>1185</v>
      </c>
      <c r="F273" s="13">
        <v>50000</v>
      </c>
      <c r="G273" s="13" t="s">
        <v>1387</v>
      </c>
      <c r="H273" s="14" t="s">
        <v>1187</v>
      </c>
      <c r="I273" s="15" t="s">
        <v>1383</v>
      </c>
      <c r="J273" s="18">
        <v>43616</v>
      </c>
      <c r="K273" s="13" t="s">
        <v>47</v>
      </c>
      <c r="L273" s="13" t="s">
        <v>1388</v>
      </c>
      <c r="M273" s="11" t="str">
        <f>VLOOKUP(G273,sheet2!A:G,2,FALSE)</f>
        <v>12.5</v>
      </c>
      <c r="N273" s="11" t="str">
        <f>VLOOKUP(G273,sheet2!A:G,3,FALSE)</f>
        <v>16</v>
      </c>
      <c r="O273" s="11" t="str">
        <f>VLOOKUP(G273,sheet2!A:G,4,FALSE)</f>
        <v>16</v>
      </c>
      <c r="P273" s="11" t="str">
        <f>VLOOKUP(G273,sheet2!A:G,5,FALSE)</f>
        <v>20.54</v>
      </c>
      <c r="Q273" s="11" t="str">
        <f>VLOOKUP(G273,sheet2!A:G,6,FALSE)</f>
        <v>0</v>
      </c>
      <c r="R273" s="11" t="str">
        <f>VLOOKUP(G273,sheet2!A:G,7,FALSE)</f>
        <v>65.04</v>
      </c>
    </row>
    <row r="274" spans="1:18">
      <c r="A274" s="13" t="s">
        <v>1389</v>
      </c>
      <c r="B274" s="13" t="s">
        <v>1390</v>
      </c>
      <c r="C274" s="13" t="s">
        <v>20</v>
      </c>
      <c r="D274" s="13" t="s">
        <v>163</v>
      </c>
      <c r="E274" s="13" t="s">
        <v>1185</v>
      </c>
      <c r="F274" s="13">
        <v>30000</v>
      </c>
      <c r="G274" s="13" t="s">
        <v>1391</v>
      </c>
      <c r="H274" s="14" t="s">
        <v>1187</v>
      </c>
      <c r="I274" s="15" t="s">
        <v>1392</v>
      </c>
      <c r="J274" s="18">
        <v>43585</v>
      </c>
      <c r="K274" s="13" t="s">
        <v>25</v>
      </c>
      <c r="L274" s="13" t="s">
        <v>1393</v>
      </c>
      <c r="M274" s="11" t="str">
        <f>VLOOKUP(G274,sheet2!A:G,2,FALSE)</f>
        <v>12.5</v>
      </c>
      <c r="N274" s="11" t="str">
        <f>VLOOKUP(G274,sheet2!A:G,3,FALSE)</f>
        <v>22</v>
      </c>
      <c r="O274" s="11" t="str">
        <f>VLOOKUP(G274,sheet2!A:G,4,FALSE)</f>
        <v>5</v>
      </c>
      <c r="P274" s="11" t="str">
        <f>VLOOKUP(G274,sheet2!A:G,5,FALSE)</f>
        <v>17.31</v>
      </c>
      <c r="Q274" s="11" t="str">
        <f>VLOOKUP(G274,sheet2!A:G,6,FALSE)</f>
        <v>0</v>
      </c>
      <c r="R274" s="11" t="str">
        <f>VLOOKUP(G274,sheet2!A:G,7,FALSE)</f>
        <v>56.81</v>
      </c>
    </row>
    <row r="275" spans="1:18">
      <c r="A275" s="13" t="s">
        <v>1394</v>
      </c>
      <c r="B275" s="13" t="s">
        <v>1395</v>
      </c>
      <c r="C275" s="13" t="s">
        <v>20</v>
      </c>
      <c r="D275" s="13" t="s">
        <v>163</v>
      </c>
      <c r="E275" s="13" t="s">
        <v>1185</v>
      </c>
      <c r="F275" s="13">
        <v>50000</v>
      </c>
      <c r="G275" s="13" t="s">
        <v>1396</v>
      </c>
      <c r="H275" s="14" t="s">
        <v>1187</v>
      </c>
      <c r="I275" s="15" t="s">
        <v>1397</v>
      </c>
      <c r="J275" s="18">
        <v>43644</v>
      </c>
      <c r="K275" s="13" t="s">
        <v>36</v>
      </c>
      <c r="L275" s="13" t="s">
        <v>1398</v>
      </c>
      <c r="M275" s="11" t="str">
        <f>VLOOKUP(G275,sheet2!A:G,2,FALSE)</f>
        <v>12.5</v>
      </c>
      <c r="N275" s="11" t="str">
        <f>VLOOKUP(G275,sheet2!A:G,3,FALSE)</f>
        <v>13</v>
      </c>
      <c r="O275" s="11" t="str">
        <f>VLOOKUP(G275,sheet2!A:G,4,FALSE)</f>
        <v>12</v>
      </c>
      <c r="P275" s="11" t="str">
        <f>VLOOKUP(G275,sheet2!A:G,5,FALSE)</f>
        <v>17.86</v>
      </c>
      <c r="Q275" s="11" t="str">
        <f>VLOOKUP(G275,sheet2!A:G,6,FALSE)</f>
        <v>0</v>
      </c>
      <c r="R275" s="11" t="str">
        <f>VLOOKUP(G275,sheet2!A:G,7,FALSE)</f>
        <v>55.36</v>
      </c>
    </row>
    <row r="276" spans="1:18">
      <c r="A276" s="13" t="s">
        <v>1399</v>
      </c>
      <c r="B276" s="13" t="s">
        <v>1400</v>
      </c>
      <c r="C276" s="13" t="s">
        <v>20</v>
      </c>
      <c r="D276" s="13" t="s">
        <v>163</v>
      </c>
      <c r="E276" s="13" t="s">
        <v>1185</v>
      </c>
      <c r="F276" s="13">
        <v>30000</v>
      </c>
      <c r="G276" s="13" t="s">
        <v>1401</v>
      </c>
      <c r="H276" s="14" t="s">
        <v>1187</v>
      </c>
      <c r="I276" s="15" t="s">
        <v>1402</v>
      </c>
      <c r="J276" s="18">
        <v>43679</v>
      </c>
      <c r="K276" s="13" t="s">
        <v>25</v>
      </c>
      <c r="L276" s="13" t="s">
        <v>1403</v>
      </c>
      <c r="M276" s="11" t="str">
        <f>VLOOKUP(G276,sheet2!A:G,2,FALSE)</f>
        <v>12.5</v>
      </c>
      <c r="N276" s="11" t="str">
        <f>VLOOKUP(G276,sheet2!A:G,3,FALSE)</f>
        <v>25</v>
      </c>
      <c r="O276" s="11" t="str">
        <f>VLOOKUP(G276,sheet2!A:G,4,FALSE)</f>
        <v>8</v>
      </c>
      <c r="P276" s="11" t="str">
        <f>VLOOKUP(G276,sheet2!A:G,5,FALSE)</f>
        <v>21.43</v>
      </c>
      <c r="Q276" s="11" t="str">
        <f>VLOOKUP(G276,sheet2!A:G,6,FALSE)</f>
        <v>0</v>
      </c>
      <c r="R276" s="11" t="str">
        <f>VLOOKUP(G276,sheet2!A:G,7,FALSE)</f>
        <v>66.93</v>
      </c>
    </row>
    <row r="277" spans="1:18">
      <c r="A277" s="13" t="s">
        <v>1404</v>
      </c>
      <c r="B277" s="13" t="s">
        <v>1405</v>
      </c>
      <c r="C277" s="13" t="s">
        <v>20</v>
      </c>
      <c r="D277" s="13" t="s">
        <v>163</v>
      </c>
      <c r="E277" s="13" t="s">
        <v>1185</v>
      </c>
      <c r="F277" s="13">
        <v>50000</v>
      </c>
      <c r="G277" s="13" t="s">
        <v>1406</v>
      </c>
      <c r="H277" s="14" t="s">
        <v>1187</v>
      </c>
      <c r="I277" s="15" t="s">
        <v>206</v>
      </c>
      <c r="J277" s="18">
        <v>43644</v>
      </c>
      <c r="K277" s="13" t="s">
        <v>25</v>
      </c>
      <c r="L277" s="13" t="s">
        <v>1407</v>
      </c>
      <c r="M277" s="11" t="str">
        <f>VLOOKUP(G277,sheet2!A:G,2,FALSE)</f>
        <v>12.5</v>
      </c>
      <c r="N277" s="11" t="str">
        <f>VLOOKUP(G277,sheet2!A:G,3,FALSE)</f>
        <v>22</v>
      </c>
      <c r="O277" s="11" t="str">
        <f>VLOOKUP(G277,sheet2!A:G,4,FALSE)</f>
        <v>5</v>
      </c>
      <c r="P277" s="11" t="str">
        <f>VLOOKUP(G277,sheet2!A:G,5,FALSE)</f>
        <v>19.23</v>
      </c>
      <c r="Q277" s="11" t="str">
        <f>VLOOKUP(G277,sheet2!A:G,6,FALSE)</f>
        <v>0</v>
      </c>
      <c r="R277" s="11" t="str">
        <f>VLOOKUP(G277,sheet2!A:G,7,FALSE)</f>
        <v>58.73</v>
      </c>
    </row>
    <row r="278" spans="1:18">
      <c r="A278" s="13" t="s">
        <v>1408</v>
      </c>
      <c r="B278" s="13" t="s">
        <v>1409</v>
      </c>
      <c r="C278" s="13" t="s">
        <v>20</v>
      </c>
      <c r="D278" s="13" t="s">
        <v>974</v>
      </c>
      <c r="E278" s="13" t="s">
        <v>1185</v>
      </c>
      <c r="F278" s="13">
        <v>30000</v>
      </c>
      <c r="G278" s="13" t="s">
        <v>1410</v>
      </c>
      <c r="H278" s="14" t="s">
        <v>1187</v>
      </c>
      <c r="I278" s="15" t="s">
        <v>1411</v>
      </c>
      <c r="J278" s="18">
        <v>43529</v>
      </c>
      <c r="K278" s="13" t="s">
        <v>36</v>
      </c>
      <c r="L278" s="13" t="s">
        <v>1412</v>
      </c>
      <c r="M278" s="11" t="str">
        <f>VLOOKUP(G278,sheet2!A:G,2,FALSE)</f>
        <v>12.5</v>
      </c>
      <c r="N278" s="11" t="str">
        <f>VLOOKUP(G278,sheet2!A:G,3,FALSE)</f>
        <v>25</v>
      </c>
      <c r="O278" s="11" t="str">
        <f>VLOOKUP(G278,sheet2!A:G,4,FALSE)</f>
        <v>20</v>
      </c>
      <c r="P278" s="11" t="str">
        <f>VLOOKUP(G278,sheet2!A:G,5,FALSE)</f>
        <v>19.23</v>
      </c>
      <c r="Q278" s="11" t="str">
        <f>VLOOKUP(G278,sheet2!A:G,6,FALSE)</f>
        <v>0</v>
      </c>
      <c r="R278" s="11" t="str">
        <f>VLOOKUP(G278,sheet2!A:G,7,FALSE)</f>
        <v>76.73</v>
      </c>
    </row>
    <row r="279" spans="1:18">
      <c r="A279" s="13" t="s">
        <v>1413</v>
      </c>
      <c r="B279" s="13" t="s">
        <v>1414</v>
      </c>
      <c r="C279" s="13" t="s">
        <v>20</v>
      </c>
      <c r="D279" s="13" t="s">
        <v>163</v>
      </c>
      <c r="E279" s="13" t="s">
        <v>1185</v>
      </c>
      <c r="F279" s="13">
        <v>30000</v>
      </c>
      <c r="G279" s="13" t="s">
        <v>1415</v>
      </c>
      <c r="H279" s="14" t="s">
        <v>1187</v>
      </c>
      <c r="I279" s="15" t="s">
        <v>1416</v>
      </c>
      <c r="J279" s="18">
        <v>43774</v>
      </c>
      <c r="K279" s="13" t="s">
        <v>25</v>
      </c>
      <c r="L279" s="13" t="s">
        <v>1417</v>
      </c>
      <c r="M279" s="11" t="str">
        <f>VLOOKUP(G279,sheet2!A:G,2,FALSE)</f>
        <v>12.5</v>
      </c>
      <c r="N279" s="11" t="str">
        <f>VLOOKUP(G279,sheet2!A:G,3,FALSE)</f>
        <v>7</v>
      </c>
      <c r="O279" s="11" t="str">
        <f>VLOOKUP(G279,sheet2!A:G,4,FALSE)</f>
        <v>5</v>
      </c>
      <c r="P279" s="11" t="str">
        <f>VLOOKUP(G279,sheet2!A:G,5,FALSE)</f>
        <v>21.15</v>
      </c>
      <c r="Q279" s="11" t="str">
        <f>VLOOKUP(G279,sheet2!A:G,6,FALSE)</f>
        <v>0</v>
      </c>
      <c r="R279" s="11" t="str">
        <f>VLOOKUP(G279,sheet2!A:G,7,FALSE)</f>
        <v>45.65</v>
      </c>
    </row>
    <row r="280" spans="1:18">
      <c r="A280" s="13" t="s">
        <v>1418</v>
      </c>
      <c r="B280" s="13" t="s">
        <v>1419</v>
      </c>
      <c r="C280" s="13" t="s">
        <v>20</v>
      </c>
      <c r="D280" s="13" t="s">
        <v>163</v>
      </c>
      <c r="E280" s="13" t="s">
        <v>1185</v>
      </c>
      <c r="F280" s="13">
        <v>150000</v>
      </c>
      <c r="G280" s="13" t="s">
        <v>1420</v>
      </c>
      <c r="H280" s="14" t="s">
        <v>1187</v>
      </c>
      <c r="I280" s="15" t="s">
        <v>1421</v>
      </c>
      <c r="J280" s="18">
        <v>43333</v>
      </c>
      <c r="K280" s="13" t="s">
        <v>25</v>
      </c>
      <c r="L280" s="13" t="s">
        <v>1422</v>
      </c>
      <c r="M280" s="11" t="str">
        <f>VLOOKUP(G280,sheet2!A:G,2,FALSE)</f>
        <v>12.5</v>
      </c>
      <c r="N280" s="11" t="str">
        <f>VLOOKUP(G280,sheet2!A:G,3,FALSE)</f>
        <v>22</v>
      </c>
      <c r="O280" s="11" t="str">
        <f>VLOOKUP(G280,sheet2!A:G,4,FALSE)</f>
        <v>5</v>
      </c>
      <c r="P280" s="11" t="str">
        <f>VLOOKUP(G280,sheet2!A:G,5,FALSE)</f>
        <v>16.96</v>
      </c>
      <c r="Q280" s="11" t="str">
        <f>VLOOKUP(G280,sheet2!A:G,6,FALSE)</f>
        <v>0</v>
      </c>
      <c r="R280" s="11" t="str">
        <f>VLOOKUP(G280,sheet2!A:G,7,FALSE)</f>
        <v>56.46</v>
      </c>
    </row>
    <row r="281" spans="1:18">
      <c r="A281" s="13" t="s">
        <v>1423</v>
      </c>
      <c r="B281" s="13" t="s">
        <v>1424</v>
      </c>
      <c r="C281" s="13" t="s">
        <v>20</v>
      </c>
      <c r="D281" s="13" t="s">
        <v>163</v>
      </c>
      <c r="E281" s="13" t="s">
        <v>1185</v>
      </c>
      <c r="F281" s="13">
        <v>30000</v>
      </c>
      <c r="G281" s="13" t="s">
        <v>1425</v>
      </c>
      <c r="H281" s="14" t="s">
        <v>1187</v>
      </c>
      <c r="I281" s="15" t="s">
        <v>1426</v>
      </c>
      <c r="J281" s="18">
        <v>42739</v>
      </c>
      <c r="K281" s="13" t="s">
        <v>36</v>
      </c>
      <c r="L281" s="13" t="s">
        <v>1427</v>
      </c>
      <c r="M281" s="11" t="str">
        <f>VLOOKUP(G281,sheet2!A:G,2,FALSE)</f>
        <v>12.5</v>
      </c>
      <c r="N281" s="11" t="str">
        <f>VLOOKUP(G281,sheet2!A:G,3,FALSE)</f>
        <v>19</v>
      </c>
      <c r="O281" s="11" t="str">
        <f>VLOOKUP(G281,sheet2!A:G,4,FALSE)</f>
        <v>8</v>
      </c>
      <c r="P281" s="11" t="str">
        <f>VLOOKUP(G281,sheet2!A:G,5,FALSE)</f>
        <v>16.96</v>
      </c>
      <c r="Q281" s="11" t="str">
        <f>VLOOKUP(G281,sheet2!A:G,6,FALSE)</f>
        <v>0</v>
      </c>
      <c r="R281" s="11" t="str">
        <f>VLOOKUP(G281,sheet2!A:G,7,FALSE)</f>
        <v>56.46</v>
      </c>
    </row>
    <row r="282" spans="1:18">
      <c r="A282" s="13" t="s">
        <v>1428</v>
      </c>
      <c r="B282" s="13" t="s">
        <v>1429</v>
      </c>
      <c r="C282" s="13" t="s">
        <v>20</v>
      </c>
      <c r="D282" s="13" t="s">
        <v>163</v>
      </c>
      <c r="E282" s="13" t="s">
        <v>1185</v>
      </c>
      <c r="F282" s="13">
        <v>50000</v>
      </c>
      <c r="G282" s="13" t="s">
        <v>1430</v>
      </c>
      <c r="H282" s="14" t="s">
        <v>1187</v>
      </c>
      <c r="I282" s="15" t="s">
        <v>271</v>
      </c>
      <c r="J282" s="18">
        <v>42951</v>
      </c>
      <c r="K282" s="13" t="s">
        <v>25</v>
      </c>
      <c r="L282" s="13" t="s">
        <v>1431</v>
      </c>
      <c r="M282" s="11" t="str">
        <f>VLOOKUP(G282,sheet2!A:G,2,FALSE)</f>
        <v>12.5</v>
      </c>
      <c r="N282" s="11" t="str">
        <f>VLOOKUP(G282,sheet2!A:G,3,FALSE)</f>
        <v>16</v>
      </c>
      <c r="O282" s="11" t="str">
        <f>VLOOKUP(G282,sheet2!A:G,4,FALSE)</f>
        <v>4</v>
      </c>
      <c r="P282" s="11" t="str">
        <f>VLOOKUP(G282,sheet2!A:G,5,FALSE)</f>
        <v>16.96</v>
      </c>
      <c r="Q282" s="11" t="str">
        <f>VLOOKUP(G282,sheet2!A:G,6,FALSE)</f>
        <v>0</v>
      </c>
      <c r="R282" s="11" t="str">
        <f>VLOOKUP(G282,sheet2!A:G,7,FALSE)</f>
        <v>49.46</v>
      </c>
    </row>
    <row r="283" spans="1:18">
      <c r="A283" s="13" t="s">
        <v>1432</v>
      </c>
      <c r="B283" s="13" t="s">
        <v>1433</v>
      </c>
      <c r="C283" s="13" t="s">
        <v>20</v>
      </c>
      <c r="D283" s="13" t="s">
        <v>163</v>
      </c>
      <c r="E283" s="13" t="s">
        <v>1185</v>
      </c>
      <c r="F283" s="13">
        <v>50000</v>
      </c>
      <c r="G283" s="13" t="s">
        <v>1434</v>
      </c>
      <c r="H283" s="14" t="s">
        <v>1187</v>
      </c>
      <c r="I283" s="15" t="s">
        <v>1435</v>
      </c>
      <c r="J283" s="18">
        <v>43830</v>
      </c>
      <c r="K283" s="13" t="s">
        <v>25</v>
      </c>
      <c r="L283" s="13" t="s">
        <v>1436</v>
      </c>
      <c r="M283" s="11" t="str">
        <f>VLOOKUP(G283,sheet2!A:G,2,FALSE)</f>
        <v>12.5</v>
      </c>
      <c r="N283" s="11" t="str">
        <f>VLOOKUP(G283,sheet2!A:G,3,FALSE)</f>
        <v>22</v>
      </c>
      <c r="O283" s="11" t="str">
        <f>VLOOKUP(G283,sheet2!A:G,4,FALSE)</f>
        <v>8</v>
      </c>
      <c r="P283" s="11" t="str">
        <f>VLOOKUP(G283,sheet2!A:G,5,FALSE)</f>
        <v>16.96</v>
      </c>
      <c r="Q283" s="11" t="str">
        <f>VLOOKUP(G283,sheet2!A:G,6,FALSE)</f>
        <v>0</v>
      </c>
      <c r="R283" s="11" t="str">
        <f>VLOOKUP(G283,sheet2!A:G,7,FALSE)</f>
        <v>59.46</v>
      </c>
    </row>
    <row r="284" spans="1:18">
      <c r="A284" s="13" t="s">
        <v>1437</v>
      </c>
      <c r="B284" s="13" t="s">
        <v>1438</v>
      </c>
      <c r="C284" s="13" t="s">
        <v>20</v>
      </c>
      <c r="D284" s="13" t="s">
        <v>144</v>
      </c>
      <c r="E284" s="13" t="s">
        <v>1185</v>
      </c>
      <c r="F284" s="13">
        <v>30000</v>
      </c>
      <c r="G284" s="13" t="s">
        <v>1439</v>
      </c>
      <c r="H284" s="14" t="s">
        <v>1187</v>
      </c>
      <c r="I284" s="15" t="s">
        <v>780</v>
      </c>
      <c r="J284" s="18">
        <v>43802</v>
      </c>
      <c r="K284" s="13" t="s">
        <v>36</v>
      </c>
      <c r="L284" s="13" t="s">
        <v>1440</v>
      </c>
      <c r="M284" s="11" t="str">
        <f>VLOOKUP(G284,sheet2!A:G,2,FALSE)</f>
        <v>12.5</v>
      </c>
      <c r="N284" s="11" t="str">
        <f>VLOOKUP(G284,sheet2!A:G,3,FALSE)</f>
        <v>7</v>
      </c>
      <c r="O284" s="11" t="str">
        <f>VLOOKUP(G284,sheet2!A:G,4,FALSE)</f>
        <v>10</v>
      </c>
      <c r="P284" s="11" t="str">
        <f>VLOOKUP(G284,sheet2!A:G,5,FALSE)</f>
        <v>21.15</v>
      </c>
      <c r="Q284" s="11" t="str">
        <f>VLOOKUP(G284,sheet2!A:G,6,FALSE)</f>
        <v>0</v>
      </c>
      <c r="R284" s="11" t="str">
        <f>VLOOKUP(G284,sheet2!A:G,7,FALSE)</f>
        <v>50.65</v>
      </c>
    </row>
    <row r="285" spans="1:18">
      <c r="A285" s="13" t="s">
        <v>1441</v>
      </c>
      <c r="B285" s="13" t="s">
        <v>1442</v>
      </c>
      <c r="C285" s="13" t="s">
        <v>20</v>
      </c>
      <c r="D285" s="13" t="s">
        <v>204</v>
      </c>
      <c r="E285" s="13" t="s">
        <v>1185</v>
      </c>
      <c r="F285" s="13">
        <v>100000</v>
      </c>
      <c r="G285" s="13" t="s">
        <v>1443</v>
      </c>
      <c r="H285" s="14" t="s">
        <v>1187</v>
      </c>
      <c r="I285" s="15" t="s">
        <v>1416</v>
      </c>
      <c r="J285" s="18">
        <v>43774</v>
      </c>
      <c r="K285" s="13" t="s">
        <v>36</v>
      </c>
      <c r="L285" s="13" t="s">
        <v>1444</v>
      </c>
      <c r="M285" s="11" t="str">
        <f>VLOOKUP(G285,sheet2!A:G,2,FALSE)</f>
        <v>12.5</v>
      </c>
      <c r="N285" s="11" t="str">
        <f>VLOOKUP(G285,sheet2!A:G,3,FALSE)</f>
        <v>13</v>
      </c>
      <c r="O285" s="11" t="str">
        <f>VLOOKUP(G285,sheet2!A:G,4,FALSE)</f>
        <v>4</v>
      </c>
      <c r="P285" s="11" t="str">
        <f>VLOOKUP(G285,sheet2!A:G,5,FALSE)</f>
        <v>15.83</v>
      </c>
      <c r="Q285" s="11" t="str">
        <f>VLOOKUP(G285,sheet2!A:G,6,FALSE)</f>
        <v>0</v>
      </c>
      <c r="R285" s="11" t="str">
        <f>VLOOKUP(G285,sheet2!A:G,7,FALSE)</f>
        <v>45.33</v>
      </c>
    </row>
    <row r="286" spans="1:18">
      <c r="A286" s="13" t="s">
        <v>1445</v>
      </c>
      <c r="B286" s="13" t="s">
        <v>1446</v>
      </c>
      <c r="C286" s="13" t="s">
        <v>20</v>
      </c>
      <c r="D286" s="13" t="s">
        <v>204</v>
      </c>
      <c r="E286" s="13" t="s">
        <v>1185</v>
      </c>
      <c r="F286" s="13">
        <v>100000</v>
      </c>
      <c r="G286" s="13" t="s">
        <v>1447</v>
      </c>
      <c r="H286" s="14" t="s">
        <v>1187</v>
      </c>
      <c r="I286" s="15" t="s">
        <v>1448</v>
      </c>
      <c r="J286" s="18">
        <v>43473</v>
      </c>
      <c r="K286" s="13" t="s">
        <v>25</v>
      </c>
      <c r="L286" s="13" t="s">
        <v>1449</v>
      </c>
      <c r="M286" s="11" t="str">
        <f>VLOOKUP(G286,sheet2!A:G,2,FALSE)</f>
        <v>12.5</v>
      </c>
      <c r="N286" s="11" t="str">
        <f>VLOOKUP(G286,sheet2!A:G,3,FALSE)</f>
        <v>0</v>
      </c>
      <c r="O286" s="11" t="str">
        <f>VLOOKUP(G286,sheet2!A:G,4,FALSE)</f>
        <v>10</v>
      </c>
      <c r="P286" s="11" t="str">
        <f>VLOOKUP(G286,sheet2!A:G,5,FALSE)</f>
        <v>16.35</v>
      </c>
      <c r="Q286" s="11" t="str">
        <f>VLOOKUP(G286,sheet2!A:G,6,FALSE)</f>
        <v>0</v>
      </c>
      <c r="R286" s="11" t="str">
        <f>VLOOKUP(G286,sheet2!A:G,7,FALSE)</f>
        <v>38.85</v>
      </c>
    </row>
    <row r="287" spans="1:18">
      <c r="A287" s="13" t="s">
        <v>1450</v>
      </c>
      <c r="B287" s="13" t="s">
        <v>1451</v>
      </c>
      <c r="C287" s="13" t="s">
        <v>20</v>
      </c>
      <c r="D287" s="13" t="s">
        <v>163</v>
      </c>
      <c r="E287" s="13" t="s">
        <v>1185</v>
      </c>
      <c r="F287" s="13">
        <v>50000</v>
      </c>
      <c r="G287" s="13" t="s">
        <v>1452</v>
      </c>
      <c r="H287" s="14" t="s">
        <v>1187</v>
      </c>
      <c r="I287" s="15" t="s">
        <v>1453</v>
      </c>
      <c r="J287" s="18">
        <v>43739</v>
      </c>
      <c r="K287" s="13" t="s">
        <v>47</v>
      </c>
      <c r="L287" s="13" t="s">
        <v>1454</v>
      </c>
      <c r="M287" s="11" t="str">
        <f>VLOOKUP(G287,sheet2!A:G,2,FALSE)</f>
        <v>12.5</v>
      </c>
      <c r="N287" s="11" t="str">
        <f>VLOOKUP(G287,sheet2!A:G,3,FALSE)</f>
        <v>25</v>
      </c>
      <c r="O287" s="11" t="str">
        <f>VLOOKUP(G287,sheet2!A:G,4,FALSE)</f>
        <v>5</v>
      </c>
      <c r="P287" s="11" t="str">
        <f>VLOOKUP(G287,sheet2!A:G,5,FALSE)</f>
        <v>25</v>
      </c>
      <c r="Q287" s="11" t="str">
        <f>VLOOKUP(G287,sheet2!A:G,6,FALSE)</f>
        <v>0</v>
      </c>
      <c r="R287" s="11" t="str">
        <f>VLOOKUP(G287,sheet2!A:G,7,FALSE)</f>
        <v>67.5</v>
      </c>
    </row>
    <row r="288" spans="1:18">
      <c r="A288" s="13" t="s">
        <v>1455</v>
      </c>
      <c r="B288" s="13" t="s">
        <v>1456</v>
      </c>
      <c r="C288" s="13" t="s">
        <v>20</v>
      </c>
      <c r="D288" s="13" t="s">
        <v>163</v>
      </c>
      <c r="E288" s="13" t="s">
        <v>1185</v>
      </c>
      <c r="F288" s="13">
        <v>60000</v>
      </c>
      <c r="G288" s="13" t="s">
        <v>1457</v>
      </c>
      <c r="H288" s="14" t="s">
        <v>1187</v>
      </c>
      <c r="I288" s="15" t="s">
        <v>1458</v>
      </c>
      <c r="J288" s="18">
        <v>43382</v>
      </c>
      <c r="K288" s="13" t="s">
        <v>36</v>
      </c>
      <c r="L288" s="13" t="s">
        <v>1459</v>
      </c>
      <c r="M288" s="11" t="str">
        <f>VLOOKUP(G288,sheet2!A:G,2,FALSE)</f>
        <v>12.5</v>
      </c>
      <c r="N288" s="11" t="str">
        <f>VLOOKUP(G288,sheet2!A:G,3,FALSE)</f>
        <v>13</v>
      </c>
      <c r="O288" s="11" t="str">
        <f>VLOOKUP(G288,sheet2!A:G,4,FALSE)</f>
        <v>4</v>
      </c>
      <c r="P288" s="11" t="str">
        <f>VLOOKUP(G288,sheet2!A:G,5,FALSE)</f>
        <v>17.86</v>
      </c>
      <c r="Q288" s="11" t="str">
        <f>VLOOKUP(G288,sheet2!A:G,6,FALSE)</f>
        <v>0</v>
      </c>
      <c r="R288" s="11" t="str">
        <f>VLOOKUP(G288,sheet2!A:G,7,FALSE)</f>
        <v>47.36</v>
      </c>
    </row>
    <row r="289" spans="1:18">
      <c r="A289" s="13" t="s">
        <v>1460</v>
      </c>
      <c r="B289" s="13" t="s">
        <v>1461</v>
      </c>
      <c r="C289" s="13" t="s">
        <v>20</v>
      </c>
      <c r="D289" s="13" t="s">
        <v>163</v>
      </c>
      <c r="E289" s="13" t="s">
        <v>1185</v>
      </c>
      <c r="F289" s="13">
        <v>60000</v>
      </c>
      <c r="G289" s="13" t="s">
        <v>1462</v>
      </c>
      <c r="H289" s="14" t="s">
        <v>1187</v>
      </c>
      <c r="I289" s="15" t="s">
        <v>1463</v>
      </c>
      <c r="J289" s="18">
        <v>43410</v>
      </c>
      <c r="K289" s="13" t="s">
        <v>36</v>
      </c>
      <c r="L289" s="13" t="s">
        <v>1464</v>
      </c>
      <c r="M289" s="11" t="str">
        <f>VLOOKUP(G289,sheet2!A:G,2,FALSE)</f>
        <v>12.5</v>
      </c>
      <c r="N289" s="11" t="str">
        <f>VLOOKUP(G289,sheet2!A:G,3,FALSE)</f>
        <v>22</v>
      </c>
      <c r="O289" s="11" t="str">
        <f>VLOOKUP(G289,sheet2!A:G,4,FALSE)</f>
        <v>5</v>
      </c>
      <c r="P289" s="11" t="str">
        <f>VLOOKUP(G289,sheet2!A:G,5,FALSE)</f>
        <v>25</v>
      </c>
      <c r="Q289" s="11" t="str">
        <f>VLOOKUP(G289,sheet2!A:G,6,FALSE)</f>
        <v>0</v>
      </c>
      <c r="R289" s="11" t="str">
        <f>VLOOKUP(G289,sheet2!A:G,7,FALSE)</f>
        <v>64.5</v>
      </c>
    </row>
    <row r="290" spans="1:18">
      <c r="A290" s="13" t="s">
        <v>1465</v>
      </c>
      <c r="B290" s="13" t="s">
        <v>1466</v>
      </c>
      <c r="C290" s="13" t="s">
        <v>20</v>
      </c>
      <c r="D290" s="13" t="s">
        <v>163</v>
      </c>
      <c r="E290" s="13" t="s">
        <v>1185</v>
      </c>
      <c r="F290" s="13">
        <v>60000</v>
      </c>
      <c r="G290" s="13" t="s">
        <v>1467</v>
      </c>
      <c r="H290" s="14" t="s">
        <v>1187</v>
      </c>
      <c r="I290" s="15" t="s">
        <v>377</v>
      </c>
      <c r="J290" s="18">
        <v>43616</v>
      </c>
      <c r="K290" s="13" t="s">
        <v>36</v>
      </c>
      <c r="L290" s="13" t="s">
        <v>1468</v>
      </c>
      <c r="M290" s="11" t="str">
        <f>VLOOKUP(G290,sheet2!A:G,2,FALSE)</f>
        <v>12.5</v>
      </c>
      <c r="N290" s="11" t="str">
        <f>VLOOKUP(G290,sheet2!A:G,3,FALSE)</f>
        <v>13</v>
      </c>
      <c r="O290" s="11" t="str">
        <f>VLOOKUP(G290,sheet2!A:G,4,FALSE)</f>
        <v>5</v>
      </c>
      <c r="P290" s="11" t="str">
        <f>VLOOKUP(G290,sheet2!A:G,5,FALSE)</f>
        <v>25</v>
      </c>
      <c r="Q290" s="11" t="str">
        <f>VLOOKUP(G290,sheet2!A:G,6,FALSE)</f>
        <v>0</v>
      </c>
      <c r="R290" s="11" t="str">
        <f>VLOOKUP(G290,sheet2!A:G,7,FALSE)</f>
        <v>55.5</v>
      </c>
    </row>
    <row r="291" spans="1:18">
      <c r="A291" s="13" t="s">
        <v>1469</v>
      </c>
      <c r="B291" s="13" t="s">
        <v>1470</v>
      </c>
      <c r="C291" s="13" t="s">
        <v>20</v>
      </c>
      <c r="D291" s="13" t="s">
        <v>163</v>
      </c>
      <c r="E291" s="13" t="s">
        <v>1185</v>
      </c>
      <c r="F291" s="13">
        <v>60000</v>
      </c>
      <c r="G291" s="13" t="s">
        <v>1471</v>
      </c>
      <c r="H291" s="14" t="s">
        <v>1187</v>
      </c>
      <c r="I291" s="15" t="s">
        <v>1472</v>
      </c>
      <c r="J291" s="18">
        <v>43882</v>
      </c>
      <c r="K291" s="13" t="s">
        <v>25</v>
      </c>
      <c r="L291" s="13" t="s">
        <v>1473</v>
      </c>
      <c r="M291" s="11" t="str">
        <f>VLOOKUP(G291,sheet2!A:G,2,FALSE)</f>
        <v>12.5</v>
      </c>
      <c r="N291" s="11" t="str">
        <f>VLOOKUP(G291,sheet2!A:G,3,FALSE)</f>
        <v>25</v>
      </c>
      <c r="O291" s="11" t="str">
        <f>VLOOKUP(G291,sheet2!A:G,4,FALSE)</f>
        <v>5</v>
      </c>
      <c r="P291" s="11" t="str">
        <f>VLOOKUP(G291,sheet2!A:G,5,FALSE)</f>
        <v>21.15</v>
      </c>
      <c r="Q291" s="11" t="str">
        <f>VLOOKUP(G291,sheet2!A:G,6,FALSE)</f>
        <v>0</v>
      </c>
      <c r="R291" s="11" t="str">
        <f>VLOOKUP(G291,sheet2!A:G,7,FALSE)</f>
        <v>63.65</v>
      </c>
    </row>
    <row r="292" spans="1:18">
      <c r="A292" s="13" t="s">
        <v>1474</v>
      </c>
      <c r="B292" s="13" t="s">
        <v>1475</v>
      </c>
      <c r="C292" s="13" t="s">
        <v>20</v>
      </c>
      <c r="D292" s="13" t="s">
        <v>163</v>
      </c>
      <c r="E292" s="13" t="s">
        <v>1185</v>
      </c>
      <c r="F292" s="13">
        <v>200000</v>
      </c>
      <c r="G292" s="13" t="s">
        <v>1476</v>
      </c>
      <c r="H292" s="14" t="s">
        <v>1187</v>
      </c>
      <c r="I292" s="15" t="s">
        <v>1477</v>
      </c>
      <c r="J292" s="18">
        <v>43074</v>
      </c>
      <c r="K292" s="13" t="s">
        <v>36</v>
      </c>
      <c r="L292" s="13" t="s">
        <v>1478</v>
      </c>
      <c r="M292" s="11" t="str">
        <f>VLOOKUP(G292,sheet2!A:G,2,FALSE)</f>
        <v>12.5</v>
      </c>
      <c r="N292" s="11" t="str">
        <f>VLOOKUP(G292,sheet2!A:G,3,FALSE)</f>
        <v>25</v>
      </c>
      <c r="O292" s="11" t="str">
        <f>VLOOKUP(G292,sheet2!A:G,4,FALSE)</f>
        <v>5</v>
      </c>
      <c r="P292" s="11" t="str">
        <f>VLOOKUP(G292,sheet2!A:G,5,FALSE)</f>
        <v>19.23</v>
      </c>
      <c r="Q292" s="11" t="str">
        <f>VLOOKUP(G292,sheet2!A:G,6,FALSE)</f>
        <v>0</v>
      </c>
      <c r="R292" s="11" t="str">
        <f>VLOOKUP(G292,sheet2!A:G,7,FALSE)</f>
        <v>61.73</v>
      </c>
    </row>
    <row r="293" spans="1:18">
      <c r="A293" s="13" t="s">
        <v>1479</v>
      </c>
      <c r="B293" s="13" t="s">
        <v>1480</v>
      </c>
      <c r="C293" s="13" t="s">
        <v>20</v>
      </c>
      <c r="D293" s="13" t="s">
        <v>163</v>
      </c>
      <c r="E293" s="13" t="s">
        <v>1185</v>
      </c>
      <c r="F293" s="13">
        <v>150000</v>
      </c>
      <c r="G293" s="13" t="s">
        <v>1481</v>
      </c>
      <c r="H293" s="14" t="s">
        <v>1187</v>
      </c>
      <c r="I293" s="15" t="s">
        <v>1016</v>
      </c>
      <c r="J293" s="18">
        <v>43382</v>
      </c>
      <c r="K293" s="13" t="s">
        <v>36</v>
      </c>
      <c r="L293" s="13" t="s">
        <v>1482</v>
      </c>
      <c r="M293" s="11" t="str">
        <f>VLOOKUP(G293,sheet2!A:G,2,FALSE)</f>
        <v>12.5</v>
      </c>
      <c r="N293" s="11" t="str">
        <f>VLOOKUP(G293,sheet2!A:G,3,FALSE)</f>
        <v>25</v>
      </c>
      <c r="O293" s="11" t="str">
        <f>VLOOKUP(G293,sheet2!A:G,4,FALSE)</f>
        <v>5</v>
      </c>
      <c r="P293" s="11" t="str">
        <f>VLOOKUP(G293,sheet2!A:G,5,FALSE)</f>
        <v>19.23</v>
      </c>
      <c r="Q293" s="11" t="str">
        <f>VLOOKUP(G293,sheet2!A:G,6,FALSE)</f>
        <v>0</v>
      </c>
      <c r="R293" s="11" t="str">
        <f>VLOOKUP(G293,sheet2!A:G,7,FALSE)</f>
        <v>61.73</v>
      </c>
    </row>
    <row r="294" spans="1:18">
      <c r="A294" s="13" t="s">
        <v>1483</v>
      </c>
      <c r="B294" s="13" t="s">
        <v>1484</v>
      </c>
      <c r="C294" s="13" t="s">
        <v>20</v>
      </c>
      <c r="D294" s="13" t="s">
        <v>163</v>
      </c>
      <c r="E294" s="13" t="s">
        <v>1185</v>
      </c>
      <c r="F294" s="13">
        <v>150000</v>
      </c>
      <c r="G294" s="13" t="s">
        <v>1485</v>
      </c>
      <c r="H294" s="14" t="s">
        <v>1187</v>
      </c>
      <c r="I294" s="15" t="s">
        <v>1284</v>
      </c>
      <c r="J294" s="18">
        <v>43277</v>
      </c>
      <c r="K294" s="13" t="s">
        <v>36</v>
      </c>
      <c r="L294" s="13" t="s">
        <v>1486</v>
      </c>
      <c r="M294" s="11" t="str">
        <f>VLOOKUP(G294,sheet2!A:G,2,FALSE)</f>
        <v>12.5</v>
      </c>
      <c r="N294" s="11" t="str">
        <f>VLOOKUP(G294,sheet2!A:G,3,FALSE)</f>
        <v>19</v>
      </c>
      <c r="O294" s="11" t="str">
        <f>VLOOKUP(G294,sheet2!A:G,4,FALSE)</f>
        <v>8</v>
      </c>
      <c r="P294" s="11" t="str">
        <f>VLOOKUP(G294,sheet2!A:G,5,FALSE)</f>
        <v>19.64</v>
      </c>
      <c r="Q294" s="11" t="str">
        <f>VLOOKUP(G294,sheet2!A:G,6,FALSE)</f>
        <v>0</v>
      </c>
      <c r="R294" s="11" t="str">
        <f>VLOOKUP(G294,sheet2!A:G,7,FALSE)</f>
        <v>59.14</v>
      </c>
    </row>
    <row r="295" spans="1:18">
      <c r="A295" s="13" t="s">
        <v>1487</v>
      </c>
      <c r="B295" s="13" t="s">
        <v>1488</v>
      </c>
      <c r="C295" s="13" t="s">
        <v>20</v>
      </c>
      <c r="D295" s="13" t="s">
        <v>163</v>
      </c>
      <c r="E295" s="13" t="s">
        <v>1185</v>
      </c>
      <c r="F295" s="13">
        <v>150000</v>
      </c>
      <c r="G295" s="13" t="s">
        <v>1489</v>
      </c>
      <c r="H295" s="14" t="s">
        <v>1187</v>
      </c>
      <c r="I295" s="15" t="s">
        <v>1490</v>
      </c>
      <c r="J295" s="18">
        <v>43830</v>
      </c>
      <c r="K295" s="13" t="s">
        <v>36</v>
      </c>
      <c r="L295" s="13" t="s">
        <v>1491</v>
      </c>
      <c r="M295" s="11" t="str">
        <f>VLOOKUP(G295,sheet2!A:G,2,FALSE)</f>
        <v>12.5</v>
      </c>
      <c r="N295" s="11" t="str">
        <f>VLOOKUP(G295,sheet2!A:G,3,FALSE)</f>
        <v>25</v>
      </c>
      <c r="O295" s="11" t="str">
        <f>VLOOKUP(G295,sheet2!A:G,4,FALSE)</f>
        <v>15</v>
      </c>
      <c r="P295" s="11" t="str">
        <f>VLOOKUP(G295,sheet2!A:G,5,FALSE)</f>
        <v>21.15</v>
      </c>
      <c r="Q295" s="11" t="str">
        <f>VLOOKUP(G295,sheet2!A:G,6,FALSE)</f>
        <v>0</v>
      </c>
      <c r="R295" s="11" t="str">
        <f>VLOOKUP(G295,sheet2!A:G,7,FALSE)</f>
        <v>73.65</v>
      </c>
    </row>
    <row r="296" spans="1:18">
      <c r="A296" s="13" t="s">
        <v>1492</v>
      </c>
      <c r="B296" s="13" t="s">
        <v>1493</v>
      </c>
      <c r="C296" s="13" t="s">
        <v>20</v>
      </c>
      <c r="D296" s="13" t="s">
        <v>144</v>
      </c>
      <c r="E296" s="13" t="s">
        <v>1185</v>
      </c>
      <c r="F296" s="13">
        <v>150000</v>
      </c>
      <c r="G296" s="13" t="s">
        <v>1494</v>
      </c>
      <c r="H296" s="14" t="s">
        <v>1187</v>
      </c>
      <c r="I296" s="15" t="s">
        <v>1495</v>
      </c>
      <c r="J296" s="18">
        <v>43739</v>
      </c>
      <c r="K296" s="13" t="s">
        <v>36</v>
      </c>
      <c r="L296" s="13" t="s">
        <v>1496</v>
      </c>
      <c r="M296" s="11" t="str">
        <f>VLOOKUP(G296,sheet2!A:G,2,FALSE)</f>
        <v>12.5</v>
      </c>
      <c r="N296" s="11" t="str">
        <f>VLOOKUP(G296,sheet2!A:G,3,FALSE)</f>
        <v>13</v>
      </c>
      <c r="O296" s="11" t="str">
        <f>VLOOKUP(G296,sheet2!A:G,4,FALSE)</f>
        <v>15</v>
      </c>
      <c r="P296" s="11" t="str">
        <f>VLOOKUP(G296,sheet2!A:G,5,FALSE)</f>
        <v>25</v>
      </c>
      <c r="Q296" s="11" t="str">
        <f>VLOOKUP(G296,sheet2!A:G,6,FALSE)</f>
        <v>0</v>
      </c>
      <c r="R296" s="11" t="str">
        <f>VLOOKUP(G296,sheet2!A:G,7,FALSE)</f>
        <v>65.5</v>
      </c>
    </row>
    <row r="297" spans="1:18">
      <c r="A297" s="13" t="s">
        <v>1497</v>
      </c>
      <c r="B297" s="13" t="s">
        <v>1498</v>
      </c>
      <c r="C297" s="13" t="s">
        <v>20</v>
      </c>
      <c r="D297" s="13" t="s">
        <v>163</v>
      </c>
      <c r="E297" s="13" t="s">
        <v>1185</v>
      </c>
      <c r="F297" s="13">
        <v>70000</v>
      </c>
      <c r="G297" s="13" t="s">
        <v>1499</v>
      </c>
      <c r="H297" s="14" t="s">
        <v>1187</v>
      </c>
      <c r="I297" s="15" t="s">
        <v>1500</v>
      </c>
      <c r="J297" s="18">
        <v>43557</v>
      </c>
      <c r="K297" s="13" t="s">
        <v>36</v>
      </c>
      <c r="L297" s="13" t="s">
        <v>1501</v>
      </c>
      <c r="M297" s="11" t="str">
        <f>VLOOKUP(G297,sheet2!A:G,2,FALSE)</f>
        <v>12.5</v>
      </c>
      <c r="N297" s="11" t="str">
        <f>VLOOKUP(G297,sheet2!A:G,3,FALSE)</f>
        <v>16</v>
      </c>
      <c r="O297" s="11" t="str">
        <f>VLOOKUP(G297,sheet2!A:G,4,FALSE)</f>
        <v>10</v>
      </c>
      <c r="P297" s="11" t="str">
        <f>VLOOKUP(G297,sheet2!A:G,5,FALSE)</f>
        <v>19.23</v>
      </c>
      <c r="Q297" s="11" t="str">
        <f>VLOOKUP(G297,sheet2!A:G,6,FALSE)</f>
        <v>0</v>
      </c>
      <c r="R297" s="11" t="str">
        <f>VLOOKUP(G297,sheet2!A:G,7,FALSE)</f>
        <v>57.73</v>
      </c>
    </row>
    <row r="298" spans="1:18">
      <c r="A298" s="13" t="s">
        <v>1502</v>
      </c>
      <c r="B298" s="13" t="s">
        <v>1503</v>
      </c>
      <c r="C298" s="13" t="s">
        <v>20</v>
      </c>
      <c r="D298" s="13" t="s">
        <v>163</v>
      </c>
      <c r="E298" s="13" t="s">
        <v>1185</v>
      </c>
      <c r="F298" s="13">
        <v>70000</v>
      </c>
      <c r="G298" s="13" t="s">
        <v>1504</v>
      </c>
      <c r="H298" s="14" t="s">
        <v>1187</v>
      </c>
      <c r="I298" s="15" t="s">
        <v>1500</v>
      </c>
      <c r="J298" s="18">
        <v>43501</v>
      </c>
      <c r="K298" s="13" t="s">
        <v>36</v>
      </c>
      <c r="L298" s="13" t="s">
        <v>1505</v>
      </c>
      <c r="M298" s="11" t="str">
        <f>VLOOKUP(G298,sheet2!A:G,2,FALSE)</f>
        <v>12.5</v>
      </c>
      <c r="N298" s="11" t="str">
        <f>VLOOKUP(G298,sheet2!A:G,3,FALSE)</f>
        <v>19</v>
      </c>
      <c r="O298" s="11" t="str">
        <f>VLOOKUP(G298,sheet2!A:G,4,FALSE)</f>
        <v>10</v>
      </c>
      <c r="P298" s="11" t="str">
        <f>VLOOKUP(G298,sheet2!A:G,5,FALSE)</f>
        <v>19.23</v>
      </c>
      <c r="Q298" s="11" t="str">
        <f>VLOOKUP(G298,sheet2!A:G,6,FALSE)</f>
        <v>0</v>
      </c>
      <c r="R298" s="11" t="str">
        <f>VLOOKUP(G298,sheet2!A:G,7,FALSE)</f>
        <v>60.73</v>
      </c>
    </row>
    <row r="299" spans="1:18">
      <c r="A299" s="13" t="s">
        <v>1506</v>
      </c>
      <c r="B299" s="13" t="s">
        <v>1507</v>
      </c>
      <c r="C299" s="13" t="s">
        <v>20</v>
      </c>
      <c r="D299" s="13" t="s">
        <v>163</v>
      </c>
      <c r="E299" s="13" t="s">
        <v>1185</v>
      </c>
      <c r="F299" s="13">
        <v>70000</v>
      </c>
      <c r="G299" s="13" t="s">
        <v>1508</v>
      </c>
      <c r="H299" s="14" t="s">
        <v>1187</v>
      </c>
      <c r="I299" s="15" t="s">
        <v>1509</v>
      </c>
      <c r="J299" s="18">
        <v>43557</v>
      </c>
      <c r="K299" s="13" t="s">
        <v>36</v>
      </c>
      <c r="L299" s="13" t="s">
        <v>1510</v>
      </c>
      <c r="M299" s="11" t="str">
        <f>VLOOKUP(G299,sheet2!A:G,2,FALSE)</f>
        <v>12.5</v>
      </c>
      <c r="N299" s="11" t="str">
        <f>VLOOKUP(G299,sheet2!A:G,3,FALSE)</f>
        <v>19</v>
      </c>
      <c r="O299" s="11" t="str">
        <f>VLOOKUP(G299,sheet2!A:G,4,FALSE)</f>
        <v>15</v>
      </c>
      <c r="P299" s="11" t="str">
        <f>VLOOKUP(G299,sheet2!A:G,5,FALSE)</f>
        <v>19.23</v>
      </c>
      <c r="Q299" s="11" t="str">
        <f>VLOOKUP(G299,sheet2!A:G,6,FALSE)</f>
        <v>0</v>
      </c>
      <c r="R299" s="11" t="str">
        <f>VLOOKUP(G299,sheet2!A:G,7,FALSE)</f>
        <v>65.73</v>
      </c>
    </row>
    <row r="300" spans="1:18">
      <c r="A300" s="13" t="s">
        <v>1511</v>
      </c>
      <c r="B300" s="13" t="s">
        <v>1512</v>
      </c>
      <c r="C300" s="13" t="s">
        <v>20</v>
      </c>
      <c r="D300" s="13" t="s">
        <v>974</v>
      </c>
      <c r="E300" s="13" t="s">
        <v>1185</v>
      </c>
      <c r="F300" s="13">
        <v>70000</v>
      </c>
      <c r="G300" s="13" t="s">
        <v>1513</v>
      </c>
      <c r="H300" s="14" t="s">
        <v>1187</v>
      </c>
      <c r="I300" s="15" t="s">
        <v>1514</v>
      </c>
      <c r="J300" s="18">
        <v>43501</v>
      </c>
      <c r="K300" s="13" t="s">
        <v>25</v>
      </c>
      <c r="L300" s="13" t="s">
        <v>1515</v>
      </c>
      <c r="M300" s="11" t="str">
        <f>VLOOKUP(G300,sheet2!A:G,2,FALSE)</f>
        <v>12.5</v>
      </c>
      <c r="N300" s="11" t="str">
        <f>VLOOKUP(G300,sheet2!A:G,3,FALSE)</f>
        <v>19</v>
      </c>
      <c r="O300" s="11" t="str">
        <f>VLOOKUP(G300,sheet2!A:G,4,FALSE)</f>
        <v>5</v>
      </c>
      <c r="P300" s="11" t="str">
        <f>VLOOKUP(G300,sheet2!A:G,5,FALSE)</f>
        <v>19.23</v>
      </c>
      <c r="Q300" s="11" t="str">
        <f>VLOOKUP(G300,sheet2!A:G,6,FALSE)</f>
        <v>0</v>
      </c>
      <c r="R300" s="11" t="str">
        <f>VLOOKUP(G300,sheet2!A:G,7,FALSE)</f>
        <v>55.73</v>
      </c>
    </row>
    <row r="301" spans="1:18">
      <c r="A301" s="13" t="s">
        <v>1516</v>
      </c>
      <c r="B301" s="13" t="s">
        <v>1517</v>
      </c>
      <c r="C301" s="13" t="s">
        <v>20</v>
      </c>
      <c r="D301" s="13" t="s">
        <v>163</v>
      </c>
      <c r="E301" s="13" t="s">
        <v>1185</v>
      </c>
      <c r="F301" s="13">
        <v>100000</v>
      </c>
      <c r="G301" s="13" t="s">
        <v>1518</v>
      </c>
      <c r="H301" s="14" t="s">
        <v>1187</v>
      </c>
      <c r="I301" s="15" t="s">
        <v>1519</v>
      </c>
      <c r="J301" s="18">
        <v>43214</v>
      </c>
      <c r="K301" s="13" t="s">
        <v>36</v>
      </c>
      <c r="L301" s="13" t="s">
        <v>1520</v>
      </c>
      <c r="M301" s="11" t="str">
        <f>VLOOKUP(G301,sheet2!A:G,2,FALSE)</f>
        <v>12.5</v>
      </c>
      <c r="N301" s="11" t="str">
        <f>VLOOKUP(G301,sheet2!A:G,3,FALSE)</f>
        <v>25</v>
      </c>
      <c r="O301" s="11" t="str">
        <f>VLOOKUP(G301,sheet2!A:G,4,FALSE)</f>
        <v>5</v>
      </c>
      <c r="P301" s="11" t="str">
        <f>VLOOKUP(G301,sheet2!A:G,5,FALSE)</f>
        <v>18.27</v>
      </c>
      <c r="Q301" s="11" t="str">
        <f>VLOOKUP(G301,sheet2!A:G,6,FALSE)</f>
        <v>0</v>
      </c>
      <c r="R301" s="11" t="str">
        <f>VLOOKUP(G301,sheet2!A:G,7,FALSE)</f>
        <v>60.77</v>
      </c>
    </row>
    <row r="302" spans="1:18">
      <c r="A302" s="13" t="s">
        <v>1521</v>
      </c>
      <c r="B302" s="13" t="s">
        <v>1522</v>
      </c>
      <c r="C302" s="13" t="s">
        <v>20</v>
      </c>
      <c r="D302" s="13" t="s">
        <v>163</v>
      </c>
      <c r="E302" s="13" t="s">
        <v>1185</v>
      </c>
      <c r="F302" s="13">
        <v>50000</v>
      </c>
      <c r="G302" s="13" t="s">
        <v>1523</v>
      </c>
      <c r="H302" s="14" t="s">
        <v>1187</v>
      </c>
      <c r="I302" s="15" t="s">
        <v>1524</v>
      </c>
      <c r="J302" s="18">
        <v>43413</v>
      </c>
      <c r="K302" s="13" t="s">
        <v>36</v>
      </c>
      <c r="L302" s="13" t="s">
        <v>1525</v>
      </c>
      <c r="M302" s="11" t="str">
        <f>VLOOKUP(G302,sheet2!A:G,2,FALSE)</f>
        <v>12.5</v>
      </c>
      <c r="N302" s="11" t="str">
        <f>VLOOKUP(G302,sheet2!A:G,3,FALSE)</f>
        <v>22</v>
      </c>
      <c r="O302" s="11" t="str">
        <f>VLOOKUP(G302,sheet2!A:G,4,FALSE)</f>
        <v>5</v>
      </c>
      <c r="P302" s="11" t="str">
        <f>VLOOKUP(G302,sheet2!A:G,5,FALSE)</f>
        <v>21.15</v>
      </c>
      <c r="Q302" s="11" t="str">
        <f>VLOOKUP(G302,sheet2!A:G,6,FALSE)</f>
        <v>0</v>
      </c>
      <c r="R302" s="11" t="str">
        <f>VLOOKUP(G302,sheet2!A:G,7,FALSE)</f>
        <v>60.65</v>
      </c>
    </row>
    <row r="303" spans="1:18">
      <c r="A303" s="13" t="s">
        <v>1526</v>
      </c>
      <c r="B303" s="13" t="s">
        <v>1527</v>
      </c>
      <c r="C303" s="13" t="s">
        <v>20</v>
      </c>
      <c r="D303" s="13" t="s">
        <v>163</v>
      </c>
      <c r="E303" s="13" t="s">
        <v>1185</v>
      </c>
      <c r="F303" s="13">
        <v>80000</v>
      </c>
      <c r="G303" s="13" t="s">
        <v>1528</v>
      </c>
      <c r="H303" s="14" t="s">
        <v>1187</v>
      </c>
      <c r="I303" s="15" t="s">
        <v>1529</v>
      </c>
      <c r="J303" s="18">
        <v>43382</v>
      </c>
      <c r="K303" s="13" t="s">
        <v>36</v>
      </c>
      <c r="L303" s="13" t="s">
        <v>1530</v>
      </c>
      <c r="M303" s="11" t="str">
        <f>VLOOKUP(G303,sheet2!A:G,2,FALSE)</f>
        <v>12.5</v>
      </c>
      <c r="N303" s="11" t="str">
        <f>VLOOKUP(G303,sheet2!A:G,3,FALSE)</f>
        <v>22</v>
      </c>
      <c r="O303" s="11" t="str">
        <f>VLOOKUP(G303,sheet2!A:G,4,FALSE)</f>
        <v>15</v>
      </c>
      <c r="P303" s="11" t="str">
        <f>VLOOKUP(G303,sheet2!A:G,5,FALSE)</f>
        <v>18.27</v>
      </c>
      <c r="Q303" s="11" t="str">
        <f>VLOOKUP(G303,sheet2!A:G,6,FALSE)</f>
        <v>0</v>
      </c>
      <c r="R303" s="11" t="str">
        <f>VLOOKUP(G303,sheet2!A:G,7,FALSE)</f>
        <v>67.77</v>
      </c>
    </row>
    <row r="304" spans="1:18">
      <c r="A304" s="13" t="s">
        <v>1531</v>
      </c>
      <c r="B304" s="13" t="s">
        <v>1532</v>
      </c>
      <c r="C304" s="13" t="s">
        <v>20</v>
      </c>
      <c r="D304" s="13" t="s">
        <v>163</v>
      </c>
      <c r="E304" s="13" t="s">
        <v>1185</v>
      </c>
      <c r="F304" s="13">
        <v>80000</v>
      </c>
      <c r="G304" s="13" t="s">
        <v>1533</v>
      </c>
      <c r="H304" s="14" t="s">
        <v>1187</v>
      </c>
      <c r="I304" s="15" t="s">
        <v>1514</v>
      </c>
      <c r="J304" s="18">
        <v>43644</v>
      </c>
      <c r="K304" s="13" t="s">
        <v>36</v>
      </c>
      <c r="L304" s="13" t="s">
        <v>1534</v>
      </c>
      <c r="M304" s="11" t="str">
        <f>VLOOKUP(G304,sheet2!A:G,2,FALSE)</f>
        <v>12.5</v>
      </c>
      <c r="N304" s="11" t="str">
        <f>VLOOKUP(G304,sheet2!A:G,3,FALSE)</f>
        <v>19</v>
      </c>
      <c r="O304" s="11" t="str">
        <f>VLOOKUP(G304,sheet2!A:G,4,FALSE)</f>
        <v>20</v>
      </c>
      <c r="P304" s="11" t="str">
        <f>VLOOKUP(G304,sheet2!A:G,5,FALSE)</f>
        <v>19.23</v>
      </c>
      <c r="Q304" s="11" t="str">
        <f>VLOOKUP(G304,sheet2!A:G,6,FALSE)</f>
        <v>0</v>
      </c>
      <c r="R304" s="11" t="str">
        <f>VLOOKUP(G304,sheet2!A:G,7,FALSE)</f>
        <v>70.73</v>
      </c>
    </row>
    <row r="305" spans="1:18">
      <c r="A305" s="13" t="s">
        <v>1535</v>
      </c>
      <c r="B305" s="13" t="s">
        <v>1536</v>
      </c>
      <c r="C305" s="13" t="s">
        <v>20</v>
      </c>
      <c r="D305" s="13" t="s">
        <v>163</v>
      </c>
      <c r="E305" s="13" t="s">
        <v>1185</v>
      </c>
      <c r="F305" s="13">
        <v>80000</v>
      </c>
      <c r="G305" s="13" t="s">
        <v>1537</v>
      </c>
      <c r="H305" s="14" t="s">
        <v>1187</v>
      </c>
      <c r="I305" s="15" t="s">
        <v>1538</v>
      </c>
      <c r="J305" s="18">
        <v>43007</v>
      </c>
      <c r="K305" s="13" t="s">
        <v>36</v>
      </c>
      <c r="L305" s="13" t="s">
        <v>1539</v>
      </c>
      <c r="M305" s="11" t="str">
        <f>VLOOKUP(G305,sheet2!A:G,2,FALSE)</f>
        <v>12.5</v>
      </c>
      <c r="N305" s="11" t="str">
        <f>VLOOKUP(G305,sheet2!A:G,3,FALSE)</f>
        <v>25</v>
      </c>
      <c r="O305" s="11" t="str">
        <f>VLOOKUP(G305,sheet2!A:G,4,FALSE)</f>
        <v>20</v>
      </c>
      <c r="P305" s="11" t="str">
        <f>VLOOKUP(G305,sheet2!A:G,5,FALSE)</f>
        <v>21.15</v>
      </c>
      <c r="Q305" s="11" t="str">
        <f>VLOOKUP(G305,sheet2!A:G,6,FALSE)</f>
        <v>5</v>
      </c>
      <c r="R305" s="11" t="str">
        <f>VLOOKUP(G305,sheet2!A:G,7,FALSE)</f>
        <v>83.65</v>
      </c>
    </row>
    <row r="306" spans="1:18">
      <c r="A306" s="13" t="s">
        <v>1540</v>
      </c>
      <c r="B306" s="13" t="s">
        <v>1541</v>
      </c>
      <c r="C306" s="13" t="s">
        <v>20</v>
      </c>
      <c r="D306" s="13" t="s">
        <v>163</v>
      </c>
      <c r="E306" s="13" t="s">
        <v>1185</v>
      </c>
      <c r="F306" s="13">
        <v>80000</v>
      </c>
      <c r="G306" s="13" t="s">
        <v>1542</v>
      </c>
      <c r="H306" s="14" t="s">
        <v>1187</v>
      </c>
      <c r="I306" s="15" t="s">
        <v>1543</v>
      </c>
      <c r="J306" s="18">
        <v>43854</v>
      </c>
      <c r="K306" s="13" t="s">
        <v>47</v>
      </c>
      <c r="L306" s="13" t="s">
        <v>1544</v>
      </c>
      <c r="M306" s="11" t="str">
        <f>VLOOKUP(G306,sheet2!A:G,2,FALSE)</f>
        <v>12.5</v>
      </c>
      <c r="N306" s="11" t="str">
        <f>VLOOKUP(G306,sheet2!A:G,3,FALSE)</f>
        <v>25</v>
      </c>
      <c r="O306" s="11" t="str">
        <f>VLOOKUP(G306,sheet2!A:G,4,FALSE)</f>
        <v>15</v>
      </c>
      <c r="P306" s="11" t="str">
        <f>VLOOKUP(G306,sheet2!A:G,5,FALSE)</f>
        <v>21.15</v>
      </c>
      <c r="Q306" s="11" t="str">
        <f>VLOOKUP(G306,sheet2!A:G,6,FALSE)</f>
        <v>0</v>
      </c>
      <c r="R306" s="11" t="str">
        <f>VLOOKUP(G306,sheet2!A:G,7,FALSE)</f>
        <v>73.65</v>
      </c>
    </row>
    <row r="307" spans="1:18">
      <c r="A307" s="13" t="s">
        <v>1545</v>
      </c>
      <c r="B307" s="13" t="s">
        <v>1546</v>
      </c>
      <c r="C307" s="13" t="s">
        <v>20</v>
      </c>
      <c r="D307" s="13" t="s">
        <v>163</v>
      </c>
      <c r="E307" s="13" t="s">
        <v>1185</v>
      </c>
      <c r="F307" s="13">
        <v>80000</v>
      </c>
      <c r="G307" s="13" t="s">
        <v>1547</v>
      </c>
      <c r="H307" s="14" t="s">
        <v>1187</v>
      </c>
      <c r="I307" s="15" t="s">
        <v>1548</v>
      </c>
      <c r="J307" s="18">
        <v>43116</v>
      </c>
      <c r="K307" s="13" t="s">
        <v>36</v>
      </c>
      <c r="L307" s="13" t="s">
        <v>1549</v>
      </c>
      <c r="M307" s="11" t="str">
        <f>VLOOKUP(G307,sheet2!A:G,2,FALSE)</f>
        <v>12.5</v>
      </c>
      <c r="N307" s="11" t="str">
        <f>VLOOKUP(G307,sheet2!A:G,3,FALSE)</f>
        <v>7</v>
      </c>
      <c r="O307" s="11" t="str">
        <f>VLOOKUP(G307,sheet2!A:G,4,FALSE)</f>
        <v>8</v>
      </c>
      <c r="P307" s="11" t="str">
        <f>VLOOKUP(G307,sheet2!A:G,5,FALSE)</f>
        <v>17.86</v>
      </c>
      <c r="Q307" s="11" t="str">
        <f>VLOOKUP(G307,sheet2!A:G,6,FALSE)</f>
        <v>0</v>
      </c>
      <c r="R307" s="11" t="str">
        <f>VLOOKUP(G307,sheet2!A:G,7,FALSE)</f>
        <v>45.36</v>
      </c>
    </row>
    <row r="308" spans="1:18">
      <c r="A308" s="13" t="s">
        <v>1550</v>
      </c>
      <c r="B308" s="13" t="s">
        <v>1551</v>
      </c>
      <c r="C308" s="13" t="s">
        <v>20</v>
      </c>
      <c r="D308" s="13" t="s">
        <v>163</v>
      </c>
      <c r="E308" s="13" t="s">
        <v>1185</v>
      </c>
      <c r="F308" s="13">
        <v>80000</v>
      </c>
      <c r="G308" s="13" t="s">
        <v>1552</v>
      </c>
      <c r="H308" s="14" t="s">
        <v>1187</v>
      </c>
      <c r="I308" s="15" t="s">
        <v>1553</v>
      </c>
      <c r="J308" s="18">
        <v>42788</v>
      </c>
      <c r="K308" s="13" t="s">
        <v>36</v>
      </c>
      <c r="L308" s="13" t="s">
        <v>1554</v>
      </c>
      <c r="M308" s="11" t="str">
        <f>VLOOKUP(G308,sheet2!A:G,2,FALSE)</f>
        <v>12.5</v>
      </c>
      <c r="N308" s="11" t="str">
        <f>VLOOKUP(G308,sheet2!A:G,3,FALSE)</f>
        <v>16</v>
      </c>
      <c r="O308" s="11" t="str">
        <f>VLOOKUP(G308,sheet2!A:G,4,FALSE)</f>
        <v>4</v>
      </c>
      <c r="P308" s="11" t="str">
        <f>VLOOKUP(G308,sheet2!A:G,5,FALSE)</f>
        <v>17.86</v>
      </c>
      <c r="Q308" s="11" t="str">
        <f>VLOOKUP(G308,sheet2!A:G,6,FALSE)</f>
        <v>5</v>
      </c>
      <c r="R308" s="11" t="str">
        <f>VLOOKUP(G308,sheet2!A:G,7,FALSE)</f>
        <v>55.36</v>
      </c>
    </row>
    <row r="309" spans="1:18">
      <c r="A309" s="13" t="s">
        <v>1555</v>
      </c>
      <c r="B309" s="13" t="s">
        <v>1556</v>
      </c>
      <c r="C309" s="13" t="s">
        <v>20</v>
      </c>
      <c r="D309" s="13" t="s">
        <v>123</v>
      </c>
      <c r="E309" s="13" t="s">
        <v>1185</v>
      </c>
      <c r="F309" s="13">
        <v>100000</v>
      </c>
      <c r="G309" s="13" t="s">
        <v>1557</v>
      </c>
      <c r="H309" s="14" t="s">
        <v>1187</v>
      </c>
      <c r="I309" s="15" t="s">
        <v>1558</v>
      </c>
      <c r="J309" s="18">
        <v>43644</v>
      </c>
      <c r="K309" s="13" t="s">
        <v>36</v>
      </c>
      <c r="L309" s="13" t="s">
        <v>1559</v>
      </c>
      <c r="M309" s="11" t="str">
        <f>VLOOKUP(G309,sheet2!A:G,2,FALSE)</f>
        <v>12.5</v>
      </c>
      <c r="N309" s="11" t="str">
        <f>VLOOKUP(G309,sheet2!A:G,3,FALSE)</f>
        <v>25</v>
      </c>
      <c r="O309" s="11" t="str">
        <f>VLOOKUP(G309,sheet2!A:G,4,FALSE)</f>
        <v>20</v>
      </c>
      <c r="P309" s="11" t="str">
        <f>VLOOKUP(G309,sheet2!A:G,5,FALSE)</f>
        <v>25</v>
      </c>
      <c r="Q309" s="11" t="str">
        <f>VLOOKUP(G309,sheet2!A:G,6,FALSE)</f>
        <v>0</v>
      </c>
      <c r="R309" s="11" t="str">
        <f>VLOOKUP(G309,sheet2!A:G,7,FALSE)</f>
        <v>82.5</v>
      </c>
    </row>
    <row r="310" spans="1:18">
      <c r="A310" s="13" t="s">
        <v>1560</v>
      </c>
      <c r="B310" s="13" t="s">
        <v>1561</v>
      </c>
      <c r="C310" s="13" t="s">
        <v>20</v>
      </c>
      <c r="D310" s="13" t="s">
        <v>123</v>
      </c>
      <c r="E310" s="13" t="s">
        <v>1185</v>
      </c>
      <c r="F310" s="13">
        <v>50000</v>
      </c>
      <c r="G310" s="13" t="s">
        <v>1562</v>
      </c>
      <c r="H310" s="14" t="s">
        <v>1187</v>
      </c>
      <c r="I310" s="15" t="s">
        <v>1563</v>
      </c>
      <c r="J310" s="18">
        <v>43704</v>
      </c>
      <c r="K310" s="13" t="s">
        <v>25</v>
      </c>
      <c r="L310" s="13" t="s">
        <v>1564</v>
      </c>
      <c r="M310" s="11" t="str">
        <f>VLOOKUP(G310,sheet2!A:G,2,FALSE)</f>
        <v>12.5</v>
      </c>
      <c r="N310" s="11" t="str">
        <f>VLOOKUP(G310,sheet2!A:G,3,FALSE)</f>
        <v>19</v>
      </c>
      <c r="O310" s="11" t="str">
        <f>VLOOKUP(G310,sheet2!A:G,4,FALSE)</f>
        <v>12</v>
      </c>
      <c r="P310" s="11" t="str">
        <f>VLOOKUP(G310,sheet2!A:G,5,FALSE)</f>
        <v>18.75</v>
      </c>
      <c r="Q310" s="11" t="str">
        <f>VLOOKUP(G310,sheet2!A:G,6,FALSE)</f>
        <v>0</v>
      </c>
      <c r="R310" s="11" t="str">
        <f>VLOOKUP(G310,sheet2!A:G,7,FALSE)</f>
        <v>62.25</v>
      </c>
    </row>
    <row r="311" spans="1:18">
      <c r="A311" s="13" t="s">
        <v>1565</v>
      </c>
      <c r="B311" s="13" t="s">
        <v>1566</v>
      </c>
      <c r="C311" s="13" t="s">
        <v>20</v>
      </c>
      <c r="D311" s="13" t="s">
        <v>123</v>
      </c>
      <c r="E311" s="13" t="s">
        <v>1185</v>
      </c>
      <c r="F311" s="13">
        <v>50000</v>
      </c>
      <c r="G311" s="13" t="s">
        <v>1567</v>
      </c>
      <c r="H311" s="14" t="s">
        <v>1187</v>
      </c>
      <c r="I311" s="15" t="s">
        <v>1500</v>
      </c>
      <c r="J311" s="18">
        <v>43802</v>
      </c>
      <c r="K311" s="13" t="s">
        <v>36</v>
      </c>
      <c r="L311" s="13" t="s">
        <v>1568</v>
      </c>
      <c r="M311" s="11" t="str">
        <f>VLOOKUP(G311,sheet2!A:G,2,FALSE)</f>
        <v>12.5</v>
      </c>
      <c r="N311" s="11" t="str">
        <f>VLOOKUP(G311,sheet2!A:G,3,FALSE)</f>
        <v>25</v>
      </c>
      <c r="O311" s="11" t="str">
        <f>VLOOKUP(G311,sheet2!A:G,4,FALSE)</f>
        <v>20</v>
      </c>
      <c r="P311" s="11" t="str">
        <f>VLOOKUP(G311,sheet2!A:G,5,FALSE)</f>
        <v>20.54</v>
      </c>
      <c r="Q311" s="11" t="str">
        <f>VLOOKUP(G311,sheet2!A:G,6,FALSE)</f>
        <v>0</v>
      </c>
      <c r="R311" s="11" t="str">
        <f>VLOOKUP(G311,sheet2!A:G,7,FALSE)</f>
        <v>78.04</v>
      </c>
    </row>
    <row r="312" spans="1:18">
      <c r="A312" s="13" t="s">
        <v>1569</v>
      </c>
      <c r="B312" s="13" t="s">
        <v>1570</v>
      </c>
      <c r="C312" s="13" t="s">
        <v>20</v>
      </c>
      <c r="D312" s="13" t="s">
        <v>123</v>
      </c>
      <c r="E312" s="13" t="s">
        <v>1185</v>
      </c>
      <c r="F312" s="13">
        <v>50000</v>
      </c>
      <c r="G312" s="13" t="s">
        <v>1571</v>
      </c>
      <c r="H312" s="14" t="s">
        <v>1187</v>
      </c>
      <c r="I312" s="15" t="s">
        <v>1572</v>
      </c>
      <c r="J312" s="18">
        <v>43854</v>
      </c>
      <c r="K312" s="13" t="s">
        <v>47</v>
      </c>
      <c r="L312" s="13" t="s">
        <v>1573</v>
      </c>
      <c r="M312" s="11" t="str">
        <f>VLOOKUP(G312,sheet2!A:G,2,FALSE)</f>
        <v>12.5</v>
      </c>
      <c r="N312" s="11" t="str">
        <f>VLOOKUP(G312,sheet2!A:G,3,FALSE)</f>
        <v>25</v>
      </c>
      <c r="O312" s="11" t="str">
        <f>VLOOKUP(G312,sheet2!A:G,4,FALSE)</f>
        <v>12</v>
      </c>
      <c r="P312" s="11" t="str">
        <f>VLOOKUP(G312,sheet2!A:G,5,FALSE)</f>
        <v>18.75</v>
      </c>
      <c r="Q312" s="11" t="str">
        <f>VLOOKUP(G312,sheet2!A:G,6,FALSE)</f>
        <v>0</v>
      </c>
      <c r="R312" s="11" t="str">
        <f>VLOOKUP(G312,sheet2!A:G,7,FALSE)</f>
        <v>68.25</v>
      </c>
    </row>
    <row r="313" spans="1:18">
      <c r="A313" s="13" t="s">
        <v>1574</v>
      </c>
      <c r="B313" s="13" t="s">
        <v>1575</v>
      </c>
      <c r="C313" s="13" t="s">
        <v>20</v>
      </c>
      <c r="D313" s="13" t="s">
        <v>21</v>
      </c>
      <c r="E313" s="13" t="s">
        <v>1185</v>
      </c>
      <c r="F313" s="13">
        <v>50000</v>
      </c>
      <c r="G313" s="13" t="s">
        <v>1576</v>
      </c>
      <c r="H313" s="14" t="s">
        <v>1187</v>
      </c>
      <c r="I313" s="15" t="s">
        <v>1577</v>
      </c>
      <c r="J313" s="18">
        <v>43410</v>
      </c>
      <c r="K313" s="13" t="s">
        <v>36</v>
      </c>
      <c r="L313" s="13" t="s">
        <v>1578</v>
      </c>
      <c r="M313" s="11" t="str">
        <f>VLOOKUP(G313,sheet2!A:G,2,FALSE)</f>
        <v>12.5</v>
      </c>
      <c r="N313" s="11" t="str">
        <f>VLOOKUP(G313,sheet2!A:G,3,FALSE)</f>
        <v>13</v>
      </c>
      <c r="O313" s="11" t="str">
        <f>VLOOKUP(G313,sheet2!A:G,4,FALSE)</f>
        <v>11</v>
      </c>
      <c r="P313" s="11" t="str">
        <f>VLOOKUP(G313,sheet2!A:G,5,FALSE)</f>
        <v>25</v>
      </c>
      <c r="Q313" s="11" t="str">
        <f>VLOOKUP(G313,sheet2!A:G,6,FALSE)</f>
        <v>0</v>
      </c>
      <c r="R313" s="11" t="str">
        <f>VLOOKUP(G313,sheet2!A:G,7,FALSE)</f>
        <v>61.5</v>
      </c>
    </row>
    <row r="314" spans="1:18">
      <c r="A314" s="13" t="s">
        <v>1579</v>
      </c>
      <c r="B314" s="13" t="s">
        <v>1580</v>
      </c>
      <c r="C314" s="13" t="s">
        <v>20</v>
      </c>
      <c r="D314" s="13" t="s">
        <v>21</v>
      </c>
      <c r="E314" s="13" t="s">
        <v>1185</v>
      </c>
      <c r="F314" s="13">
        <v>50000</v>
      </c>
      <c r="G314" s="13" t="s">
        <v>1581</v>
      </c>
      <c r="H314" s="14" t="s">
        <v>1187</v>
      </c>
      <c r="I314" s="15" t="s">
        <v>1582</v>
      </c>
      <c r="J314" s="18">
        <v>43735</v>
      </c>
      <c r="K314" s="13" t="s">
        <v>36</v>
      </c>
      <c r="L314" s="13" t="s">
        <v>1583</v>
      </c>
      <c r="M314" s="11" t="str">
        <f>VLOOKUP(G314,sheet2!A:G,2,FALSE)</f>
        <v>12.5</v>
      </c>
      <c r="N314" s="11" t="str">
        <f>VLOOKUP(G314,sheet2!A:G,3,FALSE)</f>
        <v>25</v>
      </c>
      <c r="O314" s="11" t="str">
        <f>VLOOKUP(G314,sheet2!A:G,4,FALSE)</f>
        <v>17</v>
      </c>
      <c r="P314" s="11" t="str">
        <f>VLOOKUP(G314,sheet2!A:G,5,FALSE)</f>
        <v>25</v>
      </c>
      <c r="Q314" s="11" t="str">
        <f>VLOOKUP(G314,sheet2!A:G,6,FALSE)</f>
        <v>0</v>
      </c>
      <c r="R314" s="11" t="str">
        <f>VLOOKUP(G314,sheet2!A:G,7,FALSE)</f>
        <v>79.5</v>
      </c>
    </row>
    <row r="315" spans="1:18">
      <c r="A315" s="13" t="s">
        <v>1584</v>
      </c>
      <c r="B315" s="13" t="s">
        <v>1585</v>
      </c>
      <c r="C315" s="13" t="s">
        <v>20</v>
      </c>
      <c r="D315" s="13" t="s">
        <v>21</v>
      </c>
      <c r="E315" s="13" t="s">
        <v>1185</v>
      </c>
      <c r="F315" s="13">
        <v>50000</v>
      </c>
      <c r="G315" s="13" t="s">
        <v>1586</v>
      </c>
      <c r="H315" s="14" t="s">
        <v>1187</v>
      </c>
      <c r="I315" s="15" t="s">
        <v>1582</v>
      </c>
      <c r="J315" s="18">
        <v>43739</v>
      </c>
      <c r="K315" s="13" t="s">
        <v>36</v>
      </c>
      <c r="L315" s="13" t="s">
        <v>1587</v>
      </c>
      <c r="M315" s="11" t="str">
        <f>VLOOKUP(G315,sheet2!A:G,2,FALSE)</f>
        <v>12.5</v>
      </c>
      <c r="N315" s="11" t="str">
        <f>VLOOKUP(G315,sheet2!A:G,3,FALSE)</f>
        <v>22</v>
      </c>
      <c r="O315" s="11" t="str">
        <f>VLOOKUP(G315,sheet2!A:G,4,FALSE)</f>
        <v>14</v>
      </c>
      <c r="P315" s="11" t="str">
        <f>VLOOKUP(G315,sheet2!A:G,5,FALSE)</f>
        <v>25</v>
      </c>
      <c r="Q315" s="11" t="str">
        <f>VLOOKUP(G315,sheet2!A:G,6,FALSE)</f>
        <v>0</v>
      </c>
      <c r="R315" s="11" t="str">
        <f>VLOOKUP(G315,sheet2!A:G,7,FALSE)</f>
        <v>73.5</v>
      </c>
    </row>
    <row r="316" spans="1:18">
      <c r="A316" s="13" t="s">
        <v>1588</v>
      </c>
      <c r="B316" s="13" t="s">
        <v>1589</v>
      </c>
      <c r="C316" s="13" t="s">
        <v>20</v>
      </c>
      <c r="D316" s="13" t="s">
        <v>21</v>
      </c>
      <c r="E316" s="13" t="s">
        <v>1185</v>
      </c>
      <c r="F316" s="13">
        <v>50000</v>
      </c>
      <c r="G316" s="13" t="s">
        <v>1590</v>
      </c>
      <c r="H316" s="14" t="s">
        <v>1187</v>
      </c>
      <c r="I316" s="15" t="s">
        <v>1577</v>
      </c>
      <c r="J316" s="18">
        <v>43410</v>
      </c>
      <c r="K316" s="13" t="s">
        <v>25</v>
      </c>
      <c r="L316" s="13" t="s">
        <v>1591</v>
      </c>
      <c r="M316" s="11" t="str">
        <f>VLOOKUP(G316,sheet2!A:G,2,FALSE)</f>
        <v>12.5</v>
      </c>
      <c r="N316" s="11" t="str">
        <f>VLOOKUP(G316,sheet2!A:G,3,FALSE)</f>
        <v>0</v>
      </c>
      <c r="O316" s="11" t="str">
        <f>VLOOKUP(G316,sheet2!A:G,4,FALSE)</f>
        <v>8</v>
      </c>
      <c r="P316" s="11" t="str">
        <f>VLOOKUP(G316,sheet2!A:G,5,FALSE)</f>
        <v>25</v>
      </c>
      <c r="Q316" s="11" t="str">
        <f>VLOOKUP(G316,sheet2!A:G,6,FALSE)</f>
        <v>0</v>
      </c>
      <c r="R316" s="11" t="str">
        <f>VLOOKUP(G316,sheet2!A:G,7,FALSE)</f>
        <v>45.5</v>
      </c>
    </row>
    <row r="317" spans="1:18">
      <c r="A317" s="13" t="s">
        <v>1592</v>
      </c>
      <c r="B317" s="13" t="s">
        <v>1593</v>
      </c>
      <c r="C317" s="13" t="s">
        <v>20</v>
      </c>
      <c r="D317" s="13" t="s">
        <v>163</v>
      </c>
      <c r="E317" s="13" t="s">
        <v>1185</v>
      </c>
      <c r="F317" s="13">
        <v>50000</v>
      </c>
      <c r="G317" s="13" t="s">
        <v>1594</v>
      </c>
      <c r="H317" s="14" t="s">
        <v>1187</v>
      </c>
      <c r="I317" s="15" t="s">
        <v>706</v>
      </c>
      <c r="J317" s="18">
        <v>42983</v>
      </c>
      <c r="K317" s="13" t="s">
        <v>36</v>
      </c>
      <c r="L317" s="13" t="s">
        <v>1595</v>
      </c>
      <c r="M317" s="11" t="str">
        <f>VLOOKUP(G317,sheet2!A:G,2,FALSE)</f>
        <v>12.5</v>
      </c>
      <c r="N317" s="11" t="str">
        <f>VLOOKUP(G317,sheet2!A:G,3,FALSE)</f>
        <v>19</v>
      </c>
      <c r="O317" s="11" t="str">
        <f>VLOOKUP(G317,sheet2!A:G,4,FALSE)</f>
        <v>12</v>
      </c>
      <c r="P317" s="11" t="str">
        <f>VLOOKUP(G317,sheet2!A:G,5,FALSE)</f>
        <v>19.64</v>
      </c>
      <c r="Q317" s="11" t="str">
        <f>VLOOKUP(G317,sheet2!A:G,6,FALSE)</f>
        <v>0</v>
      </c>
      <c r="R317" s="11" t="str">
        <f>VLOOKUP(G317,sheet2!A:G,7,FALSE)</f>
        <v>63.14</v>
      </c>
    </row>
    <row r="318" spans="1:18">
      <c r="A318" s="13" t="s">
        <v>1596</v>
      </c>
      <c r="B318" s="13" t="s">
        <v>1597</v>
      </c>
      <c r="C318" s="13" t="s">
        <v>20</v>
      </c>
      <c r="D318" s="13" t="s">
        <v>163</v>
      </c>
      <c r="E318" s="13" t="s">
        <v>1185</v>
      </c>
      <c r="F318" s="13">
        <v>50000</v>
      </c>
      <c r="G318" s="13" t="s">
        <v>1598</v>
      </c>
      <c r="H318" s="14" t="s">
        <v>1187</v>
      </c>
      <c r="I318" s="15" t="s">
        <v>706</v>
      </c>
      <c r="J318" s="18">
        <v>42913</v>
      </c>
      <c r="K318" s="13" t="s">
        <v>36</v>
      </c>
      <c r="L318" s="13" t="s">
        <v>1599</v>
      </c>
      <c r="M318" s="11" t="str">
        <f>VLOOKUP(G318,sheet2!A:G,2,FALSE)</f>
        <v>12.5</v>
      </c>
      <c r="N318" s="11" t="str">
        <f>VLOOKUP(G318,sheet2!A:G,3,FALSE)</f>
        <v>19</v>
      </c>
      <c r="O318" s="11" t="str">
        <f>VLOOKUP(G318,sheet2!A:G,4,FALSE)</f>
        <v>12</v>
      </c>
      <c r="P318" s="11" t="str">
        <f>VLOOKUP(G318,sheet2!A:G,5,FALSE)</f>
        <v>19.64</v>
      </c>
      <c r="Q318" s="11" t="str">
        <f>VLOOKUP(G318,sheet2!A:G,6,FALSE)</f>
        <v>0</v>
      </c>
      <c r="R318" s="11" t="str">
        <f>VLOOKUP(G318,sheet2!A:G,7,FALSE)</f>
        <v>63.14</v>
      </c>
    </row>
    <row r="319" spans="1:18">
      <c r="A319" s="13" t="s">
        <v>1600</v>
      </c>
      <c r="B319" s="13" t="s">
        <v>1601</v>
      </c>
      <c r="C319" s="13" t="s">
        <v>20</v>
      </c>
      <c r="D319" s="13" t="s">
        <v>163</v>
      </c>
      <c r="E319" s="13" t="s">
        <v>1185</v>
      </c>
      <c r="F319" s="13">
        <v>100000</v>
      </c>
      <c r="G319" s="13" t="s">
        <v>1602</v>
      </c>
      <c r="H319" s="14" t="s">
        <v>1187</v>
      </c>
      <c r="I319" s="15" t="s">
        <v>1603</v>
      </c>
      <c r="J319" s="18">
        <v>43616</v>
      </c>
      <c r="K319" s="13" t="s">
        <v>25</v>
      </c>
      <c r="L319" s="13" t="s">
        <v>1604</v>
      </c>
      <c r="M319" s="11" t="str">
        <f>VLOOKUP(G319,sheet2!A:G,2,FALSE)</f>
        <v>12.5</v>
      </c>
      <c r="N319" s="11" t="str">
        <f>VLOOKUP(G319,sheet2!A:G,3,FALSE)</f>
        <v>16</v>
      </c>
      <c r="O319" s="11" t="str">
        <f>VLOOKUP(G319,sheet2!A:G,4,FALSE)</f>
        <v>5</v>
      </c>
      <c r="P319" s="11" t="str">
        <f>VLOOKUP(G319,sheet2!A:G,5,FALSE)</f>
        <v>19.23</v>
      </c>
      <c r="Q319" s="11" t="str">
        <f>VLOOKUP(G319,sheet2!A:G,6,FALSE)</f>
        <v>0</v>
      </c>
      <c r="R319" s="11" t="str">
        <f>VLOOKUP(G319,sheet2!A:G,7,FALSE)</f>
        <v>52.73</v>
      </c>
    </row>
    <row r="320" spans="1:18">
      <c r="A320" s="13" t="s">
        <v>1605</v>
      </c>
      <c r="B320" s="13" t="s">
        <v>1606</v>
      </c>
      <c r="C320" s="13" t="s">
        <v>20</v>
      </c>
      <c r="D320" s="13" t="s">
        <v>163</v>
      </c>
      <c r="E320" s="13" t="s">
        <v>1185</v>
      </c>
      <c r="F320" s="13">
        <v>30000</v>
      </c>
      <c r="G320" s="13" t="s">
        <v>1607</v>
      </c>
      <c r="H320" s="14" t="s">
        <v>1187</v>
      </c>
      <c r="I320" s="15" t="s">
        <v>1608</v>
      </c>
      <c r="J320" s="18">
        <v>43854</v>
      </c>
      <c r="K320" s="13" t="s">
        <v>25</v>
      </c>
      <c r="L320" s="13" t="s">
        <v>1609</v>
      </c>
      <c r="M320" s="11" t="str">
        <f>VLOOKUP(G320,sheet2!A:G,2,FALSE)</f>
        <v>12.5</v>
      </c>
      <c r="N320" s="11" t="str">
        <f>VLOOKUP(G320,sheet2!A:G,3,FALSE)</f>
        <v>22</v>
      </c>
      <c r="O320" s="11" t="str">
        <f>VLOOKUP(G320,sheet2!A:G,4,FALSE)</f>
        <v>4</v>
      </c>
      <c r="P320" s="11" t="str">
        <f>VLOOKUP(G320,sheet2!A:G,5,FALSE)</f>
        <v>19.64</v>
      </c>
      <c r="Q320" s="11" t="str">
        <f>VLOOKUP(G320,sheet2!A:G,6,FALSE)</f>
        <v>0</v>
      </c>
      <c r="R320" s="11" t="str">
        <f>VLOOKUP(G320,sheet2!A:G,7,FALSE)</f>
        <v>58.14</v>
      </c>
    </row>
    <row r="321" spans="1:18">
      <c r="A321" s="13" t="s">
        <v>1610</v>
      </c>
      <c r="B321" s="13" t="s">
        <v>1611</v>
      </c>
      <c r="C321" s="13" t="s">
        <v>20</v>
      </c>
      <c r="D321" s="13" t="s">
        <v>163</v>
      </c>
      <c r="E321" s="13" t="s">
        <v>1185</v>
      </c>
      <c r="F321" s="13">
        <v>50000</v>
      </c>
      <c r="G321" s="13" t="s">
        <v>1612</v>
      </c>
      <c r="H321" s="14" t="s">
        <v>1187</v>
      </c>
      <c r="I321" s="15" t="s">
        <v>1613</v>
      </c>
      <c r="J321" s="18">
        <v>43739</v>
      </c>
      <c r="K321" s="13" t="s">
        <v>47</v>
      </c>
      <c r="L321" s="13" t="s">
        <v>1614</v>
      </c>
      <c r="M321" s="11" t="str">
        <f>VLOOKUP(G321,sheet2!A:G,2,FALSE)</f>
        <v>12.5</v>
      </c>
      <c r="N321" s="11" t="str">
        <f>VLOOKUP(G321,sheet2!A:G,3,FALSE)</f>
        <v>25</v>
      </c>
      <c r="O321" s="11" t="str">
        <f>VLOOKUP(G321,sheet2!A:G,4,FALSE)</f>
        <v>8</v>
      </c>
      <c r="P321" s="11" t="str">
        <f>VLOOKUP(G321,sheet2!A:G,5,FALSE)</f>
        <v>19.64</v>
      </c>
      <c r="Q321" s="11" t="str">
        <f>VLOOKUP(G321,sheet2!A:G,6,FALSE)</f>
        <v>0</v>
      </c>
      <c r="R321" s="11" t="str">
        <f>VLOOKUP(G321,sheet2!A:G,7,FALSE)</f>
        <v>65.14</v>
      </c>
    </row>
    <row r="322" spans="1:18">
      <c r="A322" s="13" t="s">
        <v>1615</v>
      </c>
      <c r="B322" s="13" t="s">
        <v>1616</v>
      </c>
      <c r="C322" s="13" t="s">
        <v>20</v>
      </c>
      <c r="D322" s="13" t="s">
        <v>163</v>
      </c>
      <c r="E322" s="13" t="s">
        <v>1185</v>
      </c>
      <c r="F322" s="13">
        <v>50000</v>
      </c>
      <c r="G322" s="13" t="s">
        <v>1617</v>
      </c>
      <c r="H322" s="14" t="s">
        <v>1187</v>
      </c>
      <c r="I322" s="15" t="s">
        <v>1618</v>
      </c>
      <c r="J322" s="18">
        <v>43854</v>
      </c>
      <c r="K322" s="13" t="s">
        <v>25</v>
      </c>
      <c r="L322" s="13" t="s">
        <v>1619</v>
      </c>
      <c r="M322" s="11" t="str">
        <f>VLOOKUP(G322,sheet2!A:G,2,FALSE)</f>
        <v>12.5</v>
      </c>
      <c r="N322" s="11" t="str">
        <f>VLOOKUP(G322,sheet2!A:G,3,FALSE)</f>
        <v>25</v>
      </c>
      <c r="O322" s="11" t="str">
        <f>VLOOKUP(G322,sheet2!A:G,4,FALSE)</f>
        <v>4</v>
      </c>
      <c r="P322" s="11" t="str">
        <f>VLOOKUP(G322,sheet2!A:G,5,FALSE)</f>
        <v>19.64</v>
      </c>
      <c r="Q322" s="11" t="str">
        <f>VLOOKUP(G322,sheet2!A:G,6,FALSE)</f>
        <v>0</v>
      </c>
      <c r="R322" s="11" t="str">
        <f>VLOOKUP(G322,sheet2!A:G,7,FALSE)</f>
        <v>61.14</v>
      </c>
    </row>
    <row r="323" spans="1:18">
      <c r="A323" s="13" t="s">
        <v>1620</v>
      </c>
      <c r="B323" s="13" t="s">
        <v>1621</v>
      </c>
      <c r="C323" s="13" t="s">
        <v>20</v>
      </c>
      <c r="D323" s="13" t="s">
        <v>163</v>
      </c>
      <c r="E323" s="13" t="s">
        <v>1185</v>
      </c>
      <c r="F323" s="13">
        <v>30000</v>
      </c>
      <c r="G323" s="13" t="s">
        <v>1622</v>
      </c>
      <c r="H323" s="14" t="s">
        <v>1187</v>
      </c>
      <c r="I323" s="15" t="s">
        <v>1623</v>
      </c>
      <c r="J323" s="18">
        <v>43774</v>
      </c>
      <c r="K323" s="13" t="s">
        <v>25</v>
      </c>
      <c r="L323" s="13" t="s">
        <v>1624</v>
      </c>
      <c r="M323" s="11" t="str">
        <f>VLOOKUP(G323,sheet2!A:G,2,FALSE)</f>
        <v>12.5</v>
      </c>
      <c r="N323" s="11" t="str">
        <f>VLOOKUP(G323,sheet2!A:G,3,FALSE)</f>
        <v>25</v>
      </c>
      <c r="O323" s="11" t="str">
        <f>VLOOKUP(G323,sheet2!A:G,4,FALSE)</f>
        <v>4</v>
      </c>
      <c r="P323" s="11" t="str">
        <f>VLOOKUP(G323,sheet2!A:G,5,FALSE)</f>
        <v>19.64</v>
      </c>
      <c r="Q323" s="11" t="str">
        <f>VLOOKUP(G323,sheet2!A:G,6,FALSE)</f>
        <v>0</v>
      </c>
      <c r="R323" s="11" t="str">
        <f>VLOOKUP(G323,sheet2!A:G,7,FALSE)</f>
        <v>61.14</v>
      </c>
    </row>
    <row r="324" spans="1:18">
      <c r="A324" s="13" t="s">
        <v>1625</v>
      </c>
      <c r="B324" s="13" t="s">
        <v>1626</v>
      </c>
      <c r="C324" s="13" t="s">
        <v>20</v>
      </c>
      <c r="D324" s="13" t="s">
        <v>163</v>
      </c>
      <c r="E324" s="13" t="s">
        <v>1185</v>
      </c>
      <c r="F324" s="13">
        <v>50000</v>
      </c>
      <c r="G324" s="13" t="s">
        <v>1627</v>
      </c>
      <c r="H324" s="14" t="s">
        <v>1187</v>
      </c>
      <c r="I324" s="17" t="s">
        <v>1628</v>
      </c>
      <c r="J324" s="18">
        <v>43830</v>
      </c>
      <c r="K324" s="13" t="s">
        <v>36</v>
      </c>
      <c r="L324" s="13" t="s">
        <v>1629</v>
      </c>
      <c r="M324" s="11" t="str">
        <f>VLOOKUP(G324,sheet2!A:G,2,FALSE)</f>
        <v>12.5</v>
      </c>
      <c r="N324" s="11" t="str">
        <f>VLOOKUP(G324,sheet2!A:G,3,FALSE)</f>
        <v>19</v>
      </c>
      <c r="O324" s="11" t="str">
        <f>VLOOKUP(G324,sheet2!A:G,4,FALSE)</f>
        <v>10</v>
      </c>
      <c r="P324" s="11" t="str">
        <f>VLOOKUP(G324,sheet2!A:G,5,FALSE)</f>
        <v>19.23</v>
      </c>
      <c r="Q324" s="11" t="str">
        <f>VLOOKUP(G324,sheet2!A:G,6,FALSE)</f>
        <v>0</v>
      </c>
      <c r="R324" s="11" t="str">
        <f>VLOOKUP(G324,sheet2!A:G,7,FALSE)</f>
        <v>60.73</v>
      </c>
    </row>
    <row r="325" spans="1:18">
      <c r="A325" s="13" t="s">
        <v>1630</v>
      </c>
      <c r="B325" s="13" t="s">
        <v>1631</v>
      </c>
      <c r="C325" s="13" t="s">
        <v>20</v>
      </c>
      <c r="D325" s="13" t="s">
        <v>21</v>
      </c>
      <c r="E325" s="13" t="s">
        <v>1185</v>
      </c>
      <c r="F325" s="13">
        <v>50000</v>
      </c>
      <c r="G325" s="13" t="s">
        <v>1632</v>
      </c>
      <c r="H325" s="14" t="s">
        <v>1187</v>
      </c>
      <c r="I325" s="17" t="s">
        <v>1577</v>
      </c>
      <c r="J325" s="18">
        <v>43529</v>
      </c>
      <c r="K325" s="13" t="s">
        <v>36</v>
      </c>
      <c r="L325" s="13" t="s">
        <v>1633</v>
      </c>
      <c r="M325" s="11" t="str">
        <f>VLOOKUP(G325,sheet2!A:G,2,FALSE)</f>
        <v>12.5</v>
      </c>
      <c r="N325" s="11" t="str">
        <f>VLOOKUP(G325,sheet2!A:G,3,FALSE)</f>
        <v>13</v>
      </c>
      <c r="O325" s="11" t="str">
        <f>VLOOKUP(G325,sheet2!A:G,4,FALSE)</f>
        <v>11</v>
      </c>
      <c r="P325" s="11" t="str">
        <f>VLOOKUP(G325,sheet2!A:G,5,FALSE)</f>
        <v>25</v>
      </c>
      <c r="Q325" s="11" t="str">
        <f>VLOOKUP(G325,sheet2!A:G,6,FALSE)</f>
        <v>0</v>
      </c>
      <c r="R325" s="11" t="str">
        <f>VLOOKUP(G325,sheet2!A:G,7,FALSE)</f>
        <v>61.5</v>
      </c>
    </row>
    <row r="326" spans="1:18">
      <c r="A326" s="13" t="s">
        <v>1634</v>
      </c>
      <c r="B326" s="13" t="s">
        <v>1635</v>
      </c>
      <c r="C326" s="13" t="s">
        <v>20</v>
      </c>
      <c r="D326" s="13" t="s">
        <v>163</v>
      </c>
      <c r="E326" s="13" t="s">
        <v>1636</v>
      </c>
      <c r="F326" s="13">
        <v>80000</v>
      </c>
      <c r="G326" s="13" t="s">
        <v>1637</v>
      </c>
      <c r="H326" s="14" t="s">
        <v>1636</v>
      </c>
      <c r="I326" s="17" t="s">
        <v>1638</v>
      </c>
      <c r="J326" s="18">
        <v>43942</v>
      </c>
      <c r="K326" s="13" t="s">
        <v>25</v>
      </c>
      <c r="L326" s="13" t="s">
        <v>1639</v>
      </c>
      <c r="M326" s="11" t="str">
        <f>VLOOKUP(G326,sheet2!A:G,2,FALSE)</f>
        <v>12.5</v>
      </c>
      <c r="N326" s="11" t="str">
        <f>VLOOKUP(G326,sheet2!A:G,3,FALSE)</f>
        <v>22</v>
      </c>
      <c r="O326" s="11" t="str">
        <f>VLOOKUP(G326,sheet2!A:G,4,FALSE)</f>
        <v>4</v>
      </c>
      <c r="P326" s="11" t="str">
        <f>VLOOKUP(G326,sheet2!A:G,5,FALSE)</f>
        <v>21.43</v>
      </c>
      <c r="Q326" s="11" t="str">
        <f>VLOOKUP(G326,sheet2!A:G,6,FALSE)</f>
        <v>0</v>
      </c>
      <c r="R326" s="11" t="str">
        <f>VLOOKUP(G326,sheet2!A:G,7,FALSE)</f>
        <v>59.93</v>
      </c>
    </row>
    <row r="327" spans="1:18">
      <c r="A327" s="13" t="s">
        <v>1640</v>
      </c>
      <c r="B327" s="13" t="s">
        <v>1641</v>
      </c>
      <c r="C327" s="13" t="s">
        <v>20</v>
      </c>
      <c r="D327" s="13" t="s">
        <v>163</v>
      </c>
      <c r="E327" s="13" t="s">
        <v>1636</v>
      </c>
      <c r="F327" s="13">
        <v>55000</v>
      </c>
      <c r="G327" s="13" t="s">
        <v>1642</v>
      </c>
      <c r="H327" s="14" t="s">
        <v>1636</v>
      </c>
      <c r="I327" s="17" t="s">
        <v>1643</v>
      </c>
      <c r="J327" s="18">
        <v>43308</v>
      </c>
      <c r="K327" s="13" t="s">
        <v>47</v>
      </c>
      <c r="L327" s="13" t="s">
        <v>1644</v>
      </c>
      <c r="M327" s="11" t="str">
        <f>VLOOKUP(G327,sheet2!A:G,2,FALSE)</f>
        <v>12.5</v>
      </c>
      <c r="N327" s="11" t="str">
        <f>VLOOKUP(G327,sheet2!A:G,3,FALSE)</f>
        <v>0</v>
      </c>
      <c r="O327" s="11" t="str">
        <f>VLOOKUP(G327,sheet2!A:G,4,FALSE)</f>
        <v>4</v>
      </c>
      <c r="P327" s="11" t="str">
        <f>VLOOKUP(G327,sheet2!A:G,5,FALSE)</f>
        <v>16.96</v>
      </c>
      <c r="Q327" s="11" t="str">
        <f>VLOOKUP(G327,sheet2!A:G,6,FALSE)</f>
        <v>0</v>
      </c>
      <c r="R327" s="11" t="str">
        <f>VLOOKUP(G327,sheet2!A:G,7,FALSE)</f>
        <v>33.46</v>
      </c>
    </row>
    <row r="328" spans="1:18">
      <c r="A328" s="13" t="s">
        <v>1645</v>
      </c>
      <c r="B328" s="13" t="s">
        <v>1646</v>
      </c>
      <c r="C328" s="13" t="s">
        <v>20</v>
      </c>
      <c r="D328" s="13" t="s">
        <v>163</v>
      </c>
      <c r="E328" s="13" t="s">
        <v>1636</v>
      </c>
      <c r="F328" s="13">
        <v>50000</v>
      </c>
      <c r="G328" s="13" t="s">
        <v>1647</v>
      </c>
      <c r="H328" s="14" t="s">
        <v>1636</v>
      </c>
      <c r="I328" s="17" t="s">
        <v>1648</v>
      </c>
      <c r="J328" s="18">
        <v>43665</v>
      </c>
      <c r="K328" s="13" t="s">
        <v>36</v>
      </c>
      <c r="L328" s="13" t="s">
        <v>1649</v>
      </c>
      <c r="M328" s="11" t="str">
        <f>VLOOKUP(G328,sheet2!A:G,2,FALSE)</f>
        <v>12.5</v>
      </c>
      <c r="N328" s="11" t="str">
        <f>VLOOKUP(G328,sheet2!A:G,3,FALSE)</f>
        <v>25</v>
      </c>
      <c r="O328" s="11" t="str">
        <f>VLOOKUP(G328,sheet2!A:G,4,FALSE)</f>
        <v>10</v>
      </c>
      <c r="P328" s="11" t="str">
        <f>VLOOKUP(G328,sheet2!A:G,5,FALSE)</f>
        <v>20.19</v>
      </c>
      <c r="Q328" s="11" t="str">
        <f>VLOOKUP(G328,sheet2!A:G,6,FALSE)</f>
        <v>5</v>
      </c>
      <c r="R328" s="11" t="str">
        <f>VLOOKUP(G328,sheet2!A:G,7,FALSE)</f>
        <v>72.69</v>
      </c>
    </row>
    <row r="329" spans="1:18">
      <c r="A329" s="13" t="s">
        <v>1650</v>
      </c>
      <c r="B329" s="13" t="s">
        <v>1651</v>
      </c>
      <c r="C329" s="13" t="s">
        <v>20</v>
      </c>
      <c r="D329" s="13" t="s">
        <v>163</v>
      </c>
      <c r="E329" s="13" t="s">
        <v>1636</v>
      </c>
      <c r="F329" s="13">
        <v>50000</v>
      </c>
      <c r="G329" s="13" t="s">
        <v>1652</v>
      </c>
      <c r="H329" s="14" t="s">
        <v>1636</v>
      </c>
      <c r="I329" s="17" t="s">
        <v>1653</v>
      </c>
      <c r="J329" s="18">
        <v>42879</v>
      </c>
      <c r="K329" s="13" t="s">
        <v>36</v>
      </c>
      <c r="L329" s="13" t="s">
        <v>1654</v>
      </c>
      <c r="M329" s="11" t="str">
        <f>VLOOKUP(G329,sheet2!A:G,2,FALSE)</f>
        <v>12.5</v>
      </c>
      <c r="N329" s="11" t="str">
        <f>VLOOKUP(G329,sheet2!A:G,3,FALSE)</f>
        <v>19</v>
      </c>
      <c r="O329" s="11" t="str">
        <f>VLOOKUP(G329,sheet2!A:G,4,FALSE)</f>
        <v>5</v>
      </c>
      <c r="P329" s="11" t="str">
        <f>VLOOKUP(G329,sheet2!A:G,5,FALSE)</f>
        <v>19.23</v>
      </c>
      <c r="Q329" s="11" t="str">
        <f>VLOOKUP(G329,sheet2!A:G,6,FALSE)</f>
        <v>5</v>
      </c>
      <c r="R329" s="11" t="str">
        <f>VLOOKUP(G329,sheet2!A:G,7,FALSE)</f>
        <v>60.73</v>
      </c>
    </row>
    <row r="330" spans="1:18">
      <c r="A330" s="13" t="s">
        <v>1655</v>
      </c>
      <c r="B330" s="13" t="s">
        <v>1656</v>
      </c>
      <c r="C330" s="13" t="s">
        <v>20</v>
      </c>
      <c r="D330" s="13" t="s">
        <v>144</v>
      </c>
      <c r="E330" s="13" t="s">
        <v>1636</v>
      </c>
      <c r="F330" s="13">
        <v>30000</v>
      </c>
      <c r="G330" s="13" t="s">
        <v>1657</v>
      </c>
      <c r="H330" s="14" t="s">
        <v>1636</v>
      </c>
      <c r="I330" s="17" t="s">
        <v>1658</v>
      </c>
      <c r="J330" s="18">
        <v>43459</v>
      </c>
      <c r="K330" s="13" t="s">
        <v>36</v>
      </c>
      <c r="L330" s="13" t="s">
        <v>1659</v>
      </c>
      <c r="M330" s="11" t="str">
        <f>VLOOKUP(G330,sheet2!A:G,2,FALSE)</f>
        <v>12.5</v>
      </c>
      <c r="N330" s="11" t="str">
        <f>VLOOKUP(G330,sheet2!A:G,3,FALSE)</f>
        <v>19</v>
      </c>
      <c r="O330" s="11" t="str">
        <f>VLOOKUP(G330,sheet2!A:G,4,FALSE)</f>
        <v>5</v>
      </c>
      <c r="P330" s="11" t="str">
        <f>VLOOKUP(G330,sheet2!A:G,5,FALSE)</f>
        <v>21.15</v>
      </c>
      <c r="Q330" s="11" t="str">
        <f>VLOOKUP(G330,sheet2!A:G,6,FALSE)</f>
        <v>5</v>
      </c>
      <c r="R330" s="11" t="str">
        <f>VLOOKUP(G330,sheet2!A:G,7,FALSE)</f>
        <v>62.65</v>
      </c>
    </row>
    <row r="331" spans="1:18">
      <c r="A331" s="13" t="s">
        <v>1660</v>
      </c>
      <c r="B331" s="13" t="s">
        <v>1661</v>
      </c>
      <c r="C331" s="13" t="s">
        <v>20</v>
      </c>
      <c r="D331" s="13" t="s">
        <v>21</v>
      </c>
      <c r="E331" s="13" t="s">
        <v>1636</v>
      </c>
      <c r="F331" s="13">
        <v>30000</v>
      </c>
      <c r="G331" s="13" t="s">
        <v>1662</v>
      </c>
      <c r="H331" s="14" t="s">
        <v>1636</v>
      </c>
      <c r="I331" s="17" t="s">
        <v>1663</v>
      </c>
      <c r="J331" s="18">
        <v>43739</v>
      </c>
      <c r="K331" s="13" t="s">
        <v>25</v>
      </c>
      <c r="L331" s="13" t="s">
        <v>1664</v>
      </c>
      <c r="M331" s="11" t="str">
        <f>VLOOKUP(G331,sheet2!A:G,2,FALSE)</f>
        <v>12.5</v>
      </c>
      <c r="N331" s="11" t="str">
        <f>VLOOKUP(G331,sheet2!A:G,3,FALSE)</f>
        <v>16</v>
      </c>
      <c r="O331" s="11" t="str">
        <f>VLOOKUP(G331,sheet2!A:G,4,FALSE)</f>
        <v>11</v>
      </c>
      <c r="P331" s="11" t="str">
        <f>VLOOKUP(G331,sheet2!A:G,5,FALSE)</f>
        <v>22.32</v>
      </c>
      <c r="Q331" s="11" t="str">
        <f>VLOOKUP(G331,sheet2!A:G,6,FALSE)</f>
        <v>5</v>
      </c>
      <c r="R331" s="11" t="str">
        <f>VLOOKUP(G331,sheet2!A:G,7,FALSE)</f>
        <v>66.82</v>
      </c>
    </row>
    <row r="332" spans="1:18">
      <c r="A332" s="13" t="s">
        <v>1665</v>
      </c>
      <c r="B332" s="13" t="s">
        <v>1666</v>
      </c>
      <c r="C332" s="13" t="s">
        <v>20</v>
      </c>
      <c r="D332" s="13" t="s">
        <v>163</v>
      </c>
      <c r="E332" s="13" t="s">
        <v>1636</v>
      </c>
      <c r="F332" s="13">
        <v>30000</v>
      </c>
      <c r="G332" s="13" t="s">
        <v>1667</v>
      </c>
      <c r="H332" s="14" t="s">
        <v>1636</v>
      </c>
      <c r="I332" s="17" t="s">
        <v>1668</v>
      </c>
      <c r="J332" s="18">
        <v>43186</v>
      </c>
      <c r="K332" s="13" t="s">
        <v>36</v>
      </c>
      <c r="L332" s="13" t="s">
        <v>1669</v>
      </c>
      <c r="M332" s="11" t="str">
        <f>VLOOKUP(G332,sheet2!A:G,2,FALSE)</f>
        <v>12.5</v>
      </c>
      <c r="N332" s="11" t="str">
        <f>VLOOKUP(G332,sheet2!A:G,3,FALSE)</f>
        <v>19</v>
      </c>
      <c r="O332" s="11" t="str">
        <f>VLOOKUP(G332,sheet2!A:G,4,FALSE)</f>
        <v>15</v>
      </c>
      <c r="P332" s="11" t="str">
        <f>VLOOKUP(G332,sheet2!A:G,5,FALSE)</f>
        <v>21.15</v>
      </c>
      <c r="Q332" s="11" t="str">
        <f>VLOOKUP(G332,sheet2!A:G,6,FALSE)</f>
        <v>5</v>
      </c>
      <c r="R332" s="11" t="str">
        <f>VLOOKUP(G332,sheet2!A:G,7,FALSE)</f>
        <v>72.65</v>
      </c>
    </row>
    <row r="333" spans="1:18">
      <c r="A333" s="13" t="s">
        <v>1670</v>
      </c>
      <c r="B333" s="13" t="s">
        <v>1671</v>
      </c>
      <c r="C333" s="13" t="s">
        <v>20</v>
      </c>
      <c r="D333" s="13" t="s">
        <v>21</v>
      </c>
      <c r="E333" s="13" t="s">
        <v>1636</v>
      </c>
      <c r="F333" s="13">
        <v>30000</v>
      </c>
      <c r="G333" s="13" t="s">
        <v>1672</v>
      </c>
      <c r="H333" s="14" t="s">
        <v>1636</v>
      </c>
      <c r="I333" s="17" t="s">
        <v>1673</v>
      </c>
      <c r="J333" s="18">
        <v>43592</v>
      </c>
      <c r="K333" s="13" t="s">
        <v>36</v>
      </c>
      <c r="L333" s="13" t="s">
        <v>1674</v>
      </c>
      <c r="M333" s="11" t="str">
        <f>VLOOKUP(G333,sheet2!A:G,2,FALSE)</f>
        <v>12.5</v>
      </c>
      <c r="N333" s="11" t="str">
        <f>VLOOKUP(G333,sheet2!A:G,3,FALSE)</f>
        <v>10</v>
      </c>
      <c r="O333" s="11" t="str">
        <f>VLOOKUP(G333,sheet2!A:G,4,FALSE)</f>
        <v>11</v>
      </c>
      <c r="P333" s="11" t="str">
        <f>VLOOKUP(G333,sheet2!A:G,5,FALSE)</f>
        <v>24.11</v>
      </c>
      <c r="Q333" s="11" t="str">
        <f>VLOOKUP(G333,sheet2!A:G,6,FALSE)</f>
        <v>5</v>
      </c>
      <c r="R333" s="11" t="str">
        <f>VLOOKUP(G333,sheet2!A:G,7,FALSE)</f>
        <v>62.61</v>
      </c>
    </row>
    <row r="334" spans="1:18">
      <c r="A334" s="13" t="s">
        <v>1675</v>
      </c>
      <c r="B334" s="13" t="s">
        <v>1676</v>
      </c>
      <c r="C334" s="13" t="s">
        <v>20</v>
      </c>
      <c r="D334" s="13" t="s">
        <v>123</v>
      </c>
      <c r="E334" s="13" t="s">
        <v>1636</v>
      </c>
      <c r="F334" s="13">
        <v>30000</v>
      </c>
      <c r="G334" s="13" t="s">
        <v>1677</v>
      </c>
      <c r="H334" s="14" t="s">
        <v>1636</v>
      </c>
      <c r="I334" s="17" t="s">
        <v>1673</v>
      </c>
      <c r="J334" s="18">
        <v>43592</v>
      </c>
      <c r="K334" s="13" t="s">
        <v>36</v>
      </c>
      <c r="L334" s="13" t="s">
        <v>1678</v>
      </c>
      <c r="M334" s="11" t="str">
        <f>VLOOKUP(G334,sheet2!A:G,2,FALSE)</f>
        <v>12.5</v>
      </c>
      <c r="N334" s="11" t="str">
        <f>VLOOKUP(G334,sheet2!A:G,3,FALSE)</f>
        <v>13</v>
      </c>
      <c r="O334" s="11" t="str">
        <f>VLOOKUP(G334,sheet2!A:G,4,FALSE)</f>
        <v>11</v>
      </c>
      <c r="P334" s="11" t="str">
        <f>VLOOKUP(G334,sheet2!A:G,5,FALSE)</f>
        <v>24.11</v>
      </c>
      <c r="Q334" s="11" t="str">
        <f>VLOOKUP(G334,sheet2!A:G,6,FALSE)</f>
        <v>5</v>
      </c>
      <c r="R334" s="11" t="str">
        <f>VLOOKUP(G334,sheet2!A:G,7,FALSE)</f>
        <v>65.61</v>
      </c>
    </row>
    <row r="335" spans="1:18">
      <c r="A335" s="13" t="s">
        <v>1679</v>
      </c>
      <c r="B335" s="13" t="s">
        <v>1680</v>
      </c>
      <c r="C335" s="13" t="s">
        <v>20</v>
      </c>
      <c r="D335" s="13" t="s">
        <v>123</v>
      </c>
      <c r="E335" s="13" t="s">
        <v>1636</v>
      </c>
      <c r="F335" s="13">
        <v>30000</v>
      </c>
      <c r="G335" s="13" t="s">
        <v>1681</v>
      </c>
      <c r="H335" s="14" t="s">
        <v>1636</v>
      </c>
      <c r="I335" s="17" t="s">
        <v>1682</v>
      </c>
      <c r="J335" s="18">
        <v>43942</v>
      </c>
      <c r="K335" s="13" t="s">
        <v>47</v>
      </c>
      <c r="L335" s="13" t="s">
        <v>1683</v>
      </c>
      <c r="M335" s="11" t="str">
        <f>VLOOKUP(G335,sheet2!A:G,2,FALSE)</f>
        <v>12.5</v>
      </c>
      <c r="N335" s="11" t="str">
        <f>VLOOKUP(G335,sheet2!A:G,3,FALSE)</f>
        <v>22</v>
      </c>
      <c r="O335" s="11" t="str">
        <f>VLOOKUP(G335,sheet2!A:G,4,FALSE)</f>
        <v>20</v>
      </c>
      <c r="P335" s="11" t="str">
        <f>VLOOKUP(G335,sheet2!A:G,5,FALSE)</f>
        <v>18.75</v>
      </c>
      <c r="Q335" s="11" t="str">
        <f>VLOOKUP(G335,sheet2!A:G,6,FALSE)</f>
        <v>5</v>
      </c>
      <c r="R335" s="11" t="str">
        <f>VLOOKUP(G335,sheet2!A:G,7,FALSE)</f>
        <v>78.25</v>
      </c>
    </row>
    <row r="336" spans="1:18">
      <c r="A336" s="13" t="s">
        <v>1684</v>
      </c>
      <c r="B336" s="13" t="s">
        <v>1685</v>
      </c>
      <c r="C336" s="13" t="s">
        <v>20</v>
      </c>
      <c r="D336" s="13" t="s">
        <v>123</v>
      </c>
      <c r="E336" s="13" t="s">
        <v>1686</v>
      </c>
      <c r="F336" s="13">
        <v>50000</v>
      </c>
      <c r="G336" s="13" t="s">
        <v>1687</v>
      </c>
      <c r="H336" s="14" t="s">
        <v>1688</v>
      </c>
      <c r="I336" s="17" t="s">
        <v>1689</v>
      </c>
      <c r="J336" s="18">
        <v>42760</v>
      </c>
      <c r="K336" s="13" t="s">
        <v>36</v>
      </c>
      <c r="L336" s="13" t="s">
        <v>1690</v>
      </c>
      <c r="M336" s="11" t="str">
        <f>VLOOKUP(G336,sheet2!A:G,2,FALSE)</f>
        <v>12.5</v>
      </c>
      <c r="N336" s="11" t="str">
        <f>VLOOKUP(G336,sheet2!A:G,3,FALSE)</f>
        <v>10</v>
      </c>
      <c r="O336" s="11" t="str">
        <f>VLOOKUP(G336,sheet2!A:G,4,FALSE)</f>
        <v>10</v>
      </c>
      <c r="P336" s="11" t="str">
        <f>VLOOKUP(G336,sheet2!A:G,5,FALSE)</f>
        <v>21.15</v>
      </c>
      <c r="Q336" s="11" t="str">
        <f>VLOOKUP(G336,sheet2!A:G,6,FALSE)</f>
        <v>5</v>
      </c>
      <c r="R336" s="11" t="str">
        <f>VLOOKUP(G336,sheet2!A:G,7,FALSE)</f>
        <v>58.65</v>
      </c>
    </row>
    <row r="337" spans="1:18">
      <c r="A337" s="13" t="s">
        <v>1691</v>
      </c>
      <c r="B337" s="13" t="s">
        <v>1692</v>
      </c>
      <c r="C337" s="13" t="s">
        <v>20</v>
      </c>
      <c r="D337" s="13" t="s">
        <v>123</v>
      </c>
      <c r="E337" s="13" t="s">
        <v>1686</v>
      </c>
      <c r="F337" s="13">
        <v>30000</v>
      </c>
      <c r="G337" s="13" t="s">
        <v>1693</v>
      </c>
      <c r="H337" s="14" t="s">
        <v>1688</v>
      </c>
      <c r="I337" s="17" t="s">
        <v>1694</v>
      </c>
      <c r="J337" s="18">
        <v>42746</v>
      </c>
      <c r="K337" s="13" t="s">
        <v>36</v>
      </c>
      <c r="L337" s="13" t="s">
        <v>1695</v>
      </c>
      <c r="M337" s="11" t="str">
        <f>VLOOKUP(G337,sheet2!A:G,2,FALSE)</f>
        <v>12.5</v>
      </c>
      <c r="N337" s="11" t="str">
        <f>VLOOKUP(G337,sheet2!A:G,3,FALSE)</f>
        <v>25</v>
      </c>
      <c r="O337" s="11" t="str">
        <f>VLOOKUP(G337,sheet2!A:G,4,FALSE)</f>
        <v>14</v>
      </c>
      <c r="P337" s="11" t="str">
        <f>VLOOKUP(G337,sheet2!A:G,5,FALSE)</f>
        <v>16.07</v>
      </c>
      <c r="Q337" s="11" t="str">
        <f>VLOOKUP(G337,sheet2!A:G,6,FALSE)</f>
        <v>5</v>
      </c>
      <c r="R337" s="11" t="str">
        <f>VLOOKUP(G337,sheet2!A:G,7,FALSE)</f>
        <v>72.57</v>
      </c>
    </row>
    <row r="338" spans="1:18">
      <c r="A338" s="13" t="s">
        <v>1696</v>
      </c>
      <c r="B338" s="13" t="s">
        <v>1697</v>
      </c>
      <c r="C338" s="13" t="s">
        <v>20</v>
      </c>
      <c r="D338" s="13" t="s">
        <v>123</v>
      </c>
      <c r="E338" s="13" t="s">
        <v>1686</v>
      </c>
      <c r="F338" s="13">
        <v>50000</v>
      </c>
      <c r="G338" s="13" t="s">
        <v>1698</v>
      </c>
      <c r="H338" s="14" t="s">
        <v>1688</v>
      </c>
      <c r="I338" s="17" t="s">
        <v>1699</v>
      </c>
      <c r="J338" s="18">
        <v>42760</v>
      </c>
      <c r="K338" s="13" t="s">
        <v>36</v>
      </c>
      <c r="L338" s="13" t="s">
        <v>1700</v>
      </c>
      <c r="M338" s="11" t="str">
        <f>VLOOKUP(G338,sheet2!A:G,2,FALSE)</f>
        <v>12.5</v>
      </c>
      <c r="N338" s="11" t="str">
        <f>VLOOKUP(G338,sheet2!A:G,3,FALSE)</f>
        <v>25</v>
      </c>
      <c r="O338" s="11" t="str">
        <f>VLOOKUP(G338,sheet2!A:G,4,FALSE)</f>
        <v>4</v>
      </c>
      <c r="P338" s="11" t="str">
        <f>VLOOKUP(G338,sheet2!A:G,5,FALSE)</f>
        <v>16.07</v>
      </c>
      <c r="Q338" s="11" t="str">
        <f>VLOOKUP(G338,sheet2!A:G,6,FALSE)</f>
        <v>5</v>
      </c>
      <c r="R338" s="11" t="str">
        <f>VLOOKUP(G338,sheet2!A:G,7,FALSE)</f>
        <v>62.57</v>
      </c>
    </row>
    <row r="339" spans="1:18">
      <c r="A339" s="13" t="s">
        <v>1701</v>
      </c>
      <c r="B339" s="13" t="s">
        <v>1702</v>
      </c>
      <c r="C339" s="13" t="s">
        <v>20</v>
      </c>
      <c r="D339" s="13" t="s">
        <v>123</v>
      </c>
      <c r="E339" s="13" t="s">
        <v>1686</v>
      </c>
      <c r="F339" s="13">
        <v>50000</v>
      </c>
      <c r="G339" s="13" t="s">
        <v>1703</v>
      </c>
      <c r="H339" s="14" t="s">
        <v>1688</v>
      </c>
      <c r="I339" s="17" t="s">
        <v>1704</v>
      </c>
      <c r="J339" s="18">
        <v>42767</v>
      </c>
      <c r="K339" s="13" t="s">
        <v>25</v>
      </c>
      <c r="L339" s="13" t="s">
        <v>1705</v>
      </c>
      <c r="M339" s="11" t="str">
        <f>VLOOKUP(G339,sheet2!A:G,2,FALSE)</f>
        <v>12.5</v>
      </c>
      <c r="N339" s="11" t="str">
        <f>VLOOKUP(G339,sheet2!A:G,3,FALSE)</f>
        <v>10</v>
      </c>
      <c r="O339" s="11" t="str">
        <f>VLOOKUP(G339,sheet2!A:G,4,FALSE)</f>
        <v>11</v>
      </c>
      <c r="P339" s="11" t="str">
        <f>VLOOKUP(G339,sheet2!A:G,5,FALSE)</f>
        <v>19.64</v>
      </c>
      <c r="Q339" s="11" t="str">
        <f>VLOOKUP(G339,sheet2!A:G,6,FALSE)</f>
        <v>5</v>
      </c>
      <c r="R339" s="11" t="str">
        <f>VLOOKUP(G339,sheet2!A:G,7,FALSE)</f>
        <v>58.14</v>
      </c>
    </row>
    <row r="340" spans="1:18">
      <c r="A340" s="13" t="s">
        <v>1706</v>
      </c>
      <c r="B340" s="13" t="s">
        <v>1707</v>
      </c>
      <c r="C340" s="13" t="s">
        <v>20</v>
      </c>
      <c r="D340" s="13" t="s">
        <v>123</v>
      </c>
      <c r="E340" s="13" t="s">
        <v>1686</v>
      </c>
      <c r="F340" s="13">
        <v>50000</v>
      </c>
      <c r="G340" s="13" t="s">
        <v>1708</v>
      </c>
      <c r="H340" s="14" t="s">
        <v>1688</v>
      </c>
      <c r="I340" s="17" t="s">
        <v>1709</v>
      </c>
      <c r="J340" s="18">
        <v>42781</v>
      </c>
      <c r="K340" s="13" t="s">
        <v>25</v>
      </c>
      <c r="L340" s="13" t="s">
        <v>1710</v>
      </c>
      <c r="M340" s="11" t="str">
        <f>VLOOKUP(G340,sheet2!A:G,2,FALSE)</f>
        <v>12.5</v>
      </c>
      <c r="N340" s="11" t="str">
        <f>VLOOKUP(G340,sheet2!A:G,3,FALSE)</f>
        <v>7</v>
      </c>
      <c r="O340" s="11" t="str">
        <f>VLOOKUP(G340,sheet2!A:G,4,FALSE)</f>
        <v>8</v>
      </c>
      <c r="P340" s="11" t="str">
        <f>VLOOKUP(G340,sheet2!A:G,5,FALSE)</f>
        <v>19.64</v>
      </c>
      <c r="Q340" s="11" t="str">
        <f>VLOOKUP(G340,sheet2!A:G,6,FALSE)</f>
        <v>5</v>
      </c>
      <c r="R340" s="11" t="str">
        <f>VLOOKUP(G340,sheet2!A:G,7,FALSE)</f>
        <v>52.14</v>
      </c>
    </row>
    <row r="341" spans="1:18">
      <c r="A341" s="13" t="s">
        <v>1711</v>
      </c>
      <c r="B341" s="13" t="s">
        <v>1712</v>
      </c>
      <c r="C341" s="13" t="s">
        <v>20</v>
      </c>
      <c r="D341" s="13" t="s">
        <v>21</v>
      </c>
      <c r="E341" s="13" t="s">
        <v>1686</v>
      </c>
      <c r="F341" s="13">
        <v>30000</v>
      </c>
      <c r="G341" s="13" t="s">
        <v>1713</v>
      </c>
      <c r="H341" s="14" t="s">
        <v>1688</v>
      </c>
      <c r="I341" s="17" t="s">
        <v>1714</v>
      </c>
      <c r="J341" s="18">
        <v>42788</v>
      </c>
      <c r="K341" s="13" t="s">
        <v>36</v>
      </c>
      <c r="L341" s="13" t="s">
        <v>1715</v>
      </c>
      <c r="M341" s="11" t="str">
        <f>VLOOKUP(G341,sheet2!A:G,2,FALSE)</f>
        <v>12.5</v>
      </c>
      <c r="N341" s="11" t="str">
        <f>VLOOKUP(G341,sheet2!A:G,3,FALSE)</f>
        <v>25</v>
      </c>
      <c r="O341" s="11" t="str">
        <f>VLOOKUP(G341,sheet2!A:G,4,FALSE)</f>
        <v>20</v>
      </c>
      <c r="P341" s="11" t="str">
        <f>VLOOKUP(G341,sheet2!A:G,5,FALSE)</f>
        <v>25</v>
      </c>
      <c r="Q341" s="11" t="str">
        <f>VLOOKUP(G341,sheet2!A:G,6,FALSE)</f>
        <v>5</v>
      </c>
      <c r="R341" s="11" t="str">
        <f>VLOOKUP(G341,sheet2!A:G,7,FALSE)</f>
        <v>87.5</v>
      </c>
    </row>
    <row r="342" spans="1:18">
      <c r="A342" s="13" t="s">
        <v>1716</v>
      </c>
      <c r="B342" s="13" t="s">
        <v>1717</v>
      </c>
      <c r="C342" s="13" t="s">
        <v>20</v>
      </c>
      <c r="D342" s="13" t="s">
        <v>123</v>
      </c>
      <c r="E342" s="13" t="s">
        <v>1686</v>
      </c>
      <c r="F342" s="13">
        <v>50000</v>
      </c>
      <c r="G342" s="13" t="s">
        <v>1718</v>
      </c>
      <c r="H342" s="14" t="s">
        <v>1688</v>
      </c>
      <c r="I342" s="17" t="s">
        <v>1719</v>
      </c>
      <c r="J342" s="18">
        <v>42788</v>
      </c>
      <c r="K342" s="13" t="s">
        <v>36</v>
      </c>
      <c r="L342" s="13" t="s">
        <v>1720</v>
      </c>
      <c r="M342" s="11" t="str">
        <f>VLOOKUP(G342,sheet2!A:G,2,FALSE)</f>
        <v>12.5</v>
      </c>
      <c r="N342" s="11" t="str">
        <f>VLOOKUP(G342,sheet2!A:G,3,FALSE)</f>
        <v>25</v>
      </c>
      <c r="O342" s="11" t="str">
        <f>VLOOKUP(G342,sheet2!A:G,4,FALSE)</f>
        <v>5</v>
      </c>
      <c r="P342" s="11" t="str">
        <f>VLOOKUP(G342,sheet2!A:G,5,FALSE)</f>
        <v>20.19</v>
      </c>
      <c r="Q342" s="11" t="str">
        <f>VLOOKUP(G342,sheet2!A:G,6,FALSE)</f>
        <v>5</v>
      </c>
      <c r="R342" s="11" t="str">
        <f>VLOOKUP(G342,sheet2!A:G,7,FALSE)</f>
        <v>67.69</v>
      </c>
    </row>
    <row r="343" spans="1:18">
      <c r="A343" s="13" t="s">
        <v>1721</v>
      </c>
      <c r="B343" s="13" t="s">
        <v>1722</v>
      </c>
      <c r="C343" s="13" t="s">
        <v>20</v>
      </c>
      <c r="D343" s="13" t="s">
        <v>204</v>
      </c>
      <c r="E343" s="13" t="s">
        <v>1686</v>
      </c>
      <c r="F343" s="13">
        <v>50000</v>
      </c>
      <c r="G343" s="13" t="s">
        <v>1723</v>
      </c>
      <c r="H343" s="14" t="s">
        <v>1688</v>
      </c>
      <c r="I343" s="17" t="s">
        <v>1724</v>
      </c>
      <c r="J343" s="18">
        <v>42788</v>
      </c>
      <c r="K343" s="13" t="s">
        <v>25</v>
      </c>
      <c r="L343" s="13" t="s">
        <v>1725</v>
      </c>
      <c r="M343" s="11" t="str">
        <f>VLOOKUP(G343,sheet2!A:G,2,FALSE)</f>
        <v>12.5</v>
      </c>
      <c r="N343" s="11" t="str">
        <f>VLOOKUP(G343,sheet2!A:G,3,FALSE)</f>
        <v>25</v>
      </c>
      <c r="O343" s="11" t="str">
        <f>VLOOKUP(G343,sheet2!A:G,4,FALSE)</f>
        <v>5</v>
      </c>
      <c r="P343" s="11" t="str">
        <f>VLOOKUP(G343,sheet2!A:G,5,FALSE)</f>
        <v>21.15</v>
      </c>
      <c r="Q343" s="11" t="str">
        <f>VLOOKUP(G343,sheet2!A:G,6,FALSE)</f>
        <v>5</v>
      </c>
      <c r="R343" s="11" t="str">
        <f>VLOOKUP(G343,sheet2!A:G,7,FALSE)</f>
        <v>68.65</v>
      </c>
    </row>
    <row r="344" spans="1:18">
      <c r="A344" s="13" t="s">
        <v>1726</v>
      </c>
      <c r="B344" s="13" t="s">
        <v>1727</v>
      </c>
      <c r="C344" s="13" t="s">
        <v>20</v>
      </c>
      <c r="D344" s="13" t="s">
        <v>123</v>
      </c>
      <c r="E344" s="13" t="s">
        <v>1686</v>
      </c>
      <c r="F344" s="13">
        <v>50000</v>
      </c>
      <c r="G344" s="13" t="s">
        <v>1728</v>
      </c>
      <c r="H344" s="14" t="s">
        <v>1688</v>
      </c>
      <c r="I344" s="17" t="s">
        <v>1729</v>
      </c>
      <c r="J344" s="18">
        <v>42809</v>
      </c>
      <c r="K344" s="13" t="s">
        <v>36</v>
      </c>
      <c r="L344" s="13" t="s">
        <v>1730</v>
      </c>
      <c r="M344" s="11" t="str">
        <f>VLOOKUP(G344,sheet2!A:G,2,FALSE)</f>
        <v>12.5</v>
      </c>
      <c r="N344" s="11" t="str">
        <f>VLOOKUP(G344,sheet2!A:G,3,FALSE)</f>
        <v>16</v>
      </c>
      <c r="O344" s="11" t="str">
        <f>VLOOKUP(G344,sheet2!A:G,4,FALSE)</f>
        <v>10</v>
      </c>
      <c r="P344" s="11" t="str">
        <f>VLOOKUP(G344,sheet2!A:G,5,FALSE)</f>
        <v>21.15</v>
      </c>
      <c r="Q344" s="11" t="str">
        <f>VLOOKUP(G344,sheet2!A:G,6,FALSE)</f>
        <v>5</v>
      </c>
      <c r="R344" s="11" t="str">
        <f>VLOOKUP(G344,sheet2!A:G,7,FALSE)</f>
        <v>64.65</v>
      </c>
    </row>
    <row r="345" spans="1:18">
      <c r="A345" s="13" t="s">
        <v>1731</v>
      </c>
      <c r="B345" s="13" t="s">
        <v>1732</v>
      </c>
      <c r="C345" s="13" t="s">
        <v>20</v>
      </c>
      <c r="D345" s="13" t="s">
        <v>123</v>
      </c>
      <c r="E345" s="13" t="s">
        <v>1686</v>
      </c>
      <c r="F345" s="13">
        <v>30000</v>
      </c>
      <c r="G345" s="13" t="s">
        <v>1733</v>
      </c>
      <c r="H345" s="14" t="s">
        <v>1688</v>
      </c>
      <c r="I345" s="17" t="s">
        <v>620</v>
      </c>
      <c r="J345" s="18">
        <v>42823</v>
      </c>
      <c r="K345" s="13" t="s">
        <v>36</v>
      </c>
      <c r="L345" s="13" t="s">
        <v>1734</v>
      </c>
      <c r="M345" s="11" t="str">
        <f>VLOOKUP(G345,sheet2!A:G,2,FALSE)</f>
        <v>12.5</v>
      </c>
      <c r="N345" s="11" t="str">
        <f>VLOOKUP(G345,sheet2!A:G,3,FALSE)</f>
        <v>10</v>
      </c>
      <c r="O345" s="11" t="str">
        <f>VLOOKUP(G345,sheet2!A:G,4,FALSE)</f>
        <v>16</v>
      </c>
      <c r="P345" s="11" t="str">
        <f>VLOOKUP(G345,sheet2!A:G,5,FALSE)</f>
        <v>18.75</v>
      </c>
      <c r="Q345" s="11" t="str">
        <f>VLOOKUP(G345,sheet2!A:G,6,FALSE)</f>
        <v>5</v>
      </c>
      <c r="R345" s="11" t="str">
        <f>VLOOKUP(G345,sheet2!A:G,7,FALSE)</f>
        <v>62.25</v>
      </c>
    </row>
    <row r="346" spans="1:18">
      <c r="A346" s="13" t="s">
        <v>1735</v>
      </c>
      <c r="B346" s="13" t="s">
        <v>1736</v>
      </c>
      <c r="C346" s="13" t="s">
        <v>20</v>
      </c>
      <c r="D346" s="13" t="s">
        <v>123</v>
      </c>
      <c r="E346" s="13" t="s">
        <v>1686</v>
      </c>
      <c r="F346" s="13">
        <v>50000</v>
      </c>
      <c r="G346" s="13" t="s">
        <v>1737</v>
      </c>
      <c r="H346" s="14" t="s">
        <v>1688</v>
      </c>
      <c r="I346" s="17" t="s">
        <v>1729</v>
      </c>
      <c r="J346" s="18">
        <v>42844</v>
      </c>
      <c r="K346" s="13" t="s">
        <v>36</v>
      </c>
      <c r="L346" s="13" t="s">
        <v>1738</v>
      </c>
      <c r="M346" s="11" t="str">
        <f>VLOOKUP(G346,sheet2!A:G,2,FALSE)</f>
        <v>12.5</v>
      </c>
      <c r="N346" s="11" t="str">
        <f>VLOOKUP(G346,sheet2!A:G,3,FALSE)</f>
        <v>19</v>
      </c>
      <c r="O346" s="11" t="str">
        <f>VLOOKUP(G346,sheet2!A:G,4,FALSE)</f>
        <v>17</v>
      </c>
      <c r="P346" s="11" t="str">
        <f>VLOOKUP(G346,sheet2!A:G,5,FALSE)</f>
        <v>24.11</v>
      </c>
      <c r="Q346" s="11" t="str">
        <f>VLOOKUP(G346,sheet2!A:G,6,FALSE)</f>
        <v>5</v>
      </c>
      <c r="R346" s="11" t="str">
        <f>VLOOKUP(G346,sheet2!A:G,7,FALSE)</f>
        <v>77.61</v>
      </c>
    </row>
    <row r="347" spans="1:18">
      <c r="A347" s="13" t="s">
        <v>1739</v>
      </c>
      <c r="B347" s="13" t="s">
        <v>1740</v>
      </c>
      <c r="C347" s="13" t="s">
        <v>20</v>
      </c>
      <c r="D347" s="13" t="s">
        <v>123</v>
      </c>
      <c r="E347" s="13" t="s">
        <v>1686</v>
      </c>
      <c r="F347" s="13">
        <v>50000</v>
      </c>
      <c r="G347" s="13" t="s">
        <v>1741</v>
      </c>
      <c r="H347" s="14" t="s">
        <v>1688</v>
      </c>
      <c r="I347" s="17" t="s">
        <v>1742</v>
      </c>
      <c r="J347" s="18">
        <v>42858</v>
      </c>
      <c r="K347" s="13" t="s">
        <v>36</v>
      </c>
      <c r="L347" s="13" t="s">
        <v>1743</v>
      </c>
      <c r="M347" s="11" t="str">
        <f>VLOOKUP(G347,sheet2!A:G,2,FALSE)</f>
        <v>12.5</v>
      </c>
      <c r="N347" s="11" t="str">
        <f>VLOOKUP(G347,sheet2!A:G,3,FALSE)</f>
        <v>19</v>
      </c>
      <c r="O347" s="11" t="str">
        <f>VLOOKUP(G347,sheet2!A:G,4,FALSE)</f>
        <v>20</v>
      </c>
      <c r="P347" s="11" t="str">
        <f>VLOOKUP(G347,sheet2!A:G,5,FALSE)</f>
        <v>19.23</v>
      </c>
      <c r="Q347" s="11" t="str">
        <f>VLOOKUP(G347,sheet2!A:G,6,FALSE)</f>
        <v>5</v>
      </c>
      <c r="R347" s="11" t="str">
        <f>VLOOKUP(G347,sheet2!A:G,7,FALSE)</f>
        <v>75.73</v>
      </c>
    </row>
    <row r="348" spans="1:18">
      <c r="A348" s="13" t="s">
        <v>1744</v>
      </c>
      <c r="B348" s="13" t="s">
        <v>1745</v>
      </c>
      <c r="C348" s="13" t="s">
        <v>20</v>
      </c>
      <c r="D348" s="13" t="s">
        <v>123</v>
      </c>
      <c r="E348" s="13" t="s">
        <v>1686</v>
      </c>
      <c r="F348" s="13">
        <v>50000</v>
      </c>
      <c r="G348" s="13" t="s">
        <v>1746</v>
      </c>
      <c r="H348" s="14" t="s">
        <v>1688</v>
      </c>
      <c r="I348" s="17" t="s">
        <v>1747</v>
      </c>
      <c r="J348" s="18">
        <v>42865</v>
      </c>
      <c r="K348" s="13" t="s">
        <v>25</v>
      </c>
      <c r="L348" s="13" t="s">
        <v>1748</v>
      </c>
      <c r="M348" s="11" t="str">
        <f>VLOOKUP(G348,sheet2!A:G,2,FALSE)</f>
        <v>12.5</v>
      </c>
      <c r="N348" s="11" t="str">
        <f>VLOOKUP(G348,sheet2!A:G,3,FALSE)</f>
        <v>10</v>
      </c>
      <c r="O348" s="11" t="str">
        <f>VLOOKUP(G348,sheet2!A:G,4,FALSE)</f>
        <v>5</v>
      </c>
      <c r="P348" s="11" t="str">
        <f>VLOOKUP(G348,sheet2!A:G,5,FALSE)</f>
        <v>15.18</v>
      </c>
      <c r="Q348" s="11" t="str">
        <f>VLOOKUP(G348,sheet2!A:G,6,FALSE)</f>
        <v>5</v>
      </c>
      <c r="R348" s="11" t="str">
        <f>VLOOKUP(G348,sheet2!A:G,7,FALSE)</f>
        <v>47.68</v>
      </c>
    </row>
    <row r="349" spans="1:18">
      <c r="A349" s="13" t="s">
        <v>1749</v>
      </c>
      <c r="B349" s="13" t="s">
        <v>1750</v>
      </c>
      <c r="C349" s="13" t="s">
        <v>20</v>
      </c>
      <c r="D349" s="13" t="s">
        <v>123</v>
      </c>
      <c r="E349" s="13" t="s">
        <v>1686</v>
      </c>
      <c r="F349" s="13">
        <v>50000</v>
      </c>
      <c r="G349" s="13" t="s">
        <v>1751</v>
      </c>
      <c r="H349" s="14" t="s">
        <v>1688</v>
      </c>
      <c r="I349" s="17" t="s">
        <v>377</v>
      </c>
      <c r="J349" s="18">
        <v>42872</v>
      </c>
      <c r="K349" s="13" t="s">
        <v>47</v>
      </c>
      <c r="L349" s="13" t="s">
        <v>1752</v>
      </c>
      <c r="M349" s="11" t="str">
        <f>VLOOKUP(G349,sheet2!A:G,2,FALSE)</f>
        <v>12.5</v>
      </c>
      <c r="N349" s="11" t="str">
        <f>VLOOKUP(G349,sheet2!A:G,3,FALSE)</f>
        <v>25</v>
      </c>
      <c r="O349" s="11" t="str">
        <f>VLOOKUP(G349,sheet2!A:G,4,FALSE)</f>
        <v>20</v>
      </c>
      <c r="P349" s="11" t="str">
        <f>VLOOKUP(G349,sheet2!A:G,5,FALSE)</f>
        <v>22.32</v>
      </c>
      <c r="Q349" s="11" t="str">
        <f>VLOOKUP(G349,sheet2!A:G,6,FALSE)</f>
        <v>5</v>
      </c>
      <c r="R349" s="11" t="str">
        <f>VLOOKUP(G349,sheet2!A:G,7,FALSE)</f>
        <v>84.82</v>
      </c>
    </row>
    <row r="350" spans="1:18">
      <c r="A350" s="13" t="s">
        <v>1753</v>
      </c>
      <c r="B350" s="13" t="s">
        <v>1754</v>
      </c>
      <c r="C350" s="13" t="s">
        <v>20</v>
      </c>
      <c r="D350" s="13" t="s">
        <v>123</v>
      </c>
      <c r="E350" s="13" t="s">
        <v>1686</v>
      </c>
      <c r="F350" s="13">
        <v>50000</v>
      </c>
      <c r="G350" s="13" t="s">
        <v>1755</v>
      </c>
      <c r="H350" s="14" t="s">
        <v>1688</v>
      </c>
      <c r="I350" s="17" t="s">
        <v>1756</v>
      </c>
      <c r="J350" s="18">
        <v>42872</v>
      </c>
      <c r="K350" s="13" t="s">
        <v>36</v>
      </c>
      <c r="L350" s="13" t="s">
        <v>1757</v>
      </c>
      <c r="M350" s="11" t="str">
        <f>VLOOKUP(G350,sheet2!A:G,2,FALSE)</f>
        <v>12.5</v>
      </c>
      <c r="N350" s="11" t="str">
        <f>VLOOKUP(G350,sheet2!A:G,3,FALSE)</f>
        <v>22</v>
      </c>
      <c r="O350" s="11" t="str">
        <f>VLOOKUP(G350,sheet2!A:G,4,FALSE)</f>
        <v>5</v>
      </c>
      <c r="P350" s="11" t="str">
        <f>VLOOKUP(G350,sheet2!A:G,5,FALSE)</f>
        <v>18.75</v>
      </c>
      <c r="Q350" s="11" t="str">
        <f>VLOOKUP(G350,sheet2!A:G,6,FALSE)</f>
        <v>5</v>
      </c>
      <c r="R350" s="11" t="str">
        <f>VLOOKUP(G350,sheet2!A:G,7,FALSE)</f>
        <v>63.25</v>
      </c>
    </row>
    <row r="351" spans="1:18">
      <c r="A351" s="13" t="s">
        <v>1758</v>
      </c>
      <c r="B351" s="13" t="s">
        <v>1759</v>
      </c>
      <c r="C351" s="13" t="s">
        <v>20</v>
      </c>
      <c r="D351" s="13" t="s">
        <v>123</v>
      </c>
      <c r="E351" s="13" t="s">
        <v>1686</v>
      </c>
      <c r="F351" s="13">
        <v>50000</v>
      </c>
      <c r="G351" s="13" t="s">
        <v>1760</v>
      </c>
      <c r="H351" s="14" t="s">
        <v>1688</v>
      </c>
      <c r="I351" s="17" t="s">
        <v>559</v>
      </c>
      <c r="J351" s="18">
        <v>42879</v>
      </c>
      <c r="K351" s="13" t="s">
        <v>25</v>
      </c>
      <c r="L351" s="13" t="s">
        <v>1761</v>
      </c>
      <c r="M351" s="11" t="str">
        <f>VLOOKUP(G351,sheet2!A:G,2,FALSE)</f>
        <v>12.5</v>
      </c>
      <c r="N351" s="11" t="str">
        <f>VLOOKUP(G351,sheet2!A:G,3,FALSE)</f>
        <v>25</v>
      </c>
      <c r="O351" s="11" t="str">
        <f>VLOOKUP(G351,sheet2!A:G,4,FALSE)</f>
        <v>5</v>
      </c>
      <c r="P351" s="11" t="str">
        <f>VLOOKUP(G351,sheet2!A:G,5,FALSE)</f>
        <v>21.15</v>
      </c>
      <c r="Q351" s="11" t="str">
        <f>VLOOKUP(G351,sheet2!A:G,6,FALSE)</f>
        <v>5</v>
      </c>
      <c r="R351" s="11" t="str">
        <f>VLOOKUP(G351,sheet2!A:G,7,FALSE)</f>
        <v>68.65</v>
      </c>
    </row>
    <row r="352" spans="1:18">
      <c r="A352" s="13" t="s">
        <v>1762</v>
      </c>
      <c r="B352" s="13" t="s">
        <v>1763</v>
      </c>
      <c r="C352" s="13" t="s">
        <v>20</v>
      </c>
      <c r="D352" s="13" t="s">
        <v>123</v>
      </c>
      <c r="E352" s="13" t="s">
        <v>1686</v>
      </c>
      <c r="F352" s="13">
        <v>50000</v>
      </c>
      <c r="G352" s="13" t="s">
        <v>1764</v>
      </c>
      <c r="H352" s="14" t="s">
        <v>1688</v>
      </c>
      <c r="I352" s="17" t="s">
        <v>1765</v>
      </c>
      <c r="J352" s="18">
        <v>42902</v>
      </c>
      <c r="K352" s="13" t="s">
        <v>36</v>
      </c>
      <c r="L352" s="13" t="s">
        <v>1766</v>
      </c>
      <c r="M352" s="11" t="str">
        <f>VLOOKUP(G352,sheet2!A:G,2,FALSE)</f>
        <v>12.5</v>
      </c>
      <c r="N352" s="11" t="str">
        <f>VLOOKUP(G352,sheet2!A:G,3,FALSE)</f>
        <v>13</v>
      </c>
      <c r="O352" s="11" t="str">
        <f>VLOOKUP(G352,sheet2!A:G,4,FALSE)</f>
        <v>5</v>
      </c>
      <c r="P352" s="11" t="str">
        <f>VLOOKUP(G352,sheet2!A:G,5,FALSE)</f>
        <v>21.15</v>
      </c>
      <c r="Q352" s="11" t="str">
        <f>VLOOKUP(G352,sheet2!A:G,6,FALSE)</f>
        <v>5</v>
      </c>
      <c r="R352" s="11" t="str">
        <f>VLOOKUP(G352,sheet2!A:G,7,FALSE)</f>
        <v>56.65</v>
      </c>
    </row>
    <row r="353" spans="1:18">
      <c r="A353" s="13" t="s">
        <v>1767</v>
      </c>
      <c r="B353" s="13" t="s">
        <v>1768</v>
      </c>
      <c r="C353" s="13" t="s">
        <v>20</v>
      </c>
      <c r="D353" s="13" t="s">
        <v>123</v>
      </c>
      <c r="E353" s="13" t="s">
        <v>1686</v>
      </c>
      <c r="F353" s="13">
        <v>50000</v>
      </c>
      <c r="G353" s="13" t="s">
        <v>1769</v>
      </c>
      <c r="H353" s="14" t="s">
        <v>1688</v>
      </c>
      <c r="I353" s="17" t="s">
        <v>1770</v>
      </c>
      <c r="J353" s="18">
        <v>42916</v>
      </c>
      <c r="K353" s="13" t="s">
        <v>36</v>
      </c>
      <c r="L353" s="13" t="s">
        <v>1771</v>
      </c>
      <c r="M353" s="11" t="str">
        <f>VLOOKUP(G353,sheet2!A:G,2,FALSE)</f>
        <v>12.5</v>
      </c>
      <c r="N353" s="11" t="str">
        <f>VLOOKUP(G353,sheet2!A:G,3,FALSE)</f>
        <v>25</v>
      </c>
      <c r="O353" s="11" t="str">
        <f>VLOOKUP(G353,sheet2!A:G,4,FALSE)</f>
        <v>8</v>
      </c>
      <c r="P353" s="11" t="str">
        <f>VLOOKUP(G353,sheet2!A:G,5,FALSE)</f>
        <v>18.75</v>
      </c>
      <c r="Q353" s="11" t="str">
        <f>VLOOKUP(G353,sheet2!A:G,6,FALSE)</f>
        <v>5</v>
      </c>
      <c r="R353" s="11" t="str">
        <f>VLOOKUP(G353,sheet2!A:G,7,FALSE)</f>
        <v>69.25</v>
      </c>
    </row>
    <row r="354" spans="1:18">
      <c r="A354" s="13" t="s">
        <v>1772</v>
      </c>
      <c r="B354" s="13" t="s">
        <v>1773</v>
      </c>
      <c r="C354" s="13" t="s">
        <v>20</v>
      </c>
      <c r="D354" s="13" t="s">
        <v>123</v>
      </c>
      <c r="E354" s="13" t="s">
        <v>1686</v>
      </c>
      <c r="F354" s="13">
        <v>50000</v>
      </c>
      <c r="G354" s="13" t="s">
        <v>1774</v>
      </c>
      <c r="H354" s="14" t="s">
        <v>1688</v>
      </c>
      <c r="I354" s="17" t="s">
        <v>1742</v>
      </c>
      <c r="J354" s="18">
        <v>42920</v>
      </c>
      <c r="K354" s="13" t="s">
        <v>36</v>
      </c>
      <c r="L354" s="13" t="s">
        <v>1775</v>
      </c>
      <c r="M354" s="11" t="str">
        <f>VLOOKUP(G354,sheet2!A:G,2,FALSE)</f>
        <v>12.5</v>
      </c>
      <c r="N354" s="11" t="str">
        <f>VLOOKUP(G354,sheet2!A:G,3,FALSE)</f>
        <v>25</v>
      </c>
      <c r="O354" s="11" t="str">
        <f>VLOOKUP(G354,sheet2!A:G,4,FALSE)</f>
        <v>5</v>
      </c>
      <c r="P354" s="11" t="str">
        <f>VLOOKUP(G354,sheet2!A:G,5,FALSE)</f>
        <v>19.23</v>
      </c>
      <c r="Q354" s="11" t="str">
        <f>VLOOKUP(G354,sheet2!A:G,6,FALSE)</f>
        <v>5</v>
      </c>
      <c r="R354" s="11" t="str">
        <f>VLOOKUP(G354,sheet2!A:G,7,FALSE)</f>
        <v>66.73</v>
      </c>
    </row>
    <row r="355" spans="1:18">
      <c r="A355" s="13" t="s">
        <v>1776</v>
      </c>
      <c r="B355" s="13" t="s">
        <v>1777</v>
      </c>
      <c r="C355" s="13" t="s">
        <v>20</v>
      </c>
      <c r="D355" s="13" t="s">
        <v>123</v>
      </c>
      <c r="E355" s="13" t="s">
        <v>1686</v>
      </c>
      <c r="F355" s="13">
        <v>50000</v>
      </c>
      <c r="G355" s="13" t="s">
        <v>1778</v>
      </c>
      <c r="H355" s="14" t="s">
        <v>1688</v>
      </c>
      <c r="I355" s="17" t="s">
        <v>819</v>
      </c>
      <c r="J355" s="18">
        <v>42920</v>
      </c>
      <c r="K355" s="13" t="s">
        <v>36</v>
      </c>
      <c r="L355" s="13" t="s">
        <v>1779</v>
      </c>
      <c r="M355" s="11" t="str">
        <f>VLOOKUP(G355,sheet2!A:G,2,FALSE)</f>
        <v>12.5</v>
      </c>
      <c r="N355" s="11" t="str">
        <f>VLOOKUP(G355,sheet2!A:G,3,FALSE)</f>
        <v>22</v>
      </c>
      <c r="O355" s="11" t="str">
        <f>VLOOKUP(G355,sheet2!A:G,4,FALSE)</f>
        <v>20</v>
      </c>
      <c r="P355" s="11" t="str">
        <f>VLOOKUP(G355,sheet2!A:G,5,FALSE)</f>
        <v>19.64</v>
      </c>
      <c r="Q355" s="11" t="str">
        <f>VLOOKUP(G355,sheet2!A:G,6,FALSE)</f>
        <v>5</v>
      </c>
      <c r="R355" s="11" t="str">
        <f>VLOOKUP(G355,sheet2!A:G,7,FALSE)</f>
        <v>79.14</v>
      </c>
    </row>
    <row r="356" spans="1:18">
      <c r="A356" s="13" t="s">
        <v>1780</v>
      </c>
      <c r="B356" s="13" t="s">
        <v>1781</v>
      </c>
      <c r="C356" s="13" t="s">
        <v>20</v>
      </c>
      <c r="D356" s="13" t="s">
        <v>123</v>
      </c>
      <c r="E356" s="13" t="s">
        <v>1686</v>
      </c>
      <c r="F356" s="13">
        <v>50000</v>
      </c>
      <c r="G356" s="13" t="s">
        <v>1782</v>
      </c>
      <c r="H356" s="14" t="s">
        <v>1688</v>
      </c>
      <c r="I356" s="17" t="s">
        <v>1783</v>
      </c>
      <c r="J356" s="18">
        <v>42951</v>
      </c>
      <c r="K356" s="13" t="s">
        <v>36</v>
      </c>
      <c r="L356" s="13" t="s">
        <v>1784</v>
      </c>
      <c r="M356" s="11" t="str">
        <f>VLOOKUP(G356,sheet2!A:G,2,FALSE)</f>
        <v>12.5</v>
      </c>
      <c r="N356" s="11" t="str">
        <f>VLOOKUP(G356,sheet2!A:G,3,FALSE)</f>
        <v>10</v>
      </c>
      <c r="O356" s="11" t="str">
        <f>VLOOKUP(G356,sheet2!A:G,4,FALSE)</f>
        <v>5</v>
      </c>
      <c r="P356" s="11" t="str">
        <f>VLOOKUP(G356,sheet2!A:G,5,FALSE)</f>
        <v>20.54</v>
      </c>
      <c r="Q356" s="11" t="str">
        <f>VLOOKUP(G356,sheet2!A:G,6,FALSE)</f>
        <v>5</v>
      </c>
      <c r="R356" s="11" t="str">
        <f>VLOOKUP(G356,sheet2!A:G,7,FALSE)</f>
        <v>53.04</v>
      </c>
    </row>
    <row r="357" spans="1:18">
      <c r="A357" s="13" t="s">
        <v>1785</v>
      </c>
      <c r="B357" s="13" t="s">
        <v>1786</v>
      </c>
      <c r="C357" s="13" t="s">
        <v>20</v>
      </c>
      <c r="D357" s="13" t="s">
        <v>123</v>
      </c>
      <c r="E357" s="13" t="s">
        <v>1686</v>
      </c>
      <c r="F357" s="13">
        <v>40000</v>
      </c>
      <c r="G357" s="13" t="s">
        <v>1787</v>
      </c>
      <c r="H357" s="14" t="s">
        <v>1688</v>
      </c>
      <c r="I357" s="17" t="s">
        <v>1087</v>
      </c>
      <c r="J357" s="18">
        <v>42951</v>
      </c>
      <c r="K357" s="13" t="s">
        <v>36</v>
      </c>
      <c r="L357" s="13" t="s">
        <v>1788</v>
      </c>
      <c r="M357" s="11" t="str">
        <f>VLOOKUP(G357,sheet2!A:G,2,FALSE)</f>
        <v>12.5</v>
      </c>
      <c r="N357" s="11" t="str">
        <f>VLOOKUP(G357,sheet2!A:G,3,FALSE)</f>
        <v>25</v>
      </c>
      <c r="O357" s="11" t="str">
        <f>VLOOKUP(G357,sheet2!A:G,4,FALSE)</f>
        <v>15</v>
      </c>
      <c r="P357" s="11" t="str">
        <f>VLOOKUP(G357,sheet2!A:G,5,FALSE)</f>
        <v>19.23</v>
      </c>
      <c r="Q357" s="11" t="str">
        <f>VLOOKUP(G357,sheet2!A:G,6,FALSE)</f>
        <v>5</v>
      </c>
      <c r="R357" s="11" t="str">
        <f>VLOOKUP(G357,sheet2!A:G,7,FALSE)</f>
        <v>76.73</v>
      </c>
    </row>
    <row r="358" spans="1:18">
      <c r="A358" s="13" t="s">
        <v>1789</v>
      </c>
      <c r="B358" s="13" t="s">
        <v>1790</v>
      </c>
      <c r="C358" s="13" t="s">
        <v>20</v>
      </c>
      <c r="D358" s="13" t="s">
        <v>123</v>
      </c>
      <c r="E358" s="13" t="s">
        <v>1686</v>
      </c>
      <c r="F358" s="13">
        <v>50000</v>
      </c>
      <c r="G358" s="13" t="s">
        <v>1791</v>
      </c>
      <c r="H358" s="14" t="s">
        <v>1688</v>
      </c>
      <c r="I358" s="17" t="s">
        <v>1699</v>
      </c>
      <c r="J358" s="18">
        <v>42958</v>
      </c>
      <c r="K358" s="13" t="s">
        <v>36</v>
      </c>
      <c r="L358" s="13" t="s">
        <v>1792</v>
      </c>
      <c r="M358" s="11" t="str">
        <f>VLOOKUP(G358,sheet2!A:G,2,FALSE)</f>
        <v>12.5</v>
      </c>
      <c r="N358" s="11" t="str">
        <f>VLOOKUP(G358,sheet2!A:G,3,FALSE)</f>
        <v>25</v>
      </c>
      <c r="O358" s="11" t="str">
        <f>VLOOKUP(G358,sheet2!A:G,4,FALSE)</f>
        <v>4</v>
      </c>
      <c r="P358" s="11" t="str">
        <f>VLOOKUP(G358,sheet2!A:G,5,FALSE)</f>
        <v>18.75</v>
      </c>
      <c r="Q358" s="11" t="str">
        <f>VLOOKUP(G358,sheet2!A:G,6,FALSE)</f>
        <v>5</v>
      </c>
      <c r="R358" s="11" t="str">
        <f>VLOOKUP(G358,sheet2!A:G,7,FALSE)</f>
        <v>65.25</v>
      </c>
    </row>
    <row r="359" spans="1:18">
      <c r="A359" s="13" t="s">
        <v>1793</v>
      </c>
      <c r="B359" s="13" t="s">
        <v>1794</v>
      </c>
      <c r="C359" s="13" t="s">
        <v>20</v>
      </c>
      <c r="D359" s="13" t="s">
        <v>123</v>
      </c>
      <c r="E359" s="13" t="s">
        <v>1686</v>
      </c>
      <c r="F359" s="13">
        <v>100000</v>
      </c>
      <c r="G359" s="13" t="s">
        <v>1795</v>
      </c>
      <c r="H359" s="14" t="s">
        <v>1688</v>
      </c>
      <c r="I359" s="17" t="s">
        <v>1796</v>
      </c>
      <c r="J359" s="18">
        <v>42979</v>
      </c>
      <c r="K359" s="13" t="s">
        <v>36</v>
      </c>
      <c r="L359" s="13" t="s">
        <v>1797</v>
      </c>
      <c r="M359" s="11" t="str">
        <f>VLOOKUP(G359,sheet2!A:G,2,FALSE)</f>
        <v>12.5</v>
      </c>
      <c r="N359" s="11" t="str">
        <f>VLOOKUP(G359,sheet2!A:G,3,FALSE)</f>
        <v>22</v>
      </c>
      <c r="O359" s="11" t="str">
        <f>VLOOKUP(G359,sheet2!A:G,4,FALSE)</f>
        <v>20</v>
      </c>
      <c r="P359" s="11" t="str">
        <f>VLOOKUP(G359,sheet2!A:G,5,FALSE)</f>
        <v>18.75</v>
      </c>
      <c r="Q359" s="11" t="str">
        <f>VLOOKUP(G359,sheet2!A:G,6,FALSE)</f>
        <v>5</v>
      </c>
      <c r="R359" s="11" t="str">
        <f>VLOOKUP(G359,sheet2!A:G,7,FALSE)</f>
        <v>78.25</v>
      </c>
    </row>
    <row r="360" spans="1:18">
      <c r="A360" s="13" t="s">
        <v>1798</v>
      </c>
      <c r="B360" s="13" t="s">
        <v>1799</v>
      </c>
      <c r="C360" s="13" t="s">
        <v>20</v>
      </c>
      <c r="D360" s="13" t="s">
        <v>123</v>
      </c>
      <c r="E360" s="13" t="s">
        <v>1686</v>
      </c>
      <c r="F360" s="13">
        <v>50000</v>
      </c>
      <c r="G360" s="13" t="s">
        <v>1800</v>
      </c>
      <c r="H360" s="14" t="s">
        <v>1688</v>
      </c>
      <c r="I360" s="17" t="s">
        <v>1783</v>
      </c>
      <c r="J360" s="18">
        <v>42983</v>
      </c>
      <c r="K360" s="13" t="s">
        <v>36</v>
      </c>
      <c r="L360" s="13" t="s">
        <v>1801</v>
      </c>
      <c r="M360" s="11" t="str">
        <f>VLOOKUP(G360,sheet2!A:G,2,FALSE)</f>
        <v>12.5</v>
      </c>
      <c r="N360" s="11" t="str">
        <f>VLOOKUP(G360,sheet2!A:G,3,FALSE)</f>
        <v>13</v>
      </c>
      <c r="O360" s="11" t="str">
        <f>VLOOKUP(G360,sheet2!A:G,4,FALSE)</f>
        <v>5</v>
      </c>
      <c r="P360" s="11" t="str">
        <f>VLOOKUP(G360,sheet2!A:G,5,FALSE)</f>
        <v>20.54</v>
      </c>
      <c r="Q360" s="11" t="str">
        <f>VLOOKUP(G360,sheet2!A:G,6,FALSE)</f>
        <v>5</v>
      </c>
      <c r="R360" s="11" t="str">
        <f>VLOOKUP(G360,sheet2!A:G,7,FALSE)</f>
        <v>56.04</v>
      </c>
    </row>
    <row r="361" spans="1:18">
      <c r="A361" s="13" t="s">
        <v>1802</v>
      </c>
      <c r="B361" s="13" t="s">
        <v>1803</v>
      </c>
      <c r="C361" s="13" t="s">
        <v>20</v>
      </c>
      <c r="D361" s="13" t="s">
        <v>123</v>
      </c>
      <c r="E361" s="13" t="s">
        <v>1686</v>
      </c>
      <c r="F361" s="13">
        <v>40000</v>
      </c>
      <c r="G361" s="13" t="s">
        <v>1804</v>
      </c>
      <c r="H361" s="14" t="s">
        <v>1688</v>
      </c>
      <c r="I361" s="17" t="s">
        <v>1805</v>
      </c>
      <c r="J361" s="18">
        <v>42983</v>
      </c>
      <c r="K361" s="13" t="s">
        <v>25</v>
      </c>
      <c r="L361" s="13" t="s">
        <v>1806</v>
      </c>
      <c r="M361" s="11" t="str">
        <f>VLOOKUP(G361,sheet2!A:G,2,FALSE)</f>
        <v>12.5</v>
      </c>
      <c r="N361" s="11" t="str">
        <f>VLOOKUP(G361,sheet2!A:G,3,FALSE)</f>
        <v>0</v>
      </c>
      <c r="O361" s="11" t="str">
        <f>VLOOKUP(G361,sheet2!A:G,4,FALSE)</f>
        <v>8</v>
      </c>
      <c r="P361" s="11" t="str">
        <f>VLOOKUP(G361,sheet2!A:G,5,FALSE)</f>
        <v>16.96</v>
      </c>
      <c r="Q361" s="11" t="str">
        <f>VLOOKUP(G361,sheet2!A:G,6,FALSE)</f>
        <v>5</v>
      </c>
      <c r="R361" s="11" t="str">
        <f>VLOOKUP(G361,sheet2!A:G,7,FALSE)</f>
        <v>42.46</v>
      </c>
    </row>
    <row r="362" spans="1:18">
      <c r="A362" s="13" t="s">
        <v>1807</v>
      </c>
      <c r="B362" s="13" t="s">
        <v>1808</v>
      </c>
      <c r="C362" s="13" t="s">
        <v>20</v>
      </c>
      <c r="D362" s="13" t="s">
        <v>123</v>
      </c>
      <c r="E362" s="13" t="s">
        <v>1686</v>
      </c>
      <c r="F362" s="13">
        <v>50000</v>
      </c>
      <c r="G362" s="13" t="s">
        <v>1809</v>
      </c>
      <c r="H362" s="14" t="s">
        <v>1688</v>
      </c>
      <c r="I362" s="17" t="s">
        <v>1810</v>
      </c>
      <c r="J362" s="18">
        <v>42993</v>
      </c>
      <c r="K362" s="13" t="s">
        <v>47</v>
      </c>
      <c r="L362" s="13" t="s">
        <v>1811</v>
      </c>
      <c r="M362" s="11" t="str">
        <f>VLOOKUP(G362,sheet2!A:G,2,FALSE)</f>
        <v>12.5</v>
      </c>
      <c r="N362" s="11" t="str">
        <f>VLOOKUP(G362,sheet2!A:G,3,FALSE)</f>
        <v>22</v>
      </c>
      <c r="O362" s="11" t="str">
        <f>VLOOKUP(G362,sheet2!A:G,4,FALSE)</f>
        <v>20</v>
      </c>
      <c r="P362" s="11" t="str">
        <f>VLOOKUP(G362,sheet2!A:G,5,FALSE)</f>
        <v>22.32</v>
      </c>
      <c r="Q362" s="11" t="str">
        <f>VLOOKUP(G362,sheet2!A:G,6,FALSE)</f>
        <v>5</v>
      </c>
      <c r="R362" s="11" t="str">
        <f>VLOOKUP(G362,sheet2!A:G,7,FALSE)</f>
        <v>81.82</v>
      </c>
    </row>
    <row r="363" spans="1:18">
      <c r="A363" s="13" t="s">
        <v>1812</v>
      </c>
      <c r="B363" s="13" t="s">
        <v>1813</v>
      </c>
      <c r="C363" s="13" t="s">
        <v>20</v>
      </c>
      <c r="D363" s="13" t="s">
        <v>123</v>
      </c>
      <c r="E363" s="13" t="s">
        <v>1686</v>
      </c>
      <c r="F363" s="13">
        <v>50000</v>
      </c>
      <c r="G363" s="13" t="s">
        <v>1814</v>
      </c>
      <c r="H363" s="14" t="s">
        <v>1688</v>
      </c>
      <c r="I363" s="17" t="s">
        <v>1815</v>
      </c>
      <c r="J363" s="18">
        <v>42997</v>
      </c>
      <c r="K363" s="13" t="s">
        <v>25</v>
      </c>
      <c r="L363" s="13" t="s">
        <v>1816</v>
      </c>
      <c r="M363" s="11" t="str">
        <f>VLOOKUP(G363,sheet2!A:G,2,FALSE)</f>
        <v>12.5</v>
      </c>
      <c r="N363" s="11" t="str">
        <f>VLOOKUP(G363,sheet2!A:G,3,FALSE)</f>
        <v>19</v>
      </c>
      <c r="O363" s="11" t="str">
        <f>VLOOKUP(G363,sheet2!A:G,4,FALSE)</f>
        <v>5</v>
      </c>
      <c r="P363" s="11" t="str">
        <f>VLOOKUP(G363,sheet2!A:G,5,FALSE)</f>
        <v>16.96</v>
      </c>
      <c r="Q363" s="11" t="str">
        <f>VLOOKUP(G363,sheet2!A:G,6,FALSE)</f>
        <v>5</v>
      </c>
      <c r="R363" s="11" t="str">
        <f>VLOOKUP(G363,sheet2!A:G,7,FALSE)</f>
        <v>58.46</v>
      </c>
    </row>
    <row r="364" spans="1:18">
      <c r="A364" s="13" t="s">
        <v>1817</v>
      </c>
      <c r="B364" s="13" t="s">
        <v>1818</v>
      </c>
      <c r="C364" s="13" t="s">
        <v>20</v>
      </c>
      <c r="D364" s="13" t="s">
        <v>123</v>
      </c>
      <c r="E364" s="13" t="s">
        <v>1686</v>
      </c>
      <c r="F364" s="13">
        <v>50000</v>
      </c>
      <c r="G364" s="13" t="s">
        <v>1819</v>
      </c>
      <c r="H364" s="14" t="s">
        <v>1688</v>
      </c>
      <c r="I364" s="17" t="s">
        <v>1820</v>
      </c>
      <c r="J364" s="18">
        <v>43004</v>
      </c>
      <c r="K364" s="13" t="s">
        <v>25</v>
      </c>
      <c r="L364" s="13" t="s">
        <v>1821</v>
      </c>
      <c r="M364" s="11" t="str">
        <f>VLOOKUP(G364,sheet2!A:G,2,FALSE)</f>
        <v>12.5</v>
      </c>
      <c r="N364" s="11" t="str">
        <f>VLOOKUP(G364,sheet2!A:G,3,FALSE)</f>
        <v>16</v>
      </c>
      <c r="O364" s="11" t="str">
        <f>VLOOKUP(G364,sheet2!A:G,4,FALSE)</f>
        <v>5</v>
      </c>
      <c r="P364" s="11" t="str">
        <f>VLOOKUP(G364,sheet2!A:G,5,FALSE)</f>
        <v>16.96</v>
      </c>
      <c r="Q364" s="11" t="str">
        <f>VLOOKUP(G364,sheet2!A:G,6,FALSE)</f>
        <v>5</v>
      </c>
      <c r="R364" s="11" t="str">
        <f>VLOOKUP(G364,sheet2!A:G,7,FALSE)</f>
        <v>55.46</v>
      </c>
    </row>
    <row r="365" spans="1:18">
      <c r="A365" s="13" t="s">
        <v>1822</v>
      </c>
      <c r="B365" s="13" t="s">
        <v>1823</v>
      </c>
      <c r="C365" s="13" t="s">
        <v>20</v>
      </c>
      <c r="D365" s="13" t="s">
        <v>123</v>
      </c>
      <c r="E365" s="13" t="s">
        <v>1686</v>
      </c>
      <c r="F365" s="13">
        <v>50000</v>
      </c>
      <c r="G365" s="13" t="s">
        <v>1824</v>
      </c>
      <c r="H365" s="14" t="s">
        <v>1688</v>
      </c>
      <c r="I365" s="17" t="s">
        <v>1825</v>
      </c>
      <c r="J365" s="18">
        <v>43007</v>
      </c>
      <c r="K365" s="13" t="s">
        <v>36</v>
      </c>
      <c r="L365" s="13" t="s">
        <v>1826</v>
      </c>
      <c r="M365" s="11" t="str">
        <f>VLOOKUP(G365,sheet2!A:G,2,FALSE)</f>
        <v>12.5</v>
      </c>
      <c r="N365" s="11" t="str">
        <f>VLOOKUP(G365,sheet2!A:G,3,FALSE)</f>
        <v>25</v>
      </c>
      <c r="O365" s="11" t="str">
        <f>VLOOKUP(G365,sheet2!A:G,4,FALSE)</f>
        <v>20</v>
      </c>
      <c r="P365" s="11" t="str">
        <f>VLOOKUP(G365,sheet2!A:G,5,FALSE)</f>
        <v>19.23</v>
      </c>
      <c r="Q365" s="11" t="str">
        <f>VLOOKUP(G365,sheet2!A:G,6,FALSE)</f>
        <v>5</v>
      </c>
      <c r="R365" s="11" t="str">
        <f>VLOOKUP(G365,sheet2!A:G,7,FALSE)</f>
        <v>81.73</v>
      </c>
    </row>
    <row r="366" spans="1:18">
      <c r="A366" s="13" t="s">
        <v>1827</v>
      </c>
      <c r="B366" s="13" t="s">
        <v>1828</v>
      </c>
      <c r="C366" s="13" t="s">
        <v>20</v>
      </c>
      <c r="D366" s="13" t="s">
        <v>123</v>
      </c>
      <c r="E366" s="13" t="s">
        <v>1686</v>
      </c>
      <c r="F366" s="13">
        <v>50000</v>
      </c>
      <c r="G366" s="13" t="s">
        <v>1829</v>
      </c>
      <c r="H366" s="14" t="s">
        <v>1688</v>
      </c>
      <c r="I366" s="17" t="s">
        <v>1742</v>
      </c>
      <c r="J366" s="18">
        <v>43025</v>
      </c>
      <c r="K366" s="13" t="s">
        <v>25</v>
      </c>
      <c r="L366" s="13" t="s">
        <v>1830</v>
      </c>
      <c r="M366" s="11" t="str">
        <f>VLOOKUP(G366,sheet2!A:G,2,FALSE)</f>
        <v>12.5</v>
      </c>
      <c r="N366" s="11" t="str">
        <f>VLOOKUP(G366,sheet2!A:G,3,FALSE)</f>
        <v>25</v>
      </c>
      <c r="O366" s="11" t="str">
        <f>VLOOKUP(G366,sheet2!A:G,4,FALSE)</f>
        <v>10</v>
      </c>
      <c r="P366" s="11" t="str">
        <f>VLOOKUP(G366,sheet2!A:G,5,FALSE)</f>
        <v>19.23</v>
      </c>
      <c r="Q366" s="11" t="str">
        <f>VLOOKUP(G366,sheet2!A:G,6,FALSE)</f>
        <v>5</v>
      </c>
      <c r="R366" s="11" t="str">
        <f>VLOOKUP(G366,sheet2!A:G,7,FALSE)</f>
        <v>71.73</v>
      </c>
    </row>
    <row r="367" spans="1:18">
      <c r="A367" s="13" t="s">
        <v>1831</v>
      </c>
      <c r="B367" s="13" t="s">
        <v>1832</v>
      </c>
      <c r="C367" s="13" t="s">
        <v>20</v>
      </c>
      <c r="D367" s="13" t="s">
        <v>123</v>
      </c>
      <c r="E367" s="13" t="s">
        <v>1686</v>
      </c>
      <c r="F367" s="13">
        <v>50000</v>
      </c>
      <c r="G367" s="13" t="s">
        <v>1833</v>
      </c>
      <c r="H367" s="14" t="s">
        <v>1688</v>
      </c>
      <c r="I367" s="17" t="s">
        <v>1834</v>
      </c>
      <c r="J367" s="18">
        <v>43025</v>
      </c>
      <c r="K367" s="13" t="s">
        <v>36</v>
      </c>
      <c r="L367" s="13" t="s">
        <v>1835</v>
      </c>
      <c r="M367" s="11" t="str">
        <f>VLOOKUP(G367,sheet2!A:G,2,FALSE)</f>
        <v>12.5</v>
      </c>
      <c r="N367" s="11" t="str">
        <f>VLOOKUP(G367,sheet2!A:G,3,FALSE)</f>
        <v>10</v>
      </c>
      <c r="O367" s="11" t="str">
        <f>VLOOKUP(G367,sheet2!A:G,4,FALSE)</f>
        <v>5</v>
      </c>
      <c r="P367" s="11" t="str">
        <f>VLOOKUP(G367,sheet2!A:G,5,FALSE)</f>
        <v>20.54</v>
      </c>
      <c r="Q367" s="11" t="str">
        <f>VLOOKUP(G367,sheet2!A:G,6,FALSE)</f>
        <v>5</v>
      </c>
      <c r="R367" s="11" t="str">
        <f>VLOOKUP(G367,sheet2!A:G,7,FALSE)</f>
        <v>53.04</v>
      </c>
    </row>
    <row r="368" spans="1:18">
      <c r="A368" s="13" t="s">
        <v>1836</v>
      </c>
      <c r="B368" s="13" t="s">
        <v>1837</v>
      </c>
      <c r="C368" s="13" t="s">
        <v>20</v>
      </c>
      <c r="D368" s="13" t="s">
        <v>123</v>
      </c>
      <c r="E368" s="13" t="s">
        <v>1686</v>
      </c>
      <c r="F368" s="13">
        <v>50000</v>
      </c>
      <c r="G368" s="13" t="s">
        <v>1838</v>
      </c>
      <c r="H368" s="14" t="s">
        <v>1688</v>
      </c>
      <c r="I368" s="17" t="s">
        <v>1839</v>
      </c>
      <c r="J368" s="18">
        <v>43025</v>
      </c>
      <c r="K368" s="13" t="s">
        <v>36</v>
      </c>
      <c r="L368" s="13" t="s">
        <v>1840</v>
      </c>
      <c r="M368" s="11" t="str">
        <f>VLOOKUP(G368,sheet2!A:G,2,FALSE)</f>
        <v>12.5</v>
      </c>
      <c r="N368" s="11" t="str">
        <f>VLOOKUP(G368,sheet2!A:G,3,FALSE)</f>
        <v>22</v>
      </c>
      <c r="O368" s="11" t="str">
        <f>VLOOKUP(G368,sheet2!A:G,4,FALSE)</f>
        <v>8</v>
      </c>
      <c r="P368" s="11" t="str">
        <f>VLOOKUP(G368,sheet2!A:G,5,FALSE)</f>
        <v>18.75</v>
      </c>
      <c r="Q368" s="11" t="str">
        <f>VLOOKUP(G368,sheet2!A:G,6,FALSE)</f>
        <v>5</v>
      </c>
      <c r="R368" s="11" t="str">
        <f>VLOOKUP(G368,sheet2!A:G,7,FALSE)</f>
        <v>66.25</v>
      </c>
    </row>
    <row r="369" spans="1:18">
      <c r="A369" s="13" t="s">
        <v>1841</v>
      </c>
      <c r="B369" s="13" t="s">
        <v>1842</v>
      </c>
      <c r="C369" s="13" t="s">
        <v>20</v>
      </c>
      <c r="D369" s="13" t="s">
        <v>123</v>
      </c>
      <c r="E369" s="13" t="s">
        <v>1686</v>
      </c>
      <c r="F369" s="13">
        <v>50000</v>
      </c>
      <c r="G369" s="13" t="s">
        <v>1843</v>
      </c>
      <c r="H369" s="14" t="s">
        <v>1688</v>
      </c>
      <c r="I369" s="17" t="s">
        <v>1825</v>
      </c>
      <c r="J369" s="18">
        <v>43025</v>
      </c>
      <c r="K369" s="13" t="s">
        <v>36</v>
      </c>
      <c r="L369" s="13" t="s">
        <v>1844</v>
      </c>
      <c r="M369" s="11" t="str">
        <f>VLOOKUP(G369,sheet2!A:G,2,FALSE)</f>
        <v>12.5</v>
      </c>
      <c r="N369" s="11" t="str">
        <f>VLOOKUP(G369,sheet2!A:G,3,FALSE)</f>
        <v>19</v>
      </c>
      <c r="O369" s="11" t="str">
        <f>VLOOKUP(G369,sheet2!A:G,4,FALSE)</f>
        <v>11</v>
      </c>
      <c r="P369" s="11" t="str">
        <f>VLOOKUP(G369,sheet2!A:G,5,FALSE)</f>
        <v>19.44</v>
      </c>
      <c r="Q369" s="11" t="str">
        <f>VLOOKUP(G369,sheet2!A:G,6,FALSE)</f>
        <v>5</v>
      </c>
      <c r="R369" s="11" t="str">
        <f>VLOOKUP(G369,sheet2!A:G,7,FALSE)</f>
        <v>66.94</v>
      </c>
    </row>
    <row r="370" spans="1:18">
      <c r="A370" s="13" t="s">
        <v>1845</v>
      </c>
      <c r="B370" s="13" t="s">
        <v>1846</v>
      </c>
      <c r="C370" s="13" t="s">
        <v>20</v>
      </c>
      <c r="D370" s="13" t="s">
        <v>123</v>
      </c>
      <c r="E370" s="13" t="s">
        <v>1686</v>
      </c>
      <c r="F370" s="13">
        <v>30000</v>
      </c>
      <c r="G370" s="13" t="s">
        <v>1847</v>
      </c>
      <c r="H370" s="14" t="s">
        <v>1688</v>
      </c>
      <c r="I370" s="17" t="s">
        <v>1279</v>
      </c>
      <c r="J370" s="18">
        <v>43025</v>
      </c>
      <c r="K370" s="13" t="s">
        <v>36</v>
      </c>
      <c r="L370" s="13" t="s">
        <v>1848</v>
      </c>
      <c r="M370" s="11" t="str">
        <f>VLOOKUP(G370,sheet2!A:G,2,FALSE)</f>
        <v>12.5</v>
      </c>
      <c r="N370" s="11" t="str">
        <f>VLOOKUP(G370,sheet2!A:G,3,FALSE)</f>
        <v>19</v>
      </c>
      <c r="O370" s="11" t="str">
        <f>VLOOKUP(G370,sheet2!A:G,4,FALSE)</f>
        <v>5</v>
      </c>
      <c r="P370" s="11" t="str">
        <f>VLOOKUP(G370,sheet2!A:G,5,FALSE)</f>
        <v>15.18</v>
      </c>
      <c r="Q370" s="11" t="str">
        <f>VLOOKUP(G370,sheet2!A:G,6,FALSE)</f>
        <v>5</v>
      </c>
      <c r="R370" s="11" t="str">
        <f>VLOOKUP(G370,sheet2!A:G,7,FALSE)</f>
        <v>56.68</v>
      </c>
    </row>
    <row r="371" spans="1:18">
      <c r="A371" s="13" t="s">
        <v>1849</v>
      </c>
      <c r="B371" s="13" t="s">
        <v>1850</v>
      </c>
      <c r="C371" s="13" t="s">
        <v>20</v>
      </c>
      <c r="D371" s="13" t="s">
        <v>123</v>
      </c>
      <c r="E371" s="13" t="s">
        <v>1686</v>
      </c>
      <c r="F371" s="13">
        <v>50000</v>
      </c>
      <c r="G371" s="13" t="s">
        <v>1851</v>
      </c>
      <c r="H371" s="14" t="s">
        <v>1688</v>
      </c>
      <c r="I371" s="17" t="s">
        <v>1852</v>
      </c>
      <c r="J371" s="18">
        <v>43032</v>
      </c>
      <c r="K371" s="13" t="s">
        <v>36</v>
      </c>
      <c r="L371" s="13" t="s">
        <v>1853</v>
      </c>
      <c r="M371" s="11" t="str">
        <f>VLOOKUP(G371,sheet2!A:G,2,FALSE)</f>
        <v>12.5</v>
      </c>
      <c r="N371" s="11" t="str">
        <f>VLOOKUP(G371,sheet2!A:G,3,FALSE)</f>
        <v>22</v>
      </c>
      <c r="O371" s="11" t="str">
        <f>VLOOKUP(G371,sheet2!A:G,4,FALSE)</f>
        <v>8</v>
      </c>
      <c r="P371" s="11" t="str">
        <f>VLOOKUP(G371,sheet2!A:G,5,FALSE)</f>
        <v>16.96</v>
      </c>
      <c r="Q371" s="11" t="str">
        <f>VLOOKUP(G371,sheet2!A:G,6,FALSE)</f>
        <v>5</v>
      </c>
      <c r="R371" s="11" t="str">
        <f>VLOOKUP(G371,sheet2!A:G,7,FALSE)</f>
        <v>64.46</v>
      </c>
    </row>
    <row r="372" spans="1:18">
      <c r="A372" s="13" t="s">
        <v>1854</v>
      </c>
      <c r="B372" s="13" t="s">
        <v>1855</v>
      </c>
      <c r="C372" s="13" t="s">
        <v>20</v>
      </c>
      <c r="D372" s="13" t="s">
        <v>123</v>
      </c>
      <c r="E372" s="13" t="s">
        <v>1686</v>
      </c>
      <c r="F372" s="13">
        <v>40000</v>
      </c>
      <c r="G372" s="13" t="s">
        <v>1856</v>
      </c>
      <c r="H372" s="14" t="s">
        <v>1688</v>
      </c>
      <c r="I372" s="17" t="s">
        <v>361</v>
      </c>
      <c r="J372" s="18">
        <v>42951</v>
      </c>
      <c r="K372" s="13" t="s">
        <v>25</v>
      </c>
      <c r="L372" s="13" t="s">
        <v>1857</v>
      </c>
      <c r="M372" s="11" t="str">
        <f>VLOOKUP(G372,sheet2!A:G,2,FALSE)</f>
        <v>12.5</v>
      </c>
      <c r="N372" s="11" t="str">
        <f>VLOOKUP(G372,sheet2!A:G,3,FALSE)</f>
        <v>16</v>
      </c>
      <c r="O372" s="11" t="str">
        <f>VLOOKUP(G372,sheet2!A:G,4,FALSE)</f>
        <v>5</v>
      </c>
      <c r="P372" s="11" t="str">
        <f>VLOOKUP(G372,sheet2!A:G,5,FALSE)</f>
        <v>24.11</v>
      </c>
      <c r="Q372" s="11" t="str">
        <f>VLOOKUP(G372,sheet2!A:G,6,FALSE)</f>
        <v>5</v>
      </c>
      <c r="R372" s="11" t="str">
        <f>VLOOKUP(G372,sheet2!A:G,7,FALSE)</f>
        <v>62.61</v>
      </c>
    </row>
    <row r="373" spans="1:18">
      <c r="A373" s="13" t="s">
        <v>1858</v>
      </c>
      <c r="B373" s="13" t="s">
        <v>1859</v>
      </c>
      <c r="C373" s="13" t="s">
        <v>20</v>
      </c>
      <c r="D373" s="13" t="s">
        <v>123</v>
      </c>
      <c r="E373" s="13" t="s">
        <v>1686</v>
      </c>
      <c r="F373" s="13">
        <v>50000</v>
      </c>
      <c r="G373" s="13" t="s">
        <v>1860</v>
      </c>
      <c r="H373" s="14" t="s">
        <v>1688</v>
      </c>
      <c r="I373" s="17" t="s">
        <v>841</v>
      </c>
      <c r="J373" s="18">
        <v>42951</v>
      </c>
      <c r="K373" s="13" t="s">
        <v>36</v>
      </c>
      <c r="L373" s="13" t="s">
        <v>1861</v>
      </c>
      <c r="M373" s="11" t="str">
        <f>VLOOKUP(G373,sheet2!A:G,2,FALSE)</f>
        <v>12.5</v>
      </c>
      <c r="N373" s="11" t="str">
        <f>VLOOKUP(G373,sheet2!A:G,3,FALSE)</f>
        <v>13</v>
      </c>
      <c r="O373" s="11" t="str">
        <f>VLOOKUP(G373,sheet2!A:G,4,FALSE)</f>
        <v>10</v>
      </c>
      <c r="P373" s="11" t="str">
        <f>VLOOKUP(G373,sheet2!A:G,5,FALSE)</f>
        <v>20.19</v>
      </c>
      <c r="Q373" s="11" t="str">
        <f>VLOOKUP(G373,sheet2!A:G,6,FALSE)</f>
        <v>5</v>
      </c>
      <c r="R373" s="11" t="str">
        <f>VLOOKUP(G373,sheet2!A:G,7,FALSE)</f>
        <v>60.69</v>
      </c>
    </row>
    <row r="374" spans="1:18">
      <c r="A374" s="13" t="s">
        <v>1862</v>
      </c>
      <c r="B374" s="13" t="s">
        <v>1863</v>
      </c>
      <c r="C374" s="13" t="s">
        <v>20</v>
      </c>
      <c r="D374" s="13" t="s">
        <v>123</v>
      </c>
      <c r="E374" s="13" t="s">
        <v>1686</v>
      </c>
      <c r="F374" s="13">
        <v>50000</v>
      </c>
      <c r="G374" s="13" t="s">
        <v>1864</v>
      </c>
      <c r="H374" s="14" t="s">
        <v>1688</v>
      </c>
      <c r="I374" s="17" t="s">
        <v>1865</v>
      </c>
      <c r="J374" s="18">
        <v>42951</v>
      </c>
      <c r="K374" s="13" t="s">
        <v>25</v>
      </c>
      <c r="L374" s="13" t="s">
        <v>1866</v>
      </c>
      <c r="M374" s="11" t="str">
        <f>VLOOKUP(G374,sheet2!A:G,2,FALSE)</f>
        <v>12.5</v>
      </c>
      <c r="N374" s="11" t="str">
        <f>VLOOKUP(G374,sheet2!A:G,3,FALSE)</f>
        <v>10</v>
      </c>
      <c r="O374" s="11" t="str">
        <f>VLOOKUP(G374,sheet2!A:G,4,FALSE)</f>
        <v>8</v>
      </c>
      <c r="P374" s="11" t="str">
        <f>VLOOKUP(G374,sheet2!A:G,5,FALSE)</f>
        <v>24.11</v>
      </c>
      <c r="Q374" s="11" t="str">
        <f>VLOOKUP(G374,sheet2!A:G,6,FALSE)</f>
        <v>5</v>
      </c>
      <c r="R374" s="11" t="str">
        <f>VLOOKUP(G374,sheet2!A:G,7,FALSE)</f>
        <v>59.61</v>
      </c>
    </row>
    <row r="375" spans="1:18">
      <c r="A375" s="13" t="s">
        <v>1867</v>
      </c>
      <c r="B375" s="13" t="s">
        <v>1868</v>
      </c>
      <c r="C375" s="13" t="s">
        <v>20</v>
      </c>
      <c r="D375" s="13" t="s">
        <v>123</v>
      </c>
      <c r="E375" s="13" t="s">
        <v>1686</v>
      </c>
      <c r="F375" s="13">
        <v>40000</v>
      </c>
      <c r="G375" s="13" t="s">
        <v>1869</v>
      </c>
      <c r="H375" s="14" t="s">
        <v>1688</v>
      </c>
      <c r="I375" s="17" t="s">
        <v>1865</v>
      </c>
      <c r="J375" s="18">
        <v>42951</v>
      </c>
      <c r="K375" s="13" t="s">
        <v>25</v>
      </c>
      <c r="L375" s="13" t="s">
        <v>1870</v>
      </c>
      <c r="M375" s="11" t="str">
        <f>VLOOKUP(G375,sheet2!A:G,2,FALSE)</f>
        <v>12.5</v>
      </c>
      <c r="N375" s="11" t="str">
        <f>VLOOKUP(G375,sheet2!A:G,3,FALSE)</f>
        <v>13</v>
      </c>
      <c r="O375" s="11" t="str">
        <f>VLOOKUP(G375,sheet2!A:G,4,FALSE)</f>
        <v>5</v>
      </c>
      <c r="P375" s="11" t="str">
        <f>VLOOKUP(G375,sheet2!A:G,5,FALSE)</f>
        <v>24.11</v>
      </c>
      <c r="Q375" s="11" t="str">
        <f>VLOOKUP(G375,sheet2!A:G,6,FALSE)</f>
        <v>5</v>
      </c>
      <c r="R375" s="11" t="str">
        <f>VLOOKUP(G375,sheet2!A:G,7,FALSE)</f>
        <v>59.61</v>
      </c>
    </row>
    <row r="376" spans="1:18">
      <c r="A376" s="13" t="s">
        <v>1871</v>
      </c>
      <c r="B376" s="13" t="s">
        <v>1872</v>
      </c>
      <c r="C376" s="13" t="s">
        <v>20</v>
      </c>
      <c r="D376" s="13" t="s">
        <v>123</v>
      </c>
      <c r="E376" s="13" t="s">
        <v>1686</v>
      </c>
      <c r="F376" s="13">
        <v>50000</v>
      </c>
      <c r="G376" s="13" t="s">
        <v>1873</v>
      </c>
      <c r="H376" s="14" t="s">
        <v>1688</v>
      </c>
      <c r="I376" s="17" t="s">
        <v>1825</v>
      </c>
      <c r="J376" s="18">
        <v>43035</v>
      </c>
      <c r="K376" s="13" t="s">
        <v>36</v>
      </c>
      <c r="L376" s="13" t="s">
        <v>1874</v>
      </c>
      <c r="M376" s="11" t="str">
        <f>VLOOKUP(G376,sheet2!A:G,2,FALSE)</f>
        <v>12.5</v>
      </c>
      <c r="N376" s="11" t="str">
        <f>VLOOKUP(G376,sheet2!A:G,3,FALSE)</f>
        <v>25</v>
      </c>
      <c r="O376" s="11" t="str">
        <f>VLOOKUP(G376,sheet2!A:G,4,FALSE)</f>
        <v>17</v>
      </c>
      <c r="P376" s="11" t="str">
        <f>VLOOKUP(G376,sheet2!A:G,5,FALSE)</f>
        <v>19.44</v>
      </c>
      <c r="Q376" s="11" t="str">
        <f>VLOOKUP(G376,sheet2!A:G,6,FALSE)</f>
        <v>5</v>
      </c>
      <c r="R376" s="11" t="str">
        <f>VLOOKUP(G376,sheet2!A:G,7,FALSE)</f>
        <v>78.94</v>
      </c>
    </row>
    <row r="377" spans="1:18">
      <c r="A377" s="13" t="s">
        <v>1875</v>
      </c>
      <c r="B377" s="13" t="s">
        <v>1876</v>
      </c>
      <c r="C377" s="13" t="s">
        <v>20</v>
      </c>
      <c r="D377" s="13" t="s">
        <v>123</v>
      </c>
      <c r="E377" s="13" t="s">
        <v>1686</v>
      </c>
      <c r="F377" s="13">
        <v>40000</v>
      </c>
      <c r="G377" s="13" t="s">
        <v>1877</v>
      </c>
      <c r="H377" s="14" t="s">
        <v>1688</v>
      </c>
      <c r="I377" s="17" t="s">
        <v>1878</v>
      </c>
      <c r="J377" s="18">
        <v>42951</v>
      </c>
      <c r="K377" s="13" t="s">
        <v>171</v>
      </c>
      <c r="L377" s="13" t="s">
        <v>1879</v>
      </c>
      <c r="M377" s="11" t="str">
        <f>VLOOKUP(G377,sheet2!A:G,2,FALSE)</f>
        <v>12.5</v>
      </c>
      <c r="N377" s="11" t="str">
        <f>VLOOKUP(G377,sheet2!A:G,3,FALSE)</f>
        <v>0</v>
      </c>
      <c r="O377" s="11" t="str">
        <f>VLOOKUP(G377,sheet2!A:G,4,FALSE)</f>
        <v>5</v>
      </c>
      <c r="P377" s="11" t="str">
        <f>VLOOKUP(G377,sheet2!A:G,5,FALSE)</f>
        <v>24.11</v>
      </c>
      <c r="Q377" s="11" t="str">
        <f>VLOOKUP(G377,sheet2!A:G,6,FALSE)</f>
        <v>5</v>
      </c>
      <c r="R377" s="11" t="str">
        <f>VLOOKUP(G377,sheet2!A:G,7,FALSE)</f>
        <v>46.61</v>
      </c>
    </row>
    <row r="378" spans="1:18">
      <c r="A378" s="13" t="s">
        <v>1880</v>
      </c>
      <c r="B378" s="13" t="s">
        <v>1881</v>
      </c>
      <c r="C378" s="13" t="s">
        <v>20</v>
      </c>
      <c r="D378" s="13" t="s">
        <v>123</v>
      </c>
      <c r="E378" s="13" t="s">
        <v>1686</v>
      </c>
      <c r="F378" s="13">
        <v>60000</v>
      </c>
      <c r="G378" s="13" t="s">
        <v>1882</v>
      </c>
      <c r="H378" s="14" t="s">
        <v>1688</v>
      </c>
      <c r="I378" s="17" t="s">
        <v>426</v>
      </c>
      <c r="J378" s="18">
        <v>43042</v>
      </c>
      <c r="K378" s="13" t="s">
        <v>25</v>
      </c>
      <c r="L378" s="13" t="s">
        <v>1883</v>
      </c>
      <c r="M378" s="11" t="str">
        <f>VLOOKUP(G378,sheet2!A:G,2,FALSE)</f>
        <v>12.5</v>
      </c>
      <c r="N378" s="11" t="str">
        <f>VLOOKUP(G378,sheet2!A:G,3,FALSE)</f>
        <v>13</v>
      </c>
      <c r="O378" s="11" t="str">
        <f>VLOOKUP(G378,sheet2!A:G,4,FALSE)</f>
        <v>12</v>
      </c>
      <c r="P378" s="11" t="str">
        <f>VLOOKUP(G378,sheet2!A:G,5,FALSE)</f>
        <v>18.75</v>
      </c>
      <c r="Q378" s="11" t="str">
        <f>VLOOKUP(G378,sheet2!A:G,6,FALSE)</f>
        <v>5</v>
      </c>
      <c r="R378" s="11" t="str">
        <f>VLOOKUP(G378,sheet2!A:G,7,FALSE)</f>
        <v>61.25</v>
      </c>
    </row>
    <row r="379" spans="1:18">
      <c r="A379" s="13" t="s">
        <v>1884</v>
      </c>
      <c r="B379" s="13" t="s">
        <v>1885</v>
      </c>
      <c r="C379" s="13" t="s">
        <v>20</v>
      </c>
      <c r="D379" s="13" t="s">
        <v>123</v>
      </c>
      <c r="E379" s="13" t="s">
        <v>1686</v>
      </c>
      <c r="F379" s="13">
        <v>50000</v>
      </c>
      <c r="G379" s="13" t="s">
        <v>1886</v>
      </c>
      <c r="H379" s="14" t="s">
        <v>1688</v>
      </c>
      <c r="I379" s="17" t="s">
        <v>1887</v>
      </c>
      <c r="J379" s="18">
        <v>43053</v>
      </c>
      <c r="K379" s="13" t="s">
        <v>36</v>
      </c>
      <c r="L379" s="13" t="s">
        <v>1888</v>
      </c>
      <c r="M379" s="11" t="str">
        <f>VLOOKUP(G379,sheet2!A:G,2,FALSE)</f>
        <v>12.5</v>
      </c>
      <c r="N379" s="11" t="str">
        <f>VLOOKUP(G379,sheet2!A:G,3,FALSE)</f>
        <v>13</v>
      </c>
      <c r="O379" s="11" t="str">
        <f>VLOOKUP(G379,sheet2!A:G,4,FALSE)</f>
        <v>5</v>
      </c>
      <c r="P379" s="11" t="str">
        <f>VLOOKUP(G379,sheet2!A:G,5,FALSE)</f>
        <v>16.96</v>
      </c>
      <c r="Q379" s="11" t="str">
        <f>VLOOKUP(G379,sheet2!A:G,6,FALSE)</f>
        <v>5</v>
      </c>
      <c r="R379" s="11" t="str">
        <f>VLOOKUP(G379,sheet2!A:G,7,FALSE)</f>
        <v>52.46</v>
      </c>
    </row>
    <row r="380" spans="1:18">
      <c r="A380" s="13" t="s">
        <v>1889</v>
      </c>
      <c r="B380" s="13" t="s">
        <v>1890</v>
      </c>
      <c r="C380" s="13" t="s">
        <v>20</v>
      </c>
      <c r="D380" s="13" t="s">
        <v>123</v>
      </c>
      <c r="E380" s="13" t="s">
        <v>1686</v>
      </c>
      <c r="F380" s="13">
        <v>50000</v>
      </c>
      <c r="G380" s="13" t="s">
        <v>1891</v>
      </c>
      <c r="H380" s="14" t="s">
        <v>1688</v>
      </c>
      <c r="I380" s="17" t="s">
        <v>1892</v>
      </c>
      <c r="J380" s="18">
        <v>43053</v>
      </c>
      <c r="K380" s="13" t="s">
        <v>36</v>
      </c>
      <c r="L380" s="13" t="s">
        <v>1893</v>
      </c>
      <c r="M380" s="11" t="str">
        <f>VLOOKUP(G380,sheet2!A:G,2,FALSE)</f>
        <v>12.5</v>
      </c>
      <c r="N380" s="11" t="str">
        <f>VLOOKUP(G380,sheet2!A:G,3,FALSE)</f>
        <v>22</v>
      </c>
      <c r="O380" s="11" t="str">
        <f>VLOOKUP(G380,sheet2!A:G,4,FALSE)</f>
        <v>20</v>
      </c>
      <c r="P380" s="11" t="str">
        <f>VLOOKUP(G380,sheet2!A:G,5,FALSE)</f>
        <v>21.15</v>
      </c>
      <c r="Q380" s="11" t="str">
        <f>VLOOKUP(G380,sheet2!A:G,6,FALSE)</f>
        <v>5</v>
      </c>
      <c r="R380" s="11" t="str">
        <f>VLOOKUP(G380,sheet2!A:G,7,FALSE)</f>
        <v>80.65</v>
      </c>
    </row>
    <row r="381" spans="1:18">
      <c r="A381" s="13" t="s">
        <v>1894</v>
      </c>
      <c r="B381" s="13" t="s">
        <v>1895</v>
      </c>
      <c r="C381" s="13" t="s">
        <v>20</v>
      </c>
      <c r="D381" s="13" t="s">
        <v>123</v>
      </c>
      <c r="E381" s="13" t="s">
        <v>1686</v>
      </c>
      <c r="F381" s="13">
        <v>40000</v>
      </c>
      <c r="G381" s="13" t="s">
        <v>1896</v>
      </c>
      <c r="H381" s="14" t="s">
        <v>1688</v>
      </c>
      <c r="I381" s="17" t="s">
        <v>1897</v>
      </c>
      <c r="J381" s="18">
        <v>43056</v>
      </c>
      <c r="K381" s="13" t="s">
        <v>36</v>
      </c>
      <c r="L381" s="13" t="s">
        <v>1898</v>
      </c>
      <c r="M381" s="11" t="str">
        <f>VLOOKUP(G381,sheet2!A:G,2,FALSE)</f>
        <v>12.5</v>
      </c>
      <c r="N381" s="11" t="str">
        <f>VLOOKUP(G381,sheet2!A:G,3,FALSE)</f>
        <v>10</v>
      </c>
      <c r="O381" s="11" t="str">
        <f>VLOOKUP(G381,sheet2!A:G,4,FALSE)</f>
        <v>8</v>
      </c>
      <c r="P381" s="11" t="str">
        <f>VLOOKUP(G381,sheet2!A:G,5,FALSE)</f>
        <v>22.32</v>
      </c>
      <c r="Q381" s="11" t="str">
        <f>VLOOKUP(G381,sheet2!A:G,6,FALSE)</f>
        <v>5</v>
      </c>
      <c r="R381" s="11" t="str">
        <f>VLOOKUP(G381,sheet2!A:G,7,FALSE)</f>
        <v>57.82</v>
      </c>
    </row>
    <row r="382" spans="1:18">
      <c r="A382" s="13" t="s">
        <v>1899</v>
      </c>
      <c r="B382" s="13" t="s">
        <v>1900</v>
      </c>
      <c r="C382" s="13" t="s">
        <v>20</v>
      </c>
      <c r="D382" s="13" t="s">
        <v>123</v>
      </c>
      <c r="E382" s="13" t="s">
        <v>1686</v>
      </c>
      <c r="F382" s="13">
        <v>200000</v>
      </c>
      <c r="G382" s="13" t="s">
        <v>1901</v>
      </c>
      <c r="H382" s="14" t="s">
        <v>1688</v>
      </c>
      <c r="I382" s="17" t="s">
        <v>1902</v>
      </c>
      <c r="J382" s="18">
        <v>43060</v>
      </c>
      <c r="K382" s="13" t="s">
        <v>47</v>
      </c>
      <c r="L382" s="13" t="s">
        <v>1903</v>
      </c>
      <c r="M382" s="11" t="str">
        <f>VLOOKUP(G382,sheet2!A:G,2,FALSE)</f>
        <v>12.5</v>
      </c>
      <c r="N382" s="11" t="str">
        <f>VLOOKUP(G382,sheet2!A:G,3,FALSE)</f>
        <v>0</v>
      </c>
      <c r="O382" s="11" t="str">
        <f>VLOOKUP(G382,sheet2!A:G,4,FALSE)</f>
        <v>5</v>
      </c>
      <c r="P382" s="11" t="str">
        <f>VLOOKUP(G382,sheet2!A:G,5,FALSE)</f>
        <v>21.15</v>
      </c>
      <c r="Q382" s="11" t="str">
        <f>VLOOKUP(G382,sheet2!A:G,6,FALSE)</f>
        <v>5</v>
      </c>
      <c r="R382" s="11" t="str">
        <f>VLOOKUP(G382,sheet2!A:G,7,FALSE)</f>
        <v>43.65</v>
      </c>
    </row>
    <row r="383" spans="1:18">
      <c r="A383" s="13" t="s">
        <v>1904</v>
      </c>
      <c r="B383" s="13" t="s">
        <v>1905</v>
      </c>
      <c r="C383" s="13" t="s">
        <v>20</v>
      </c>
      <c r="D383" s="13" t="s">
        <v>123</v>
      </c>
      <c r="E383" s="13" t="s">
        <v>1686</v>
      </c>
      <c r="F383" s="13">
        <v>50000</v>
      </c>
      <c r="G383" s="13" t="s">
        <v>1906</v>
      </c>
      <c r="H383" s="14" t="s">
        <v>1688</v>
      </c>
      <c r="I383" s="17" t="s">
        <v>1193</v>
      </c>
      <c r="J383" s="18">
        <v>43060</v>
      </c>
      <c r="K383" s="13" t="s">
        <v>25</v>
      </c>
      <c r="L383" s="13" t="s">
        <v>1907</v>
      </c>
      <c r="M383" s="11" t="str">
        <f>VLOOKUP(G383,sheet2!A:G,2,FALSE)</f>
        <v>12.5</v>
      </c>
      <c r="N383" s="11" t="str">
        <f>VLOOKUP(G383,sheet2!A:G,3,FALSE)</f>
        <v>16</v>
      </c>
      <c r="O383" s="11" t="str">
        <f>VLOOKUP(G383,sheet2!A:G,4,FALSE)</f>
        <v>5</v>
      </c>
      <c r="P383" s="11" t="str">
        <f>VLOOKUP(G383,sheet2!A:G,5,FALSE)</f>
        <v>18.75</v>
      </c>
      <c r="Q383" s="11" t="str">
        <f>VLOOKUP(G383,sheet2!A:G,6,FALSE)</f>
        <v>5</v>
      </c>
      <c r="R383" s="11" t="str">
        <f>VLOOKUP(G383,sheet2!A:G,7,FALSE)</f>
        <v>57.25</v>
      </c>
    </row>
    <row r="384" spans="1:18">
      <c r="A384" s="13" t="s">
        <v>1908</v>
      </c>
      <c r="B384" s="13" t="s">
        <v>1909</v>
      </c>
      <c r="C384" s="13" t="s">
        <v>20</v>
      </c>
      <c r="D384" s="13" t="s">
        <v>123</v>
      </c>
      <c r="E384" s="13" t="s">
        <v>1686</v>
      </c>
      <c r="F384" s="13">
        <v>50000</v>
      </c>
      <c r="G384" s="13" t="s">
        <v>1910</v>
      </c>
      <c r="H384" s="14" t="s">
        <v>1688</v>
      </c>
      <c r="I384" s="17" t="s">
        <v>1911</v>
      </c>
      <c r="J384" s="18">
        <v>43060</v>
      </c>
      <c r="K384" s="13" t="s">
        <v>47</v>
      </c>
      <c r="L384" s="13" t="s">
        <v>1912</v>
      </c>
      <c r="M384" s="11" t="str">
        <f>VLOOKUP(G384,sheet2!A:G,2,FALSE)</f>
        <v>12.5</v>
      </c>
      <c r="N384" s="11" t="str">
        <f>VLOOKUP(G384,sheet2!A:G,3,FALSE)</f>
        <v>13</v>
      </c>
      <c r="O384" s="11" t="str">
        <f>VLOOKUP(G384,sheet2!A:G,4,FALSE)</f>
        <v>17</v>
      </c>
      <c r="P384" s="11" t="str">
        <f>VLOOKUP(G384,sheet2!A:G,5,FALSE)</f>
        <v>20.54</v>
      </c>
      <c r="Q384" s="11" t="str">
        <f>VLOOKUP(G384,sheet2!A:G,6,FALSE)</f>
        <v>5</v>
      </c>
      <c r="R384" s="11" t="str">
        <f>VLOOKUP(G384,sheet2!A:G,7,FALSE)</f>
        <v>68.04</v>
      </c>
    </row>
    <row r="385" spans="1:18">
      <c r="A385" s="13" t="s">
        <v>1913</v>
      </c>
      <c r="B385" s="13" t="s">
        <v>1914</v>
      </c>
      <c r="C385" s="13" t="s">
        <v>20</v>
      </c>
      <c r="D385" s="13" t="s">
        <v>123</v>
      </c>
      <c r="E385" s="13" t="s">
        <v>1686</v>
      </c>
      <c r="F385" s="13">
        <v>50000</v>
      </c>
      <c r="G385" s="13" t="s">
        <v>1915</v>
      </c>
      <c r="H385" s="14" t="s">
        <v>1688</v>
      </c>
      <c r="I385" s="17" t="s">
        <v>1815</v>
      </c>
      <c r="J385" s="18">
        <v>43060</v>
      </c>
      <c r="K385" s="13" t="s">
        <v>25</v>
      </c>
      <c r="L385" s="13" t="s">
        <v>1916</v>
      </c>
      <c r="M385" s="11" t="str">
        <f>VLOOKUP(G385,sheet2!A:G,2,FALSE)</f>
        <v>12.5</v>
      </c>
      <c r="N385" s="11" t="str">
        <f>VLOOKUP(G385,sheet2!A:G,3,FALSE)</f>
        <v>25</v>
      </c>
      <c r="O385" s="11" t="str">
        <f>VLOOKUP(G385,sheet2!A:G,4,FALSE)</f>
        <v>8</v>
      </c>
      <c r="P385" s="11" t="str">
        <f>VLOOKUP(G385,sheet2!A:G,5,FALSE)</f>
        <v>19.64</v>
      </c>
      <c r="Q385" s="11" t="str">
        <f>VLOOKUP(G385,sheet2!A:G,6,FALSE)</f>
        <v>5</v>
      </c>
      <c r="R385" s="11" t="str">
        <f>VLOOKUP(G385,sheet2!A:G,7,FALSE)</f>
        <v>70.14</v>
      </c>
    </row>
    <row r="386" spans="1:18">
      <c r="A386" s="13" t="s">
        <v>1917</v>
      </c>
      <c r="B386" s="13" t="s">
        <v>1918</v>
      </c>
      <c r="C386" s="13" t="s">
        <v>20</v>
      </c>
      <c r="D386" s="13" t="s">
        <v>123</v>
      </c>
      <c r="E386" s="13" t="s">
        <v>1686</v>
      </c>
      <c r="F386" s="13">
        <v>50000</v>
      </c>
      <c r="G386" s="13" t="s">
        <v>1919</v>
      </c>
      <c r="H386" s="14" t="s">
        <v>1688</v>
      </c>
      <c r="I386" s="17" t="s">
        <v>1920</v>
      </c>
      <c r="J386" s="18">
        <v>43077</v>
      </c>
      <c r="K386" s="13" t="s">
        <v>36</v>
      </c>
      <c r="L386" s="13" t="s">
        <v>1921</v>
      </c>
      <c r="M386" s="11" t="str">
        <f>VLOOKUP(G386,sheet2!A:G,2,FALSE)</f>
        <v>12.5</v>
      </c>
      <c r="N386" s="11" t="str">
        <f>VLOOKUP(G386,sheet2!A:G,3,FALSE)</f>
        <v>7</v>
      </c>
      <c r="O386" s="11" t="str">
        <f>VLOOKUP(G386,sheet2!A:G,4,FALSE)</f>
        <v>17</v>
      </c>
      <c r="P386" s="11" t="str">
        <f>VLOOKUP(G386,sheet2!A:G,5,FALSE)</f>
        <v>20.54</v>
      </c>
      <c r="Q386" s="11" t="str">
        <f>VLOOKUP(G386,sheet2!A:G,6,FALSE)</f>
        <v>5</v>
      </c>
      <c r="R386" s="11" t="str">
        <f>VLOOKUP(G386,sheet2!A:G,7,FALSE)</f>
        <v>62.04</v>
      </c>
    </row>
    <row r="387" spans="1:18">
      <c r="A387" s="13" t="s">
        <v>1922</v>
      </c>
      <c r="B387" s="13" t="s">
        <v>1923</v>
      </c>
      <c r="C387" s="13" t="s">
        <v>20</v>
      </c>
      <c r="D387" s="13" t="s">
        <v>123</v>
      </c>
      <c r="E387" s="13" t="s">
        <v>1686</v>
      </c>
      <c r="F387" s="13">
        <v>50000</v>
      </c>
      <c r="G387" s="13" t="s">
        <v>1924</v>
      </c>
      <c r="H387" s="14" t="s">
        <v>1688</v>
      </c>
      <c r="I387" s="17" t="s">
        <v>1925</v>
      </c>
      <c r="J387" s="18">
        <v>42951</v>
      </c>
      <c r="K387" s="13" t="s">
        <v>25</v>
      </c>
      <c r="L387" s="13" t="s">
        <v>1926</v>
      </c>
      <c r="M387" s="11" t="str">
        <f>VLOOKUP(G387,sheet2!A:G,2,FALSE)</f>
        <v>12.5</v>
      </c>
      <c r="N387" s="11" t="str">
        <f>VLOOKUP(G387,sheet2!A:G,3,FALSE)</f>
        <v>25</v>
      </c>
      <c r="O387" s="11" t="str">
        <f>VLOOKUP(G387,sheet2!A:G,4,FALSE)</f>
        <v>10</v>
      </c>
      <c r="P387" s="11" t="str">
        <f>VLOOKUP(G387,sheet2!A:G,5,FALSE)</f>
        <v>19.23</v>
      </c>
      <c r="Q387" s="11" t="str">
        <f>VLOOKUP(G387,sheet2!A:G,6,FALSE)</f>
        <v>5</v>
      </c>
      <c r="R387" s="11" t="str">
        <f>VLOOKUP(G387,sheet2!A:G,7,FALSE)</f>
        <v>71.73</v>
      </c>
    </row>
    <row r="388" spans="1:18">
      <c r="A388" s="13" t="s">
        <v>1927</v>
      </c>
      <c r="B388" s="13" t="s">
        <v>1928</v>
      </c>
      <c r="C388" s="13" t="s">
        <v>20</v>
      </c>
      <c r="D388" s="13" t="s">
        <v>123</v>
      </c>
      <c r="E388" s="13" t="s">
        <v>1686</v>
      </c>
      <c r="F388" s="13">
        <v>50000</v>
      </c>
      <c r="G388" s="13" t="s">
        <v>1929</v>
      </c>
      <c r="H388" s="14" t="s">
        <v>1688</v>
      </c>
      <c r="I388" s="17" t="s">
        <v>1930</v>
      </c>
      <c r="J388" s="18">
        <v>43077</v>
      </c>
      <c r="K388" s="13" t="s">
        <v>36</v>
      </c>
      <c r="L388" s="13" t="s">
        <v>1931</v>
      </c>
      <c r="M388" s="11" t="str">
        <f>VLOOKUP(G388,sheet2!A:G,2,FALSE)</f>
        <v>12.5</v>
      </c>
      <c r="N388" s="11" t="str">
        <f>VLOOKUP(G388,sheet2!A:G,3,FALSE)</f>
        <v>25</v>
      </c>
      <c r="O388" s="11" t="str">
        <f>VLOOKUP(G388,sheet2!A:G,4,FALSE)</f>
        <v>20</v>
      </c>
      <c r="P388" s="11" t="str">
        <f>VLOOKUP(G388,sheet2!A:G,5,FALSE)</f>
        <v>20.19</v>
      </c>
      <c r="Q388" s="11" t="str">
        <f>VLOOKUP(G388,sheet2!A:G,6,FALSE)</f>
        <v>5</v>
      </c>
      <c r="R388" s="11" t="str">
        <f>VLOOKUP(G388,sheet2!A:G,7,FALSE)</f>
        <v>82.69</v>
      </c>
    </row>
    <row r="389" spans="1:18">
      <c r="A389" s="13" t="s">
        <v>1932</v>
      </c>
      <c r="B389" s="13" t="s">
        <v>1933</v>
      </c>
      <c r="C389" s="13" t="s">
        <v>20</v>
      </c>
      <c r="D389" s="13" t="s">
        <v>123</v>
      </c>
      <c r="E389" s="13" t="s">
        <v>1686</v>
      </c>
      <c r="F389" s="13">
        <v>50000</v>
      </c>
      <c r="G389" s="13" t="s">
        <v>1934</v>
      </c>
      <c r="H389" s="14" t="s">
        <v>1688</v>
      </c>
      <c r="I389" s="17" t="s">
        <v>483</v>
      </c>
      <c r="J389" s="18">
        <v>43077</v>
      </c>
      <c r="K389" s="13" t="s">
        <v>25</v>
      </c>
      <c r="L389" s="13" t="s">
        <v>1935</v>
      </c>
      <c r="M389" s="11" t="str">
        <f>VLOOKUP(G389,sheet2!A:G,2,FALSE)</f>
        <v>12.5</v>
      </c>
      <c r="N389" s="11" t="str">
        <f>VLOOKUP(G389,sheet2!A:G,3,FALSE)</f>
        <v>13</v>
      </c>
      <c r="O389" s="11" t="str">
        <f>VLOOKUP(G389,sheet2!A:G,4,FALSE)</f>
        <v>5</v>
      </c>
      <c r="P389" s="11" t="str">
        <f>VLOOKUP(G389,sheet2!A:G,5,FALSE)</f>
        <v>18.75</v>
      </c>
      <c r="Q389" s="11" t="str">
        <f>VLOOKUP(G389,sheet2!A:G,6,FALSE)</f>
        <v>5</v>
      </c>
      <c r="R389" s="11" t="str">
        <f>VLOOKUP(G389,sheet2!A:G,7,FALSE)</f>
        <v>54.25</v>
      </c>
    </row>
    <row r="390" spans="1:18">
      <c r="A390" s="13" t="s">
        <v>1936</v>
      </c>
      <c r="B390" s="13" t="s">
        <v>1937</v>
      </c>
      <c r="C390" s="13" t="s">
        <v>20</v>
      </c>
      <c r="D390" s="13" t="s">
        <v>123</v>
      </c>
      <c r="E390" s="13" t="s">
        <v>1686</v>
      </c>
      <c r="F390" s="13">
        <v>50000</v>
      </c>
      <c r="G390" s="13" t="s">
        <v>1938</v>
      </c>
      <c r="H390" s="14" t="s">
        <v>1688</v>
      </c>
      <c r="I390" s="17" t="s">
        <v>1939</v>
      </c>
      <c r="J390" s="18">
        <v>42802</v>
      </c>
      <c r="K390" s="13" t="s">
        <v>36</v>
      </c>
      <c r="L390" s="13" t="s">
        <v>1940</v>
      </c>
      <c r="M390" s="11" t="str">
        <f>VLOOKUP(G390,sheet2!A:G,2,FALSE)</f>
        <v>12.5</v>
      </c>
      <c r="N390" s="11" t="str">
        <f>VLOOKUP(G390,sheet2!A:G,3,FALSE)</f>
        <v>25</v>
      </c>
      <c r="O390" s="11" t="str">
        <f>VLOOKUP(G390,sheet2!A:G,4,FALSE)</f>
        <v>10</v>
      </c>
      <c r="P390" s="11" t="str">
        <f>VLOOKUP(G390,sheet2!A:G,5,FALSE)</f>
        <v>21.15</v>
      </c>
      <c r="Q390" s="11" t="str">
        <f>VLOOKUP(G390,sheet2!A:G,6,FALSE)</f>
        <v>5</v>
      </c>
      <c r="R390" s="11" t="str">
        <f>VLOOKUP(G390,sheet2!A:G,7,FALSE)</f>
        <v>73.65</v>
      </c>
    </row>
    <row r="391" spans="1:18">
      <c r="A391" s="13" t="s">
        <v>1941</v>
      </c>
      <c r="B391" s="13" t="s">
        <v>1942</v>
      </c>
      <c r="C391" s="13" t="s">
        <v>20</v>
      </c>
      <c r="D391" s="13" t="s">
        <v>123</v>
      </c>
      <c r="E391" s="13" t="s">
        <v>1686</v>
      </c>
      <c r="F391" s="13">
        <v>60000</v>
      </c>
      <c r="G391" s="13" t="s">
        <v>1943</v>
      </c>
      <c r="H391" s="14" t="s">
        <v>1688</v>
      </c>
      <c r="I391" s="17" t="s">
        <v>1944</v>
      </c>
      <c r="J391" s="18">
        <v>42951</v>
      </c>
      <c r="K391" s="13" t="s">
        <v>36</v>
      </c>
      <c r="L391" s="13" t="s">
        <v>1945</v>
      </c>
      <c r="M391" s="11" t="str">
        <f>VLOOKUP(G391,sheet2!A:G,2,FALSE)</f>
        <v>12.5</v>
      </c>
      <c r="N391" s="11" t="str">
        <f>VLOOKUP(G391,sheet2!A:G,3,FALSE)</f>
        <v>13</v>
      </c>
      <c r="O391" s="11" t="str">
        <f>VLOOKUP(G391,sheet2!A:G,4,FALSE)</f>
        <v>11</v>
      </c>
      <c r="P391" s="11" t="str">
        <f>VLOOKUP(G391,sheet2!A:G,5,FALSE)</f>
        <v>16.07</v>
      </c>
      <c r="Q391" s="11" t="str">
        <f>VLOOKUP(G391,sheet2!A:G,6,FALSE)</f>
        <v>5</v>
      </c>
      <c r="R391" s="11" t="str">
        <f>VLOOKUP(G391,sheet2!A:G,7,FALSE)</f>
        <v>57.57</v>
      </c>
    </row>
    <row r="392" spans="1:18">
      <c r="A392" s="13" t="s">
        <v>1946</v>
      </c>
      <c r="B392" s="13" t="s">
        <v>1947</v>
      </c>
      <c r="C392" s="13" t="s">
        <v>20</v>
      </c>
      <c r="D392" s="13" t="s">
        <v>123</v>
      </c>
      <c r="E392" s="13" t="s">
        <v>1686</v>
      </c>
      <c r="F392" s="13">
        <v>300000</v>
      </c>
      <c r="G392" s="13" t="s">
        <v>1948</v>
      </c>
      <c r="H392" s="14" t="s">
        <v>1688</v>
      </c>
      <c r="I392" s="17" t="s">
        <v>1724</v>
      </c>
      <c r="J392" s="18">
        <v>42746</v>
      </c>
      <c r="K392" s="13" t="s">
        <v>36</v>
      </c>
      <c r="L392" s="13" t="s">
        <v>1949</v>
      </c>
      <c r="M392" s="11" t="str">
        <f>VLOOKUP(G392,sheet2!A:G,2,FALSE)</f>
        <v>12.5</v>
      </c>
      <c r="N392" s="11" t="str">
        <f>VLOOKUP(G392,sheet2!A:G,3,FALSE)</f>
        <v>16</v>
      </c>
      <c r="O392" s="11" t="str">
        <f>VLOOKUP(G392,sheet2!A:G,4,FALSE)</f>
        <v>8</v>
      </c>
      <c r="P392" s="11" t="str">
        <f>VLOOKUP(G392,sheet2!A:G,5,FALSE)</f>
        <v>16.07</v>
      </c>
      <c r="Q392" s="11" t="str">
        <f>VLOOKUP(G392,sheet2!A:G,6,FALSE)</f>
        <v>5</v>
      </c>
      <c r="R392" s="11" t="str">
        <f>VLOOKUP(G392,sheet2!A:G,7,FALSE)</f>
        <v>57.57</v>
      </c>
    </row>
    <row r="393" spans="1:18">
      <c r="A393" s="13" t="s">
        <v>1950</v>
      </c>
      <c r="B393" s="13" t="s">
        <v>1951</v>
      </c>
      <c r="C393" s="13" t="s">
        <v>20</v>
      </c>
      <c r="D393" s="13" t="s">
        <v>123</v>
      </c>
      <c r="E393" s="13" t="s">
        <v>1686</v>
      </c>
      <c r="F393" s="13">
        <v>50000</v>
      </c>
      <c r="G393" s="13" t="s">
        <v>1952</v>
      </c>
      <c r="H393" s="14" t="s">
        <v>1688</v>
      </c>
      <c r="I393" s="17" t="s">
        <v>1953</v>
      </c>
      <c r="J393" s="18">
        <v>42795</v>
      </c>
      <c r="K393" s="13" t="s">
        <v>25</v>
      </c>
      <c r="L393" s="13" t="s">
        <v>1954</v>
      </c>
      <c r="M393" s="11" t="str">
        <f>VLOOKUP(G393,sheet2!A:G,2,FALSE)</f>
        <v>12.5</v>
      </c>
      <c r="N393" s="11" t="str">
        <f>VLOOKUP(G393,sheet2!A:G,3,FALSE)</f>
        <v>16</v>
      </c>
      <c r="O393" s="11" t="str">
        <f>VLOOKUP(G393,sheet2!A:G,4,FALSE)</f>
        <v>8</v>
      </c>
      <c r="P393" s="11" t="str">
        <f>VLOOKUP(G393,sheet2!A:G,5,FALSE)</f>
        <v>16.07</v>
      </c>
      <c r="Q393" s="11" t="str">
        <f>VLOOKUP(G393,sheet2!A:G,6,FALSE)</f>
        <v>5</v>
      </c>
      <c r="R393" s="11" t="str">
        <f>VLOOKUP(G393,sheet2!A:G,7,FALSE)</f>
        <v>57.57</v>
      </c>
    </row>
    <row r="394" spans="1:18">
      <c r="A394" s="13" t="s">
        <v>1955</v>
      </c>
      <c r="B394" s="13" t="s">
        <v>1956</v>
      </c>
      <c r="C394" s="13" t="s">
        <v>20</v>
      </c>
      <c r="D394" s="13" t="s">
        <v>123</v>
      </c>
      <c r="E394" s="13" t="s">
        <v>1686</v>
      </c>
      <c r="F394" s="13">
        <v>100000</v>
      </c>
      <c r="G394" s="13" t="s">
        <v>1957</v>
      </c>
      <c r="H394" s="14" t="s">
        <v>1688</v>
      </c>
      <c r="I394" s="17" t="s">
        <v>1958</v>
      </c>
      <c r="J394" s="18">
        <v>42802</v>
      </c>
      <c r="K394" s="13" t="s">
        <v>36</v>
      </c>
      <c r="L394" s="13" t="s">
        <v>1959</v>
      </c>
      <c r="M394" s="11" t="str">
        <f>VLOOKUP(G394,sheet2!A:G,2,FALSE)</f>
        <v>12.5</v>
      </c>
      <c r="N394" s="11" t="str">
        <f>VLOOKUP(G394,sheet2!A:G,3,FALSE)</f>
        <v>25</v>
      </c>
      <c r="O394" s="11" t="str">
        <f>VLOOKUP(G394,sheet2!A:G,4,FALSE)</f>
        <v>8</v>
      </c>
      <c r="P394" s="11" t="str">
        <f>VLOOKUP(G394,sheet2!A:G,5,FALSE)</f>
        <v>15.18</v>
      </c>
      <c r="Q394" s="11" t="str">
        <f>VLOOKUP(G394,sheet2!A:G,6,FALSE)</f>
        <v>5</v>
      </c>
      <c r="R394" s="11" t="str">
        <f>VLOOKUP(G394,sheet2!A:G,7,FALSE)</f>
        <v>65.68</v>
      </c>
    </row>
    <row r="395" spans="1:18">
      <c r="A395" s="13" t="s">
        <v>1960</v>
      </c>
      <c r="B395" s="13" t="s">
        <v>1961</v>
      </c>
      <c r="C395" s="13" t="s">
        <v>20</v>
      </c>
      <c r="D395" s="13" t="s">
        <v>123</v>
      </c>
      <c r="E395" s="13" t="s">
        <v>1686</v>
      </c>
      <c r="F395" s="13">
        <v>80000</v>
      </c>
      <c r="G395" s="13" t="s">
        <v>1962</v>
      </c>
      <c r="H395" s="14" t="s">
        <v>1688</v>
      </c>
      <c r="I395" s="17" t="s">
        <v>1963</v>
      </c>
      <c r="J395" s="18">
        <v>42902</v>
      </c>
      <c r="K395" s="13" t="s">
        <v>36</v>
      </c>
      <c r="L395" s="13" t="s">
        <v>1964</v>
      </c>
      <c r="M395" s="11" t="str">
        <f>VLOOKUP(G395,sheet2!A:G,2,FALSE)</f>
        <v>12.5</v>
      </c>
      <c r="N395" s="11" t="str">
        <f>VLOOKUP(G395,sheet2!A:G,3,FALSE)</f>
        <v>10</v>
      </c>
      <c r="O395" s="11" t="str">
        <f>VLOOKUP(G395,sheet2!A:G,4,FALSE)</f>
        <v>8</v>
      </c>
      <c r="P395" s="11" t="str">
        <f>VLOOKUP(G395,sheet2!A:G,5,FALSE)</f>
        <v>13.39</v>
      </c>
      <c r="Q395" s="11" t="str">
        <f>VLOOKUP(G395,sheet2!A:G,6,FALSE)</f>
        <v>5</v>
      </c>
      <c r="R395" s="11" t="str">
        <f>VLOOKUP(G395,sheet2!A:G,7,FALSE)</f>
        <v>48.89</v>
      </c>
    </row>
    <row r="396" spans="1:18">
      <c r="A396" s="13" t="s">
        <v>1965</v>
      </c>
      <c r="B396" s="13" t="s">
        <v>1966</v>
      </c>
      <c r="C396" s="13" t="s">
        <v>20</v>
      </c>
      <c r="D396" s="13" t="s">
        <v>123</v>
      </c>
      <c r="E396" s="13" t="s">
        <v>1686</v>
      </c>
      <c r="F396" s="13">
        <v>80000</v>
      </c>
      <c r="G396" s="13" t="s">
        <v>1967</v>
      </c>
      <c r="H396" s="14" t="s">
        <v>1688</v>
      </c>
      <c r="I396" s="17" t="s">
        <v>1968</v>
      </c>
      <c r="J396" s="18">
        <v>42990</v>
      </c>
      <c r="K396" s="13" t="s">
        <v>36</v>
      </c>
      <c r="L396" s="13" t="s">
        <v>1969</v>
      </c>
      <c r="M396" s="11" t="str">
        <f>VLOOKUP(G396,sheet2!A:G,2,FALSE)</f>
        <v>12.5</v>
      </c>
      <c r="N396" s="11" t="str">
        <f>VLOOKUP(G396,sheet2!A:G,3,FALSE)</f>
        <v>22</v>
      </c>
      <c r="O396" s="11" t="str">
        <f>VLOOKUP(G396,sheet2!A:G,4,FALSE)</f>
        <v>17</v>
      </c>
      <c r="P396" s="11" t="str">
        <f>VLOOKUP(G396,sheet2!A:G,5,FALSE)</f>
        <v>13.39</v>
      </c>
      <c r="Q396" s="11" t="str">
        <f>VLOOKUP(G396,sheet2!A:G,6,FALSE)</f>
        <v>5</v>
      </c>
      <c r="R396" s="11" t="str">
        <f>VLOOKUP(G396,sheet2!A:G,7,FALSE)</f>
        <v>69.89</v>
      </c>
    </row>
    <row r="397" spans="1:18">
      <c r="A397" s="13" t="s">
        <v>1970</v>
      </c>
      <c r="B397" s="13" t="s">
        <v>1971</v>
      </c>
      <c r="C397" s="13" t="s">
        <v>20</v>
      </c>
      <c r="D397" s="13" t="s">
        <v>204</v>
      </c>
      <c r="E397" s="13" t="s">
        <v>1686</v>
      </c>
      <c r="F397" s="13">
        <v>80000</v>
      </c>
      <c r="G397" s="13" t="s">
        <v>1972</v>
      </c>
      <c r="H397" s="14" t="s">
        <v>1688</v>
      </c>
      <c r="I397" s="17" t="s">
        <v>1968</v>
      </c>
      <c r="J397" s="18">
        <v>42990</v>
      </c>
      <c r="K397" s="13" t="s">
        <v>36</v>
      </c>
      <c r="L397" s="13" t="s">
        <v>1973</v>
      </c>
      <c r="M397" s="11" t="str">
        <f>VLOOKUP(G397,sheet2!A:G,2,FALSE)</f>
        <v>12.5</v>
      </c>
      <c r="N397" s="11" t="str">
        <f>VLOOKUP(G397,sheet2!A:G,3,FALSE)</f>
        <v>19</v>
      </c>
      <c r="O397" s="11" t="str">
        <f>VLOOKUP(G397,sheet2!A:G,4,FALSE)</f>
        <v>8</v>
      </c>
      <c r="P397" s="11" t="str">
        <f>VLOOKUP(G397,sheet2!A:G,5,FALSE)</f>
        <v>13.39</v>
      </c>
      <c r="Q397" s="11" t="str">
        <f>VLOOKUP(G397,sheet2!A:G,6,FALSE)</f>
        <v>5</v>
      </c>
      <c r="R397" s="11" t="str">
        <f>VLOOKUP(G397,sheet2!A:G,7,FALSE)</f>
        <v>57.89</v>
      </c>
    </row>
    <row r="398" spans="1:18">
      <c r="A398" s="13" t="s">
        <v>1974</v>
      </c>
      <c r="B398" s="13" t="s">
        <v>1975</v>
      </c>
      <c r="C398" s="13" t="s">
        <v>20</v>
      </c>
      <c r="D398" s="13" t="s">
        <v>204</v>
      </c>
      <c r="E398" s="13" t="s">
        <v>1686</v>
      </c>
      <c r="F398" s="13">
        <v>50000</v>
      </c>
      <c r="G398" s="13" t="s">
        <v>1976</v>
      </c>
      <c r="H398" s="14" t="s">
        <v>1688</v>
      </c>
      <c r="I398" s="17" t="s">
        <v>1977</v>
      </c>
      <c r="J398" s="18">
        <v>43053</v>
      </c>
      <c r="K398" s="13" t="s">
        <v>36</v>
      </c>
      <c r="L398" s="13" t="s">
        <v>1978</v>
      </c>
      <c r="M398" s="11" t="str">
        <f>VLOOKUP(G398,sheet2!A:G,2,FALSE)</f>
        <v>12.5</v>
      </c>
      <c r="N398" s="11" t="str">
        <f>VLOOKUP(G398,sheet2!A:G,3,FALSE)</f>
        <v>13</v>
      </c>
      <c r="O398" s="11" t="str">
        <f>VLOOKUP(G398,sheet2!A:G,4,FALSE)</f>
        <v>10</v>
      </c>
      <c r="P398" s="11" t="str">
        <f>VLOOKUP(G398,sheet2!A:G,5,FALSE)</f>
        <v>25</v>
      </c>
      <c r="Q398" s="11" t="str">
        <f>VLOOKUP(G398,sheet2!A:G,6,FALSE)</f>
        <v>5</v>
      </c>
      <c r="R398" s="11" t="str">
        <f>VLOOKUP(G398,sheet2!A:G,7,FALSE)</f>
        <v>65.5</v>
      </c>
    </row>
    <row r="399" spans="1:18">
      <c r="A399" s="13" t="s">
        <v>1979</v>
      </c>
      <c r="B399" s="13" t="s">
        <v>1980</v>
      </c>
      <c r="C399" s="13" t="s">
        <v>20</v>
      </c>
      <c r="D399" s="13" t="s">
        <v>123</v>
      </c>
      <c r="E399" s="13" t="s">
        <v>1686</v>
      </c>
      <c r="F399" s="13">
        <v>30000</v>
      </c>
      <c r="G399" s="13" t="s">
        <v>1981</v>
      </c>
      <c r="H399" s="14" t="s">
        <v>1688</v>
      </c>
      <c r="I399" s="17" t="s">
        <v>1982</v>
      </c>
      <c r="J399" s="18">
        <v>42951</v>
      </c>
      <c r="K399" s="13" t="s">
        <v>36</v>
      </c>
      <c r="L399" s="13" t="s">
        <v>1983</v>
      </c>
      <c r="M399" s="11" t="str">
        <f>VLOOKUP(G399,sheet2!A:G,2,FALSE)</f>
        <v>12.5</v>
      </c>
      <c r="N399" s="11" t="str">
        <f>VLOOKUP(G399,sheet2!A:G,3,FALSE)</f>
        <v>13</v>
      </c>
      <c r="O399" s="11" t="str">
        <f>VLOOKUP(G399,sheet2!A:G,4,FALSE)</f>
        <v>11</v>
      </c>
      <c r="P399" s="11" t="str">
        <f>VLOOKUP(G399,sheet2!A:G,5,FALSE)</f>
        <v>16.07</v>
      </c>
      <c r="Q399" s="11" t="str">
        <f>VLOOKUP(G399,sheet2!A:G,6,FALSE)</f>
        <v>5</v>
      </c>
      <c r="R399" s="11" t="str">
        <f>VLOOKUP(G399,sheet2!A:G,7,FALSE)</f>
        <v>57.57</v>
      </c>
    </row>
    <row r="400" spans="1:18">
      <c r="A400" s="13" t="s">
        <v>1984</v>
      </c>
      <c r="B400" s="13" t="s">
        <v>1985</v>
      </c>
      <c r="C400" s="13" t="s">
        <v>20</v>
      </c>
      <c r="D400" s="13" t="s">
        <v>123</v>
      </c>
      <c r="E400" s="13" t="s">
        <v>1686</v>
      </c>
      <c r="F400" s="13">
        <v>30000</v>
      </c>
      <c r="G400" s="13" t="s">
        <v>1986</v>
      </c>
      <c r="H400" s="14" t="s">
        <v>1688</v>
      </c>
      <c r="I400" s="17" t="s">
        <v>1987</v>
      </c>
      <c r="J400" s="18">
        <v>42844</v>
      </c>
      <c r="K400" s="13" t="s">
        <v>47</v>
      </c>
      <c r="L400" s="13" t="s">
        <v>1988</v>
      </c>
      <c r="M400" s="11" t="str">
        <f>VLOOKUP(G400,sheet2!A:G,2,FALSE)</f>
        <v>12.5</v>
      </c>
      <c r="N400" s="11" t="str">
        <f>VLOOKUP(G400,sheet2!A:G,3,FALSE)</f>
        <v>25</v>
      </c>
      <c r="O400" s="11" t="str">
        <f>VLOOKUP(G400,sheet2!A:G,4,FALSE)</f>
        <v>11</v>
      </c>
      <c r="P400" s="11" t="str">
        <f>VLOOKUP(G400,sheet2!A:G,5,FALSE)</f>
        <v>15.18</v>
      </c>
      <c r="Q400" s="11" t="str">
        <f>VLOOKUP(G400,sheet2!A:G,6,FALSE)</f>
        <v>5</v>
      </c>
      <c r="R400" s="11" t="str">
        <f>VLOOKUP(G400,sheet2!A:G,7,FALSE)</f>
        <v>68.68</v>
      </c>
    </row>
    <row r="401" spans="1:18">
      <c r="A401" s="13" t="s">
        <v>1989</v>
      </c>
      <c r="B401" s="13" t="s">
        <v>1990</v>
      </c>
      <c r="C401" s="13" t="s">
        <v>20</v>
      </c>
      <c r="D401" s="13" t="s">
        <v>163</v>
      </c>
      <c r="E401" s="13" t="s">
        <v>1686</v>
      </c>
      <c r="F401" s="13">
        <v>30000</v>
      </c>
      <c r="G401" s="13" t="s">
        <v>1991</v>
      </c>
      <c r="H401" s="14" t="s">
        <v>1688</v>
      </c>
      <c r="I401" s="17" t="s">
        <v>271</v>
      </c>
      <c r="J401" s="18">
        <v>42895</v>
      </c>
      <c r="K401" s="13" t="s">
        <v>36</v>
      </c>
      <c r="L401" s="13" t="s">
        <v>1992</v>
      </c>
      <c r="M401" s="11" t="str">
        <f>VLOOKUP(G401,sheet2!A:G,2,FALSE)</f>
        <v>12.5</v>
      </c>
      <c r="N401" s="11" t="str">
        <f>VLOOKUP(G401,sheet2!A:G,3,FALSE)</f>
        <v>25</v>
      </c>
      <c r="O401" s="11" t="str">
        <f>VLOOKUP(G401,sheet2!A:G,4,FALSE)</f>
        <v>4</v>
      </c>
      <c r="P401" s="11" t="str">
        <f>VLOOKUP(G401,sheet2!A:G,5,FALSE)</f>
        <v>21.43</v>
      </c>
      <c r="Q401" s="11" t="str">
        <f>VLOOKUP(G401,sheet2!A:G,6,FALSE)</f>
        <v>5</v>
      </c>
      <c r="R401" s="11" t="str">
        <f>VLOOKUP(G401,sheet2!A:G,7,FALSE)</f>
        <v>67.93</v>
      </c>
    </row>
    <row r="402" spans="1:18">
      <c r="A402" s="13" t="s">
        <v>1993</v>
      </c>
      <c r="B402" s="13" t="s">
        <v>1994</v>
      </c>
      <c r="C402" s="13" t="s">
        <v>20</v>
      </c>
      <c r="D402" s="13" t="s">
        <v>163</v>
      </c>
      <c r="E402" s="13" t="s">
        <v>1686</v>
      </c>
      <c r="F402" s="13">
        <v>30000</v>
      </c>
      <c r="G402" s="13" t="s">
        <v>1995</v>
      </c>
      <c r="H402" s="14" t="s">
        <v>1688</v>
      </c>
      <c r="I402" s="17" t="s">
        <v>140</v>
      </c>
      <c r="J402" s="18">
        <v>42902</v>
      </c>
      <c r="K402" s="13" t="s">
        <v>36</v>
      </c>
      <c r="L402" s="13" t="s">
        <v>1996</v>
      </c>
      <c r="M402" s="11" t="str">
        <f>VLOOKUP(G402,sheet2!A:G,2,FALSE)</f>
        <v>12.5</v>
      </c>
      <c r="N402" s="11" t="str">
        <f>VLOOKUP(G402,sheet2!A:G,3,FALSE)</f>
        <v>25</v>
      </c>
      <c r="O402" s="11" t="str">
        <f>VLOOKUP(G402,sheet2!A:G,4,FALSE)</f>
        <v>5</v>
      </c>
      <c r="P402" s="11" t="str">
        <f>VLOOKUP(G402,sheet2!A:G,5,FALSE)</f>
        <v>0</v>
      </c>
      <c r="Q402" s="11" t="str">
        <f>VLOOKUP(G402,sheet2!A:G,6,FALSE)</f>
        <v>5</v>
      </c>
      <c r="R402" s="11" t="str">
        <f>VLOOKUP(G402,sheet2!A:G,7,FALSE)</f>
        <v>47.5</v>
      </c>
    </row>
    <row r="403" spans="1:18">
      <c r="A403" s="13" t="s">
        <v>1997</v>
      </c>
      <c r="B403" s="13" t="s">
        <v>1998</v>
      </c>
      <c r="C403" s="13" t="s">
        <v>20</v>
      </c>
      <c r="D403" s="13" t="s">
        <v>163</v>
      </c>
      <c r="E403" s="13" t="s">
        <v>1686</v>
      </c>
      <c r="F403" s="13">
        <v>30000</v>
      </c>
      <c r="G403" s="13" t="s">
        <v>1999</v>
      </c>
      <c r="H403" s="14" t="s">
        <v>1688</v>
      </c>
      <c r="I403" s="17" t="s">
        <v>2000</v>
      </c>
      <c r="J403" s="18">
        <v>42902</v>
      </c>
      <c r="K403" s="13" t="s">
        <v>47</v>
      </c>
      <c r="L403" s="13" t="s">
        <v>2001</v>
      </c>
      <c r="M403" s="11" t="str">
        <f>VLOOKUP(G403,sheet2!A:G,2,FALSE)</f>
        <v>12.5</v>
      </c>
      <c r="N403" s="11" t="str">
        <f>VLOOKUP(G403,sheet2!A:G,3,FALSE)</f>
        <v>0</v>
      </c>
      <c r="O403" s="11" t="str">
        <f>VLOOKUP(G403,sheet2!A:G,4,FALSE)</f>
        <v>5</v>
      </c>
      <c r="P403" s="11" t="str">
        <f>VLOOKUP(G403,sheet2!A:G,5,FALSE)</f>
        <v>25</v>
      </c>
      <c r="Q403" s="11" t="str">
        <f>VLOOKUP(G403,sheet2!A:G,6,FALSE)</f>
        <v>5</v>
      </c>
      <c r="R403" s="11" t="str">
        <f>VLOOKUP(G403,sheet2!A:G,7,FALSE)</f>
        <v>47.5</v>
      </c>
    </row>
    <row r="404" spans="1:18">
      <c r="A404" s="13" t="s">
        <v>2002</v>
      </c>
      <c r="B404" s="13" t="s">
        <v>2003</v>
      </c>
      <c r="C404" s="13" t="s">
        <v>20</v>
      </c>
      <c r="D404" s="13" t="s">
        <v>163</v>
      </c>
      <c r="E404" s="13" t="s">
        <v>1686</v>
      </c>
      <c r="F404" s="13">
        <v>500000</v>
      </c>
      <c r="G404" s="13" t="s">
        <v>2004</v>
      </c>
      <c r="H404" s="14" t="s">
        <v>1688</v>
      </c>
      <c r="I404" s="17" t="s">
        <v>1553</v>
      </c>
      <c r="J404" s="18">
        <v>42934</v>
      </c>
      <c r="K404" s="13" t="s">
        <v>171</v>
      </c>
      <c r="L404" s="13" t="s">
        <v>2005</v>
      </c>
      <c r="M404" s="11" t="str">
        <f>VLOOKUP(G404,sheet2!A:G,2,FALSE)</f>
        <v>12.5</v>
      </c>
      <c r="N404" s="11" t="str">
        <f>VLOOKUP(G404,sheet2!A:G,3,FALSE)</f>
        <v>0</v>
      </c>
      <c r="O404" s="11" t="str">
        <f>VLOOKUP(G404,sheet2!A:G,4,FALSE)</f>
        <v>5</v>
      </c>
      <c r="P404" s="11" t="str">
        <f>VLOOKUP(G404,sheet2!A:G,5,FALSE)</f>
        <v>21.15</v>
      </c>
      <c r="Q404" s="11" t="str">
        <f>VLOOKUP(G404,sheet2!A:G,6,FALSE)</f>
        <v>5</v>
      </c>
      <c r="R404" s="11" t="str">
        <f>VLOOKUP(G404,sheet2!A:G,7,FALSE)</f>
        <v>43.65</v>
      </c>
    </row>
    <row r="405" spans="1:18">
      <c r="A405" s="13" t="s">
        <v>2006</v>
      </c>
      <c r="B405" s="13" t="s">
        <v>2007</v>
      </c>
      <c r="C405" s="13" t="s">
        <v>20</v>
      </c>
      <c r="D405" s="13" t="s">
        <v>163</v>
      </c>
      <c r="E405" s="13" t="s">
        <v>1686</v>
      </c>
      <c r="F405" s="13">
        <v>30000</v>
      </c>
      <c r="G405" s="13" t="s">
        <v>2008</v>
      </c>
      <c r="H405" s="14" t="s">
        <v>1688</v>
      </c>
      <c r="I405" s="17" t="s">
        <v>271</v>
      </c>
      <c r="J405" s="18">
        <v>42934</v>
      </c>
      <c r="K405" s="13" t="s">
        <v>36</v>
      </c>
      <c r="L405" s="13" t="s">
        <v>2009</v>
      </c>
      <c r="M405" s="11" t="str">
        <f>VLOOKUP(G405,sheet2!A:G,2,FALSE)</f>
        <v>12.5</v>
      </c>
      <c r="N405" s="11" t="str">
        <f>VLOOKUP(G405,sheet2!A:G,3,FALSE)</f>
        <v>16</v>
      </c>
      <c r="O405" s="11" t="str">
        <f>VLOOKUP(G405,sheet2!A:G,4,FALSE)</f>
        <v>16</v>
      </c>
      <c r="P405" s="11" t="str">
        <f>VLOOKUP(G405,sheet2!A:G,5,FALSE)</f>
        <v>21.43</v>
      </c>
      <c r="Q405" s="11" t="str">
        <f>VLOOKUP(G405,sheet2!A:G,6,FALSE)</f>
        <v>5</v>
      </c>
      <c r="R405" s="11" t="str">
        <f>VLOOKUP(G405,sheet2!A:G,7,FALSE)</f>
        <v>70.93</v>
      </c>
    </row>
    <row r="406" spans="1:18">
      <c r="A406" s="13" t="s">
        <v>2010</v>
      </c>
      <c r="B406" s="13" t="s">
        <v>2011</v>
      </c>
      <c r="C406" s="13" t="s">
        <v>20</v>
      </c>
      <c r="D406" s="13" t="s">
        <v>204</v>
      </c>
      <c r="E406" s="13" t="s">
        <v>1686</v>
      </c>
      <c r="F406" s="13">
        <v>50000</v>
      </c>
      <c r="G406" s="13" t="s">
        <v>2012</v>
      </c>
      <c r="H406" s="14" t="s">
        <v>1688</v>
      </c>
      <c r="I406" s="17" t="s">
        <v>2013</v>
      </c>
      <c r="J406" s="18">
        <v>42979</v>
      </c>
      <c r="K406" s="13" t="s">
        <v>25</v>
      </c>
      <c r="L406" s="13" t="s">
        <v>2014</v>
      </c>
      <c r="M406" s="11" t="str">
        <f>VLOOKUP(G406,sheet2!A:G,2,FALSE)</f>
        <v>12.5</v>
      </c>
      <c r="N406" s="11" t="str">
        <f>VLOOKUP(G406,sheet2!A:G,3,FALSE)</f>
        <v>0</v>
      </c>
      <c r="O406" s="11" t="str">
        <f>VLOOKUP(G406,sheet2!A:G,4,FALSE)</f>
        <v>11</v>
      </c>
      <c r="P406" s="11" t="str">
        <f>VLOOKUP(G406,sheet2!A:G,5,FALSE)</f>
        <v>16.67</v>
      </c>
      <c r="Q406" s="11" t="str">
        <f>VLOOKUP(G406,sheet2!A:G,6,FALSE)</f>
        <v>5</v>
      </c>
      <c r="R406" s="11" t="str">
        <f>VLOOKUP(G406,sheet2!A:G,7,FALSE)</f>
        <v>45.17</v>
      </c>
    </row>
    <row r="407" spans="1:18">
      <c r="A407" s="13" t="s">
        <v>2015</v>
      </c>
      <c r="B407" s="13" t="s">
        <v>2016</v>
      </c>
      <c r="C407" s="13" t="s">
        <v>20</v>
      </c>
      <c r="D407" s="13" t="s">
        <v>163</v>
      </c>
      <c r="E407" s="13" t="s">
        <v>1686</v>
      </c>
      <c r="F407" s="13">
        <v>30000</v>
      </c>
      <c r="G407" s="13" t="s">
        <v>2017</v>
      </c>
      <c r="H407" s="14" t="s">
        <v>1688</v>
      </c>
      <c r="I407" s="17" t="s">
        <v>2018</v>
      </c>
      <c r="J407" s="18">
        <v>42979</v>
      </c>
      <c r="K407" s="13" t="s">
        <v>36</v>
      </c>
      <c r="L407" s="13" t="s">
        <v>2019</v>
      </c>
      <c r="M407" s="11" t="str">
        <f>VLOOKUP(G407,sheet2!A:G,2,FALSE)</f>
        <v>12.5</v>
      </c>
      <c r="N407" s="11" t="str">
        <f>VLOOKUP(G407,sheet2!A:G,3,FALSE)</f>
        <v>16</v>
      </c>
      <c r="O407" s="11" t="str">
        <f>VLOOKUP(G407,sheet2!A:G,4,FALSE)</f>
        <v>10</v>
      </c>
      <c r="P407" s="11" t="str">
        <f>VLOOKUP(G407,sheet2!A:G,5,FALSE)</f>
        <v>21.15</v>
      </c>
      <c r="Q407" s="11" t="str">
        <f>VLOOKUP(G407,sheet2!A:G,6,FALSE)</f>
        <v>5</v>
      </c>
      <c r="R407" s="11" t="str">
        <f>VLOOKUP(G407,sheet2!A:G,7,FALSE)</f>
        <v>64.65</v>
      </c>
    </row>
    <row r="408" spans="1:18">
      <c r="A408" s="13" t="s">
        <v>2020</v>
      </c>
      <c r="B408" s="13" t="s">
        <v>2021</v>
      </c>
      <c r="C408" s="13" t="s">
        <v>20</v>
      </c>
      <c r="D408" s="13" t="s">
        <v>163</v>
      </c>
      <c r="E408" s="13" t="s">
        <v>1686</v>
      </c>
      <c r="F408" s="13">
        <v>50000</v>
      </c>
      <c r="G408" s="13" t="s">
        <v>2022</v>
      </c>
      <c r="H408" s="14" t="s">
        <v>1688</v>
      </c>
      <c r="I408" s="17" t="s">
        <v>2023</v>
      </c>
      <c r="J408" s="18">
        <v>43004</v>
      </c>
      <c r="K408" s="13" t="s">
        <v>36</v>
      </c>
      <c r="L408" s="13" t="s">
        <v>2024</v>
      </c>
      <c r="M408" s="11" t="str">
        <f>VLOOKUP(G408,sheet2!A:G,2,FALSE)</f>
        <v>12.5</v>
      </c>
      <c r="N408" s="11" t="str">
        <f>VLOOKUP(G408,sheet2!A:G,3,FALSE)</f>
        <v>13</v>
      </c>
      <c r="O408" s="11" t="str">
        <f>VLOOKUP(G408,sheet2!A:G,4,FALSE)</f>
        <v>10</v>
      </c>
      <c r="P408" s="11" t="str">
        <f>VLOOKUP(G408,sheet2!A:G,5,FALSE)</f>
        <v>21.15</v>
      </c>
      <c r="Q408" s="11" t="str">
        <f>VLOOKUP(G408,sheet2!A:G,6,FALSE)</f>
        <v>5</v>
      </c>
      <c r="R408" s="11" t="str">
        <f>VLOOKUP(G408,sheet2!A:G,7,FALSE)</f>
        <v>61.65</v>
      </c>
    </row>
    <row r="409" spans="1:18">
      <c r="A409" s="13" t="s">
        <v>2025</v>
      </c>
      <c r="B409" s="13" t="s">
        <v>2026</v>
      </c>
      <c r="C409" s="13" t="s">
        <v>20</v>
      </c>
      <c r="D409" s="13" t="s">
        <v>163</v>
      </c>
      <c r="E409" s="13" t="s">
        <v>1686</v>
      </c>
      <c r="F409" s="13">
        <v>30000</v>
      </c>
      <c r="G409" s="13" t="s">
        <v>2027</v>
      </c>
      <c r="H409" s="14" t="s">
        <v>1688</v>
      </c>
      <c r="I409" s="17" t="s">
        <v>2028</v>
      </c>
      <c r="J409" s="18">
        <v>43063</v>
      </c>
      <c r="K409" s="13" t="s">
        <v>36</v>
      </c>
      <c r="L409" s="13" t="s">
        <v>2029</v>
      </c>
      <c r="M409" s="11" t="str">
        <f>VLOOKUP(G409,sheet2!A:G,2,FALSE)</f>
        <v>12.5</v>
      </c>
      <c r="N409" s="11" t="str">
        <f>VLOOKUP(G409,sheet2!A:G,3,FALSE)</f>
        <v>25</v>
      </c>
      <c r="O409" s="11" t="str">
        <f>VLOOKUP(G409,sheet2!A:G,4,FALSE)</f>
        <v>15</v>
      </c>
      <c r="P409" s="11" t="str">
        <f>VLOOKUP(G409,sheet2!A:G,5,FALSE)</f>
        <v>19.23</v>
      </c>
      <c r="Q409" s="11" t="str">
        <f>VLOOKUP(G409,sheet2!A:G,6,FALSE)</f>
        <v>5</v>
      </c>
      <c r="R409" s="11" t="str">
        <f>VLOOKUP(G409,sheet2!A:G,7,FALSE)</f>
        <v>76.73</v>
      </c>
    </row>
    <row r="410" spans="1:18">
      <c r="A410" s="13" t="s">
        <v>2030</v>
      </c>
      <c r="B410" s="13" t="s">
        <v>2031</v>
      </c>
      <c r="C410" s="13" t="s">
        <v>20</v>
      </c>
      <c r="D410" s="13" t="s">
        <v>163</v>
      </c>
      <c r="E410" s="13" t="s">
        <v>1686</v>
      </c>
      <c r="F410" s="13">
        <v>40000</v>
      </c>
      <c r="G410" s="13" t="s">
        <v>2032</v>
      </c>
      <c r="H410" s="14" t="s">
        <v>1688</v>
      </c>
      <c r="I410" s="17" t="s">
        <v>2033</v>
      </c>
      <c r="J410" s="18">
        <v>43063</v>
      </c>
      <c r="K410" s="13" t="s">
        <v>36</v>
      </c>
      <c r="L410" s="13" t="s">
        <v>2034</v>
      </c>
      <c r="M410" s="11" t="str">
        <f>VLOOKUP(G410,sheet2!A:G,2,FALSE)</f>
        <v>12.5</v>
      </c>
      <c r="N410" s="11" t="str">
        <f>VLOOKUP(G410,sheet2!A:G,3,FALSE)</f>
        <v>10</v>
      </c>
      <c r="O410" s="11" t="str">
        <f>VLOOKUP(G410,sheet2!A:G,4,FALSE)</f>
        <v>20</v>
      </c>
      <c r="P410" s="11" t="str">
        <f>VLOOKUP(G410,sheet2!A:G,5,FALSE)</f>
        <v>19.23</v>
      </c>
      <c r="Q410" s="11" t="str">
        <f>VLOOKUP(G410,sheet2!A:G,6,FALSE)</f>
        <v>5</v>
      </c>
      <c r="R410" s="11" t="str">
        <f>VLOOKUP(G410,sheet2!A:G,7,FALSE)</f>
        <v>66.73</v>
      </c>
    </row>
    <row r="411" spans="1:18">
      <c r="A411" s="13" t="s">
        <v>2035</v>
      </c>
      <c r="B411" s="13" t="s">
        <v>2036</v>
      </c>
      <c r="C411" s="13" t="s">
        <v>20</v>
      </c>
      <c r="D411" s="13" t="s">
        <v>163</v>
      </c>
      <c r="E411" s="13" t="s">
        <v>1686</v>
      </c>
      <c r="F411" s="13">
        <v>40000</v>
      </c>
      <c r="G411" s="13" t="s">
        <v>2037</v>
      </c>
      <c r="H411" s="14" t="s">
        <v>1688</v>
      </c>
      <c r="I411" s="17" t="s">
        <v>1318</v>
      </c>
      <c r="J411" s="18">
        <v>43067</v>
      </c>
      <c r="K411" s="13" t="s">
        <v>36</v>
      </c>
      <c r="L411" s="13" t="s">
        <v>2038</v>
      </c>
      <c r="M411" s="11" t="str">
        <f>VLOOKUP(G411,sheet2!A:G,2,FALSE)</f>
        <v>12.5</v>
      </c>
      <c r="N411" s="11" t="str">
        <f>VLOOKUP(G411,sheet2!A:G,3,FALSE)</f>
        <v>25</v>
      </c>
      <c r="O411" s="11" t="str">
        <f>VLOOKUP(G411,sheet2!A:G,4,FALSE)</f>
        <v>20</v>
      </c>
      <c r="P411" s="11" t="str">
        <f>VLOOKUP(G411,sheet2!A:G,5,FALSE)</f>
        <v>17.86</v>
      </c>
      <c r="Q411" s="11" t="str">
        <f>VLOOKUP(G411,sheet2!A:G,6,FALSE)</f>
        <v>5</v>
      </c>
      <c r="R411" s="11" t="str">
        <f>VLOOKUP(G411,sheet2!A:G,7,FALSE)</f>
        <v>80.36</v>
      </c>
    </row>
    <row r="412" spans="1:18">
      <c r="A412" s="13" t="s">
        <v>2039</v>
      </c>
      <c r="B412" s="13" t="s">
        <v>2040</v>
      </c>
      <c r="C412" s="13" t="s">
        <v>20</v>
      </c>
      <c r="D412" s="13" t="s">
        <v>163</v>
      </c>
      <c r="E412" s="13" t="s">
        <v>1686</v>
      </c>
      <c r="F412" s="13">
        <v>60000</v>
      </c>
      <c r="G412" s="13" t="s">
        <v>2041</v>
      </c>
      <c r="H412" s="14" t="s">
        <v>1688</v>
      </c>
      <c r="I412" s="17" t="s">
        <v>2042</v>
      </c>
      <c r="J412" s="18">
        <v>43077</v>
      </c>
      <c r="K412" s="13" t="s">
        <v>36</v>
      </c>
      <c r="L412" s="13" t="s">
        <v>2043</v>
      </c>
      <c r="M412" s="11" t="str">
        <f>VLOOKUP(G412,sheet2!A:G,2,FALSE)</f>
        <v>12.5</v>
      </c>
      <c r="N412" s="11" t="str">
        <f>VLOOKUP(G412,sheet2!A:G,3,FALSE)</f>
        <v>7</v>
      </c>
      <c r="O412" s="11" t="str">
        <f>VLOOKUP(G412,sheet2!A:G,4,FALSE)</f>
        <v>5</v>
      </c>
      <c r="P412" s="11" t="str">
        <f>VLOOKUP(G412,sheet2!A:G,5,FALSE)</f>
        <v>21.15</v>
      </c>
      <c r="Q412" s="11" t="str">
        <f>VLOOKUP(G412,sheet2!A:G,6,FALSE)</f>
        <v>5</v>
      </c>
      <c r="R412" s="11" t="str">
        <f>VLOOKUP(G412,sheet2!A:G,7,FALSE)</f>
        <v>50.65</v>
      </c>
    </row>
    <row r="413" spans="1:18">
      <c r="A413" s="13" t="s">
        <v>2044</v>
      </c>
      <c r="B413" s="13" t="s">
        <v>2045</v>
      </c>
      <c r="C413" s="13" t="s">
        <v>20</v>
      </c>
      <c r="D413" s="13" t="s">
        <v>163</v>
      </c>
      <c r="E413" s="13" t="s">
        <v>1686</v>
      </c>
      <c r="F413" s="13">
        <v>40000</v>
      </c>
      <c r="G413" s="13" t="s">
        <v>2046</v>
      </c>
      <c r="H413" s="14" t="s">
        <v>1688</v>
      </c>
      <c r="I413" s="17" t="s">
        <v>2047</v>
      </c>
      <c r="J413" s="18">
        <v>42844</v>
      </c>
      <c r="K413" s="13" t="s">
        <v>36</v>
      </c>
      <c r="L413" s="13" t="s">
        <v>2048</v>
      </c>
      <c r="M413" s="11" t="str">
        <f>VLOOKUP(G413,sheet2!A:G,2,FALSE)</f>
        <v>12.5</v>
      </c>
      <c r="N413" s="11" t="str">
        <f>VLOOKUP(G413,sheet2!A:G,3,FALSE)</f>
        <v>19</v>
      </c>
      <c r="O413" s="11" t="str">
        <f>VLOOKUP(G413,sheet2!A:G,4,FALSE)</f>
        <v>5</v>
      </c>
      <c r="P413" s="11" t="str">
        <f>VLOOKUP(G413,sheet2!A:G,5,FALSE)</f>
        <v>21.15</v>
      </c>
      <c r="Q413" s="11" t="str">
        <f>VLOOKUP(G413,sheet2!A:G,6,FALSE)</f>
        <v>5</v>
      </c>
      <c r="R413" s="11" t="str">
        <f>VLOOKUP(G413,sheet2!A:G,7,FALSE)</f>
        <v>62.65</v>
      </c>
    </row>
    <row r="414" spans="1:18">
      <c r="A414" s="13" t="s">
        <v>2049</v>
      </c>
      <c r="B414" s="13" t="s">
        <v>2050</v>
      </c>
      <c r="C414" s="13" t="s">
        <v>20</v>
      </c>
      <c r="D414" s="13" t="s">
        <v>163</v>
      </c>
      <c r="E414" s="13" t="s">
        <v>1686</v>
      </c>
      <c r="F414" s="13">
        <v>50000</v>
      </c>
      <c r="G414" s="13" t="s">
        <v>2051</v>
      </c>
      <c r="H414" s="14" t="s">
        <v>1688</v>
      </c>
      <c r="I414" s="17" t="s">
        <v>2052</v>
      </c>
      <c r="J414" s="18">
        <v>42781</v>
      </c>
      <c r="K414" s="13" t="s">
        <v>36</v>
      </c>
      <c r="L414" s="13" t="s">
        <v>2053</v>
      </c>
      <c r="M414" s="11" t="str">
        <f>VLOOKUP(G414,sheet2!A:G,2,FALSE)</f>
        <v>12.5</v>
      </c>
      <c r="N414" s="11" t="str">
        <f>VLOOKUP(G414,sheet2!A:G,3,FALSE)</f>
        <v>25</v>
      </c>
      <c r="O414" s="11" t="str">
        <f>VLOOKUP(G414,sheet2!A:G,4,FALSE)</f>
        <v>10</v>
      </c>
      <c r="P414" s="11" t="str">
        <f>VLOOKUP(G414,sheet2!A:G,5,FALSE)</f>
        <v>20.19</v>
      </c>
      <c r="Q414" s="11" t="str">
        <f>VLOOKUP(G414,sheet2!A:G,6,FALSE)</f>
        <v>5</v>
      </c>
      <c r="R414" s="11" t="str">
        <f>VLOOKUP(G414,sheet2!A:G,7,FALSE)</f>
        <v>72.69</v>
      </c>
    </row>
    <row r="415" spans="1:18">
      <c r="A415" s="13" t="s">
        <v>2054</v>
      </c>
      <c r="B415" s="13" t="s">
        <v>2055</v>
      </c>
      <c r="C415" s="13" t="s">
        <v>20</v>
      </c>
      <c r="D415" s="13" t="s">
        <v>163</v>
      </c>
      <c r="E415" s="13" t="s">
        <v>1686</v>
      </c>
      <c r="F415" s="13">
        <v>40000</v>
      </c>
      <c r="G415" s="13" t="s">
        <v>2056</v>
      </c>
      <c r="H415" s="14" t="s">
        <v>1688</v>
      </c>
      <c r="I415" s="17" t="s">
        <v>2057</v>
      </c>
      <c r="J415" s="18">
        <v>42951</v>
      </c>
      <c r="K415" s="13" t="s">
        <v>25</v>
      </c>
      <c r="L415" s="13" t="s">
        <v>2058</v>
      </c>
      <c r="M415" s="11" t="str">
        <f>VLOOKUP(G415,sheet2!A:G,2,FALSE)</f>
        <v>12.5</v>
      </c>
      <c r="N415" s="11" t="str">
        <f>VLOOKUP(G415,sheet2!A:G,3,FALSE)</f>
        <v>13</v>
      </c>
      <c r="O415" s="11" t="str">
        <f>VLOOKUP(G415,sheet2!A:G,4,FALSE)</f>
        <v>5</v>
      </c>
      <c r="P415" s="11" t="str">
        <f>VLOOKUP(G415,sheet2!A:G,5,FALSE)</f>
        <v>19.32</v>
      </c>
      <c r="Q415" s="11" t="str">
        <f>VLOOKUP(G415,sheet2!A:G,6,FALSE)</f>
        <v>5</v>
      </c>
      <c r="R415" s="11" t="str">
        <f>VLOOKUP(G415,sheet2!A:G,7,FALSE)</f>
        <v>54.82</v>
      </c>
    </row>
    <row r="416" spans="1:18">
      <c r="A416" s="13" t="s">
        <v>2059</v>
      </c>
      <c r="B416" s="13" t="s">
        <v>2060</v>
      </c>
      <c r="C416" s="13" t="s">
        <v>20</v>
      </c>
      <c r="D416" s="13" t="s">
        <v>163</v>
      </c>
      <c r="E416" s="13" t="s">
        <v>1686</v>
      </c>
      <c r="F416" s="13">
        <v>40000</v>
      </c>
      <c r="G416" s="13" t="s">
        <v>2061</v>
      </c>
      <c r="H416" s="14" t="s">
        <v>1688</v>
      </c>
      <c r="I416" s="17" t="s">
        <v>2062</v>
      </c>
      <c r="J416" s="18">
        <v>42816</v>
      </c>
      <c r="K416" s="13" t="s">
        <v>36</v>
      </c>
      <c r="L416" s="13" t="s">
        <v>2063</v>
      </c>
      <c r="M416" s="11" t="str">
        <f>VLOOKUP(G416,sheet2!A:G,2,FALSE)</f>
        <v>12.5</v>
      </c>
      <c r="N416" s="11" t="str">
        <f>VLOOKUP(G416,sheet2!A:G,3,FALSE)</f>
        <v>0</v>
      </c>
      <c r="O416" s="11" t="str">
        <f>VLOOKUP(G416,sheet2!A:G,4,FALSE)</f>
        <v>5</v>
      </c>
      <c r="P416" s="11" t="str">
        <f>VLOOKUP(G416,sheet2!A:G,5,FALSE)</f>
        <v>19.32</v>
      </c>
      <c r="Q416" s="11" t="str">
        <f>VLOOKUP(G416,sheet2!A:G,6,FALSE)</f>
        <v>5</v>
      </c>
      <c r="R416" s="11" t="str">
        <f>VLOOKUP(G416,sheet2!A:G,7,FALSE)</f>
        <v>41.82</v>
      </c>
    </row>
    <row r="417" spans="1:18">
      <c r="A417" s="13" t="s">
        <v>2064</v>
      </c>
      <c r="B417" s="13" t="s">
        <v>2065</v>
      </c>
      <c r="C417" s="13" t="s">
        <v>20</v>
      </c>
      <c r="D417" s="13" t="s">
        <v>163</v>
      </c>
      <c r="E417" s="13" t="s">
        <v>1686</v>
      </c>
      <c r="F417" s="13">
        <v>50000</v>
      </c>
      <c r="G417" s="13" t="s">
        <v>2066</v>
      </c>
      <c r="H417" s="14" t="s">
        <v>1688</v>
      </c>
      <c r="I417" s="17" t="s">
        <v>1820</v>
      </c>
      <c r="J417" s="18">
        <v>42865</v>
      </c>
      <c r="K417" s="13" t="s">
        <v>36</v>
      </c>
      <c r="L417" s="13" t="s">
        <v>2067</v>
      </c>
      <c r="M417" s="11" t="str">
        <f>VLOOKUP(G417,sheet2!A:G,2,FALSE)</f>
        <v>12.5</v>
      </c>
      <c r="N417" s="11" t="str">
        <f>VLOOKUP(G417,sheet2!A:G,3,FALSE)</f>
        <v>22</v>
      </c>
      <c r="O417" s="11" t="str">
        <f>VLOOKUP(G417,sheet2!A:G,4,FALSE)</f>
        <v>5</v>
      </c>
      <c r="P417" s="11" t="str">
        <f>VLOOKUP(G417,sheet2!A:G,5,FALSE)</f>
        <v>25</v>
      </c>
      <c r="Q417" s="11" t="str">
        <f>VLOOKUP(G417,sheet2!A:G,6,FALSE)</f>
        <v>5</v>
      </c>
      <c r="R417" s="11" t="str">
        <f>VLOOKUP(G417,sheet2!A:G,7,FALSE)</f>
        <v>69.5</v>
      </c>
    </row>
    <row r="418" spans="1:18">
      <c r="A418" s="13" t="s">
        <v>2068</v>
      </c>
      <c r="B418" s="13" t="s">
        <v>2069</v>
      </c>
      <c r="C418" s="13" t="s">
        <v>20</v>
      </c>
      <c r="D418" s="13" t="s">
        <v>163</v>
      </c>
      <c r="E418" s="13" t="s">
        <v>1686</v>
      </c>
      <c r="F418" s="13">
        <v>50000</v>
      </c>
      <c r="G418" s="13" t="s">
        <v>2070</v>
      </c>
      <c r="H418" s="14" t="s">
        <v>1688</v>
      </c>
      <c r="I418" s="17" t="s">
        <v>1820</v>
      </c>
      <c r="J418" s="18">
        <v>42872</v>
      </c>
      <c r="K418" s="13" t="s">
        <v>36</v>
      </c>
      <c r="L418" s="13" t="s">
        <v>2071</v>
      </c>
      <c r="M418" s="11" t="str">
        <f>VLOOKUP(G418,sheet2!A:G,2,FALSE)</f>
        <v>12.5</v>
      </c>
      <c r="N418" s="11" t="str">
        <f>VLOOKUP(G418,sheet2!A:G,3,FALSE)</f>
        <v>25</v>
      </c>
      <c r="O418" s="11" t="str">
        <f>VLOOKUP(G418,sheet2!A:G,4,FALSE)</f>
        <v>5</v>
      </c>
      <c r="P418" s="11" t="str">
        <f>VLOOKUP(G418,sheet2!A:G,5,FALSE)</f>
        <v>25</v>
      </c>
      <c r="Q418" s="11" t="str">
        <f>VLOOKUP(G418,sheet2!A:G,6,FALSE)</f>
        <v>5</v>
      </c>
      <c r="R418" s="11" t="str">
        <f>VLOOKUP(G418,sheet2!A:G,7,FALSE)</f>
        <v>72.5</v>
      </c>
    </row>
    <row r="419" spans="1:18">
      <c r="A419" s="13" t="s">
        <v>2072</v>
      </c>
      <c r="B419" s="13" t="s">
        <v>2073</v>
      </c>
      <c r="C419" s="13" t="s">
        <v>20</v>
      </c>
      <c r="D419" s="13" t="s">
        <v>163</v>
      </c>
      <c r="E419" s="13" t="s">
        <v>1686</v>
      </c>
      <c r="F419" s="13">
        <v>50000</v>
      </c>
      <c r="G419" s="13" t="s">
        <v>2074</v>
      </c>
      <c r="H419" s="14" t="s">
        <v>1688</v>
      </c>
      <c r="I419" s="17" t="s">
        <v>2042</v>
      </c>
      <c r="J419" s="18">
        <v>42879</v>
      </c>
      <c r="K419" s="13" t="s">
        <v>25</v>
      </c>
      <c r="L419" s="13" t="s">
        <v>2075</v>
      </c>
      <c r="M419" s="11" t="str">
        <f>VLOOKUP(G419,sheet2!A:G,2,FALSE)</f>
        <v>12.5</v>
      </c>
      <c r="N419" s="11" t="str">
        <f>VLOOKUP(G419,sheet2!A:G,3,FALSE)</f>
        <v>16</v>
      </c>
      <c r="O419" s="11" t="str">
        <f>VLOOKUP(G419,sheet2!A:G,4,FALSE)</f>
        <v>15</v>
      </c>
      <c r="P419" s="11" t="str">
        <f>VLOOKUP(G419,sheet2!A:G,5,FALSE)</f>
        <v>19.23</v>
      </c>
      <c r="Q419" s="11" t="str">
        <f>VLOOKUP(G419,sheet2!A:G,6,FALSE)</f>
        <v>5</v>
      </c>
      <c r="R419" s="11" t="str">
        <f>VLOOKUP(G419,sheet2!A:G,7,FALSE)</f>
        <v>67.73</v>
      </c>
    </row>
    <row r="420" spans="1:18">
      <c r="A420" s="13" t="s">
        <v>2076</v>
      </c>
      <c r="B420" s="13" t="s">
        <v>2077</v>
      </c>
      <c r="C420" s="13" t="s">
        <v>20</v>
      </c>
      <c r="D420" s="13" t="s">
        <v>163</v>
      </c>
      <c r="E420" s="13" t="s">
        <v>1686</v>
      </c>
      <c r="F420" s="13">
        <v>50000</v>
      </c>
      <c r="G420" s="13" t="s">
        <v>2078</v>
      </c>
      <c r="H420" s="14" t="s">
        <v>1688</v>
      </c>
      <c r="I420" s="17" t="s">
        <v>2042</v>
      </c>
      <c r="J420" s="18">
        <v>42879</v>
      </c>
      <c r="K420" s="13" t="s">
        <v>25</v>
      </c>
      <c r="L420" s="13" t="s">
        <v>2079</v>
      </c>
      <c r="M420" s="11" t="str">
        <f>VLOOKUP(G420,sheet2!A:G,2,FALSE)</f>
        <v>12.5</v>
      </c>
      <c r="N420" s="11" t="str">
        <f>VLOOKUP(G420,sheet2!A:G,3,FALSE)</f>
        <v>7</v>
      </c>
      <c r="O420" s="11" t="str">
        <f>VLOOKUP(G420,sheet2!A:G,4,FALSE)</f>
        <v>15</v>
      </c>
      <c r="P420" s="11" t="str">
        <f>VLOOKUP(G420,sheet2!A:G,5,FALSE)</f>
        <v>19.32</v>
      </c>
      <c r="Q420" s="11" t="str">
        <f>VLOOKUP(G420,sheet2!A:G,6,FALSE)</f>
        <v>5</v>
      </c>
      <c r="R420" s="11" t="str">
        <f>VLOOKUP(G420,sheet2!A:G,7,FALSE)</f>
        <v>58.82</v>
      </c>
    </row>
    <row r="421" spans="1:18">
      <c r="A421" s="13" t="s">
        <v>2080</v>
      </c>
      <c r="B421" s="13" t="s">
        <v>2081</v>
      </c>
      <c r="C421" s="13" t="s">
        <v>20</v>
      </c>
      <c r="D421" s="13" t="s">
        <v>163</v>
      </c>
      <c r="E421" s="13" t="s">
        <v>1686</v>
      </c>
      <c r="F421" s="13">
        <v>100000</v>
      </c>
      <c r="G421" s="13" t="s">
        <v>2082</v>
      </c>
      <c r="H421" s="14" t="s">
        <v>1688</v>
      </c>
      <c r="I421" s="17" t="s">
        <v>2083</v>
      </c>
      <c r="J421" s="18">
        <v>42902</v>
      </c>
      <c r="K421" s="13" t="s">
        <v>36</v>
      </c>
      <c r="L421" s="13" t="s">
        <v>2084</v>
      </c>
      <c r="M421" s="11" t="str">
        <f>VLOOKUP(G421,sheet2!A:G,2,FALSE)</f>
        <v>12.5</v>
      </c>
      <c r="N421" s="11" t="str">
        <f>VLOOKUP(G421,sheet2!A:G,3,FALSE)</f>
        <v>22</v>
      </c>
      <c r="O421" s="11" t="str">
        <f>VLOOKUP(G421,sheet2!A:G,4,FALSE)</f>
        <v>5</v>
      </c>
      <c r="P421" s="11" t="str">
        <f>VLOOKUP(G421,sheet2!A:G,5,FALSE)</f>
        <v>19.32</v>
      </c>
      <c r="Q421" s="11" t="str">
        <f>VLOOKUP(G421,sheet2!A:G,6,FALSE)</f>
        <v>5</v>
      </c>
      <c r="R421" s="11" t="str">
        <f>VLOOKUP(G421,sheet2!A:G,7,FALSE)</f>
        <v>63.82</v>
      </c>
    </row>
    <row r="422" spans="1:18">
      <c r="A422" s="13" t="s">
        <v>2085</v>
      </c>
      <c r="B422" s="13" t="s">
        <v>2086</v>
      </c>
      <c r="C422" s="13" t="s">
        <v>20</v>
      </c>
      <c r="D422" s="13" t="s">
        <v>163</v>
      </c>
      <c r="E422" s="13" t="s">
        <v>1686</v>
      </c>
      <c r="F422" s="13">
        <v>100000</v>
      </c>
      <c r="G422" s="13" t="s">
        <v>2087</v>
      </c>
      <c r="H422" s="14" t="s">
        <v>1688</v>
      </c>
      <c r="I422" s="17" t="s">
        <v>2083</v>
      </c>
      <c r="J422" s="18">
        <v>42902</v>
      </c>
      <c r="K422" s="13" t="s">
        <v>25</v>
      </c>
      <c r="L422" s="13" t="s">
        <v>2088</v>
      </c>
      <c r="M422" s="11" t="str">
        <f>VLOOKUP(G422,sheet2!A:G,2,FALSE)</f>
        <v>12.5</v>
      </c>
      <c r="N422" s="11" t="str">
        <f>VLOOKUP(G422,sheet2!A:G,3,FALSE)</f>
        <v>25</v>
      </c>
      <c r="O422" s="11" t="str">
        <f>VLOOKUP(G422,sheet2!A:G,4,FALSE)</f>
        <v>5</v>
      </c>
      <c r="P422" s="11" t="str">
        <f>VLOOKUP(G422,sheet2!A:G,5,FALSE)</f>
        <v>19.32</v>
      </c>
      <c r="Q422" s="11" t="str">
        <f>VLOOKUP(G422,sheet2!A:G,6,FALSE)</f>
        <v>5</v>
      </c>
      <c r="R422" s="11" t="str">
        <f>VLOOKUP(G422,sheet2!A:G,7,FALSE)</f>
        <v>66.82</v>
      </c>
    </row>
    <row r="423" spans="1:18">
      <c r="A423" s="13" t="s">
        <v>2089</v>
      </c>
      <c r="B423" s="13" t="s">
        <v>2090</v>
      </c>
      <c r="C423" s="13" t="s">
        <v>20</v>
      </c>
      <c r="D423" s="13" t="s">
        <v>163</v>
      </c>
      <c r="E423" s="13" t="s">
        <v>1686</v>
      </c>
      <c r="F423" s="13">
        <v>50000</v>
      </c>
      <c r="G423" s="13" t="s">
        <v>2091</v>
      </c>
      <c r="H423" s="14" t="s">
        <v>1688</v>
      </c>
      <c r="I423" s="17" t="s">
        <v>2092</v>
      </c>
      <c r="J423" s="18">
        <v>42909</v>
      </c>
      <c r="K423" s="13" t="s">
        <v>25</v>
      </c>
      <c r="L423" s="13" t="s">
        <v>2093</v>
      </c>
      <c r="M423" s="11" t="str">
        <f>VLOOKUP(G423,sheet2!A:G,2,FALSE)</f>
        <v>12.5</v>
      </c>
      <c r="N423" s="11" t="str">
        <f>VLOOKUP(G423,sheet2!A:G,3,FALSE)</f>
        <v>13</v>
      </c>
      <c r="O423" s="11" t="str">
        <f>VLOOKUP(G423,sheet2!A:G,4,FALSE)</f>
        <v>5</v>
      </c>
      <c r="P423" s="11" t="str">
        <f>VLOOKUP(G423,sheet2!A:G,5,FALSE)</f>
        <v>25</v>
      </c>
      <c r="Q423" s="11" t="str">
        <f>VLOOKUP(G423,sheet2!A:G,6,FALSE)</f>
        <v>5</v>
      </c>
      <c r="R423" s="11" t="str">
        <f>VLOOKUP(G423,sheet2!A:G,7,FALSE)</f>
        <v>60.5</v>
      </c>
    </row>
    <row r="424" spans="1:18">
      <c r="A424" s="13" t="s">
        <v>2094</v>
      </c>
      <c r="B424" s="13" t="s">
        <v>2095</v>
      </c>
      <c r="C424" s="13" t="s">
        <v>20</v>
      </c>
      <c r="D424" s="13" t="s">
        <v>163</v>
      </c>
      <c r="E424" s="13" t="s">
        <v>1686</v>
      </c>
      <c r="F424" s="13">
        <v>50000</v>
      </c>
      <c r="G424" s="13" t="s">
        <v>2096</v>
      </c>
      <c r="H424" s="14" t="s">
        <v>1688</v>
      </c>
      <c r="I424" s="17" t="s">
        <v>2097</v>
      </c>
      <c r="J424" s="18">
        <v>42934</v>
      </c>
      <c r="K424" s="13" t="s">
        <v>36</v>
      </c>
      <c r="L424" s="13" t="s">
        <v>2098</v>
      </c>
      <c r="M424" s="11" t="str">
        <f>VLOOKUP(G424,sheet2!A:G,2,FALSE)</f>
        <v>12.5</v>
      </c>
      <c r="N424" s="11" t="str">
        <f>VLOOKUP(G424,sheet2!A:G,3,FALSE)</f>
        <v>7</v>
      </c>
      <c r="O424" s="11" t="str">
        <f>VLOOKUP(G424,sheet2!A:G,4,FALSE)</f>
        <v>10</v>
      </c>
      <c r="P424" s="11" t="str">
        <f>VLOOKUP(G424,sheet2!A:G,5,FALSE)</f>
        <v>25</v>
      </c>
      <c r="Q424" s="11" t="str">
        <f>VLOOKUP(G424,sheet2!A:G,6,FALSE)</f>
        <v>5</v>
      </c>
      <c r="R424" s="11" t="str">
        <f>VLOOKUP(G424,sheet2!A:G,7,FALSE)</f>
        <v>59.5</v>
      </c>
    </row>
    <row r="425" spans="1:18">
      <c r="A425" s="13" t="s">
        <v>2099</v>
      </c>
      <c r="B425" s="13" t="s">
        <v>2100</v>
      </c>
      <c r="C425" s="13" t="s">
        <v>20</v>
      </c>
      <c r="D425" s="13" t="s">
        <v>163</v>
      </c>
      <c r="E425" s="13" t="s">
        <v>1686</v>
      </c>
      <c r="F425" s="13">
        <v>50000</v>
      </c>
      <c r="G425" s="13" t="s">
        <v>2101</v>
      </c>
      <c r="H425" s="14" t="s">
        <v>1688</v>
      </c>
      <c r="I425" s="17" t="s">
        <v>2102</v>
      </c>
      <c r="J425" s="18">
        <v>42972</v>
      </c>
      <c r="K425" s="13" t="s">
        <v>25</v>
      </c>
      <c r="L425" s="13" t="s">
        <v>2103</v>
      </c>
      <c r="M425" s="11" t="str">
        <f>VLOOKUP(G425,sheet2!A:G,2,FALSE)</f>
        <v>12.5</v>
      </c>
      <c r="N425" s="11" t="str">
        <f>VLOOKUP(G425,sheet2!A:G,3,FALSE)</f>
        <v>7</v>
      </c>
      <c r="O425" s="11" t="str">
        <f>VLOOKUP(G425,sheet2!A:G,4,FALSE)</f>
        <v>20</v>
      </c>
      <c r="P425" s="11" t="str">
        <f>VLOOKUP(G425,sheet2!A:G,5,FALSE)</f>
        <v>19.23</v>
      </c>
      <c r="Q425" s="11" t="str">
        <f>VLOOKUP(G425,sheet2!A:G,6,FALSE)</f>
        <v>5</v>
      </c>
      <c r="R425" s="11" t="str">
        <f>VLOOKUP(G425,sheet2!A:G,7,FALSE)</f>
        <v>63.73</v>
      </c>
    </row>
    <row r="426" spans="1:18">
      <c r="A426" s="13" t="s">
        <v>2104</v>
      </c>
      <c r="B426" s="13" t="s">
        <v>2105</v>
      </c>
      <c r="C426" s="13" t="s">
        <v>20</v>
      </c>
      <c r="D426" s="13" t="s">
        <v>163</v>
      </c>
      <c r="E426" s="13" t="s">
        <v>1686</v>
      </c>
      <c r="F426" s="13">
        <v>50000</v>
      </c>
      <c r="G426" s="13" t="s">
        <v>2106</v>
      </c>
      <c r="H426" s="14" t="s">
        <v>1688</v>
      </c>
      <c r="I426" s="17" t="s">
        <v>1463</v>
      </c>
      <c r="J426" s="18">
        <v>42951</v>
      </c>
      <c r="K426" s="13" t="s">
        <v>36</v>
      </c>
      <c r="L426" s="13" t="s">
        <v>2107</v>
      </c>
      <c r="M426" s="11" t="str">
        <f>VLOOKUP(G426,sheet2!A:G,2,FALSE)</f>
        <v>12.5</v>
      </c>
      <c r="N426" s="11" t="str">
        <f>VLOOKUP(G426,sheet2!A:G,3,FALSE)</f>
        <v>10</v>
      </c>
      <c r="O426" s="11" t="str">
        <f>VLOOKUP(G426,sheet2!A:G,4,FALSE)</f>
        <v>5</v>
      </c>
      <c r="P426" s="11" t="str">
        <f>VLOOKUP(G426,sheet2!A:G,5,FALSE)</f>
        <v>19.23</v>
      </c>
      <c r="Q426" s="11" t="str">
        <f>VLOOKUP(G426,sheet2!A:G,6,FALSE)</f>
        <v>5</v>
      </c>
      <c r="R426" s="11" t="str">
        <f>VLOOKUP(G426,sheet2!A:G,7,FALSE)</f>
        <v>51.73</v>
      </c>
    </row>
    <row r="427" spans="1:18">
      <c r="A427" s="13" t="s">
        <v>2108</v>
      </c>
      <c r="B427" s="13" t="s">
        <v>2109</v>
      </c>
      <c r="C427" s="13" t="s">
        <v>20</v>
      </c>
      <c r="D427" s="13" t="s">
        <v>163</v>
      </c>
      <c r="E427" s="13" t="s">
        <v>1686</v>
      </c>
      <c r="F427" s="13">
        <v>50000</v>
      </c>
      <c r="G427" s="13" t="s">
        <v>2110</v>
      </c>
      <c r="H427" s="14" t="s">
        <v>1688</v>
      </c>
      <c r="I427" s="17" t="s">
        <v>2111</v>
      </c>
      <c r="J427" s="18">
        <v>42951</v>
      </c>
      <c r="K427" s="13" t="s">
        <v>25</v>
      </c>
      <c r="L427" s="13" t="s">
        <v>2112</v>
      </c>
      <c r="M427" s="11" t="str">
        <f>VLOOKUP(G427,sheet2!A:G,2,FALSE)</f>
        <v>12.5</v>
      </c>
      <c r="N427" s="11" t="str">
        <f>VLOOKUP(G427,sheet2!A:G,3,FALSE)</f>
        <v>19</v>
      </c>
      <c r="O427" s="11" t="str">
        <f>VLOOKUP(G427,sheet2!A:G,4,FALSE)</f>
        <v>5</v>
      </c>
      <c r="P427" s="11" t="str">
        <f>VLOOKUP(G427,sheet2!A:G,5,FALSE)</f>
        <v>19.23</v>
      </c>
      <c r="Q427" s="11" t="str">
        <f>VLOOKUP(G427,sheet2!A:G,6,FALSE)</f>
        <v>5</v>
      </c>
      <c r="R427" s="11" t="str">
        <f>VLOOKUP(G427,sheet2!A:G,7,FALSE)</f>
        <v>60.73</v>
      </c>
    </row>
    <row r="428" spans="1:18">
      <c r="A428" s="13" t="s">
        <v>2113</v>
      </c>
      <c r="B428" s="13" t="s">
        <v>2114</v>
      </c>
      <c r="C428" s="13" t="s">
        <v>20</v>
      </c>
      <c r="D428" s="13" t="s">
        <v>163</v>
      </c>
      <c r="E428" s="13" t="s">
        <v>1686</v>
      </c>
      <c r="F428" s="13">
        <v>50000</v>
      </c>
      <c r="G428" s="13" t="s">
        <v>2115</v>
      </c>
      <c r="H428" s="14" t="s">
        <v>1688</v>
      </c>
      <c r="I428" s="17" t="s">
        <v>1463</v>
      </c>
      <c r="J428" s="18">
        <v>42951</v>
      </c>
      <c r="K428" s="13" t="s">
        <v>25</v>
      </c>
      <c r="L428" s="13" t="s">
        <v>2116</v>
      </c>
      <c r="M428" s="11" t="str">
        <f>VLOOKUP(G428,sheet2!A:G,2,FALSE)</f>
        <v>12.5</v>
      </c>
      <c r="N428" s="11" t="str">
        <f>VLOOKUP(G428,sheet2!A:G,3,FALSE)</f>
        <v>10</v>
      </c>
      <c r="O428" s="11" t="str">
        <f>VLOOKUP(G428,sheet2!A:G,4,FALSE)</f>
        <v>5</v>
      </c>
      <c r="P428" s="11" t="str">
        <f>VLOOKUP(G428,sheet2!A:G,5,FALSE)</f>
        <v>19.23</v>
      </c>
      <c r="Q428" s="11" t="str">
        <f>VLOOKUP(G428,sheet2!A:G,6,FALSE)</f>
        <v>5</v>
      </c>
      <c r="R428" s="11" t="str">
        <f>VLOOKUP(G428,sheet2!A:G,7,FALSE)</f>
        <v>51.73</v>
      </c>
    </row>
    <row r="429" spans="1:18">
      <c r="A429" s="13" t="s">
        <v>2117</v>
      </c>
      <c r="B429" s="13" t="s">
        <v>2118</v>
      </c>
      <c r="C429" s="13" t="s">
        <v>20</v>
      </c>
      <c r="D429" s="13" t="s">
        <v>163</v>
      </c>
      <c r="E429" s="13" t="s">
        <v>1686</v>
      </c>
      <c r="F429" s="13">
        <v>150000</v>
      </c>
      <c r="G429" s="13" t="s">
        <v>2119</v>
      </c>
      <c r="H429" s="14" t="s">
        <v>1688</v>
      </c>
      <c r="I429" s="17" t="s">
        <v>2120</v>
      </c>
      <c r="J429" s="18">
        <v>43018</v>
      </c>
      <c r="K429" s="13" t="s">
        <v>25</v>
      </c>
      <c r="L429" s="13" t="s">
        <v>2121</v>
      </c>
      <c r="M429" s="11" t="str">
        <f>VLOOKUP(G429,sheet2!A:G,2,FALSE)</f>
        <v>12.5</v>
      </c>
      <c r="N429" s="11" t="str">
        <f>VLOOKUP(G429,sheet2!A:G,3,FALSE)</f>
        <v>25</v>
      </c>
      <c r="O429" s="11" t="str">
        <f>VLOOKUP(G429,sheet2!A:G,4,FALSE)</f>
        <v>10</v>
      </c>
      <c r="P429" s="11" t="str">
        <f>VLOOKUP(G429,sheet2!A:G,5,FALSE)</f>
        <v>19.23</v>
      </c>
      <c r="Q429" s="11" t="str">
        <f>VLOOKUP(G429,sheet2!A:G,6,FALSE)</f>
        <v>5</v>
      </c>
      <c r="R429" s="11" t="str">
        <f>VLOOKUP(G429,sheet2!A:G,7,FALSE)</f>
        <v>71.73</v>
      </c>
    </row>
    <row r="430" spans="1:18">
      <c r="A430" s="13" t="s">
        <v>2122</v>
      </c>
      <c r="B430" s="13" t="s">
        <v>2123</v>
      </c>
      <c r="C430" s="13" t="s">
        <v>20</v>
      </c>
      <c r="D430" s="13" t="s">
        <v>163</v>
      </c>
      <c r="E430" s="13" t="s">
        <v>1686</v>
      </c>
      <c r="F430" s="13">
        <v>100000</v>
      </c>
      <c r="G430" s="13" t="s">
        <v>2124</v>
      </c>
      <c r="H430" s="14" t="s">
        <v>1688</v>
      </c>
      <c r="I430" s="17" t="s">
        <v>2125</v>
      </c>
      <c r="J430" s="18">
        <v>42951</v>
      </c>
      <c r="K430" s="13" t="s">
        <v>25</v>
      </c>
      <c r="L430" s="13" t="s">
        <v>2126</v>
      </c>
      <c r="M430" s="11" t="str">
        <f>VLOOKUP(G430,sheet2!A:G,2,FALSE)</f>
        <v>12.5</v>
      </c>
      <c r="N430" s="11" t="str">
        <f>VLOOKUP(G430,sheet2!A:G,3,FALSE)</f>
        <v>22</v>
      </c>
      <c r="O430" s="11" t="str">
        <f>VLOOKUP(G430,sheet2!A:G,4,FALSE)</f>
        <v>5</v>
      </c>
      <c r="P430" s="11" t="str">
        <f>VLOOKUP(G430,sheet2!A:G,5,FALSE)</f>
        <v>19.32</v>
      </c>
      <c r="Q430" s="11" t="str">
        <f>VLOOKUP(G430,sheet2!A:G,6,FALSE)</f>
        <v>5</v>
      </c>
      <c r="R430" s="11" t="str">
        <f>VLOOKUP(G430,sheet2!A:G,7,FALSE)</f>
        <v>63.82</v>
      </c>
    </row>
    <row r="431" spans="1:18">
      <c r="A431" s="13" t="s">
        <v>2127</v>
      </c>
      <c r="B431" s="13" t="s">
        <v>2128</v>
      </c>
      <c r="C431" s="13" t="s">
        <v>20</v>
      </c>
      <c r="D431" s="13" t="s">
        <v>163</v>
      </c>
      <c r="E431" s="13" t="s">
        <v>1686</v>
      </c>
      <c r="F431" s="13">
        <v>30000</v>
      </c>
      <c r="G431" s="13" t="s">
        <v>2129</v>
      </c>
      <c r="H431" s="14" t="s">
        <v>1688</v>
      </c>
      <c r="I431" s="17" t="s">
        <v>2130</v>
      </c>
      <c r="J431" s="18">
        <v>43035</v>
      </c>
      <c r="K431" s="13" t="s">
        <v>36</v>
      </c>
      <c r="L431" s="13" t="s">
        <v>2131</v>
      </c>
      <c r="M431" s="11" t="str">
        <f>VLOOKUP(G431,sheet2!A:G,2,FALSE)</f>
        <v>12.5</v>
      </c>
      <c r="N431" s="11" t="str">
        <f>VLOOKUP(G431,sheet2!A:G,3,FALSE)</f>
        <v>0</v>
      </c>
      <c r="O431" s="11" t="str">
        <f>VLOOKUP(G431,sheet2!A:G,4,FALSE)</f>
        <v>5</v>
      </c>
      <c r="P431" s="11" t="str">
        <f>VLOOKUP(G431,sheet2!A:G,5,FALSE)</f>
        <v>25</v>
      </c>
      <c r="Q431" s="11" t="str">
        <f>VLOOKUP(G431,sheet2!A:G,6,FALSE)</f>
        <v>5</v>
      </c>
      <c r="R431" s="11" t="str">
        <f>VLOOKUP(G431,sheet2!A:G,7,FALSE)</f>
        <v>47.5</v>
      </c>
    </row>
    <row r="432" spans="1:18">
      <c r="A432" s="13" t="s">
        <v>2132</v>
      </c>
      <c r="B432" s="13" t="s">
        <v>2133</v>
      </c>
      <c r="C432" s="13" t="s">
        <v>20</v>
      </c>
      <c r="D432" s="13" t="s">
        <v>163</v>
      </c>
      <c r="E432" s="13" t="s">
        <v>1686</v>
      </c>
      <c r="F432" s="13">
        <v>100000</v>
      </c>
      <c r="G432" s="13" t="s">
        <v>2134</v>
      </c>
      <c r="H432" s="14" t="s">
        <v>1688</v>
      </c>
      <c r="I432" s="17" t="s">
        <v>2125</v>
      </c>
      <c r="J432" s="18">
        <v>42951</v>
      </c>
      <c r="K432" s="13" t="s">
        <v>25</v>
      </c>
      <c r="L432" s="13" t="s">
        <v>2135</v>
      </c>
      <c r="M432" s="11" t="str">
        <f>VLOOKUP(G432,sheet2!A:G,2,FALSE)</f>
        <v>12.5</v>
      </c>
      <c r="N432" s="11" t="str">
        <f>VLOOKUP(G432,sheet2!A:G,3,FALSE)</f>
        <v>16</v>
      </c>
      <c r="O432" s="11" t="str">
        <f>VLOOKUP(G432,sheet2!A:G,4,FALSE)</f>
        <v>10</v>
      </c>
      <c r="P432" s="11" t="str">
        <f>VLOOKUP(G432,sheet2!A:G,5,FALSE)</f>
        <v>19.23</v>
      </c>
      <c r="Q432" s="11" t="str">
        <f>VLOOKUP(G432,sheet2!A:G,6,FALSE)</f>
        <v>5</v>
      </c>
      <c r="R432" s="11" t="str">
        <f>VLOOKUP(G432,sheet2!A:G,7,FALSE)</f>
        <v>62.73</v>
      </c>
    </row>
    <row r="433" spans="1:18">
      <c r="A433" s="13" t="s">
        <v>2136</v>
      </c>
      <c r="B433" s="13" t="s">
        <v>2137</v>
      </c>
      <c r="C433" s="13" t="s">
        <v>20</v>
      </c>
      <c r="D433" s="13" t="s">
        <v>163</v>
      </c>
      <c r="E433" s="13" t="s">
        <v>1686</v>
      </c>
      <c r="F433" s="13">
        <v>30000</v>
      </c>
      <c r="G433" s="13" t="s">
        <v>2138</v>
      </c>
      <c r="H433" s="14" t="s">
        <v>1688</v>
      </c>
      <c r="I433" s="17" t="s">
        <v>2139</v>
      </c>
      <c r="J433" s="18">
        <v>43063</v>
      </c>
      <c r="K433" s="13" t="s">
        <v>171</v>
      </c>
      <c r="L433" s="13" t="s">
        <v>2140</v>
      </c>
      <c r="M433" s="11" t="str">
        <f>VLOOKUP(G433,sheet2!A:G,2,FALSE)</f>
        <v>12.5</v>
      </c>
      <c r="N433" s="11" t="str">
        <f>VLOOKUP(G433,sheet2!A:G,3,FALSE)</f>
        <v>0</v>
      </c>
      <c r="O433" s="11" t="str">
        <f>VLOOKUP(G433,sheet2!A:G,4,FALSE)</f>
        <v>5</v>
      </c>
      <c r="P433" s="11" t="str">
        <f>VLOOKUP(G433,sheet2!A:G,5,FALSE)</f>
        <v>25</v>
      </c>
      <c r="Q433" s="11" t="str">
        <f>VLOOKUP(G433,sheet2!A:G,6,FALSE)</f>
        <v>5</v>
      </c>
      <c r="R433" s="11" t="str">
        <f>VLOOKUP(G433,sheet2!A:G,7,FALSE)</f>
        <v>47.5</v>
      </c>
    </row>
    <row r="434" spans="1:18">
      <c r="A434" s="13" t="s">
        <v>2141</v>
      </c>
      <c r="B434" s="13" t="s">
        <v>2142</v>
      </c>
      <c r="C434" s="13" t="s">
        <v>20</v>
      </c>
      <c r="D434" s="13" t="s">
        <v>163</v>
      </c>
      <c r="E434" s="13" t="s">
        <v>1686</v>
      </c>
      <c r="F434" s="13">
        <v>100000</v>
      </c>
      <c r="G434" s="13" t="s">
        <v>2143</v>
      </c>
      <c r="H434" s="14" t="s">
        <v>1688</v>
      </c>
      <c r="I434" s="17" t="s">
        <v>2083</v>
      </c>
      <c r="J434" s="18">
        <v>43063</v>
      </c>
      <c r="K434" s="13" t="s">
        <v>25</v>
      </c>
      <c r="L434" s="13" t="s">
        <v>2144</v>
      </c>
      <c r="M434" s="11" t="str">
        <f>VLOOKUP(G434,sheet2!A:G,2,FALSE)</f>
        <v>12.5</v>
      </c>
      <c r="N434" s="11" t="str">
        <f>VLOOKUP(G434,sheet2!A:G,3,FALSE)</f>
        <v>22</v>
      </c>
      <c r="O434" s="11" t="str">
        <f>VLOOKUP(G434,sheet2!A:G,4,FALSE)</f>
        <v>10</v>
      </c>
      <c r="P434" s="11" t="str">
        <f>VLOOKUP(G434,sheet2!A:G,5,FALSE)</f>
        <v>19.32</v>
      </c>
      <c r="Q434" s="11" t="str">
        <f>VLOOKUP(G434,sheet2!A:G,6,FALSE)</f>
        <v>5</v>
      </c>
      <c r="R434" s="11" t="str">
        <f>VLOOKUP(G434,sheet2!A:G,7,FALSE)</f>
        <v>68.82</v>
      </c>
    </row>
    <row r="435" spans="1:18">
      <c r="A435" s="13" t="s">
        <v>2145</v>
      </c>
      <c r="B435" s="13" t="s">
        <v>2146</v>
      </c>
      <c r="C435" s="13" t="s">
        <v>20</v>
      </c>
      <c r="D435" s="13" t="s">
        <v>163</v>
      </c>
      <c r="E435" s="13" t="s">
        <v>1686</v>
      </c>
      <c r="F435" s="13">
        <v>30000</v>
      </c>
      <c r="G435" s="13" t="s">
        <v>2147</v>
      </c>
      <c r="H435" s="14" t="s">
        <v>1688</v>
      </c>
      <c r="I435" s="17" t="s">
        <v>343</v>
      </c>
      <c r="J435" s="18">
        <v>43070</v>
      </c>
      <c r="K435" s="13" t="s">
        <v>36</v>
      </c>
      <c r="L435" s="13" t="s">
        <v>2148</v>
      </c>
      <c r="M435" s="11" t="str">
        <f>VLOOKUP(G435,sheet2!A:G,2,FALSE)</f>
        <v>12.5</v>
      </c>
      <c r="N435" s="11" t="str">
        <f>VLOOKUP(G435,sheet2!A:G,3,FALSE)</f>
        <v>0</v>
      </c>
      <c r="O435" s="11" t="str">
        <f>VLOOKUP(G435,sheet2!A:G,4,FALSE)</f>
        <v>5</v>
      </c>
      <c r="P435" s="11" t="str">
        <f>VLOOKUP(G435,sheet2!A:G,5,FALSE)</f>
        <v>25</v>
      </c>
      <c r="Q435" s="11" t="str">
        <f>VLOOKUP(G435,sheet2!A:G,6,FALSE)</f>
        <v>5</v>
      </c>
      <c r="R435" s="11" t="str">
        <f>VLOOKUP(G435,sheet2!A:G,7,FALSE)</f>
        <v>47.5</v>
      </c>
    </row>
    <row r="436" spans="1:18">
      <c r="A436" s="13" t="s">
        <v>2149</v>
      </c>
      <c r="B436" s="13" t="s">
        <v>2150</v>
      </c>
      <c r="C436" s="13" t="s">
        <v>20</v>
      </c>
      <c r="D436" s="13" t="s">
        <v>123</v>
      </c>
      <c r="E436" s="13" t="s">
        <v>1686</v>
      </c>
      <c r="F436" s="13">
        <v>30000</v>
      </c>
      <c r="G436" s="13" t="s">
        <v>2151</v>
      </c>
      <c r="H436" s="14" t="s">
        <v>1688</v>
      </c>
      <c r="I436" s="17" t="s">
        <v>473</v>
      </c>
      <c r="J436" s="18">
        <v>42934</v>
      </c>
      <c r="K436" s="13" t="s">
        <v>36</v>
      </c>
      <c r="L436" s="13" t="s">
        <v>2152</v>
      </c>
      <c r="M436" s="11" t="str">
        <f>VLOOKUP(G436,sheet2!A:G,2,FALSE)</f>
        <v>12.5</v>
      </c>
      <c r="N436" s="11" t="str">
        <f>VLOOKUP(G436,sheet2!A:G,3,FALSE)</f>
        <v>7</v>
      </c>
      <c r="O436" s="11" t="str">
        <f>VLOOKUP(G436,sheet2!A:G,4,FALSE)</f>
        <v>8</v>
      </c>
      <c r="P436" s="11" t="str">
        <f>VLOOKUP(G436,sheet2!A:G,5,FALSE)</f>
        <v>16.96</v>
      </c>
      <c r="Q436" s="11" t="str">
        <f>VLOOKUP(G436,sheet2!A:G,6,FALSE)</f>
        <v>5</v>
      </c>
      <c r="R436" s="11" t="str">
        <f>VLOOKUP(G436,sheet2!A:G,7,FALSE)</f>
        <v>49.46</v>
      </c>
    </row>
    <row r="437" spans="1:18">
      <c r="A437" s="13" t="s">
        <v>2153</v>
      </c>
      <c r="B437" s="13" t="s">
        <v>2154</v>
      </c>
      <c r="C437" s="13" t="s">
        <v>20</v>
      </c>
      <c r="D437" s="13" t="s">
        <v>163</v>
      </c>
      <c r="E437" s="13" t="s">
        <v>1686</v>
      </c>
      <c r="F437" s="13">
        <v>1000000</v>
      </c>
      <c r="G437" s="13" t="s">
        <v>2155</v>
      </c>
      <c r="H437" s="14" t="s">
        <v>1688</v>
      </c>
      <c r="I437" s="17" t="s">
        <v>559</v>
      </c>
      <c r="J437" s="18">
        <v>43018</v>
      </c>
      <c r="K437" s="13" t="s">
        <v>25</v>
      </c>
      <c r="L437" s="13" t="s">
        <v>2156</v>
      </c>
      <c r="M437" s="11" t="str">
        <f>VLOOKUP(G437,sheet2!A:G,2,FALSE)</f>
        <v>12.5</v>
      </c>
      <c r="N437" s="11" t="str">
        <f>VLOOKUP(G437,sheet2!A:G,3,FALSE)</f>
        <v>13</v>
      </c>
      <c r="O437" s="11" t="str">
        <f>VLOOKUP(G437,sheet2!A:G,4,FALSE)</f>
        <v>10</v>
      </c>
      <c r="P437" s="11" t="str">
        <f>VLOOKUP(G437,sheet2!A:G,5,FALSE)</f>
        <v>23.08</v>
      </c>
      <c r="Q437" s="11" t="str">
        <f>VLOOKUP(G437,sheet2!A:G,6,FALSE)</f>
        <v>5</v>
      </c>
      <c r="R437" s="11" t="str">
        <f>VLOOKUP(G437,sheet2!A:G,7,FALSE)</f>
        <v>63.58</v>
      </c>
    </row>
    <row r="438" spans="1:18">
      <c r="A438" s="13" t="s">
        <v>2157</v>
      </c>
      <c r="B438" s="13" t="s">
        <v>2158</v>
      </c>
      <c r="C438" s="13" t="s">
        <v>20</v>
      </c>
      <c r="D438" s="13" t="s">
        <v>163</v>
      </c>
      <c r="E438" s="13" t="s">
        <v>1686</v>
      </c>
      <c r="F438" s="13">
        <v>56000</v>
      </c>
      <c r="G438" s="13" t="s">
        <v>2159</v>
      </c>
      <c r="H438" s="14" t="s">
        <v>1688</v>
      </c>
      <c r="I438" s="17" t="s">
        <v>2160</v>
      </c>
      <c r="J438" s="18">
        <v>42816</v>
      </c>
      <c r="K438" s="13" t="s">
        <v>36</v>
      </c>
      <c r="L438" s="13" t="s">
        <v>2161</v>
      </c>
      <c r="M438" s="11" t="str">
        <f>VLOOKUP(G438,sheet2!A:G,2,FALSE)</f>
        <v>12.5</v>
      </c>
      <c r="N438" s="11" t="str">
        <f>VLOOKUP(G438,sheet2!A:G,3,FALSE)</f>
        <v>19</v>
      </c>
      <c r="O438" s="11" t="str">
        <f>VLOOKUP(G438,sheet2!A:G,4,FALSE)</f>
        <v>10</v>
      </c>
      <c r="P438" s="11" t="str">
        <f>VLOOKUP(G438,sheet2!A:G,5,FALSE)</f>
        <v>21.15</v>
      </c>
      <c r="Q438" s="11" t="str">
        <f>VLOOKUP(G438,sheet2!A:G,6,FALSE)</f>
        <v>5</v>
      </c>
      <c r="R438" s="11" t="str">
        <f>VLOOKUP(G438,sheet2!A:G,7,FALSE)</f>
        <v>67.65</v>
      </c>
    </row>
    <row r="439" spans="1:18">
      <c r="A439" s="13" t="s">
        <v>2162</v>
      </c>
      <c r="B439" s="13" t="s">
        <v>2163</v>
      </c>
      <c r="C439" s="13" t="s">
        <v>20</v>
      </c>
      <c r="D439" s="13" t="s">
        <v>163</v>
      </c>
      <c r="E439" s="13" t="s">
        <v>1686</v>
      </c>
      <c r="F439" s="13">
        <v>56000</v>
      </c>
      <c r="G439" s="13" t="s">
        <v>2164</v>
      </c>
      <c r="H439" s="14" t="s">
        <v>1688</v>
      </c>
      <c r="I439" s="17" t="s">
        <v>2165</v>
      </c>
      <c r="J439" s="18">
        <v>42906</v>
      </c>
      <c r="K439" s="13" t="s">
        <v>36</v>
      </c>
      <c r="L439" s="13" t="s">
        <v>2166</v>
      </c>
      <c r="M439" s="11" t="str">
        <f>VLOOKUP(G439,sheet2!A:G,2,FALSE)</f>
        <v>12.5</v>
      </c>
      <c r="N439" s="11" t="str">
        <f>VLOOKUP(G439,sheet2!A:G,3,FALSE)</f>
        <v>22</v>
      </c>
      <c r="O439" s="11" t="str">
        <f>VLOOKUP(G439,sheet2!A:G,4,FALSE)</f>
        <v>10</v>
      </c>
      <c r="P439" s="11" t="str">
        <f>VLOOKUP(G439,sheet2!A:G,5,FALSE)</f>
        <v>20.19</v>
      </c>
      <c r="Q439" s="11" t="str">
        <f>VLOOKUP(G439,sheet2!A:G,6,FALSE)</f>
        <v>5</v>
      </c>
      <c r="R439" s="11" t="str">
        <f>VLOOKUP(G439,sheet2!A:G,7,FALSE)</f>
        <v>69.69</v>
      </c>
    </row>
    <row r="440" spans="1:18">
      <c r="A440" s="13" t="s">
        <v>2167</v>
      </c>
      <c r="B440" s="13" t="s">
        <v>2168</v>
      </c>
      <c r="C440" s="13" t="s">
        <v>20</v>
      </c>
      <c r="D440" s="13" t="s">
        <v>163</v>
      </c>
      <c r="E440" s="13" t="s">
        <v>1686</v>
      </c>
      <c r="F440" s="13">
        <v>56000</v>
      </c>
      <c r="G440" s="13" t="s">
        <v>2169</v>
      </c>
      <c r="H440" s="14" t="s">
        <v>1688</v>
      </c>
      <c r="I440" s="17" t="s">
        <v>2170</v>
      </c>
      <c r="J440" s="18">
        <v>42951</v>
      </c>
      <c r="K440" s="13" t="s">
        <v>25</v>
      </c>
      <c r="L440" s="13" t="s">
        <v>2171</v>
      </c>
      <c r="M440" s="11" t="str">
        <f>VLOOKUP(G440,sheet2!A:G,2,FALSE)</f>
        <v>12.5</v>
      </c>
      <c r="N440" s="11" t="str">
        <f>VLOOKUP(G440,sheet2!A:G,3,FALSE)</f>
        <v>16</v>
      </c>
      <c r="O440" s="11" t="str">
        <f>VLOOKUP(G440,sheet2!A:G,4,FALSE)</f>
        <v>5</v>
      </c>
      <c r="P440" s="11" t="str">
        <f>VLOOKUP(G440,sheet2!A:G,5,FALSE)</f>
        <v>21.15</v>
      </c>
      <c r="Q440" s="11" t="str">
        <f>VLOOKUP(G440,sheet2!A:G,6,FALSE)</f>
        <v>5</v>
      </c>
      <c r="R440" s="11" t="str">
        <f>VLOOKUP(G440,sheet2!A:G,7,FALSE)</f>
        <v>59.65</v>
      </c>
    </row>
    <row r="441" spans="1:18">
      <c r="A441" s="13" t="s">
        <v>2172</v>
      </c>
      <c r="B441" s="13" t="s">
        <v>2173</v>
      </c>
      <c r="C441" s="13" t="s">
        <v>20</v>
      </c>
      <c r="D441" s="13" t="s">
        <v>163</v>
      </c>
      <c r="E441" s="13" t="s">
        <v>1686</v>
      </c>
      <c r="F441" s="13">
        <v>80000</v>
      </c>
      <c r="G441" s="13" t="s">
        <v>2174</v>
      </c>
      <c r="H441" s="14" t="s">
        <v>1688</v>
      </c>
      <c r="I441" s="17" t="s">
        <v>1170</v>
      </c>
      <c r="J441" s="18">
        <v>43018</v>
      </c>
      <c r="K441" s="13" t="s">
        <v>36</v>
      </c>
      <c r="L441" s="13" t="s">
        <v>2175</v>
      </c>
      <c r="M441" s="11" t="str">
        <f>VLOOKUP(G441,sheet2!A:G,2,FALSE)</f>
        <v>12.5</v>
      </c>
      <c r="N441" s="11" t="str">
        <f>VLOOKUP(G441,sheet2!A:G,3,FALSE)</f>
        <v>25</v>
      </c>
      <c r="O441" s="11" t="str">
        <f>VLOOKUP(G441,sheet2!A:G,4,FALSE)</f>
        <v>5</v>
      </c>
      <c r="P441" s="11" t="str">
        <f>VLOOKUP(G441,sheet2!A:G,5,FALSE)</f>
        <v>17.86</v>
      </c>
      <c r="Q441" s="11" t="str">
        <f>VLOOKUP(G441,sheet2!A:G,6,FALSE)</f>
        <v>5</v>
      </c>
      <c r="R441" s="11" t="str">
        <f>VLOOKUP(G441,sheet2!A:G,7,FALSE)</f>
        <v>65.36</v>
      </c>
    </row>
    <row r="442" spans="1:18">
      <c r="A442" s="13" t="s">
        <v>2176</v>
      </c>
      <c r="B442" s="13" t="s">
        <v>2177</v>
      </c>
      <c r="C442" s="13" t="s">
        <v>20</v>
      </c>
      <c r="D442" s="13" t="s">
        <v>163</v>
      </c>
      <c r="E442" s="13" t="s">
        <v>1686</v>
      </c>
      <c r="F442" s="13">
        <v>50000</v>
      </c>
      <c r="G442" s="13" t="s">
        <v>2178</v>
      </c>
      <c r="H442" s="14" t="s">
        <v>1688</v>
      </c>
      <c r="I442" s="17" t="s">
        <v>2179</v>
      </c>
      <c r="J442" s="18">
        <v>43095</v>
      </c>
      <c r="K442" s="13" t="s">
        <v>25</v>
      </c>
      <c r="L442" s="13" t="s">
        <v>2180</v>
      </c>
      <c r="M442" s="11" t="str">
        <f>VLOOKUP(G442,sheet2!A:G,2,FALSE)</f>
        <v>12.5</v>
      </c>
      <c r="N442" s="11" t="str">
        <f>VLOOKUP(G442,sheet2!A:G,3,FALSE)</f>
        <v>13</v>
      </c>
      <c r="O442" s="11" t="str">
        <f>VLOOKUP(G442,sheet2!A:G,4,FALSE)</f>
        <v>8</v>
      </c>
      <c r="P442" s="11" t="str">
        <f>VLOOKUP(G442,sheet2!A:G,5,FALSE)</f>
        <v>17.86</v>
      </c>
      <c r="Q442" s="11" t="str">
        <f>VLOOKUP(G442,sheet2!A:G,6,FALSE)</f>
        <v>5</v>
      </c>
      <c r="R442" s="11" t="str">
        <f>VLOOKUP(G442,sheet2!A:G,7,FALSE)</f>
        <v>56.36</v>
      </c>
    </row>
    <row r="443" spans="1:18">
      <c r="A443" s="13" t="s">
        <v>2181</v>
      </c>
      <c r="B443" s="13" t="s">
        <v>2182</v>
      </c>
      <c r="C443" s="13" t="s">
        <v>20</v>
      </c>
      <c r="D443" s="13" t="s">
        <v>163</v>
      </c>
      <c r="E443" s="13" t="s">
        <v>1686</v>
      </c>
      <c r="F443" s="13">
        <v>50000</v>
      </c>
      <c r="G443" s="13" t="s">
        <v>2183</v>
      </c>
      <c r="H443" s="14" t="s">
        <v>1688</v>
      </c>
      <c r="I443" s="17" t="s">
        <v>2184</v>
      </c>
      <c r="J443" s="18">
        <v>43837</v>
      </c>
      <c r="K443" s="13" t="s">
        <v>25</v>
      </c>
      <c r="L443" s="13" t="s">
        <v>2185</v>
      </c>
      <c r="M443" s="11" t="str">
        <f>VLOOKUP(G443,sheet2!A:G,2,FALSE)</f>
        <v>12.5</v>
      </c>
      <c r="N443" s="11" t="str">
        <f>VLOOKUP(G443,sheet2!A:G,3,FALSE)</f>
        <v>19</v>
      </c>
      <c r="O443" s="11" t="str">
        <f>VLOOKUP(G443,sheet2!A:G,4,FALSE)</f>
        <v>5</v>
      </c>
      <c r="P443" s="11" t="str">
        <f>VLOOKUP(G443,sheet2!A:G,5,FALSE)</f>
        <v>19.23</v>
      </c>
      <c r="Q443" s="11" t="str">
        <f>VLOOKUP(G443,sheet2!A:G,6,FALSE)</f>
        <v>5</v>
      </c>
      <c r="R443" s="11" t="str">
        <f>VLOOKUP(G443,sheet2!A:G,7,FALSE)</f>
        <v>60.73</v>
      </c>
    </row>
    <row r="444" spans="1:18">
      <c r="A444" s="13" t="s">
        <v>2186</v>
      </c>
      <c r="B444" s="13" t="s">
        <v>2187</v>
      </c>
      <c r="C444" s="13" t="s">
        <v>20</v>
      </c>
      <c r="D444" s="13" t="s">
        <v>163</v>
      </c>
      <c r="E444" s="13" t="s">
        <v>1686</v>
      </c>
      <c r="F444" s="13">
        <v>60000</v>
      </c>
      <c r="G444" s="13" t="s">
        <v>2188</v>
      </c>
      <c r="H444" s="14" t="s">
        <v>1688</v>
      </c>
      <c r="I444" s="17" t="s">
        <v>2184</v>
      </c>
      <c r="J444" s="18">
        <v>43816</v>
      </c>
      <c r="K444" s="13" t="s">
        <v>25</v>
      </c>
      <c r="L444" s="13" t="s">
        <v>2189</v>
      </c>
      <c r="M444" s="11" t="str">
        <f>VLOOKUP(G444,sheet2!A:G,2,FALSE)</f>
        <v>12.5</v>
      </c>
      <c r="N444" s="11" t="str">
        <f>VLOOKUP(G444,sheet2!A:G,3,FALSE)</f>
        <v>19</v>
      </c>
      <c r="O444" s="11" t="str">
        <f>VLOOKUP(G444,sheet2!A:G,4,FALSE)</f>
        <v>5</v>
      </c>
      <c r="P444" s="11" t="str">
        <f>VLOOKUP(G444,sheet2!A:G,5,FALSE)</f>
        <v>19.23</v>
      </c>
      <c r="Q444" s="11" t="str">
        <f>VLOOKUP(G444,sheet2!A:G,6,FALSE)</f>
        <v>5</v>
      </c>
      <c r="R444" s="11" t="str">
        <f>VLOOKUP(G444,sheet2!A:G,7,FALSE)</f>
        <v>60.73</v>
      </c>
    </row>
    <row r="445" spans="1:18">
      <c r="A445" s="13" t="s">
        <v>2190</v>
      </c>
      <c r="B445" s="13" t="s">
        <v>2191</v>
      </c>
      <c r="C445" s="13" t="s">
        <v>20</v>
      </c>
      <c r="D445" s="13" t="s">
        <v>163</v>
      </c>
      <c r="E445" s="13" t="s">
        <v>1686</v>
      </c>
      <c r="F445" s="13">
        <v>80000</v>
      </c>
      <c r="G445" s="13" t="s">
        <v>2192</v>
      </c>
      <c r="H445" s="14" t="s">
        <v>1688</v>
      </c>
      <c r="I445" s="17" t="s">
        <v>185</v>
      </c>
      <c r="J445" s="18">
        <v>43592</v>
      </c>
      <c r="K445" s="13" t="s">
        <v>25</v>
      </c>
      <c r="L445" s="13" t="s">
        <v>2193</v>
      </c>
      <c r="M445" s="11" t="str">
        <f>VLOOKUP(G445,sheet2!A:G,2,FALSE)</f>
        <v>12.5</v>
      </c>
      <c r="N445" s="11" t="str">
        <f>VLOOKUP(G445,sheet2!A:G,3,FALSE)</f>
        <v>25</v>
      </c>
      <c r="O445" s="11" t="str">
        <f>VLOOKUP(G445,sheet2!A:G,4,FALSE)</f>
        <v>10</v>
      </c>
      <c r="P445" s="11" t="str">
        <f>VLOOKUP(G445,sheet2!A:G,5,FALSE)</f>
        <v>19.23</v>
      </c>
      <c r="Q445" s="11" t="str">
        <f>VLOOKUP(G445,sheet2!A:G,6,FALSE)</f>
        <v>5</v>
      </c>
      <c r="R445" s="11" t="str">
        <f>VLOOKUP(G445,sheet2!A:G,7,FALSE)</f>
        <v>71.73</v>
      </c>
    </row>
    <row r="446" spans="1:18">
      <c r="A446" s="13" t="s">
        <v>2194</v>
      </c>
      <c r="B446" s="13" t="s">
        <v>2195</v>
      </c>
      <c r="C446" s="13" t="s">
        <v>20</v>
      </c>
      <c r="D446" s="13" t="s">
        <v>163</v>
      </c>
      <c r="E446" s="13" t="s">
        <v>1686</v>
      </c>
      <c r="F446" s="13">
        <v>80000</v>
      </c>
      <c r="G446" s="13" t="s">
        <v>2196</v>
      </c>
      <c r="H446" s="14" t="s">
        <v>1688</v>
      </c>
      <c r="I446" s="17" t="s">
        <v>2197</v>
      </c>
      <c r="J446" s="18">
        <v>42760</v>
      </c>
      <c r="K446" s="13" t="s">
        <v>25</v>
      </c>
      <c r="L446" s="13" t="s">
        <v>2198</v>
      </c>
      <c r="M446" s="11" t="str">
        <f>VLOOKUP(G446,sheet2!A:G,2,FALSE)</f>
        <v>12.5</v>
      </c>
      <c r="N446" s="11" t="str">
        <f>VLOOKUP(G446,sheet2!A:G,3,FALSE)</f>
        <v>16</v>
      </c>
      <c r="O446" s="11" t="str">
        <f>VLOOKUP(G446,sheet2!A:G,4,FALSE)</f>
        <v>11</v>
      </c>
      <c r="P446" s="11" t="str">
        <f>VLOOKUP(G446,sheet2!A:G,5,FALSE)</f>
        <v>16.07</v>
      </c>
      <c r="Q446" s="11" t="str">
        <f>VLOOKUP(G446,sheet2!A:G,6,FALSE)</f>
        <v>5</v>
      </c>
      <c r="R446" s="11" t="str">
        <f>VLOOKUP(G446,sheet2!A:G,7,FALSE)</f>
        <v>60.57</v>
      </c>
    </row>
    <row r="447" spans="1:18">
      <c r="A447" s="13" t="s">
        <v>2199</v>
      </c>
      <c r="B447" s="13" t="s">
        <v>2200</v>
      </c>
      <c r="C447" s="13" t="s">
        <v>20</v>
      </c>
      <c r="D447" s="13" t="s">
        <v>163</v>
      </c>
      <c r="E447" s="13" t="s">
        <v>1686</v>
      </c>
      <c r="F447" s="13">
        <v>30000</v>
      </c>
      <c r="G447" s="13" t="s">
        <v>2201</v>
      </c>
      <c r="H447" s="14" t="s">
        <v>1688</v>
      </c>
      <c r="I447" s="17" t="s">
        <v>2202</v>
      </c>
      <c r="J447" s="18">
        <v>42767</v>
      </c>
      <c r="K447" s="13" t="s">
        <v>47</v>
      </c>
      <c r="L447" s="13" t="s">
        <v>2203</v>
      </c>
      <c r="M447" s="11" t="str">
        <f>VLOOKUP(G447,sheet2!A:G,2,FALSE)</f>
        <v>12.5</v>
      </c>
      <c r="N447" s="11" t="str">
        <f>VLOOKUP(G447,sheet2!A:G,3,FALSE)</f>
        <v>0</v>
      </c>
      <c r="O447" s="11" t="str">
        <f>VLOOKUP(G447,sheet2!A:G,4,FALSE)</f>
        <v>5</v>
      </c>
      <c r="P447" s="11" t="str">
        <f>VLOOKUP(G447,sheet2!A:G,5,FALSE)</f>
        <v>19.23</v>
      </c>
      <c r="Q447" s="11" t="str">
        <f>VLOOKUP(G447,sheet2!A:G,6,FALSE)</f>
        <v>5</v>
      </c>
      <c r="R447" s="11" t="str">
        <f>VLOOKUP(G447,sheet2!A:G,7,FALSE)</f>
        <v>41.73</v>
      </c>
    </row>
    <row r="448" spans="1:18">
      <c r="A448" s="13" t="s">
        <v>2204</v>
      </c>
      <c r="B448" s="13" t="s">
        <v>2205</v>
      </c>
      <c r="C448" s="13" t="s">
        <v>20</v>
      </c>
      <c r="D448" s="13" t="s">
        <v>163</v>
      </c>
      <c r="E448" s="13" t="s">
        <v>1686</v>
      </c>
      <c r="F448" s="13">
        <v>100000</v>
      </c>
      <c r="G448" s="13" t="s">
        <v>2206</v>
      </c>
      <c r="H448" s="14" t="s">
        <v>1688</v>
      </c>
      <c r="I448" s="17" t="s">
        <v>2207</v>
      </c>
      <c r="J448" s="18">
        <v>42816</v>
      </c>
      <c r="K448" s="13" t="s">
        <v>36</v>
      </c>
      <c r="L448" s="13" t="s">
        <v>2208</v>
      </c>
      <c r="M448" s="11" t="str">
        <f>VLOOKUP(G448,sheet2!A:G,2,FALSE)</f>
        <v>12.5</v>
      </c>
      <c r="N448" s="11" t="str">
        <f>VLOOKUP(G448,sheet2!A:G,3,FALSE)</f>
        <v>25</v>
      </c>
      <c r="O448" s="11" t="str">
        <f>VLOOKUP(G448,sheet2!A:G,4,FALSE)</f>
        <v>12</v>
      </c>
      <c r="P448" s="11" t="str">
        <f>VLOOKUP(G448,sheet2!A:G,5,FALSE)</f>
        <v>15</v>
      </c>
      <c r="Q448" s="11" t="str">
        <f>VLOOKUP(G448,sheet2!A:G,6,FALSE)</f>
        <v>5</v>
      </c>
      <c r="R448" s="11" t="str">
        <f>VLOOKUP(G448,sheet2!A:G,7,FALSE)</f>
        <v>69.5</v>
      </c>
    </row>
    <row r="449" spans="1:18">
      <c r="A449" s="13" t="s">
        <v>2209</v>
      </c>
      <c r="B449" s="13" t="s">
        <v>2210</v>
      </c>
      <c r="C449" s="13" t="s">
        <v>20</v>
      </c>
      <c r="D449" s="13" t="s">
        <v>163</v>
      </c>
      <c r="E449" s="13" t="s">
        <v>1686</v>
      </c>
      <c r="F449" s="13">
        <v>100000</v>
      </c>
      <c r="G449" s="13" t="s">
        <v>2211</v>
      </c>
      <c r="H449" s="14" t="s">
        <v>1688</v>
      </c>
      <c r="I449" s="17" t="s">
        <v>2207</v>
      </c>
      <c r="J449" s="18">
        <v>42823</v>
      </c>
      <c r="K449" s="13" t="s">
        <v>47</v>
      </c>
      <c r="L449" s="13" t="s">
        <v>2212</v>
      </c>
      <c r="M449" s="11" t="str">
        <f>VLOOKUP(G449,sheet2!A:G,2,FALSE)</f>
        <v>12.5</v>
      </c>
      <c r="N449" s="11" t="str">
        <f>VLOOKUP(G449,sheet2!A:G,3,FALSE)</f>
        <v>25</v>
      </c>
      <c r="O449" s="11" t="str">
        <f>VLOOKUP(G449,sheet2!A:G,4,FALSE)</f>
        <v>20</v>
      </c>
      <c r="P449" s="11" t="str">
        <f>VLOOKUP(G449,sheet2!A:G,5,FALSE)</f>
        <v>20.45</v>
      </c>
      <c r="Q449" s="11" t="str">
        <f>VLOOKUP(G449,sheet2!A:G,6,FALSE)</f>
        <v>5</v>
      </c>
      <c r="R449" s="11" t="str">
        <f>VLOOKUP(G449,sheet2!A:G,7,FALSE)</f>
        <v>82.95</v>
      </c>
    </row>
    <row r="450" spans="1:18">
      <c r="A450" s="13" t="s">
        <v>2213</v>
      </c>
      <c r="B450" s="13" t="s">
        <v>2214</v>
      </c>
      <c r="C450" s="13" t="s">
        <v>20</v>
      </c>
      <c r="D450" s="13" t="s">
        <v>163</v>
      </c>
      <c r="E450" s="13" t="s">
        <v>1686</v>
      </c>
      <c r="F450" s="13">
        <v>100000</v>
      </c>
      <c r="G450" s="13" t="s">
        <v>2215</v>
      </c>
      <c r="H450" s="14" t="s">
        <v>1688</v>
      </c>
      <c r="I450" s="17" t="s">
        <v>2018</v>
      </c>
      <c r="J450" s="18">
        <v>42844</v>
      </c>
      <c r="K450" s="13" t="s">
        <v>36</v>
      </c>
      <c r="L450" s="13" t="s">
        <v>2216</v>
      </c>
      <c r="M450" s="11" t="str">
        <f>VLOOKUP(G450,sheet2!A:G,2,FALSE)</f>
        <v>12.5</v>
      </c>
      <c r="N450" s="11" t="str">
        <f>VLOOKUP(G450,sheet2!A:G,3,FALSE)</f>
        <v>19</v>
      </c>
      <c r="O450" s="11" t="str">
        <f>VLOOKUP(G450,sheet2!A:G,4,FALSE)</f>
        <v>5</v>
      </c>
      <c r="P450" s="11" t="str">
        <f>VLOOKUP(G450,sheet2!A:G,5,FALSE)</f>
        <v>21.15</v>
      </c>
      <c r="Q450" s="11" t="str">
        <f>VLOOKUP(G450,sheet2!A:G,6,FALSE)</f>
        <v>5</v>
      </c>
      <c r="R450" s="11" t="str">
        <f>VLOOKUP(G450,sheet2!A:G,7,FALSE)</f>
        <v>62.65</v>
      </c>
    </row>
    <row r="451" spans="1:18">
      <c r="A451" s="13" t="s">
        <v>2217</v>
      </c>
      <c r="B451" s="13" t="s">
        <v>2218</v>
      </c>
      <c r="C451" s="13" t="s">
        <v>20</v>
      </c>
      <c r="D451" s="13" t="s">
        <v>163</v>
      </c>
      <c r="E451" s="13" t="s">
        <v>1686</v>
      </c>
      <c r="F451" s="13">
        <v>30000</v>
      </c>
      <c r="G451" s="13" t="s">
        <v>2219</v>
      </c>
      <c r="H451" s="14" t="s">
        <v>1688</v>
      </c>
      <c r="I451" s="17" t="s">
        <v>2220</v>
      </c>
      <c r="J451" s="18">
        <v>42872</v>
      </c>
      <c r="K451" s="13" t="s">
        <v>25</v>
      </c>
      <c r="L451" s="13" t="s">
        <v>2221</v>
      </c>
      <c r="M451" s="11" t="str">
        <f>VLOOKUP(G451,sheet2!A:G,2,FALSE)</f>
        <v>12.5</v>
      </c>
      <c r="N451" s="11" t="str">
        <f>VLOOKUP(G451,sheet2!A:G,3,FALSE)</f>
        <v>25</v>
      </c>
      <c r="O451" s="11" t="str">
        <f>VLOOKUP(G451,sheet2!A:G,4,FALSE)</f>
        <v>10</v>
      </c>
      <c r="P451" s="11" t="str">
        <f>VLOOKUP(G451,sheet2!A:G,5,FALSE)</f>
        <v>21.15</v>
      </c>
      <c r="Q451" s="11" t="str">
        <f>VLOOKUP(G451,sheet2!A:G,6,FALSE)</f>
        <v>5</v>
      </c>
      <c r="R451" s="11" t="str">
        <f>VLOOKUP(G451,sheet2!A:G,7,FALSE)</f>
        <v>73.65</v>
      </c>
    </row>
    <row r="452" spans="1:18">
      <c r="A452" s="13" t="s">
        <v>2222</v>
      </c>
      <c r="B452" s="13" t="s">
        <v>2223</v>
      </c>
      <c r="C452" s="13" t="s">
        <v>20</v>
      </c>
      <c r="D452" s="13" t="s">
        <v>163</v>
      </c>
      <c r="E452" s="13" t="s">
        <v>1686</v>
      </c>
      <c r="F452" s="13">
        <v>40000</v>
      </c>
      <c r="G452" s="13" t="s">
        <v>2224</v>
      </c>
      <c r="H452" s="14" t="s">
        <v>1688</v>
      </c>
      <c r="I452" s="17" t="s">
        <v>371</v>
      </c>
      <c r="J452" s="18">
        <v>42902</v>
      </c>
      <c r="K452" s="13" t="s">
        <v>36</v>
      </c>
      <c r="L452" s="13" t="s">
        <v>2225</v>
      </c>
      <c r="M452" s="11" t="str">
        <f>VLOOKUP(G452,sheet2!A:G,2,FALSE)</f>
        <v>12.5</v>
      </c>
      <c r="N452" s="11" t="str">
        <f>VLOOKUP(G452,sheet2!A:G,3,FALSE)</f>
        <v>25</v>
      </c>
      <c r="O452" s="11" t="str">
        <f>VLOOKUP(G452,sheet2!A:G,4,FALSE)</f>
        <v>5</v>
      </c>
      <c r="P452" s="11" t="str">
        <f>VLOOKUP(G452,sheet2!A:G,5,FALSE)</f>
        <v>22.73</v>
      </c>
      <c r="Q452" s="11" t="str">
        <f>VLOOKUP(G452,sheet2!A:G,6,FALSE)</f>
        <v>5</v>
      </c>
      <c r="R452" s="11" t="str">
        <f>VLOOKUP(G452,sheet2!A:G,7,FALSE)</f>
        <v>70.23</v>
      </c>
    </row>
    <row r="453" spans="1:18">
      <c r="A453" s="13" t="s">
        <v>2226</v>
      </c>
      <c r="B453" s="13" t="s">
        <v>2227</v>
      </c>
      <c r="C453" s="13" t="s">
        <v>20</v>
      </c>
      <c r="D453" s="13" t="s">
        <v>204</v>
      </c>
      <c r="E453" s="13" t="s">
        <v>1686</v>
      </c>
      <c r="F453" s="13">
        <v>60000</v>
      </c>
      <c r="G453" s="13" t="s">
        <v>2228</v>
      </c>
      <c r="H453" s="14" t="s">
        <v>1688</v>
      </c>
      <c r="I453" s="17" t="s">
        <v>371</v>
      </c>
      <c r="J453" s="18">
        <v>42909</v>
      </c>
      <c r="K453" s="13" t="s">
        <v>25</v>
      </c>
      <c r="L453" s="13" t="s">
        <v>2229</v>
      </c>
      <c r="M453" s="11" t="str">
        <f>VLOOKUP(G453,sheet2!A:G,2,FALSE)</f>
        <v>12.5</v>
      </c>
      <c r="N453" s="11" t="str">
        <f>VLOOKUP(G453,sheet2!A:G,3,FALSE)</f>
        <v>19</v>
      </c>
      <c r="O453" s="11" t="str">
        <f>VLOOKUP(G453,sheet2!A:G,4,FALSE)</f>
        <v>10</v>
      </c>
      <c r="P453" s="11" t="str">
        <f>VLOOKUP(G453,sheet2!A:G,5,FALSE)</f>
        <v>21.15</v>
      </c>
      <c r="Q453" s="11" t="str">
        <f>VLOOKUP(G453,sheet2!A:G,6,FALSE)</f>
        <v>5</v>
      </c>
      <c r="R453" s="11" t="str">
        <f>VLOOKUP(G453,sheet2!A:G,7,FALSE)</f>
        <v>67.65</v>
      </c>
    </row>
    <row r="454" spans="1:18">
      <c r="A454" s="13" t="s">
        <v>2230</v>
      </c>
      <c r="B454" s="13" t="s">
        <v>2231</v>
      </c>
      <c r="C454" s="13" t="s">
        <v>20</v>
      </c>
      <c r="D454" s="13" t="s">
        <v>204</v>
      </c>
      <c r="E454" s="13" t="s">
        <v>1686</v>
      </c>
      <c r="F454" s="13">
        <v>30000</v>
      </c>
      <c r="G454" s="13" t="s">
        <v>2232</v>
      </c>
      <c r="H454" s="14" t="s">
        <v>1688</v>
      </c>
      <c r="I454" s="17" t="s">
        <v>2233</v>
      </c>
      <c r="J454" s="18">
        <v>42927</v>
      </c>
      <c r="K454" s="13" t="s">
        <v>25</v>
      </c>
      <c r="L454" s="13" t="s">
        <v>2234</v>
      </c>
      <c r="M454" s="11" t="str">
        <f>VLOOKUP(G454,sheet2!A:G,2,FALSE)</f>
        <v>12.5</v>
      </c>
      <c r="N454" s="11" t="str">
        <f>VLOOKUP(G454,sheet2!A:G,3,FALSE)</f>
        <v>7</v>
      </c>
      <c r="O454" s="11" t="str">
        <f>VLOOKUP(G454,sheet2!A:G,4,FALSE)</f>
        <v>11</v>
      </c>
      <c r="P454" s="11" t="str">
        <f>VLOOKUP(G454,sheet2!A:G,5,FALSE)</f>
        <v>25</v>
      </c>
      <c r="Q454" s="11" t="str">
        <f>VLOOKUP(G454,sheet2!A:G,6,FALSE)</f>
        <v>5</v>
      </c>
      <c r="R454" s="11" t="str">
        <f>VLOOKUP(G454,sheet2!A:G,7,FALSE)</f>
        <v>60.5</v>
      </c>
    </row>
    <row r="455" spans="1:18">
      <c r="A455" s="13" t="s">
        <v>2235</v>
      </c>
      <c r="B455" s="13" t="s">
        <v>2236</v>
      </c>
      <c r="C455" s="13" t="s">
        <v>20</v>
      </c>
      <c r="D455" s="13" t="s">
        <v>163</v>
      </c>
      <c r="E455" s="13" t="s">
        <v>1686</v>
      </c>
      <c r="F455" s="13">
        <v>40000</v>
      </c>
      <c r="G455" s="13" t="s">
        <v>2237</v>
      </c>
      <c r="H455" s="14" t="s">
        <v>1688</v>
      </c>
      <c r="I455" s="17" t="s">
        <v>2057</v>
      </c>
      <c r="J455" s="18">
        <v>42934</v>
      </c>
      <c r="K455" s="13" t="s">
        <v>25</v>
      </c>
      <c r="L455" s="13" t="s">
        <v>2238</v>
      </c>
      <c r="M455" s="11" t="str">
        <f>VLOOKUP(G455,sheet2!A:G,2,FALSE)</f>
        <v>12.5</v>
      </c>
      <c r="N455" s="11" t="str">
        <f>VLOOKUP(G455,sheet2!A:G,3,FALSE)</f>
        <v>25</v>
      </c>
      <c r="O455" s="11" t="str">
        <f>VLOOKUP(G455,sheet2!A:G,4,FALSE)</f>
        <v>5</v>
      </c>
      <c r="P455" s="11" t="str">
        <f>VLOOKUP(G455,sheet2!A:G,5,FALSE)</f>
        <v>22.73</v>
      </c>
      <c r="Q455" s="11" t="str">
        <f>VLOOKUP(G455,sheet2!A:G,6,FALSE)</f>
        <v>5</v>
      </c>
      <c r="R455" s="11" t="str">
        <f>VLOOKUP(G455,sheet2!A:G,7,FALSE)</f>
        <v>70.23</v>
      </c>
    </row>
    <row r="456" spans="1:18">
      <c r="A456" s="13" t="s">
        <v>2239</v>
      </c>
      <c r="B456" s="13" t="s">
        <v>2240</v>
      </c>
      <c r="C456" s="13" t="s">
        <v>20</v>
      </c>
      <c r="D456" s="13" t="s">
        <v>163</v>
      </c>
      <c r="E456" s="13" t="s">
        <v>1686</v>
      </c>
      <c r="F456" s="13">
        <v>100000</v>
      </c>
      <c r="G456" s="13" t="s">
        <v>2241</v>
      </c>
      <c r="H456" s="14" t="s">
        <v>1688</v>
      </c>
      <c r="I456" s="17" t="s">
        <v>2207</v>
      </c>
      <c r="J456" s="18">
        <v>43007</v>
      </c>
      <c r="K456" s="13" t="s">
        <v>36</v>
      </c>
      <c r="L456" s="13" t="s">
        <v>2242</v>
      </c>
      <c r="M456" s="11" t="str">
        <f>VLOOKUP(G456,sheet2!A:G,2,FALSE)</f>
        <v>12.5</v>
      </c>
      <c r="N456" s="11" t="str">
        <f>VLOOKUP(G456,sheet2!A:G,3,FALSE)</f>
        <v>22</v>
      </c>
      <c r="O456" s="11" t="str">
        <f>VLOOKUP(G456,sheet2!A:G,4,FALSE)</f>
        <v>14</v>
      </c>
      <c r="P456" s="11" t="str">
        <f>VLOOKUP(G456,sheet2!A:G,5,FALSE)</f>
        <v>16.96</v>
      </c>
      <c r="Q456" s="11" t="str">
        <f>VLOOKUP(G456,sheet2!A:G,6,FALSE)</f>
        <v>5</v>
      </c>
      <c r="R456" s="11" t="str">
        <f>VLOOKUP(G456,sheet2!A:G,7,FALSE)</f>
        <v>70.46</v>
      </c>
    </row>
    <row r="457" spans="1:18">
      <c r="A457" s="13" t="s">
        <v>2243</v>
      </c>
      <c r="B457" s="13" t="s">
        <v>2244</v>
      </c>
      <c r="C457" s="13" t="s">
        <v>20</v>
      </c>
      <c r="D457" s="13" t="s">
        <v>163</v>
      </c>
      <c r="E457" s="13" t="s">
        <v>1686</v>
      </c>
      <c r="F457" s="13">
        <v>100000</v>
      </c>
      <c r="G457" s="13" t="s">
        <v>2245</v>
      </c>
      <c r="H457" s="14" t="s">
        <v>1688</v>
      </c>
      <c r="I457" s="17" t="s">
        <v>2246</v>
      </c>
      <c r="J457" s="18">
        <v>43018</v>
      </c>
      <c r="K457" s="13" t="s">
        <v>36</v>
      </c>
      <c r="L457" s="13" t="s">
        <v>2247</v>
      </c>
      <c r="M457" s="11" t="str">
        <f>VLOOKUP(G457,sheet2!A:G,2,FALSE)</f>
        <v>12.5</v>
      </c>
      <c r="N457" s="11" t="str">
        <f>VLOOKUP(G457,sheet2!A:G,3,FALSE)</f>
        <v>22</v>
      </c>
      <c r="O457" s="11" t="str">
        <f>VLOOKUP(G457,sheet2!A:G,4,FALSE)</f>
        <v>10</v>
      </c>
      <c r="P457" s="11" t="str">
        <f>VLOOKUP(G457,sheet2!A:G,5,FALSE)</f>
        <v>22.73</v>
      </c>
      <c r="Q457" s="11" t="str">
        <f>VLOOKUP(G457,sheet2!A:G,6,FALSE)</f>
        <v>5</v>
      </c>
      <c r="R457" s="11" t="str">
        <f>VLOOKUP(G457,sheet2!A:G,7,FALSE)</f>
        <v>72.23</v>
      </c>
    </row>
    <row r="458" spans="1:18">
      <c r="A458" s="13" t="s">
        <v>2248</v>
      </c>
      <c r="B458" s="13" t="s">
        <v>2249</v>
      </c>
      <c r="C458" s="13" t="s">
        <v>20</v>
      </c>
      <c r="D458" s="13" t="s">
        <v>163</v>
      </c>
      <c r="E458" s="13" t="s">
        <v>1686</v>
      </c>
      <c r="F458" s="13">
        <v>30000</v>
      </c>
      <c r="G458" s="13" t="s">
        <v>2250</v>
      </c>
      <c r="H458" s="14" t="s">
        <v>1688</v>
      </c>
      <c r="I458" s="17" t="s">
        <v>2251</v>
      </c>
      <c r="J458" s="18">
        <v>43025</v>
      </c>
      <c r="K458" s="13" t="s">
        <v>36</v>
      </c>
      <c r="L458" s="13" t="s">
        <v>2252</v>
      </c>
      <c r="M458" s="11" t="str">
        <f>VLOOKUP(G458,sheet2!A:G,2,FALSE)</f>
        <v>12.5</v>
      </c>
      <c r="N458" s="11" t="str">
        <f>VLOOKUP(G458,sheet2!A:G,3,FALSE)</f>
        <v>0</v>
      </c>
      <c r="O458" s="11" t="str">
        <f>VLOOKUP(G458,sheet2!A:G,4,FALSE)</f>
        <v>10</v>
      </c>
      <c r="P458" s="11" t="str">
        <f>VLOOKUP(G458,sheet2!A:G,5,FALSE)</f>
        <v>21.15</v>
      </c>
      <c r="Q458" s="11" t="str">
        <f>VLOOKUP(G458,sheet2!A:G,6,FALSE)</f>
        <v>5</v>
      </c>
      <c r="R458" s="11" t="str">
        <f>VLOOKUP(G458,sheet2!A:G,7,FALSE)</f>
        <v>48.65</v>
      </c>
    </row>
    <row r="459" spans="1:18">
      <c r="A459" s="13" t="s">
        <v>2253</v>
      </c>
      <c r="B459" s="13" t="s">
        <v>2254</v>
      </c>
      <c r="C459" s="13" t="s">
        <v>20</v>
      </c>
      <c r="D459" s="13" t="s">
        <v>163</v>
      </c>
      <c r="E459" s="13" t="s">
        <v>1686</v>
      </c>
      <c r="F459" s="13">
        <v>100000</v>
      </c>
      <c r="G459" s="13" t="s">
        <v>2255</v>
      </c>
      <c r="H459" s="14" t="s">
        <v>1688</v>
      </c>
      <c r="I459" s="17" t="s">
        <v>483</v>
      </c>
      <c r="J459" s="18">
        <v>43053</v>
      </c>
      <c r="K459" s="13" t="s">
        <v>36</v>
      </c>
      <c r="L459" s="13" t="s">
        <v>2256</v>
      </c>
      <c r="M459" s="11" t="str">
        <f>VLOOKUP(G459,sheet2!A:G,2,FALSE)</f>
        <v>12.5</v>
      </c>
      <c r="N459" s="11" t="str">
        <f>VLOOKUP(G459,sheet2!A:G,3,FALSE)</f>
        <v>25</v>
      </c>
      <c r="O459" s="11" t="str">
        <f>VLOOKUP(G459,sheet2!A:G,4,FALSE)</f>
        <v>20</v>
      </c>
      <c r="P459" s="11" t="str">
        <f>VLOOKUP(G459,sheet2!A:G,5,FALSE)</f>
        <v>20.45</v>
      </c>
      <c r="Q459" s="11" t="str">
        <f>VLOOKUP(G459,sheet2!A:G,6,FALSE)</f>
        <v>5</v>
      </c>
      <c r="R459" s="11" t="str">
        <f>VLOOKUP(G459,sheet2!A:G,7,FALSE)</f>
        <v>82.95</v>
      </c>
    </row>
    <row r="460" spans="1:18">
      <c r="A460" s="13" t="s">
        <v>2257</v>
      </c>
      <c r="B460" s="13" t="s">
        <v>2258</v>
      </c>
      <c r="C460" s="13" t="s">
        <v>20</v>
      </c>
      <c r="D460" s="13" t="s">
        <v>163</v>
      </c>
      <c r="E460" s="13" t="s">
        <v>1686</v>
      </c>
      <c r="F460" s="13">
        <v>40000</v>
      </c>
      <c r="G460" s="13" t="s">
        <v>2259</v>
      </c>
      <c r="H460" s="14" t="s">
        <v>1688</v>
      </c>
      <c r="I460" s="17" t="s">
        <v>2260</v>
      </c>
      <c r="J460" s="18">
        <v>43063</v>
      </c>
      <c r="K460" s="13" t="s">
        <v>36</v>
      </c>
      <c r="L460" s="13" t="s">
        <v>2261</v>
      </c>
      <c r="M460" s="11" t="str">
        <f>VLOOKUP(G460,sheet2!A:G,2,FALSE)</f>
        <v>12.5</v>
      </c>
      <c r="N460" s="11" t="str">
        <f>VLOOKUP(G460,sheet2!A:G,3,FALSE)</f>
        <v>13</v>
      </c>
      <c r="O460" s="11" t="str">
        <f>VLOOKUP(G460,sheet2!A:G,4,FALSE)</f>
        <v>10</v>
      </c>
      <c r="P460" s="11" t="str">
        <f>VLOOKUP(G460,sheet2!A:G,5,FALSE)</f>
        <v>21.15</v>
      </c>
      <c r="Q460" s="11" t="str">
        <f>VLOOKUP(G460,sheet2!A:G,6,FALSE)</f>
        <v>5</v>
      </c>
      <c r="R460" s="11" t="str">
        <f>VLOOKUP(G460,sheet2!A:G,7,FALSE)</f>
        <v>61.65</v>
      </c>
    </row>
    <row r="461" spans="1:18">
      <c r="A461" s="13" t="s">
        <v>2262</v>
      </c>
      <c r="B461" s="13" t="s">
        <v>2263</v>
      </c>
      <c r="C461" s="13" t="s">
        <v>20</v>
      </c>
      <c r="D461" s="13" t="s">
        <v>163</v>
      </c>
      <c r="E461" s="13" t="s">
        <v>1686</v>
      </c>
      <c r="F461" s="13">
        <v>100000</v>
      </c>
      <c r="G461" s="13" t="s">
        <v>2264</v>
      </c>
      <c r="H461" s="14" t="s">
        <v>1688</v>
      </c>
      <c r="I461" s="17" t="s">
        <v>2265</v>
      </c>
      <c r="J461" s="18">
        <v>43077</v>
      </c>
      <c r="K461" s="13" t="s">
        <v>36</v>
      </c>
      <c r="L461" s="13" t="s">
        <v>2266</v>
      </c>
      <c r="M461" s="11" t="str">
        <f>VLOOKUP(G461,sheet2!A:G,2,FALSE)</f>
        <v>12.5</v>
      </c>
      <c r="N461" s="11" t="str">
        <f>VLOOKUP(G461,sheet2!A:G,3,FALSE)</f>
        <v>25</v>
      </c>
      <c r="O461" s="11" t="str">
        <f>VLOOKUP(G461,sheet2!A:G,4,FALSE)</f>
        <v>10</v>
      </c>
      <c r="P461" s="11" t="str">
        <f>VLOOKUP(G461,sheet2!A:G,5,FALSE)</f>
        <v>20.45</v>
      </c>
      <c r="Q461" s="11" t="str">
        <f>VLOOKUP(G461,sheet2!A:G,6,FALSE)</f>
        <v>5</v>
      </c>
      <c r="R461" s="11" t="str">
        <f>VLOOKUP(G461,sheet2!A:G,7,FALSE)</f>
        <v>72.95</v>
      </c>
    </row>
    <row r="462" spans="1:18">
      <c r="A462" s="13" t="s">
        <v>2267</v>
      </c>
      <c r="B462" s="13" t="s">
        <v>2268</v>
      </c>
      <c r="C462" s="13" t="s">
        <v>20</v>
      </c>
      <c r="D462" s="13" t="s">
        <v>163</v>
      </c>
      <c r="E462" s="13" t="s">
        <v>1686</v>
      </c>
      <c r="F462" s="13">
        <v>60000</v>
      </c>
      <c r="G462" s="13" t="s">
        <v>2269</v>
      </c>
      <c r="H462" s="14" t="s">
        <v>1688</v>
      </c>
      <c r="I462" s="17" t="s">
        <v>2270</v>
      </c>
      <c r="J462" s="18">
        <v>43081</v>
      </c>
      <c r="K462" s="13" t="s">
        <v>25</v>
      </c>
      <c r="L462" s="13" t="s">
        <v>2271</v>
      </c>
      <c r="M462" s="11" t="str">
        <f>VLOOKUP(G462,sheet2!A:G,2,FALSE)</f>
        <v>12.5</v>
      </c>
      <c r="N462" s="11" t="str">
        <f>VLOOKUP(G462,sheet2!A:G,3,FALSE)</f>
        <v>16</v>
      </c>
      <c r="O462" s="11" t="str">
        <f>VLOOKUP(G462,sheet2!A:G,4,FALSE)</f>
        <v>10</v>
      </c>
      <c r="P462" s="11" t="str">
        <f>VLOOKUP(G462,sheet2!A:G,5,FALSE)</f>
        <v>20.45</v>
      </c>
      <c r="Q462" s="11" t="str">
        <f>VLOOKUP(G462,sheet2!A:G,6,FALSE)</f>
        <v>5</v>
      </c>
      <c r="R462" s="11" t="str">
        <f>VLOOKUP(G462,sheet2!A:G,7,FALSE)</f>
        <v>63.95</v>
      </c>
    </row>
    <row r="463" spans="1:18">
      <c r="A463" s="13" t="s">
        <v>2272</v>
      </c>
      <c r="B463" s="13" t="s">
        <v>2273</v>
      </c>
      <c r="C463" s="13" t="s">
        <v>20</v>
      </c>
      <c r="D463" s="13" t="s">
        <v>123</v>
      </c>
      <c r="E463" s="13" t="s">
        <v>1686</v>
      </c>
      <c r="F463" s="13">
        <v>40000</v>
      </c>
      <c r="G463" s="13" t="s">
        <v>2274</v>
      </c>
      <c r="H463" s="14" t="s">
        <v>1688</v>
      </c>
      <c r="I463" s="17" t="s">
        <v>2275</v>
      </c>
      <c r="J463" s="18">
        <v>42858</v>
      </c>
      <c r="K463" s="13" t="s">
        <v>36</v>
      </c>
      <c r="L463" s="13" t="s">
        <v>2276</v>
      </c>
      <c r="M463" s="11" t="str">
        <f>VLOOKUP(G463,sheet2!A:G,2,FALSE)</f>
        <v>12.5</v>
      </c>
      <c r="N463" s="11" t="str">
        <f>VLOOKUP(G463,sheet2!A:G,3,FALSE)</f>
        <v>13</v>
      </c>
      <c r="O463" s="11" t="str">
        <f>VLOOKUP(G463,sheet2!A:G,4,FALSE)</f>
        <v>5</v>
      </c>
      <c r="P463" s="11" t="str">
        <f>VLOOKUP(G463,sheet2!A:G,5,FALSE)</f>
        <v>16.96</v>
      </c>
      <c r="Q463" s="11" t="str">
        <f>VLOOKUP(G463,sheet2!A:G,6,FALSE)</f>
        <v>5</v>
      </c>
      <c r="R463" s="11" t="str">
        <f>VLOOKUP(G463,sheet2!A:G,7,FALSE)</f>
        <v>52.46</v>
      </c>
    </row>
    <row r="464" spans="1:18">
      <c r="A464" s="13" t="s">
        <v>2277</v>
      </c>
      <c r="B464" s="13" t="s">
        <v>2278</v>
      </c>
      <c r="C464" s="13" t="s">
        <v>20</v>
      </c>
      <c r="D464" s="13" t="s">
        <v>123</v>
      </c>
      <c r="E464" s="13" t="s">
        <v>1686</v>
      </c>
      <c r="F464" s="13">
        <v>30000</v>
      </c>
      <c r="G464" s="13" t="s">
        <v>2279</v>
      </c>
      <c r="H464" s="14" t="s">
        <v>1688</v>
      </c>
      <c r="I464" s="17" t="s">
        <v>2280</v>
      </c>
      <c r="J464" s="18">
        <v>42886</v>
      </c>
      <c r="K464" s="13" t="s">
        <v>36</v>
      </c>
      <c r="L464" s="13" t="s">
        <v>2281</v>
      </c>
      <c r="M464" s="11" t="str">
        <f>VLOOKUP(G464,sheet2!A:G,2,FALSE)</f>
        <v>12.5</v>
      </c>
      <c r="N464" s="11" t="str">
        <f>VLOOKUP(G464,sheet2!A:G,3,FALSE)</f>
        <v>0</v>
      </c>
      <c r="O464" s="11" t="str">
        <f>VLOOKUP(G464,sheet2!A:G,4,FALSE)</f>
        <v>5</v>
      </c>
      <c r="P464" s="11" t="str">
        <f>VLOOKUP(G464,sheet2!A:G,5,FALSE)</f>
        <v>21.15</v>
      </c>
      <c r="Q464" s="11" t="str">
        <f>VLOOKUP(G464,sheet2!A:G,6,FALSE)</f>
        <v>5</v>
      </c>
      <c r="R464" s="11" t="str">
        <f>VLOOKUP(G464,sheet2!A:G,7,FALSE)</f>
        <v>43.65</v>
      </c>
    </row>
    <row r="465" spans="1:18">
      <c r="A465" s="13" t="s">
        <v>2282</v>
      </c>
      <c r="B465" s="13" t="s">
        <v>2283</v>
      </c>
      <c r="C465" s="13" t="s">
        <v>20</v>
      </c>
      <c r="D465" s="13" t="s">
        <v>123</v>
      </c>
      <c r="E465" s="13" t="s">
        <v>1686</v>
      </c>
      <c r="F465" s="13">
        <v>40000</v>
      </c>
      <c r="G465" s="13" t="s">
        <v>2284</v>
      </c>
      <c r="H465" s="14" t="s">
        <v>1688</v>
      </c>
      <c r="I465" s="17" t="s">
        <v>2285</v>
      </c>
      <c r="J465" s="18">
        <v>42746</v>
      </c>
      <c r="K465" s="13" t="s">
        <v>36</v>
      </c>
      <c r="L465" s="13" t="s">
        <v>2286</v>
      </c>
      <c r="M465" s="11" t="str">
        <f>VLOOKUP(G465,sheet2!A:G,2,FALSE)</f>
        <v>12.5</v>
      </c>
      <c r="N465" s="11" t="str">
        <f>VLOOKUP(G465,sheet2!A:G,3,FALSE)</f>
        <v>13</v>
      </c>
      <c r="O465" s="11" t="str">
        <f>VLOOKUP(G465,sheet2!A:G,4,FALSE)</f>
        <v>5</v>
      </c>
      <c r="P465" s="11" t="str">
        <f>VLOOKUP(G465,sheet2!A:G,5,FALSE)</f>
        <v>21.15</v>
      </c>
      <c r="Q465" s="11" t="str">
        <f>VLOOKUP(G465,sheet2!A:G,6,FALSE)</f>
        <v>5</v>
      </c>
      <c r="R465" s="11" t="str">
        <f>VLOOKUP(G465,sheet2!A:G,7,FALSE)</f>
        <v>56.65</v>
      </c>
    </row>
    <row r="466" spans="1:18">
      <c r="A466" s="13" t="s">
        <v>2287</v>
      </c>
      <c r="B466" s="13" t="s">
        <v>2288</v>
      </c>
      <c r="C466" s="13" t="s">
        <v>20</v>
      </c>
      <c r="D466" s="13" t="s">
        <v>123</v>
      </c>
      <c r="E466" s="13" t="s">
        <v>1686</v>
      </c>
      <c r="F466" s="13">
        <v>200000</v>
      </c>
      <c r="G466" s="13" t="s">
        <v>2289</v>
      </c>
      <c r="H466" s="14" t="s">
        <v>1688</v>
      </c>
      <c r="I466" s="17" t="s">
        <v>2290</v>
      </c>
      <c r="J466" s="18">
        <v>42753</v>
      </c>
      <c r="K466" s="13" t="s">
        <v>36</v>
      </c>
      <c r="L466" s="13" t="s">
        <v>2291</v>
      </c>
      <c r="M466" s="11" t="str">
        <f>VLOOKUP(G466,sheet2!A:G,2,FALSE)</f>
        <v>12.5</v>
      </c>
      <c r="N466" s="11" t="str">
        <f>VLOOKUP(G466,sheet2!A:G,3,FALSE)</f>
        <v>22</v>
      </c>
      <c r="O466" s="11" t="str">
        <f>VLOOKUP(G466,sheet2!A:G,4,FALSE)</f>
        <v>5</v>
      </c>
      <c r="P466" s="11" t="str">
        <f>VLOOKUP(G466,sheet2!A:G,5,FALSE)</f>
        <v>21.15</v>
      </c>
      <c r="Q466" s="11" t="str">
        <f>VLOOKUP(G466,sheet2!A:G,6,FALSE)</f>
        <v>5</v>
      </c>
      <c r="R466" s="11" t="str">
        <f>VLOOKUP(G466,sheet2!A:G,7,FALSE)</f>
        <v>65.65</v>
      </c>
    </row>
    <row r="467" spans="1:18">
      <c r="A467" s="13" t="s">
        <v>2292</v>
      </c>
      <c r="B467" s="13" t="s">
        <v>2293</v>
      </c>
      <c r="C467" s="13" t="s">
        <v>20</v>
      </c>
      <c r="D467" s="13" t="s">
        <v>123</v>
      </c>
      <c r="E467" s="13" t="s">
        <v>1686</v>
      </c>
      <c r="F467" s="13">
        <v>40000</v>
      </c>
      <c r="G467" s="13" t="s">
        <v>2294</v>
      </c>
      <c r="H467" s="14" t="s">
        <v>1688</v>
      </c>
      <c r="I467" s="17" t="s">
        <v>2295</v>
      </c>
      <c r="J467" s="18">
        <v>42753</v>
      </c>
      <c r="K467" s="13" t="s">
        <v>47</v>
      </c>
      <c r="L467" s="13" t="s">
        <v>2296</v>
      </c>
      <c r="M467" s="11" t="str">
        <f>VLOOKUP(G467,sheet2!A:G,2,FALSE)</f>
        <v>12.5</v>
      </c>
      <c r="N467" s="11" t="str">
        <f>VLOOKUP(G467,sheet2!A:G,3,FALSE)</f>
        <v>0</v>
      </c>
      <c r="O467" s="11" t="str">
        <f>VLOOKUP(G467,sheet2!A:G,4,FALSE)</f>
        <v>5</v>
      </c>
      <c r="P467" s="11" t="str">
        <f>VLOOKUP(G467,sheet2!A:G,5,FALSE)</f>
        <v>25</v>
      </c>
      <c r="Q467" s="11" t="str">
        <f>VLOOKUP(G467,sheet2!A:G,6,FALSE)</f>
        <v>5</v>
      </c>
      <c r="R467" s="11" t="str">
        <f>VLOOKUP(G467,sheet2!A:G,7,FALSE)</f>
        <v>47.5</v>
      </c>
    </row>
    <row r="468" spans="1:18">
      <c r="A468" s="13" t="s">
        <v>2297</v>
      </c>
      <c r="B468" s="13" t="s">
        <v>2298</v>
      </c>
      <c r="C468" s="13" t="s">
        <v>20</v>
      </c>
      <c r="D468" s="13" t="s">
        <v>123</v>
      </c>
      <c r="E468" s="13" t="s">
        <v>1686</v>
      </c>
      <c r="F468" s="13">
        <v>40000</v>
      </c>
      <c r="G468" s="13" t="s">
        <v>2299</v>
      </c>
      <c r="H468" s="14" t="s">
        <v>1688</v>
      </c>
      <c r="I468" s="17" t="s">
        <v>2300</v>
      </c>
      <c r="J468" s="18">
        <v>42760</v>
      </c>
      <c r="K468" s="13" t="s">
        <v>36</v>
      </c>
      <c r="L468" s="13" t="s">
        <v>2301</v>
      </c>
      <c r="M468" s="11" t="str">
        <f>VLOOKUP(G468,sheet2!A:G,2,FALSE)</f>
        <v>12.5</v>
      </c>
      <c r="N468" s="11" t="str">
        <f>VLOOKUP(G468,sheet2!A:G,3,FALSE)</f>
        <v>10</v>
      </c>
      <c r="O468" s="11" t="str">
        <f>VLOOKUP(G468,sheet2!A:G,4,FALSE)</f>
        <v>5</v>
      </c>
      <c r="P468" s="11" t="str">
        <f>VLOOKUP(G468,sheet2!A:G,5,FALSE)</f>
        <v>25</v>
      </c>
      <c r="Q468" s="11" t="str">
        <f>VLOOKUP(G468,sheet2!A:G,6,FALSE)</f>
        <v>5</v>
      </c>
      <c r="R468" s="11" t="str">
        <f>VLOOKUP(G468,sheet2!A:G,7,FALSE)</f>
        <v>57.5</v>
      </c>
    </row>
    <row r="469" spans="1:18">
      <c r="A469" s="13" t="s">
        <v>2302</v>
      </c>
      <c r="B469" s="13" t="s">
        <v>2303</v>
      </c>
      <c r="C469" s="13" t="s">
        <v>20</v>
      </c>
      <c r="D469" s="13" t="s">
        <v>123</v>
      </c>
      <c r="E469" s="13" t="s">
        <v>1686</v>
      </c>
      <c r="F469" s="13">
        <v>50000</v>
      </c>
      <c r="G469" s="13" t="s">
        <v>2304</v>
      </c>
      <c r="H469" s="14" t="s">
        <v>1688</v>
      </c>
      <c r="I469" s="17" t="s">
        <v>2300</v>
      </c>
      <c r="J469" s="18">
        <v>42788</v>
      </c>
      <c r="K469" s="13" t="s">
        <v>36</v>
      </c>
      <c r="L469" s="13" t="s">
        <v>2305</v>
      </c>
      <c r="M469" s="11" t="str">
        <f>VLOOKUP(G469,sheet2!A:G,2,FALSE)</f>
        <v>12.5</v>
      </c>
      <c r="N469" s="11" t="str">
        <f>VLOOKUP(G469,sheet2!A:G,3,FALSE)</f>
        <v>13</v>
      </c>
      <c r="O469" s="11" t="str">
        <f>VLOOKUP(G469,sheet2!A:G,4,FALSE)</f>
        <v>5</v>
      </c>
      <c r="P469" s="11" t="str">
        <f>VLOOKUP(G469,sheet2!A:G,5,FALSE)</f>
        <v>25</v>
      </c>
      <c r="Q469" s="11" t="str">
        <f>VLOOKUP(G469,sheet2!A:G,6,FALSE)</f>
        <v>5</v>
      </c>
      <c r="R469" s="11" t="str">
        <f>VLOOKUP(G469,sheet2!A:G,7,FALSE)</f>
        <v>60.5</v>
      </c>
    </row>
    <row r="470" spans="1:18">
      <c r="A470" s="13" t="s">
        <v>2306</v>
      </c>
      <c r="B470" s="13" t="s">
        <v>2307</v>
      </c>
      <c r="C470" s="13" t="s">
        <v>20</v>
      </c>
      <c r="D470" s="13" t="s">
        <v>123</v>
      </c>
      <c r="E470" s="13" t="s">
        <v>1686</v>
      </c>
      <c r="F470" s="13">
        <v>50000</v>
      </c>
      <c r="G470" s="13" t="s">
        <v>2308</v>
      </c>
      <c r="H470" s="14" t="s">
        <v>1688</v>
      </c>
      <c r="I470" s="17" t="s">
        <v>2309</v>
      </c>
      <c r="J470" s="18">
        <v>42858</v>
      </c>
      <c r="K470" s="13" t="s">
        <v>36</v>
      </c>
      <c r="L470" s="13" t="s">
        <v>2310</v>
      </c>
      <c r="M470" s="11" t="str">
        <f>VLOOKUP(G470,sheet2!A:G,2,FALSE)</f>
        <v>12.5</v>
      </c>
      <c r="N470" s="11" t="str">
        <f>VLOOKUP(G470,sheet2!A:G,3,FALSE)</f>
        <v>0</v>
      </c>
      <c r="O470" s="11" t="str">
        <f>VLOOKUP(G470,sheet2!A:G,4,FALSE)</f>
        <v>10</v>
      </c>
      <c r="P470" s="11" t="str">
        <f>VLOOKUP(G470,sheet2!A:G,5,FALSE)</f>
        <v>25</v>
      </c>
      <c r="Q470" s="11" t="str">
        <f>VLOOKUP(G470,sheet2!A:G,6,FALSE)</f>
        <v>5</v>
      </c>
      <c r="R470" s="11" t="str">
        <f>VLOOKUP(G470,sheet2!A:G,7,FALSE)</f>
        <v>52.5</v>
      </c>
    </row>
    <row r="471" spans="1:18">
      <c r="A471" s="13" t="s">
        <v>2311</v>
      </c>
      <c r="B471" s="13" t="s">
        <v>2312</v>
      </c>
      <c r="C471" s="13" t="s">
        <v>20</v>
      </c>
      <c r="D471" s="13" t="s">
        <v>123</v>
      </c>
      <c r="E471" s="13" t="s">
        <v>1686</v>
      </c>
      <c r="F471" s="13">
        <v>40000</v>
      </c>
      <c r="G471" s="13" t="s">
        <v>2313</v>
      </c>
      <c r="H471" s="14" t="s">
        <v>1688</v>
      </c>
      <c r="I471" s="17" t="s">
        <v>2309</v>
      </c>
      <c r="J471" s="18">
        <v>42892</v>
      </c>
      <c r="K471" s="13" t="s">
        <v>36</v>
      </c>
      <c r="L471" s="13" t="s">
        <v>2314</v>
      </c>
      <c r="M471" s="11" t="str">
        <f>VLOOKUP(G471,sheet2!A:G,2,FALSE)</f>
        <v>12.5</v>
      </c>
      <c r="N471" s="11" t="str">
        <f>VLOOKUP(G471,sheet2!A:G,3,FALSE)</f>
        <v>10</v>
      </c>
      <c r="O471" s="11" t="str">
        <f>VLOOKUP(G471,sheet2!A:G,4,FALSE)</f>
        <v>5</v>
      </c>
      <c r="P471" s="11" t="str">
        <f>VLOOKUP(G471,sheet2!A:G,5,FALSE)</f>
        <v>25</v>
      </c>
      <c r="Q471" s="11" t="str">
        <f>VLOOKUP(G471,sheet2!A:G,6,FALSE)</f>
        <v>5</v>
      </c>
      <c r="R471" s="11" t="str">
        <f>VLOOKUP(G471,sheet2!A:G,7,FALSE)</f>
        <v>57.5</v>
      </c>
    </row>
    <row r="472" spans="1:18">
      <c r="A472" s="13" t="s">
        <v>2315</v>
      </c>
      <c r="B472" s="13" t="s">
        <v>2316</v>
      </c>
      <c r="C472" s="13" t="s">
        <v>20</v>
      </c>
      <c r="D472" s="13" t="s">
        <v>123</v>
      </c>
      <c r="E472" s="13" t="s">
        <v>1686</v>
      </c>
      <c r="F472" s="13">
        <v>150000</v>
      </c>
      <c r="G472" s="13" t="s">
        <v>2317</v>
      </c>
      <c r="H472" s="14" t="s">
        <v>1688</v>
      </c>
      <c r="I472" s="17" t="s">
        <v>2318</v>
      </c>
      <c r="J472" s="18">
        <v>42892</v>
      </c>
      <c r="K472" s="13" t="s">
        <v>36</v>
      </c>
      <c r="L472" s="13" t="s">
        <v>2319</v>
      </c>
      <c r="M472" s="11" t="str">
        <f>VLOOKUP(G472,sheet2!A:G,2,FALSE)</f>
        <v>12.5</v>
      </c>
      <c r="N472" s="11" t="str">
        <f>VLOOKUP(G472,sheet2!A:G,3,FALSE)</f>
        <v>16</v>
      </c>
      <c r="O472" s="11" t="str">
        <f>VLOOKUP(G472,sheet2!A:G,4,FALSE)</f>
        <v>15</v>
      </c>
      <c r="P472" s="11" t="str">
        <f>VLOOKUP(G472,sheet2!A:G,5,FALSE)</f>
        <v>21.15</v>
      </c>
      <c r="Q472" s="11" t="str">
        <f>VLOOKUP(G472,sheet2!A:G,6,FALSE)</f>
        <v>5</v>
      </c>
      <c r="R472" s="11" t="str">
        <f>VLOOKUP(G472,sheet2!A:G,7,FALSE)</f>
        <v>69.65</v>
      </c>
    </row>
    <row r="473" spans="1:18">
      <c r="A473" s="13" t="s">
        <v>2320</v>
      </c>
      <c r="B473" s="13" t="s">
        <v>2321</v>
      </c>
      <c r="C473" s="13" t="s">
        <v>20</v>
      </c>
      <c r="D473" s="13" t="s">
        <v>123</v>
      </c>
      <c r="E473" s="13" t="s">
        <v>1686</v>
      </c>
      <c r="F473" s="13">
        <v>50000</v>
      </c>
      <c r="G473" s="13" t="s">
        <v>2322</v>
      </c>
      <c r="H473" s="14" t="s">
        <v>1688</v>
      </c>
      <c r="I473" s="17" t="s">
        <v>1059</v>
      </c>
      <c r="J473" s="18">
        <v>42909</v>
      </c>
      <c r="K473" s="13" t="s">
        <v>36</v>
      </c>
      <c r="L473" s="13" t="s">
        <v>2323</v>
      </c>
      <c r="M473" s="11" t="str">
        <f>VLOOKUP(G473,sheet2!A:G,2,FALSE)</f>
        <v>12.5</v>
      </c>
      <c r="N473" s="11" t="str">
        <f>VLOOKUP(G473,sheet2!A:G,3,FALSE)</f>
        <v>0</v>
      </c>
      <c r="O473" s="11" t="str">
        <f>VLOOKUP(G473,sheet2!A:G,4,FALSE)</f>
        <v>5</v>
      </c>
      <c r="P473" s="11" t="str">
        <f>VLOOKUP(G473,sheet2!A:G,5,FALSE)</f>
        <v>25</v>
      </c>
      <c r="Q473" s="11" t="str">
        <f>VLOOKUP(G473,sheet2!A:G,6,FALSE)</f>
        <v>5</v>
      </c>
      <c r="R473" s="11" t="str">
        <f>VLOOKUP(G473,sheet2!A:G,7,FALSE)</f>
        <v>47.5</v>
      </c>
    </row>
    <row r="474" spans="1:18">
      <c r="A474" s="13" t="s">
        <v>2324</v>
      </c>
      <c r="B474" s="13" t="s">
        <v>2325</v>
      </c>
      <c r="C474" s="13" t="s">
        <v>20</v>
      </c>
      <c r="D474" s="13" t="s">
        <v>123</v>
      </c>
      <c r="E474" s="13" t="s">
        <v>1686</v>
      </c>
      <c r="F474" s="13">
        <v>50000</v>
      </c>
      <c r="G474" s="13" t="s">
        <v>2326</v>
      </c>
      <c r="H474" s="14" t="s">
        <v>1688</v>
      </c>
      <c r="I474" s="17" t="s">
        <v>2327</v>
      </c>
      <c r="J474" s="18">
        <v>42927</v>
      </c>
      <c r="K474" s="13" t="s">
        <v>36</v>
      </c>
      <c r="L474" s="13" t="s">
        <v>2328</v>
      </c>
      <c r="M474" s="11" t="str">
        <f>VLOOKUP(G474,sheet2!A:G,2,FALSE)</f>
        <v>12.5</v>
      </c>
      <c r="N474" s="11" t="str">
        <f>VLOOKUP(G474,sheet2!A:G,3,FALSE)</f>
        <v>13</v>
      </c>
      <c r="O474" s="11" t="str">
        <f>VLOOKUP(G474,sheet2!A:G,4,FALSE)</f>
        <v>10</v>
      </c>
      <c r="P474" s="11" t="str">
        <f>VLOOKUP(G474,sheet2!A:G,5,FALSE)</f>
        <v>20.19</v>
      </c>
      <c r="Q474" s="11" t="str">
        <f>VLOOKUP(G474,sheet2!A:G,6,FALSE)</f>
        <v>5</v>
      </c>
      <c r="R474" s="11" t="str">
        <f>VLOOKUP(G474,sheet2!A:G,7,FALSE)</f>
        <v>60.69</v>
      </c>
    </row>
    <row r="475" spans="1:18">
      <c r="A475" s="13" t="s">
        <v>2329</v>
      </c>
      <c r="B475" s="13" t="s">
        <v>2330</v>
      </c>
      <c r="C475" s="13" t="s">
        <v>20</v>
      </c>
      <c r="D475" s="13" t="s">
        <v>123</v>
      </c>
      <c r="E475" s="13" t="s">
        <v>1686</v>
      </c>
      <c r="F475" s="13">
        <v>70000</v>
      </c>
      <c r="G475" s="13" t="s">
        <v>2331</v>
      </c>
      <c r="H475" s="14" t="s">
        <v>1688</v>
      </c>
      <c r="I475" s="17" t="s">
        <v>1742</v>
      </c>
      <c r="J475" s="18">
        <v>42972</v>
      </c>
      <c r="K475" s="13" t="s">
        <v>36</v>
      </c>
      <c r="L475" s="13" t="s">
        <v>2332</v>
      </c>
      <c r="M475" s="11" t="str">
        <f>VLOOKUP(G475,sheet2!A:G,2,FALSE)</f>
        <v>12.5</v>
      </c>
      <c r="N475" s="11" t="str">
        <f>VLOOKUP(G475,sheet2!A:G,3,FALSE)</f>
        <v>13</v>
      </c>
      <c r="O475" s="11" t="str">
        <f>VLOOKUP(G475,sheet2!A:G,4,FALSE)</f>
        <v>15</v>
      </c>
      <c r="P475" s="11" t="str">
        <f>VLOOKUP(G475,sheet2!A:G,5,FALSE)</f>
        <v>21.15</v>
      </c>
      <c r="Q475" s="11" t="str">
        <f>VLOOKUP(G475,sheet2!A:G,6,FALSE)</f>
        <v>5</v>
      </c>
      <c r="R475" s="11" t="str">
        <f>VLOOKUP(G475,sheet2!A:G,7,FALSE)</f>
        <v>66.65</v>
      </c>
    </row>
    <row r="476" spans="1:18">
      <c r="A476" s="13" t="s">
        <v>2333</v>
      </c>
      <c r="B476" s="13" t="s">
        <v>2334</v>
      </c>
      <c r="C476" s="13" t="s">
        <v>20</v>
      </c>
      <c r="D476" s="13" t="s">
        <v>123</v>
      </c>
      <c r="E476" s="13" t="s">
        <v>1686</v>
      </c>
      <c r="F476" s="13">
        <v>40000</v>
      </c>
      <c r="G476" s="13" t="s">
        <v>2335</v>
      </c>
      <c r="H476" s="14" t="s">
        <v>1688</v>
      </c>
      <c r="I476" s="17" t="s">
        <v>1742</v>
      </c>
      <c r="J476" s="18">
        <v>43028</v>
      </c>
      <c r="K476" s="13" t="s">
        <v>36</v>
      </c>
      <c r="L476" s="13" t="s">
        <v>2336</v>
      </c>
      <c r="M476" s="11" t="str">
        <f>VLOOKUP(G476,sheet2!A:G,2,FALSE)</f>
        <v>12.5</v>
      </c>
      <c r="N476" s="11" t="str">
        <f>VLOOKUP(G476,sheet2!A:G,3,FALSE)</f>
        <v>7</v>
      </c>
      <c r="O476" s="11" t="str">
        <f>VLOOKUP(G476,sheet2!A:G,4,FALSE)</f>
        <v>5</v>
      </c>
      <c r="P476" s="11" t="str">
        <f>VLOOKUP(G476,sheet2!A:G,5,FALSE)</f>
        <v>25</v>
      </c>
      <c r="Q476" s="11" t="str">
        <f>VLOOKUP(G476,sheet2!A:G,6,FALSE)</f>
        <v>5</v>
      </c>
      <c r="R476" s="11" t="str">
        <f>VLOOKUP(G476,sheet2!A:G,7,FALSE)</f>
        <v>54.5</v>
      </c>
    </row>
    <row r="477" spans="1:18">
      <c r="A477" s="13" t="s">
        <v>2337</v>
      </c>
      <c r="B477" s="13" t="s">
        <v>2338</v>
      </c>
      <c r="C477" s="13" t="s">
        <v>20</v>
      </c>
      <c r="D477" s="13" t="s">
        <v>123</v>
      </c>
      <c r="E477" s="13" t="s">
        <v>1686</v>
      </c>
      <c r="F477" s="13">
        <v>50000</v>
      </c>
      <c r="G477" s="13" t="s">
        <v>2339</v>
      </c>
      <c r="H477" s="14" t="s">
        <v>1688</v>
      </c>
      <c r="I477" s="17" t="s">
        <v>2340</v>
      </c>
      <c r="J477" s="18">
        <v>43070</v>
      </c>
      <c r="K477" s="13" t="s">
        <v>36</v>
      </c>
      <c r="L477" s="13" t="s">
        <v>2341</v>
      </c>
      <c r="M477" s="11" t="str">
        <f>VLOOKUP(G477,sheet2!A:G,2,FALSE)</f>
        <v>12.5</v>
      </c>
      <c r="N477" s="11" t="str">
        <f>VLOOKUP(G477,sheet2!A:G,3,FALSE)</f>
        <v>13</v>
      </c>
      <c r="O477" s="11" t="str">
        <f>VLOOKUP(G477,sheet2!A:G,4,FALSE)</f>
        <v>5</v>
      </c>
      <c r="P477" s="11" t="str">
        <f>VLOOKUP(G477,sheet2!A:G,5,FALSE)</f>
        <v>25</v>
      </c>
      <c r="Q477" s="11" t="str">
        <f>VLOOKUP(G477,sheet2!A:G,6,FALSE)</f>
        <v>5</v>
      </c>
      <c r="R477" s="11" t="str">
        <f>VLOOKUP(G477,sheet2!A:G,7,FALSE)</f>
        <v>60.5</v>
      </c>
    </row>
    <row r="478" spans="1:18">
      <c r="A478" s="13" t="s">
        <v>2342</v>
      </c>
      <c r="B478" s="13" t="s">
        <v>2343</v>
      </c>
      <c r="C478" s="13" t="s">
        <v>20</v>
      </c>
      <c r="D478" s="13" t="s">
        <v>163</v>
      </c>
      <c r="E478" s="13" t="s">
        <v>1686</v>
      </c>
      <c r="F478" s="13">
        <v>30000</v>
      </c>
      <c r="G478" s="13" t="s">
        <v>2344</v>
      </c>
      <c r="H478" s="14" t="s">
        <v>1688</v>
      </c>
      <c r="I478" s="17" t="s">
        <v>361</v>
      </c>
      <c r="J478" s="18">
        <v>43035</v>
      </c>
      <c r="K478" s="13" t="s">
        <v>36</v>
      </c>
      <c r="L478" s="13" t="s">
        <v>2345</v>
      </c>
      <c r="M478" s="11" t="str">
        <f>VLOOKUP(G478,sheet2!A:G,2,FALSE)</f>
        <v>12.5</v>
      </c>
      <c r="N478" s="11" t="str">
        <f>VLOOKUP(G478,sheet2!A:G,3,FALSE)</f>
        <v>10</v>
      </c>
      <c r="O478" s="11" t="str">
        <f>VLOOKUP(G478,sheet2!A:G,4,FALSE)</f>
        <v>10</v>
      </c>
      <c r="P478" s="11" t="str">
        <f>VLOOKUP(G478,sheet2!A:G,5,FALSE)</f>
        <v>20.19</v>
      </c>
      <c r="Q478" s="11" t="str">
        <f>VLOOKUP(G478,sheet2!A:G,6,FALSE)</f>
        <v>5</v>
      </c>
      <c r="R478" s="11" t="str">
        <f>VLOOKUP(G478,sheet2!A:G,7,FALSE)</f>
        <v>57.69</v>
      </c>
    </row>
    <row r="479" spans="1:18">
      <c r="A479" s="13" t="s">
        <v>2346</v>
      </c>
      <c r="B479" s="13" t="s">
        <v>2347</v>
      </c>
      <c r="C479" s="13" t="s">
        <v>20</v>
      </c>
      <c r="D479" s="13" t="s">
        <v>123</v>
      </c>
      <c r="E479" s="13" t="s">
        <v>1686</v>
      </c>
      <c r="F479" s="13">
        <v>30000</v>
      </c>
      <c r="G479" s="13" t="s">
        <v>2348</v>
      </c>
      <c r="H479" s="14" t="s">
        <v>1688</v>
      </c>
      <c r="I479" s="17" t="s">
        <v>499</v>
      </c>
      <c r="J479" s="18">
        <v>42951</v>
      </c>
      <c r="K479" s="13" t="s">
        <v>36</v>
      </c>
      <c r="L479" s="13" t="s">
        <v>2349</v>
      </c>
      <c r="M479" s="11" t="str">
        <f>VLOOKUP(G479,sheet2!A:G,2,FALSE)</f>
        <v>12.5</v>
      </c>
      <c r="N479" s="11" t="str">
        <f>VLOOKUP(G479,sheet2!A:G,3,FALSE)</f>
        <v>10</v>
      </c>
      <c r="O479" s="11" t="str">
        <f>VLOOKUP(G479,sheet2!A:G,4,FALSE)</f>
        <v>15</v>
      </c>
      <c r="P479" s="11" t="str">
        <f>VLOOKUP(G479,sheet2!A:G,5,FALSE)</f>
        <v>21.15</v>
      </c>
      <c r="Q479" s="11" t="str">
        <f>VLOOKUP(G479,sheet2!A:G,6,FALSE)</f>
        <v>5</v>
      </c>
      <c r="R479" s="11" t="str">
        <f>VLOOKUP(G479,sheet2!A:G,7,FALSE)</f>
        <v>63.65</v>
      </c>
    </row>
    <row r="480" spans="1:18">
      <c r="A480" s="13" t="s">
        <v>2350</v>
      </c>
      <c r="B480" s="13" t="s">
        <v>2351</v>
      </c>
      <c r="C480" s="13" t="s">
        <v>20</v>
      </c>
      <c r="D480" s="13" t="s">
        <v>163</v>
      </c>
      <c r="E480" s="13" t="s">
        <v>1686</v>
      </c>
      <c r="F480" s="13">
        <v>30000</v>
      </c>
      <c r="G480" s="13" t="s">
        <v>2352</v>
      </c>
      <c r="H480" s="14" t="s">
        <v>1688</v>
      </c>
      <c r="I480" s="17" t="s">
        <v>2353</v>
      </c>
      <c r="J480" s="18">
        <v>42746</v>
      </c>
      <c r="K480" s="13" t="s">
        <v>25</v>
      </c>
      <c r="L480" s="13" t="s">
        <v>2354</v>
      </c>
      <c r="M480" s="11" t="str">
        <f>VLOOKUP(G480,sheet2!A:G,2,FALSE)</f>
        <v>12.5</v>
      </c>
      <c r="N480" s="11" t="str">
        <f>VLOOKUP(G480,sheet2!A:G,3,FALSE)</f>
        <v>16</v>
      </c>
      <c r="O480" s="11" t="str">
        <f>VLOOKUP(G480,sheet2!A:G,4,FALSE)</f>
        <v>5</v>
      </c>
      <c r="P480" s="11" t="str">
        <f>VLOOKUP(G480,sheet2!A:G,5,FALSE)</f>
        <v>18.27</v>
      </c>
      <c r="Q480" s="11" t="str">
        <f>VLOOKUP(G480,sheet2!A:G,6,FALSE)</f>
        <v>5</v>
      </c>
      <c r="R480" s="11" t="str">
        <f>VLOOKUP(G480,sheet2!A:G,7,FALSE)</f>
        <v>56.77</v>
      </c>
    </row>
    <row r="481" spans="1:18">
      <c r="A481" s="13" t="s">
        <v>2355</v>
      </c>
      <c r="B481" s="13" t="s">
        <v>2356</v>
      </c>
      <c r="C481" s="13" t="s">
        <v>20</v>
      </c>
      <c r="D481" s="13" t="s">
        <v>123</v>
      </c>
      <c r="E481" s="13" t="s">
        <v>1686</v>
      </c>
      <c r="F481" s="13">
        <v>80000</v>
      </c>
      <c r="G481" s="13" t="s">
        <v>2357</v>
      </c>
      <c r="H481" s="14" t="s">
        <v>1688</v>
      </c>
      <c r="I481" s="17" t="s">
        <v>2358</v>
      </c>
      <c r="J481" s="18">
        <v>43025</v>
      </c>
      <c r="K481" s="13" t="s">
        <v>36</v>
      </c>
      <c r="L481" s="13" t="s">
        <v>2359</v>
      </c>
      <c r="M481" s="11" t="str">
        <f>VLOOKUP(G481,sheet2!A:G,2,FALSE)</f>
        <v>12.5</v>
      </c>
      <c r="N481" s="11" t="str">
        <f>VLOOKUP(G481,sheet2!A:G,3,FALSE)</f>
        <v>0</v>
      </c>
      <c r="O481" s="11" t="str">
        <f>VLOOKUP(G481,sheet2!A:G,4,FALSE)</f>
        <v>14</v>
      </c>
      <c r="P481" s="11" t="str">
        <f>VLOOKUP(G481,sheet2!A:G,5,FALSE)</f>
        <v>16.96</v>
      </c>
      <c r="Q481" s="11" t="str">
        <f>VLOOKUP(G481,sheet2!A:G,6,FALSE)</f>
        <v>5</v>
      </c>
      <c r="R481" s="11" t="str">
        <f>VLOOKUP(G481,sheet2!A:G,7,FALSE)</f>
        <v>48.46</v>
      </c>
    </row>
    <row r="482" spans="1:18">
      <c r="A482" s="13" t="s">
        <v>2360</v>
      </c>
      <c r="B482" s="13" t="s">
        <v>2361</v>
      </c>
      <c r="C482" s="13" t="s">
        <v>20</v>
      </c>
      <c r="D482" s="13" t="s">
        <v>974</v>
      </c>
      <c r="E482" s="13" t="s">
        <v>2362</v>
      </c>
      <c r="F482" s="13">
        <v>30000</v>
      </c>
      <c r="G482" s="13" t="s">
        <v>2363</v>
      </c>
      <c r="H482" s="14" t="s">
        <v>2362</v>
      </c>
      <c r="I482" s="17" t="s">
        <v>2364</v>
      </c>
      <c r="J482" s="18">
        <v>43539</v>
      </c>
      <c r="K482" s="13" t="s">
        <v>25</v>
      </c>
      <c r="L482" s="13" t="s">
        <v>2365</v>
      </c>
      <c r="M482" s="11" t="str">
        <f>VLOOKUP(G482,sheet2!A:G,2,FALSE)</f>
        <v>12.5</v>
      </c>
      <c r="N482" s="11" t="str">
        <f>VLOOKUP(G482,sheet2!A:G,3,FALSE)</f>
        <v>25</v>
      </c>
      <c r="O482" s="11" t="str">
        <f>VLOOKUP(G482,sheet2!A:G,4,FALSE)</f>
        <v>11</v>
      </c>
      <c r="P482" s="11" t="str">
        <f>VLOOKUP(G482,sheet2!A:G,5,FALSE)</f>
        <v>16.96</v>
      </c>
      <c r="Q482" s="11" t="str">
        <f>VLOOKUP(G482,sheet2!A:G,6,FALSE)</f>
        <v>5</v>
      </c>
      <c r="R482" s="11" t="str">
        <f>VLOOKUP(G482,sheet2!A:G,7,FALSE)</f>
        <v>70.46</v>
      </c>
    </row>
    <row r="483" spans="1:18">
      <c r="A483" s="13" t="s">
        <v>2366</v>
      </c>
      <c r="B483" s="13" t="s">
        <v>2367</v>
      </c>
      <c r="C483" s="13" t="s">
        <v>20</v>
      </c>
      <c r="D483" s="13" t="s">
        <v>123</v>
      </c>
      <c r="E483" s="13" t="s">
        <v>2362</v>
      </c>
      <c r="F483" s="13">
        <v>30000</v>
      </c>
      <c r="G483" s="13" t="s">
        <v>2368</v>
      </c>
      <c r="H483" s="14" t="s">
        <v>2362</v>
      </c>
      <c r="I483" s="17" t="s">
        <v>2369</v>
      </c>
      <c r="J483" s="18">
        <v>43875</v>
      </c>
      <c r="K483" s="13" t="s">
        <v>25</v>
      </c>
      <c r="L483" s="13" t="s">
        <v>2370</v>
      </c>
      <c r="M483" s="11" t="str">
        <f>VLOOKUP(G483,sheet2!A:G,2,FALSE)</f>
        <v>12.5</v>
      </c>
      <c r="N483" s="11" t="str">
        <f>VLOOKUP(G483,sheet2!A:G,3,FALSE)</f>
        <v>0</v>
      </c>
      <c r="O483" s="11" t="str">
        <f>VLOOKUP(G483,sheet2!A:G,4,FALSE)</f>
        <v>14</v>
      </c>
      <c r="P483" s="11" t="str">
        <f>VLOOKUP(G483,sheet2!A:G,5,FALSE)</f>
        <v>17.59</v>
      </c>
      <c r="Q483" s="11" t="str">
        <f>VLOOKUP(G483,sheet2!A:G,6,FALSE)</f>
        <v>0</v>
      </c>
      <c r="R483" s="11" t="str">
        <f>VLOOKUP(G483,sheet2!A:G,7,FALSE)</f>
        <v>44.09</v>
      </c>
    </row>
    <row r="484" spans="1:18">
      <c r="A484" s="13" t="s">
        <v>2371</v>
      </c>
      <c r="B484" s="13" t="s">
        <v>2372</v>
      </c>
      <c r="C484" s="13" t="s">
        <v>20</v>
      </c>
      <c r="D484" s="13" t="s">
        <v>163</v>
      </c>
      <c r="E484" s="13" t="s">
        <v>2362</v>
      </c>
      <c r="F484" s="13">
        <v>30000</v>
      </c>
      <c r="G484" s="13" t="s">
        <v>2373</v>
      </c>
      <c r="H484" s="14" t="s">
        <v>2362</v>
      </c>
      <c r="I484" s="17" t="s">
        <v>2374</v>
      </c>
      <c r="J484" s="18">
        <v>43245</v>
      </c>
      <c r="K484" s="13" t="s">
        <v>36</v>
      </c>
      <c r="L484" s="13" t="s">
        <v>2375</v>
      </c>
      <c r="M484" s="11" t="str">
        <f>VLOOKUP(G484,sheet2!A:G,2,FALSE)</f>
        <v>12.5</v>
      </c>
      <c r="N484" s="11" t="str">
        <f>VLOOKUP(G484,sheet2!A:G,3,FALSE)</f>
        <v>13</v>
      </c>
      <c r="O484" s="11" t="str">
        <f>VLOOKUP(G484,sheet2!A:G,4,FALSE)</f>
        <v>5</v>
      </c>
      <c r="P484" s="11" t="str">
        <f>VLOOKUP(G484,sheet2!A:G,5,FALSE)</f>
        <v>21.15</v>
      </c>
      <c r="Q484" s="11" t="str">
        <f>VLOOKUP(G484,sheet2!A:G,6,FALSE)</f>
        <v>0</v>
      </c>
      <c r="R484" s="11" t="str">
        <f>VLOOKUP(G484,sheet2!A:G,7,FALSE)</f>
        <v>51.65</v>
      </c>
    </row>
    <row r="485" spans="1:18">
      <c r="A485" s="13" t="s">
        <v>2376</v>
      </c>
      <c r="B485" s="13" t="s">
        <v>2377</v>
      </c>
      <c r="C485" s="13" t="s">
        <v>20</v>
      </c>
      <c r="D485" s="13" t="s">
        <v>163</v>
      </c>
      <c r="E485" s="13" t="s">
        <v>2362</v>
      </c>
      <c r="F485" s="13">
        <v>30000</v>
      </c>
      <c r="G485" s="13" t="s">
        <v>2378</v>
      </c>
      <c r="H485" s="14" t="s">
        <v>2362</v>
      </c>
      <c r="I485" s="17" t="s">
        <v>2379</v>
      </c>
      <c r="J485" s="18">
        <v>43193</v>
      </c>
      <c r="K485" s="13" t="s">
        <v>25</v>
      </c>
      <c r="L485" s="13" t="s">
        <v>2380</v>
      </c>
      <c r="M485" s="11" t="str">
        <f>VLOOKUP(G485,sheet2!A:G,2,FALSE)</f>
        <v>12.5</v>
      </c>
      <c r="N485" s="11" t="str">
        <f>VLOOKUP(G485,sheet2!A:G,3,FALSE)</f>
        <v>7</v>
      </c>
      <c r="O485" s="11" t="str">
        <f>VLOOKUP(G485,sheet2!A:G,4,FALSE)</f>
        <v>8</v>
      </c>
      <c r="P485" s="11" t="str">
        <f>VLOOKUP(G485,sheet2!A:G,5,FALSE)</f>
        <v>15</v>
      </c>
      <c r="Q485" s="11" t="str">
        <f>VLOOKUP(G485,sheet2!A:G,6,FALSE)</f>
        <v>0</v>
      </c>
      <c r="R485" s="11" t="str">
        <f>VLOOKUP(G485,sheet2!A:G,7,FALSE)</f>
        <v>42.5</v>
      </c>
    </row>
    <row r="486" spans="1:18">
      <c r="A486" s="13" t="s">
        <v>2381</v>
      </c>
      <c r="B486" s="13" t="s">
        <v>2382</v>
      </c>
      <c r="C486" s="13" t="s">
        <v>20</v>
      </c>
      <c r="D486" s="13" t="s">
        <v>163</v>
      </c>
      <c r="E486" s="13" t="s">
        <v>2362</v>
      </c>
      <c r="F486" s="13">
        <v>30000</v>
      </c>
      <c r="G486" s="13" t="s">
        <v>2383</v>
      </c>
      <c r="H486" s="14" t="s">
        <v>2362</v>
      </c>
      <c r="I486" s="17" t="s">
        <v>2384</v>
      </c>
      <c r="J486" s="18">
        <v>43462</v>
      </c>
      <c r="K486" s="13" t="s">
        <v>25</v>
      </c>
      <c r="L486" s="13" t="s">
        <v>2385</v>
      </c>
      <c r="M486" s="11" t="str">
        <f>VLOOKUP(G486,sheet2!A:G,2,FALSE)</f>
        <v>12.5</v>
      </c>
      <c r="N486" s="11" t="str">
        <f>VLOOKUP(G486,sheet2!A:G,3,FALSE)</f>
        <v>25</v>
      </c>
      <c r="O486" s="11" t="str">
        <f>VLOOKUP(G486,sheet2!A:G,4,FALSE)</f>
        <v>5</v>
      </c>
      <c r="P486" s="11" t="str">
        <f>VLOOKUP(G486,sheet2!A:G,5,FALSE)</f>
        <v>18.52</v>
      </c>
      <c r="Q486" s="11" t="str">
        <f>VLOOKUP(G486,sheet2!A:G,6,FALSE)</f>
        <v>5</v>
      </c>
      <c r="R486" s="11" t="str">
        <f>VLOOKUP(G486,sheet2!A:G,7,FALSE)</f>
        <v>66.02</v>
      </c>
    </row>
    <row r="487" spans="1:18">
      <c r="A487" s="13" t="s">
        <v>2386</v>
      </c>
      <c r="B487" s="13" t="s">
        <v>2387</v>
      </c>
      <c r="C487" s="13" t="s">
        <v>20</v>
      </c>
      <c r="D487" s="13" t="s">
        <v>163</v>
      </c>
      <c r="E487" s="13" t="s">
        <v>2362</v>
      </c>
      <c r="F487" s="13">
        <v>30000</v>
      </c>
      <c r="G487" s="13" t="s">
        <v>2388</v>
      </c>
      <c r="H487" s="14" t="s">
        <v>2362</v>
      </c>
      <c r="I487" s="17" t="s">
        <v>2389</v>
      </c>
      <c r="J487" s="18">
        <v>43445</v>
      </c>
      <c r="K487" s="13" t="s">
        <v>36</v>
      </c>
      <c r="L487" s="13" t="s">
        <v>2390</v>
      </c>
      <c r="M487" s="11" t="str">
        <f>VLOOKUP(G487,sheet2!A:G,2,FALSE)</f>
        <v>12.5</v>
      </c>
      <c r="N487" s="11" t="str">
        <f>VLOOKUP(G487,sheet2!A:G,3,FALSE)</f>
        <v>19</v>
      </c>
      <c r="O487" s="11" t="str">
        <f>VLOOKUP(G487,sheet2!A:G,4,FALSE)</f>
        <v>20</v>
      </c>
      <c r="P487" s="11" t="str">
        <f>VLOOKUP(G487,sheet2!A:G,5,FALSE)</f>
        <v>22.73</v>
      </c>
      <c r="Q487" s="11" t="str">
        <f>VLOOKUP(G487,sheet2!A:G,6,FALSE)</f>
        <v>0</v>
      </c>
      <c r="R487" s="11" t="str">
        <f>VLOOKUP(G487,sheet2!A:G,7,FALSE)</f>
        <v>74.23</v>
      </c>
    </row>
    <row r="488" spans="1:18">
      <c r="A488" s="13" t="s">
        <v>2391</v>
      </c>
      <c r="B488" s="13" t="s">
        <v>2392</v>
      </c>
      <c r="C488" s="13" t="s">
        <v>20</v>
      </c>
      <c r="D488" s="13" t="s">
        <v>163</v>
      </c>
      <c r="E488" s="13" t="s">
        <v>2362</v>
      </c>
      <c r="F488" s="13">
        <v>30000</v>
      </c>
      <c r="G488" s="13" t="s">
        <v>2393</v>
      </c>
      <c r="H488" s="14" t="s">
        <v>2362</v>
      </c>
      <c r="I488" s="17" t="s">
        <v>2394</v>
      </c>
      <c r="J488" s="18">
        <v>43329</v>
      </c>
      <c r="K488" s="13" t="s">
        <v>25</v>
      </c>
      <c r="L488" s="13" t="s">
        <v>2395</v>
      </c>
      <c r="M488" s="11" t="str">
        <f>VLOOKUP(G488,sheet2!A:G,2,FALSE)</f>
        <v>12.5</v>
      </c>
      <c r="N488" s="11" t="str">
        <f>VLOOKUP(G488,sheet2!A:G,3,FALSE)</f>
        <v>22</v>
      </c>
      <c r="O488" s="11" t="str">
        <f>VLOOKUP(G488,sheet2!A:G,4,FALSE)</f>
        <v>5</v>
      </c>
      <c r="P488" s="11" t="str">
        <f>VLOOKUP(G488,sheet2!A:G,5,FALSE)</f>
        <v>20.37</v>
      </c>
      <c r="Q488" s="11" t="str">
        <f>VLOOKUP(G488,sheet2!A:G,6,FALSE)</f>
        <v>0</v>
      </c>
      <c r="R488" s="11" t="str">
        <f>VLOOKUP(G488,sheet2!A:G,7,FALSE)</f>
        <v>59.87</v>
      </c>
    </row>
    <row r="489" spans="1:18">
      <c r="A489" s="13" t="s">
        <v>2396</v>
      </c>
      <c r="B489" s="13" t="s">
        <v>2397</v>
      </c>
      <c r="C489" s="13" t="s">
        <v>20</v>
      </c>
      <c r="D489" s="13" t="s">
        <v>123</v>
      </c>
      <c r="E489" s="13" t="s">
        <v>2362</v>
      </c>
      <c r="F489" s="13">
        <v>30000</v>
      </c>
      <c r="G489" s="13" t="s">
        <v>2398</v>
      </c>
      <c r="H489" s="14" t="s">
        <v>2362</v>
      </c>
      <c r="I489" s="17" t="s">
        <v>2399</v>
      </c>
      <c r="J489" s="18">
        <v>43774</v>
      </c>
      <c r="K489" s="13" t="s">
        <v>25</v>
      </c>
      <c r="L489" s="13" t="s">
        <v>2400</v>
      </c>
      <c r="M489" s="11" t="str">
        <f>VLOOKUP(G489,sheet2!A:G,2,FALSE)</f>
        <v>12.5</v>
      </c>
      <c r="N489" s="11" t="str">
        <f>VLOOKUP(G489,sheet2!A:G,3,FALSE)</f>
        <v>0</v>
      </c>
      <c r="O489" s="11" t="str">
        <f>VLOOKUP(G489,sheet2!A:G,4,FALSE)</f>
        <v>11</v>
      </c>
      <c r="P489" s="11" t="str">
        <f>VLOOKUP(G489,sheet2!A:G,5,FALSE)</f>
        <v>19.64</v>
      </c>
      <c r="Q489" s="11" t="str">
        <f>VLOOKUP(G489,sheet2!A:G,6,FALSE)</f>
        <v>0</v>
      </c>
      <c r="R489" s="11" t="str">
        <f>VLOOKUP(G489,sheet2!A:G,7,FALSE)</f>
        <v>43.14</v>
      </c>
    </row>
    <row r="490" spans="1:18">
      <c r="A490" s="13" t="s">
        <v>2401</v>
      </c>
      <c r="B490" s="13" t="s">
        <v>2402</v>
      </c>
      <c r="C490" s="13" t="s">
        <v>20</v>
      </c>
      <c r="D490" s="13" t="s">
        <v>163</v>
      </c>
      <c r="E490" s="13" t="s">
        <v>2362</v>
      </c>
      <c r="F490" s="13">
        <v>30000</v>
      </c>
      <c r="G490" s="13" t="s">
        <v>2403</v>
      </c>
      <c r="H490" s="14" t="s">
        <v>2362</v>
      </c>
      <c r="I490" s="17" t="s">
        <v>2404</v>
      </c>
      <c r="J490" s="18">
        <v>43025</v>
      </c>
      <c r="K490" s="13" t="s">
        <v>36</v>
      </c>
      <c r="L490" s="13" t="s">
        <v>2405</v>
      </c>
      <c r="M490" s="11" t="str">
        <f>VLOOKUP(G490,sheet2!A:G,2,FALSE)</f>
        <v>12.5</v>
      </c>
      <c r="N490" s="11" t="str">
        <f>VLOOKUP(G490,sheet2!A:G,3,FALSE)</f>
        <v>0</v>
      </c>
      <c r="O490" s="11" t="str">
        <f>VLOOKUP(G490,sheet2!A:G,4,FALSE)</f>
        <v>8</v>
      </c>
      <c r="P490" s="11" t="str">
        <f>VLOOKUP(G490,sheet2!A:G,5,FALSE)</f>
        <v>18.52</v>
      </c>
      <c r="Q490" s="11" t="str">
        <f>VLOOKUP(G490,sheet2!A:G,6,FALSE)</f>
        <v>0</v>
      </c>
      <c r="R490" s="11" t="str">
        <f>VLOOKUP(G490,sheet2!A:G,7,FALSE)</f>
        <v>39.02</v>
      </c>
    </row>
    <row r="491" spans="1:18">
      <c r="A491" s="13" t="s">
        <v>2406</v>
      </c>
      <c r="B491" s="13" t="s">
        <v>2407</v>
      </c>
      <c r="C491" s="13" t="s">
        <v>20</v>
      </c>
      <c r="D491" s="13" t="s">
        <v>163</v>
      </c>
      <c r="E491" s="13" t="s">
        <v>2362</v>
      </c>
      <c r="F491" s="13">
        <v>30000</v>
      </c>
      <c r="G491" s="13" t="s">
        <v>2408</v>
      </c>
      <c r="H491" s="14" t="s">
        <v>2362</v>
      </c>
      <c r="I491" s="17" t="s">
        <v>2409</v>
      </c>
      <c r="J491" s="18">
        <v>43690</v>
      </c>
      <c r="K491" s="13" t="s">
        <v>25</v>
      </c>
      <c r="L491" s="13" t="s">
        <v>2410</v>
      </c>
      <c r="M491" s="11" t="str">
        <f>VLOOKUP(G491,sheet2!A:G,2,FALSE)</f>
        <v>12.5</v>
      </c>
      <c r="N491" s="11" t="str">
        <f>VLOOKUP(G491,sheet2!A:G,3,FALSE)</f>
        <v>13</v>
      </c>
      <c r="O491" s="11" t="str">
        <f>VLOOKUP(G491,sheet2!A:G,4,FALSE)</f>
        <v>4</v>
      </c>
      <c r="P491" s="11" t="str">
        <f>VLOOKUP(G491,sheet2!A:G,5,FALSE)</f>
        <v>15</v>
      </c>
      <c r="Q491" s="11" t="str">
        <f>VLOOKUP(G491,sheet2!A:G,6,FALSE)</f>
        <v>5</v>
      </c>
      <c r="R491" s="11" t="str">
        <f>VLOOKUP(G491,sheet2!A:G,7,FALSE)</f>
        <v>49.5</v>
      </c>
    </row>
    <row r="492" spans="1:18">
      <c r="A492" s="13" t="s">
        <v>2411</v>
      </c>
      <c r="B492" s="13" t="s">
        <v>2412</v>
      </c>
      <c r="C492" s="13" t="s">
        <v>20</v>
      </c>
      <c r="D492" s="13" t="s">
        <v>163</v>
      </c>
      <c r="E492" s="13" t="s">
        <v>2362</v>
      </c>
      <c r="F492" s="13">
        <v>30000</v>
      </c>
      <c r="G492" s="13" t="s">
        <v>2413</v>
      </c>
      <c r="H492" s="14" t="s">
        <v>2362</v>
      </c>
      <c r="I492" s="17" t="s">
        <v>2414</v>
      </c>
      <c r="J492" s="18">
        <v>42979</v>
      </c>
      <c r="K492" s="13" t="s">
        <v>171</v>
      </c>
      <c r="L492" s="13" t="s">
        <v>2415</v>
      </c>
      <c r="M492" s="11" t="str">
        <f>VLOOKUP(G492,sheet2!A:G,2,FALSE)</f>
        <v>12.5</v>
      </c>
      <c r="N492" s="11" t="str">
        <f>VLOOKUP(G492,sheet2!A:G,3,FALSE)</f>
        <v>7</v>
      </c>
      <c r="O492" s="11" t="str">
        <f>VLOOKUP(G492,sheet2!A:G,4,FALSE)</f>
        <v>4</v>
      </c>
      <c r="P492" s="11" t="str">
        <f>VLOOKUP(G492,sheet2!A:G,5,FALSE)</f>
        <v>16.67</v>
      </c>
      <c r="Q492" s="11" t="str">
        <f>VLOOKUP(G492,sheet2!A:G,6,FALSE)</f>
        <v>0</v>
      </c>
      <c r="R492" s="11" t="str">
        <f>VLOOKUP(G492,sheet2!A:G,7,FALSE)</f>
        <v>40.17</v>
      </c>
    </row>
    <row r="493" spans="1:18">
      <c r="A493" s="13" t="s">
        <v>2416</v>
      </c>
      <c r="B493" s="13" t="s">
        <v>2417</v>
      </c>
      <c r="C493" s="13" t="s">
        <v>20</v>
      </c>
      <c r="D493" s="13" t="s">
        <v>163</v>
      </c>
      <c r="E493" s="13" t="s">
        <v>2362</v>
      </c>
      <c r="F493" s="13">
        <v>30000</v>
      </c>
      <c r="G493" s="13" t="s">
        <v>2418</v>
      </c>
      <c r="H493" s="14" t="s">
        <v>2362</v>
      </c>
      <c r="I493" s="17" t="s">
        <v>2419</v>
      </c>
      <c r="J493" s="18">
        <v>43777</v>
      </c>
      <c r="K493" s="13" t="s">
        <v>47</v>
      </c>
      <c r="L493" s="13" t="s">
        <v>2420</v>
      </c>
      <c r="M493" s="11" t="str">
        <f>VLOOKUP(G493,sheet2!A:G,2,FALSE)</f>
        <v>12.5</v>
      </c>
      <c r="N493" s="11" t="str">
        <f>VLOOKUP(G493,sheet2!A:G,3,FALSE)</f>
        <v>16</v>
      </c>
      <c r="O493" s="11" t="str">
        <f>VLOOKUP(G493,sheet2!A:G,4,FALSE)</f>
        <v>20</v>
      </c>
      <c r="P493" s="11" t="str">
        <f>VLOOKUP(G493,sheet2!A:G,5,FALSE)</f>
        <v>19.23</v>
      </c>
      <c r="Q493" s="11" t="str">
        <f>VLOOKUP(G493,sheet2!A:G,6,FALSE)</f>
        <v>5</v>
      </c>
      <c r="R493" s="11" t="str">
        <f>VLOOKUP(G493,sheet2!A:G,7,FALSE)</f>
        <v>72.73</v>
      </c>
    </row>
    <row r="494" spans="1:18">
      <c r="A494" s="13" t="s">
        <v>2421</v>
      </c>
      <c r="B494" s="13" t="s">
        <v>2422</v>
      </c>
      <c r="C494" s="13" t="s">
        <v>20</v>
      </c>
      <c r="D494" s="13" t="s">
        <v>163</v>
      </c>
      <c r="E494" s="13" t="s">
        <v>2362</v>
      </c>
      <c r="F494" s="13">
        <v>30000</v>
      </c>
      <c r="G494" s="13" t="s">
        <v>2423</v>
      </c>
      <c r="H494" s="14" t="s">
        <v>2362</v>
      </c>
      <c r="I494" s="17" t="s">
        <v>2424</v>
      </c>
      <c r="J494" s="18">
        <v>43315</v>
      </c>
      <c r="K494" s="13" t="s">
        <v>25</v>
      </c>
      <c r="L494" s="13" t="s">
        <v>2425</v>
      </c>
      <c r="M494" s="11" t="str">
        <f>VLOOKUP(G494,sheet2!A:G,2,FALSE)</f>
        <v>12.5</v>
      </c>
      <c r="N494" s="11" t="str">
        <f>VLOOKUP(G494,sheet2!A:G,3,FALSE)</f>
        <v>19</v>
      </c>
      <c r="O494" s="11" t="str">
        <f>VLOOKUP(G494,sheet2!A:G,4,FALSE)</f>
        <v>8</v>
      </c>
      <c r="P494" s="11" t="str">
        <f>VLOOKUP(G494,sheet2!A:G,5,FALSE)</f>
        <v>18.52</v>
      </c>
      <c r="Q494" s="11" t="str">
        <f>VLOOKUP(G494,sheet2!A:G,6,FALSE)</f>
        <v>5</v>
      </c>
      <c r="R494" s="11" t="str">
        <f>VLOOKUP(G494,sheet2!A:G,7,FALSE)</f>
        <v>63.02</v>
      </c>
    </row>
    <row r="495" spans="1:18">
      <c r="A495" s="13" t="s">
        <v>2426</v>
      </c>
      <c r="B495" s="13" t="s">
        <v>2427</v>
      </c>
      <c r="C495" s="13" t="s">
        <v>20</v>
      </c>
      <c r="D495" s="13" t="s">
        <v>163</v>
      </c>
      <c r="E495" s="13" t="s">
        <v>2362</v>
      </c>
      <c r="F495" s="13">
        <v>30000</v>
      </c>
      <c r="G495" s="13" t="s">
        <v>2428</v>
      </c>
      <c r="H495" s="14" t="s">
        <v>2362</v>
      </c>
      <c r="I495" s="17" t="s">
        <v>2379</v>
      </c>
      <c r="J495" s="18">
        <v>43287</v>
      </c>
      <c r="K495" s="13" t="s">
        <v>171</v>
      </c>
      <c r="L495" s="13" t="s">
        <v>2429</v>
      </c>
      <c r="M495" s="11" t="str">
        <f>VLOOKUP(G495,sheet2!A:G,2,FALSE)</f>
        <v>12.5</v>
      </c>
      <c r="N495" s="11" t="str">
        <f>VLOOKUP(G495,sheet2!A:G,3,FALSE)</f>
        <v>0</v>
      </c>
      <c r="O495" s="11" t="str">
        <f>VLOOKUP(G495,sheet2!A:G,4,FALSE)</f>
        <v>5</v>
      </c>
      <c r="P495" s="11" t="str">
        <f>VLOOKUP(G495,sheet2!A:G,5,FALSE)</f>
        <v>20.45</v>
      </c>
      <c r="Q495" s="11" t="str">
        <f>VLOOKUP(G495,sheet2!A:G,6,FALSE)</f>
        <v>0</v>
      </c>
      <c r="R495" s="11" t="str">
        <f>VLOOKUP(G495,sheet2!A:G,7,FALSE)</f>
        <v>37.95</v>
      </c>
    </row>
    <row r="496" spans="1:18">
      <c r="A496" s="13" t="s">
        <v>2430</v>
      </c>
      <c r="B496" s="13" t="s">
        <v>2431</v>
      </c>
      <c r="C496" s="13" t="s">
        <v>20</v>
      </c>
      <c r="D496" s="13" t="s">
        <v>163</v>
      </c>
      <c r="E496" s="13" t="s">
        <v>2362</v>
      </c>
      <c r="F496" s="13">
        <v>30000</v>
      </c>
      <c r="G496" s="13" t="s">
        <v>2432</v>
      </c>
      <c r="H496" s="14" t="s">
        <v>2362</v>
      </c>
      <c r="I496" s="17" t="s">
        <v>2433</v>
      </c>
      <c r="J496" s="18">
        <v>43490</v>
      </c>
      <c r="K496" s="13" t="s">
        <v>47</v>
      </c>
      <c r="L496" s="13" t="s">
        <v>2434</v>
      </c>
      <c r="M496" s="11" t="str">
        <f>VLOOKUP(G496,sheet2!A:G,2,FALSE)</f>
        <v>12.5</v>
      </c>
      <c r="N496" s="11" t="str">
        <f>VLOOKUP(G496,sheet2!A:G,3,FALSE)</f>
        <v>22</v>
      </c>
      <c r="O496" s="11" t="str">
        <f>VLOOKUP(G496,sheet2!A:G,4,FALSE)</f>
        <v>16</v>
      </c>
      <c r="P496" s="11" t="str">
        <f>VLOOKUP(G496,sheet2!A:G,5,FALSE)</f>
        <v>16.67</v>
      </c>
      <c r="Q496" s="11" t="str">
        <f>VLOOKUP(G496,sheet2!A:G,6,FALSE)</f>
        <v>0</v>
      </c>
      <c r="R496" s="11" t="str">
        <f>VLOOKUP(G496,sheet2!A:G,7,FALSE)</f>
        <v>67.17</v>
      </c>
    </row>
    <row r="497" spans="1:18">
      <c r="A497" s="13" t="s">
        <v>2435</v>
      </c>
      <c r="B497" s="13" t="s">
        <v>2436</v>
      </c>
      <c r="C497" s="13" t="s">
        <v>20</v>
      </c>
      <c r="D497" s="13" t="s">
        <v>163</v>
      </c>
      <c r="E497" s="13" t="s">
        <v>2362</v>
      </c>
      <c r="F497" s="13">
        <v>30000</v>
      </c>
      <c r="G497" s="13" t="s">
        <v>2437</v>
      </c>
      <c r="H497" s="14" t="s">
        <v>2362</v>
      </c>
      <c r="I497" s="17" t="s">
        <v>2438</v>
      </c>
      <c r="J497" s="18">
        <v>42760</v>
      </c>
      <c r="K497" s="13" t="s">
        <v>36</v>
      </c>
      <c r="L497" s="13" t="s">
        <v>2439</v>
      </c>
      <c r="M497" s="11" t="str">
        <f>VLOOKUP(G497,sheet2!A:G,2,FALSE)</f>
        <v>12.5</v>
      </c>
      <c r="N497" s="11" t="str">
        <f>VLOOKUP(G497,sheet2!A:G,3,FALSE)</f>
        <v>22</v>
      </c>
      <c r="O497" s="11" t="str">
        <f>VLOOKUP(G497,sheet2!A:G,4,FALSE)</f>
        <v>12</v>
      </c>
      <c r="P497" s="11" t="str">
        <f>VLOOKUP(G497,sheet2!A:G,5,FALSE)</f>
        <v>16.67</v>
      </c>
      <c r="Q497" s="11" t="str">
        <f>VLOOKUP(G497,sheet2!A:G,6,FALSE)</f>
        <v>0</v>
      </c>
      <c r="R497" s="11" t="str">
        <f>VLOOKUP(G497,sheet2!A:G,7,FALSE)</f>
        <v>63.17</v>
      </c>
    </row>
    <row r="498" spans="1:18">
      <c r="A498" s="13" t="s">
        <v>2440</v>
      </c>
      <c r="B498" s="13" t="s">
        <v>2441</v>
      </c>
      <c r="C498" s="13" t="s">
        <v>20</v>
      </c>
      <c r="D498" s="13" t="s">
        <v>163</v>
      </c>
      <c r="E498" s="13" t="s">
        <v>2362</v>
      </c>
      <c r="F498" s="13">
        <v>30000</v>
      </c>
      <c r="G498" s="13" t="s">
        <v>2442</v>
      </c>
      <c r="H498" s="14" t="s">
        <v>2362</v>
      </c>
      <c r="I498" s="17" t="s">
        <v>2443</v>
      </c>
      <c r="J498" s="18">
        <v>43102</v>
      </c>
      <c r="K498" s="13" t="s">
        <v>25</v>
      </c>
      <c r="L498" s="13" t="s">
        <v>2444</v>
      </c>
      <c r="M498" s="11" t="str">
        <f>VLOOKUP(G498,sheet2!A:G,2,FALSE)</f>
        <v>12.5</v>
      </c>
      <c r="N498" s="11" t="str">
        <f>VLOOKUP(G498,sheet2!A:G,3,FALSE)</f>
        <v>25</v>
      </c>
      <c r="O498" s="11" t="str">
        <f>VLOOKUP(G498,sheet2!A:G,4,FALSE)</f>
        <v>8</v>
      </c>
      <c r="P498" s="11" t="str">
        <f>VLOOKUP(G498,sheet2!A:G,5,FALSE)</f>
        <v>16.07</v>
      </c>
      <c r="Q498" s="11" t="str">
        <f>VLOOKUP(G498,sheet2!A:G,6,FALSE)</f>
        <v>5</v>
      </c>
      <c r="R498" s="11" t="str">
        <f>VLOOKUP(G498,sheet2!A:G,7,FALSE)</f>
        <v>66.57</v>
      </c>
    </row>
    <row r="499" spans="1:18">
      <c r="A499" s="13" t="s">
        <v>2445</v>
      </c>
      <c r="B499" s="13" t="s">
        <v>2446</v>
      </c>
      <c r="C499" s="13" t="s">
        <v>20</v>
      </c>
      <c r="D499" s="13" t="s">
        <v>21</v>
      </c>
      <c r="E499" s="13" t="s">
        <v>2362</v>
      </c>
      <c r="F499" s="13">
        <v>30000</v>
      </c>
      <c r="G499" s="13" t="s">
        <v>2447</v>
      </c>
      <c r="H499" s="14" t="s">
        <v>2362</v>
      </c>
      <c r="I499" s="17" t="s">
        <v>2448</v>
      </c>
      <c r="J499" s="18">
        <v>43781</v>
      </c>
      <c r="K499" s="13" t="s">
        <v>36</v>
      </c>
      <c r="L499" s="13" t="s">
        <v>2449</v>
      </c>
      <c r="M499" s="11" t="str">
        <f>VLOOKUP(G499,sheet2!A:G,2,FALSE)</f>
        <v>12.5</v>
      </c>
      <c r="N499" s="11" t="str">
        <f>VLOOKUP(G499,sheet2!A:G,3,FALSE)</f>
        <v>25</v>
      </c>
      <c r="O499" s="11" t="str">
        <f>VLOOKUP(G499,sheet2!A:G,4,FALSE)</f>
        <v>20</v>
      </c>
      <c r="P499" s="11" t="str">
        <f>VLOOKUP(G499,sheet2!A:G,5,FALSE)</f>
        <v>25</v>
      </c>
      <c r="Q499" s="11" t="str">
        <f>VLOOKUP(G499,sheet2!A:G,6,FALSE)</f>
        <v>5</v>
      </c>
      <c r="R499" s="11" t="str">
        <f>VLOOKUP(G499,sheet2!A:G,7,FALSE)</f>
        <v>87.5</v>
      </c>
    </row>
    <row r="500" spans="1:18">
      <c r="A500" s="13" t="s">
        <v>2450</v>
      </c>
      <c r="B500" s="13" t="s">
        <v>2451</v>
      </c>
      <c r="C500" s="13" t="s">
        <v>20</v>
      </c>
      <c r="D500" s="13" t="s">
        <v>21</v>
      </c>
      <c r="E500" s="13" t="s">
        <v>2362</v>
      </c>
      <c r="F500" s="13">
        <v>30000</v>
      </c>
      <c r="G500" s="13" t="s">
        <v>2452</v>
      </c>
      <c r="H500" s="14" t="s">
        <v>2362</v>
      </c>
      <c r="I500" s="17" t="s">
        <v>2453</v>
      </c>
      <c r="J500" s="18">
        <v>43284</v>
      </c>
      <c r="K500" s="13" t="s">
        <v>36</v>
      </c>
      <c r="L500" s="13" t="s">
        <v>2454</v>
      </c>
      <c r="M500" s="11" t="str">
        <f>VLOOKUP(G500,sheet2!A:G,2,FALSE)</f>
        <v>12.5</v>
      </c>
      <c r="N500" s="11" t="str">
        <f>VLOOKUP(G500,sheet2!A:G,3,FALSE)</f>
        <v>25</v>
      </c>
      <c r="O500" s="11" t="str">
        <f>VLOOKUP(G500,sheet2!A:G,4,FALSE)</f>
        <v>12</v>
      </c>
      <c r="P500" s="11" t="str">
        <f>VLOOKUP(G500,sheet2!A:G,5,FALSE)</f>
        <v>17.5</v>
      </c>
      <c r="Q500" s="11" t="str">
        <f>VLOOKUP(G500,sheet2!A:G,6,FALSE)</f>
        <v>5</v>
      </c>
      <c r="R500" s="11" t="str">
        <f>VLOOKUP(G500,sheet2!A:G,7,FALSE)</f>
        <v>72</v>
      </c>
    </row>
    <row r="501" spans="1:18">
      <c r="A501" s="13" t="s">
        <v>2455</v>
      </c>
      <c r="B501" s="13" t="s">
        <v>2456</v>
      </c>
      <c r="C501" s="13" t="s">
        <v>20</v>
      </c>
      <c r="D501" s="13" t="s">
        <v>163</v>
      </c>
      <c r="E501" s="13" t="s">
        <v>2362</v>
      </c>
      <c r="F501" s="13">
        <v>30000</v>
      </c>
      <c r="G501" s="13" t="s">
        <v>2457</v>
      </c>
      <c r="H501" s="14" t="s">
        <v>2362</v>
      </c>
      <c r="I501" s="17" t="s">
        <v>2379</v>
      </c>
      <c r="J501" s="18">
        <v>43175</v>
      </c>
      <c r="K501" s="13" t="s">
        <v>171</v>
      </c>
      <c r="L501" s="13" t="s">
        <v>2458</v>
      </c>
      <c r="M501" s="11" t="str">
        <f>VLOOKUP(G501,sheet2!A:G,2,FALSE)</f>
        <v>12.5</v>
      </c>
      <c r="N501" s="11" t="str">
        <f>VLOOKUP(G501,sheet2!A:G,3,FALSE)</f>
        <v>0</v>
      </c>
      <c r="O501" s="11" t="str">
        <f>VLOOKUP(G501,sheet2!A:G,4,FALSE)</f>
        <v>5</v>
      </c>
      <c r="P501" s="11" t="str">
        <f>VLOOKUP(G501,sheet2!A:G,5,FALSE)</f>
        <v>23.86</v>
      </c>
      <c r="Q501" s="11" t="str">
        <f>VLOOKUP(G501,sheet2!A:G,6,FALSE)</f>
        <v>0</v>
      </c>
      <c r="R501" s="11" t="str">
        <f>VLOOKUP(G501,sheet2!A:G,7,FALSE)</f>
        <v>41.36</v>
      </c>
    </row>
    <row r="502" spans="1:18">
      <c r="A502" s="13" t="s">
        <v>2459</v>
      </c>
      <c r="B502" s="13" t="s">
        <v>2460</v>
      </c>
      <c r="C502" s="13" t="s">
        <v>20</v>
      </c>
      <c r="D502" s="13" t="s">
        <v>163</v>
      </c>
      <c r="E502" s="13" t="s">
        <v>2362</v>
      </c>
      <c r="F502" s="13">
        <v>30000</v>
      </c>
      <c r="G502" s="13" t="s">
        <v>2461</v>
      </c>
      <c r="H502" s="14" t="s">
        <v>2362</v>
      </c>
      <c r="I502" s="17" t="s">
        <v>2438</v>
      </c>
      <c r="J502" s="18">
        <v>42767</v>
      </c>
      <c r="K502" s="13" t="s">
        <v>36</v>
      </c>
      <c r="L502" s="13" t="s">
        <v>2462</v>
      </c>
      <c r="M502" s="11" t="str">
        <f>VLOOKUP(G502,sheet2!A:G,2,FALSE)</f>
        <v>12.5</v>
      </c>
      <c r="N502" s="11" t="str">
        <f>VLOOKUP(G502,sheet2!A:G,3,FALSE)</f>
        <v>25</v>
      </c>
      <c r="O502" s="11" t="str">
        <f>VLOOKUP(G502,sheet2!A:G,4,FALSE)</f>
        <v>20</v>
      </c>
      <c r="P502" s="11" t="str">
        <f>VLOOKUP(G502,sheet2!A:G,5,FALSE)</f>
        <v>18.33</v>
      </c>
      <c r="Q502" s="11" t="str">
        <f>VLOOKUP(G502,sheet2!A:G,6,FALSE)</f>
        <v>0</v>
      </c>
      <c r="R502" s="11" t="str">
        <f>VLOOKUP(G502,sheet2!A:G,7,FALSE)</f>
        <v>75.83</v>
      </c>
    </row>
    <row r="503" spans="1:18">
      <c r="A503" s="13" t="s">
        <v>2463</v>
      </c>
      <c r="B503" s="13" t="s">
        <v>2464</v>
      </c>
      <c r="C503" s="13" t="s">
        <v>20</v>
      </c>
      <c r="D503" s="13" t="s">
        <v>123</v>
      </c>
      <c r="E503" s="13" t="s">
        <v>2362</v>
      </c>
      <c r="F503" s="13">
        <v>30000</v>
      </c>
      <c r="G503" s="13" t="s">
        <v>2465</v>
      </c>
      <c r="H503" s="14" t="s">
        <v>2362</v>
      </c>
      <c r="I503" s="17" t="s">
        <v>2466</v>
      </c>
      <c r="J503" s="18">
        <v>43326</v>
      </c>
      <c r="K503" s="13" t="s">
        <v>47</v>
      </c>
      <c r="L503" s="13" t="s">
        <v>2467</v>
      </c>
      <c r="M503" s="11" t="str">
        <f>VLOOKUP(G503,sheet2!A:G,2,FALSE)</f>
        <v>12.5</v>
      </c>
      <c r="N503" s="11" t="str">
        <f>VLOOKUP(G503,sheet2!A:G,3,FALSE)</f>
        <v>25</v>
      </c>
      <c r="O503" s="11" t="str">
        <f>VLOOKUP(G503,sheet2!A:G,4,FALSE)</f>
        <v>14</v>
      </c>
      <c r="P503" s="11" t="str">
        <f>VLOOKUP(G503,sheet2!A:G,5,FALSE)</f>
        <v>17.59</v>
      </c>
      <c r="Q503" s="11" t="str">
        <f>VLOOKUP(G503,sheet2!A:G,6,FALSE)</f>
        <v>5</v>
      </c>
      <c r="R503" s="11" t="str">
        <f>VLOOKUP(G503,sheet2!A:G,7,FALSE)</f>
        <v>74.09</v>
      </c>
    </row>
    <row r="504" spans="1:18">
      <c r="A504" s="13" t="s">
        <v>2468</v>
      </c>
      <c r="B504" s="13" t="s">
        <v>2469</v>
      </c>
      <c r="C504" s="13" t="s">
        <v>20</v>
      </c>
      <c r="D504" s="13" t="s">
        <v>974</v>
      </c>
      <c r="E504" s="13" t="s">
        <v>2362</v>
      </c>
      <c r="F504" s="13">
        <v>30000</v>
      </c>
      <c r="G504" s="13" t="s">
        <v>2470</v>
      </c>
      <c r="H504" s="14" t="s">
        <v>2362</v>
      </c>
      <c r="I504" s="17" t="s">
        <v>2471</v>
      </c>
      <c r="J504" s="18">
        <v>43382</v>
      </c>
      <c r="K504" s="13" t="s">
        <v>36</v>
      </c>
      <c r="L504" s="13" t="s">
        <v>2472</v>
      </c>
      <c r="M504" s="11" t="str">
        <f>VLOOKUP(G504,sheet2!A:G,2,FALSE)</f>
        <v>12.5</v>
      </c>
      <c r="N504" s="11" t="str">
        <f>VLOOKUP(G504,sheet2!A:G,3,FALSE)</f>
        <v>25</v>
      </c>
      <c r="O504" s="11" t="str">
        <f>VLOOKUP(G504,sheet2!A:G,4,FALSE)</f>
        <v>10</v>
      </c>
      <c r="P504" s="11" t="str">
        <f>VLOOKUP(G504,sheet2!A:G,5,FALSE)</f>
        <v>19.23</v>
      </c>
      <c r="Q504" s="11" t="str">
        <f>VLOOKUP(G504,sheet2!A:G,6,FALSE)</f>
        <v>5</v>
      </c>
      <c r="R504" s="11" t="str">
        <f>VLOOKUP(G504,sheet2!A:G,7,FALSE)</f>
        <v>71.73</v>
      </c>
    </row>
    <row r="505" spans="1:18">
      <c r="A505" s="13" t="s">
        <v>2473</v>
      </c>
      <c r="B505" s="13" t="s">
        <v>2474</v>
      </c>
      <c r="C505" s="13" t="s">
        <v>20</v>
      </c>
      <c r="D505" s="13" t="s">
        <v>163</v>
      </c>
      <c r="E505" s="13" t="s">
        <v>2362</v>
      </c>
      <c r="F505" s="13">
        <v>30000</v>
      </c>
      <c r="G505" s="13" t="s">
        <v>2475</v>
      </c>
      <c r="H505" s="14" t="s">
        <v>2362</v>
      </c>
      <c r="I505" s="17" t="s">
        <v>2476</v>
      </c>
      <c r="J505" s="18">
        <v>43287</v>
      </c>
      <c r="K505" s="13" t="s">
        <v>36</v>
      </c>
      <c r="L505" s="13" t="s">
        <v>2477</v>
      </c>
      <c r="M505" s="11" t="str">
        <f>VLOOKUP(G505,sheet2!A:G,2,FALSE)</f>
        <v>12.5</v>
      </c>
      <c r="N505" s="11" t="str">
        <f>VLOOKUP(G505,sheet2!A:G,3,FALSE)</f>
        <v>7</v>
      </c>
      <c r="O505" s="11" t="str">
        <f>VLOOKUP(G505,sheet2!A:G,4,FALSE)</f>
        <v>10</v>
      </c>
      <c r="P505" s="11" t="str">
        <f>VLOOKUP(G505,sheet2!A:G,5,FALSE)</f>
        <v>21.15</v>
      </c>
      <c r="Q505" s="11" t="str">
        <f>VLOOKUP(G505,sheet2!A:G,6,FALSE)</f>
        <v>0</v>
      </c>
      <c r="R505" s="11" t="str">
        <f>VLOOKUP(G505,sheet2!A:G,7,FALSE)</f>
        <v>50.65</v>
      </c>
    </row>
    <row r="506" spans="1:18">
      <c r="A506" s="13" t="s">
        <v>2478</v>
      </c>
      <c r="B506" s="13" t="s">
        <v>2479</v>
      </c>
      <c r="C506" s="13" t="s">
        <v>20</v>
      </c>
      <c r="D506" s="13" t="s">
        <v>123</v>
      </c>
      <c r="E506" s="13" t="s">
        <v>2362</v>
      </c>
      <c r="F506" s="13">
        <v>30000</v>
      </c>
      <c r="G506" s="13" t="s">
        <v>2480</v>
      </c>
      <c r="H506" s="14" t="s">
        <v>2362</v>
      </c>
      <c r="I506" s="17" t="s">
        <v>2481</v>
      </c>
      <c r="J506" s="18">
        <v>43648</v>
      </c>
      <c r="K506" s="13" t="s">
        <v>47</v>
      </c>
      <c r="L506" s="13" t="s">
        <v>2482</v>
      </c>
      <c r="M506" s="11" t="str">
        <f>VLOOKUP(G506,sheet2!A:G,2,FALSE)</f>
        <v>12.5</v>
      </c>
      <c r="N506" s="11" t="str">
        <f>VLOOKUP(G506,sheet2!A:G,3,FALSE)</f>
        <v>25</v>
      </c>
      <c r="O506" s="11" t="str">
        <f>VLOOKUP(G506,sheet2!A:G,4,FALSE)</f>
        <v>20</v>
      </c>
      <c r="P506" s="11" t="str">
        <f>VLOOKUP(G506,sheet2!A:G,5,FALSE)</f>
        <v>20.37</v>
      </c>
      <c r="Q506" s="11" t="str">
        <f>VLOOKUP(G506,sheet2!A:G,6,FALSE)</f>
        <v>5</v>
      </c>
      <c r="R506" s="11" t="str">
        <f>VLOOKUP(G506,sheet2!A:G,7,FALSE)</f>
        <v>82.87</v>
      </c>
    </row>
    <row r="507" spans="1:18">
      <c r="A507" s="13" t="s">
        <v>2483</v>
      </c>
      <c r="B507" s="13" t="s">
        <v>2484</v>
      </c>
      <c r="C507" s="13" t="s">
        <v>20</v>
      </c>
      <c r="D507" s="13" t="s">
        <v>163</v>
      </c>
      <c r="E507" s="13" t="s">
        <v>2362</v>
      </c>
      <c r="F507" s="13">
        <v>30000</v>
      </c>
      <c r="G507" s="13" t="s">
        <v>2485</v>
      </c>
      <c r="H507" s="14" t="s">
        <v>2362</v>
      </c>
      <c r="I507" s="17" t="s">
        <v>2486</v>
      </c>
      <c r="J507" s="18">
        <v>43879</v>
      </c>
      <c r="K507" s="13" t="s">
        <v>25</v>
      </c>
      <c r="L507" s="13" t="s">
        <v>2487</v>
      </c>
      <c r="M507" s="11" t="str">
        <f>VLOOKUP(G507,sheet2!A:G,2,FALSE)</f>
        <v>12.5</v>
      </c>
      <c r="N507" s="11" t="str">
        <f>VLOOKUP(G507,sheet2!A:G,3,FALSE)</f>
        <v>16</v>
      </c>
      <c r="O507" s="11" t="str">
        <f>VLOOKUP(G507,sheet2!A:G,4,FALSE)</f>
        <v>5</v>
      </c>
      <c r="P507" s="11" t="str">
        <f>VLOOKUP(G507,sheet2!A:G,5,FALSE)</f>
        <v>19.32</v>
      </c>
      <c r="Q507" s="11" t="str">
        <f>VLOOKUP(G507,sheet2!A:G,6,FALSE)</f>
        <v>5</v>
      </c>
      <c r="R507" s="11" t="str">
        <f>VLOOKUP(G507,sheet2!A:G,7,FALSE)</f>
        <v>57.82</v>
      </c>
    </row>
    <row r="508" spans="1:18">
      <c r="A508" s="13" t="s">
        <v>2488</v>
      </c>
      <c r="B508" s="13" t="s">
        <v>2489</v>
      </c>
      <c r="C508" s="13" t="s">
        <v>20</v>
      </c>
      <c r="D508" s="13" t="s">
        <v>163</v>
      </c>
      <c r="E508" s="13" t="s">
        <v>2362</v>
      </c>
      <c r="F508" s="13">
        <v>30000</v>
      </c>
      <c r="G508" s="13" t="s">
        <v>2490</v>
      </c>
      <c r="H508" s="14" t="s">
        <v>2362</v>
      </c>
      <c r="I508" s="17" t="s">
        <v>2414</v>
      </c>
      <c r="J508" s="18">
        <v>42902</v>
      </c>
      <c r="K508" s="13" t="s">
        <v>25</v>
      </c>
      <c r="L508" s="13" t="s">
        <v>2491</v>
      </c>
      <c r="M508" s="11" t="str">
        <f>VLOOKUP(G508,sheet2!A:G,2,FALSE)</f>
        <v>12.5</v>
      </c>
      <c r="N508" s="11" t="str">
        <f>VLOOKUP(G508,sheet2!A:G,3,FALSE)</f>
        <v>0</v>
      </c>
      <c r="O508" s="11" t="str">
        <f>VLOOKUP(G508,sheet2!A:G,4,FALSE)</f>
        <v>12</v>
      </c>
      <c r="P508" s="11" t="str">
        <f>VLOOKUP(G508,sheet2!A:G,5,FALSE)</f>
        <v>17.86</v>
      </c>
      <c r="Q508" s="11" t="str">
        <f>VLOOKUP(G508,sheet2!A:G,6,FALSE)</f>
        <v>0</v>
      </c>
      <c r="R508" s="11" t="str">
        <f>VLOOKUP(G508,sheet2!A:G,7,FALSE)</f>
        <v>42.36</v>
      </c>
    </row>
    <row r="509" spans="1:18">
      <c r="A509" s="13" t="s">
        <v>2492</v>
      </c>
      <c r="B509" s="13" t="s">
        <v>2493</v>
      </c>
      <c r="C509" s="13" t="s">
        <v>20</v>
      </c>
      <c r="D509" s="13" t="s">
        <v>163</v>
      </c>
      <c r="E509" s="13" t="s">
        <v>2362</v>
      </c>
      <c r="F509" s="13">
        <v>30000</v>
      </c>
      <c r="G509" s="13" t="s">
        <v>2494</v>
      </c>
      <c r="H509" s="14" t="s">
        <v>2362</v>
      </c>
      <c r="I509" s="17" t="s">
        <v>2379</v>
      </c>
      <c r="J509" s="18">
        <v>43410</v>
      </c>
      <c r="K509" s="13" t="s">
        <v>36</v>
      </c>
      <c r="L509" s="13" t="s">
        <v>2495</v>
      </c>
      <c r="M509" s="11" t="str">
        <f>VLOOKUP(G509,sheet2!A:G,2,FALSE)</f>
        <v>12.5</v>
      </c>
      <c r="N509" s="11" t="str">
        <f>VLOOKUP(G509,sheet2!A:G,3,FALSE)</f>
        <v>7</v>
      </c>
      <c r="O509" s="11" t="str">
        <f>VLOOKUP(G509,sheet2!A:G,4,FALSE)</f>
        <v>5</v>
      </c>
      <c r="P509" s="11" t="str">
        <f>VLOOKUP(G509,sheet2!A:G,5,FALSE)</f>
        <v>19.23</v>
      </c>
      <c r="Q509" s="11" t="str">
        <f>VLOOKUP(G509,sheet2!A:G,6,FALSE)</f>
        <v>0</v>
      </c>
      <c r="R509" s="11" t="str">
        <f>VLOOKUP(G509,sheet2!A:G,7,FALSE)</f>
        <v>43.73</v>
      </c>
    </row>
    <row r="510" spans="1:18">
      <c r="A510" s="13" t="s">
        <v>2496</v>
      </c>
      <c r="B510" s="13" t="s">
        <v>2497</v>
      </c>
      <c r="C510" s="13" t="s">
        <v>20</v>
      </c>
      <c r="D510" s="13" t="s">
        <v>21</v>
      </c>
      <c r="E510" s="13" t="s">
        <v>2362</v>
      </c>
      <c r="F510" s="13">
        <v>30000</v>
      </c>
      <c r="G510" s="13" t="s">
        <v>2498</v>
      </c>
      <c r="H510" s="14" t="s">
        <v>2362</v>
      </c>
      <c r="I510" s="17" t="s">
        <v>2448</v>
      </c>
      <c r="J510" s="18">
        <v>43781</v>
      </c>
      <c r="K510" s="13" t="s">
        <v>47</v>
      </c>
      <c r="L510" s="13" t="s">
        <v>2499</v>
      </c>
      <c r="M510" s="11" t="str">
        <f>VLOOKUP(G510,sheet2!A:G,2,FALSE)</f>
        <v>12.5</v>
      </c>
      <c r="N510" s="11" t="str">
        <f>VLOOKUP(G510,sheet2!A:G,3,FALSE)</f>
        <v>25</v>
      </c>
      <c r="O510" s="11" t="str">
        <f>VLOOKUP(G510,sheet2!A:G,4,FALSE)</f>
        <v>20</v>
      </c>
      <c r="P510" s="11" t="str">
        <f>VLOOKUP(G510,sheet2!A:G,5,FALSE)</f>
        <v>25</v>
      </c>
      <c r="Q510" s="11" t="str">
        <f>VLOOKUP(G510,sheet2!A:G,6,FALSE)</f>
        <v>5</v>
      </c>
      <c r="R510" s="11" t="str">
        <f>VLOOKUP(G510,sheet2!A:G,7,FALSE)</f>
        <v>87.5</v>
      </c>
    </row>
    <row r="511" spans="1:18">
      <c r="A511" s="13" t="s">
        <v>2500</v>
      </c>
      <c r="B511" s="13" t="s">
        <v>2501</v>
      </c>
      <c r="C511" s="13" t="s">
        <v>20</v>
      </c>
      <c r="D511" s="13" t="s">
        <v>974</v>
      </c>
      <c r="E511" s="13" t="s">
        <v>2362</v>
      </c>
      <c r="F511" s="13">
        <v>30000</v>
      </c>
      <c r="G511" s="13" t="s">
        <v>2502</v>
      </c>
      <c r="H511" s="14" t="s">
        <v>2362</v>
      </c>
      <c r="I511" s="17" t="s">
        <v>2503</v>
      </c>
      <c r="J511" s="18">
        <v>43266</v>
      </c>
      <c r="K511" s="13" t="s">
        <v>47</v>
      </c>
      <c r="L511" s="13" t="s">
        <v>2504</v>
      </c>
      <c r="M511" s="11" t="str">
        <f>VLOOKUP(G511,sheet2!A:G,2,FALSE)</f>
        <v>12.5</v>
      </c>
      <c r="N511" s="11" t="str">
        <f>VLOOKUP(G511,sheet2!A:G,3,FALSE)</f>
        <v>22</v>
      </c>
      <c r="O511" s="11" t="str">
        <f>VLOOKUP(G511,sheet2!A:G,4,FALSE)</f>
        <v>20</v>
      </c>
      <c r="P511" s="11" t="str">
        <f>VLOOKUP(G511,sheet2!A:G,5,FALSE)</f>
        <v>19.23</v>
      </c>
      <c r="Q511" s="11" t="str">
        <f>VLOOKUP(G511,sheet2!A:G,6,FALSE)</f>
        <v>0</v>
      </c>
      <c r="R511" s="11" t="str">
        <f>VLOOKUP(G511,sheet2!A:G,7,FALSE)</f>
        <v>73.73</v>
      </c>
    </row>
    <row r="512" spans="1:18">
      <c r="A512" s="13" t="s">
        <v>2505</v>
      </c>
      <c r="B512" s="13" t="s">
        <v>2506</v>
      </c>
      <c r="C512" s="13" t="s">
        <v>20</v>
      </c>
      <c r="D512" s="13" t="s">
        <v>163</v>
      </c>
      <c r="E512" s="13" t="s">
        <v>2362</v>
      </c>
      <c r="F512" s="13">
        <v>30000</v>
      </c>
      <c r="G512" s="13" t="s">
        <v>2507</v>
      </c>
      <c r="H512" s="14" t="s">
        <v>2362</v>
      </c>
      <c r="I512" s="17" t="s">
        <v>2508</v>
      </c>
      <c r="J512" s="18">
        <v>43924</v>
      </c>
      <c r="K512" s="13" t="s">
        <v>25</v>
      </c>
      <c r="L512" s="13" t="s">
        <v>2509</v>
      </c>
      <c r="M512" s="11" t="str">
        <f>VLOOKUP(G512,sheet2!A:G,2,FALSE)</f>
        <v>12.5</v>
      </c>
      <c r="N512" s="11" t="str">
        <f>VLOOKUP(G512,sheet2!A:G,3,FALSE)</f>
        <v>16</v>
      </c>
      <c r="O512" s="11" t="str">
        <f>VLOOKUP(G512,sheet2!A:G,4,FALSE)</f>
        <v>16</v>
      </c>
      <c r="P512" s="11" t="str">
        <f>VLOOKUP(G512,sheet2!A:G,5,FALSE)</f>
        <v>12.5</v>
      </c>
      <c r="Q512" s="11" t="str">
        <f>VLOOKUP(G512,sheet2!A:G,6,FALSE)</f>
        <v>5</v>
      </c>
      <c r="R512" s="11" t="str">
        <f>VLOOKUP(G512,sheet2!A:G,7,FALSE)</f>
        <v>62</v>
      </c>
    </row>
    <row r="513" spans="1:18">
      <c r="A513" s="13" t="s">
        <v>2510</v>
      </c>
      <c r="B513" s="13" t="s">
        <v>2511</v>
      </c>
      <c r="C513" s="13" t="s">
        <v>20</v>
      </c>
      <c r="D513" s="13" t="s">
        <v>123</v>
      </c>
      <c r="E513" s="13" t="s">
        <v>2362</v>
      </c>
      <c r="F513" s="13">
        <v>30000</v>
      </c>
      <c r="G513" s="13" t="s">
        <v>2512</v>
      </c>
      <c r="H513" s="14" t="s">
        <v>2362</v>
      </c>
      <c r="I513" s="17" t="s">
        <v>2466</v>
      </c>
      <c r="J513" s="18">
        <v>43326</v>
      </c>
      <c r="K513" s="13" t="s">
        <v>47</v>
      </c>
      <c r="L513" s="13" t="s">
        <v>2467</v>
      </c>
      <c r="M513" s="11" t="str">
        <f>VLOOKUP(G513,sheet2!A:G,2,FALSE)</f>
        <v>12.5</v>
      </c>
      <c r="N513" s="11" t="str">
        <f>VLOOKUP(G513,sheet2!A:G,3,FALSE)</f>
        <v>25</v>
      </c>
      <c r="O513" s="11" t="str">
        <f>VLOOKUP(G513,sheet2!A:G,4,FALSE)</f>
        <v>14</v>
      </c>
      <c r="P513" s="11" t="str">
        <f>VLOOKUP(G513,sheet2!A:G,5,FALSE)</f>
        <v>17.59</v>
      </c>
      <c r="Q513" s="11" t="str">
        <f>VLOOKUP(G513,sheet2!A:G,6,FALSE)</f>
        <v>5</v>
      </c>
      <c r="R513" s="11" t="str">
        <f>VLOOKUP(G513,sheet2!A:G,7,FALSE)</f>
        <v>74.09</v>
      </c>
    </row>
    <row r="514" spans="1:18">
      <c r="A514" s="13" t="s">
        <v>2513</v>
      </c>
      <c r="B514" s="13" t="s">
        <v>2514</v>
      </c>
      <c r="C514" s="13" t="s">
        <v>20</v>
      </c>
      <c r="D514" s="13" t="s">
        <v>163</v>
      </c>
      <c r="E514" s="13" t="s">
        <v>2362</v>
      </c>
      <c r="F514" s="13">
        <v>30000</v>
      </c>
      <c r="G514" s="13" t="s">
        <v>2515</v>
      </c>
      <c r="H514" s="14" t="s">
        <v>2362</v>
      </c>
      <c r="I514" s="17" t="s">
        <v>2516</v>
      </c>
      <c r="J514" s="18">
        <v>43403</v>
      </c>
      <c r="K514" s="13" t="s">
        <v>25</v>
      </c>
      <c r="L514" s="13" t="s">
        <v>2517</v>
      </c>
      <c r="M514" s="11" t="str">
        <f>VLOOKUP(G514,sheet2!A:G,2,FALSE)</f>
        <v>12.5</v>
      </c>
      <c r="N514" s="11" t="str">
        <f>VLOOKUP(G514,sheet2!A:G,3,FALSE)</f>
        <v>7</v>
      </c>
      <c r="O514" s="11" t="str">
        <f>VLOOKUP(G514,sheet2!A:G,4,FALSE)</f>
        <v>10</v>
      </c>
      <c r="P514" s="11" t="str">
        <f>VLOOKUP(G514,sheet2!A:G,5,FALSE)</f>
        <v>21.15</v>
      </c>
      <c r="Q514" s="11" t="str">
        <f>VLOOKUP(G514,sheet2!A:G,6,FALSE)</f>
        <v>0</v>
      </c>
      <c r="R514" s="11" t="str">
        <f>VLOOKUP(G514,sheet2!A:G,7,FALSE)</f>
        <v>50.65</v>
      </c>
    </row>
    <row r="515" spans="1:18">
      <c r="A515" s="13" t="s">
        <v>2518</v>
      </c>
      <c r="B515" s="13" t="s">
        <v>2519</v>
      </c>
      <c r="C515" s="13" t="s">
        <v>20</v>
      </c>
      <c r="D515" s="13" t="s">
        <v>123</v>
      </c>
      <c r="E515" s="13" t="s">
        <v>2362</v>
      </c>
      <c r="F515" s="13">
        <v>30000</v>
      </c>
      <c r="G515" s="13" t="s">
        <v>2520</v>
      </c>
      <c r="H515" s="14" t="s">
        <v>2362</v>
      </c>
      <c r="I515" s="17" t="s">
        <v>2466</v>
      </c>
      <c r="J515" s="18">
        <v>43326</v>
      </c>
      <c r="K515" s="13" t="s">
        <v>47</v>
      </c>
      <c r="L515" s="13" t="s">
        <v>2467</v>
      </c>
      <c r="M515" s="11" t="str">
        <f>VLOOKUP(G515,sheet2!A:G,2,FALSE)</f>
        <v>12.5</v>
      </c>
      <c r="N515" s="11" t="str">
        <f>VLOOKUP(G515,sheet2!A:G,3,FALSE)</f>
        <v>25</v>
      </c>
      <c r="O515" s="11" t="str">
        <f>VLOOKUP(G515,sheet2!A:G,4,FALSE)</f>
        <v>14</v>
      </c>
      <c r="P515" s="11" t="str">
        <f>VLOOKUP(G515,sheet2!A:G,5,FALSE)</f>
        <v>17.59</v>
      </c>
      <c r="Q515" s="11" t="str">
        <f>VLOOKUP(G515,sheet2!A:G,6,FALSE)</f>
        <v>5</v>
      </c>
      <c r="R515" s="11" t="str">
        <f>VLOOKUP(G515,sheet2!A:G,7,FALSE)</f>
        <v>74.09</v>
      </c>
    </row>
    <row r="516" spans="1:18">
      <c r="A516" s="13" t="s">
        <v>2521</v>
      </c>
      <c r="B516" s="13" t="s">
        <v>2522</v>
      </c>
      <c r="C516" s="13" t="s">
        <v>20</v>
      </c>
      <c r="D516" s="13" t="s">
        <v>204</v>
      </c>
      <c r="E516" s="13" t="s">
        <v>2362</v>
      </c>
      <c r="F516" s="13">
        <v>30000</v>
      </c>
      <c r="G516" s="13" t="s">
        <v>2523</v>
      </c>
      <c r="H516" s="14" t="s">
        <v>2362</v>
      </c>
      <c r="I516" s="17" t="s">
        <v>2524</v>
      </c>
      <c r="J516" s="18">
        <v>43592</v>
      </c>
      <c r="K516" s="13" t="s">
        <v>36</v>
      </c>
      <c r="L516" s="13" t="s">
        <v>2525</v>
      </c>
      <c r="M516" s="11" t="str">
        <f>VLOOKUP(G516,sheet2!A:G,2,FALSE)</f>
        <v>12.5</v>
      </c>
      <c r="N516" s="11" t="str">
        <f>VLOOKUP(G516,sheet2!A:G,3,FALSE)</f>
        <v>13</v>
      </c>
      <c r="O516" s="11" t="str">
        <f>VLOOKUP(G516,sheet2!A:G,4,FALSE)</f>
        <v>12</v>
      </c>
      <c r="P516" s="11" t="str">
        <f>VLOOKUP(G516,sheet2!A:G,5,FALSE)</f>
        <v>18.75</v>
      </c>
      <c r="Q516" s="11" t="str">
        <f>VLOOKUP(G516,sheet2!A:G,6,FALSE)</f>
        <v>0</v>
      </c>
      <c r="R516" s="11" t="str">
        <f>VLOOKUP(G516,sheet2!A:G,7,FALSE)</f>
        <v>56.25</v>
      </c>
    </row>
    <row r="517" spans="1:18">
      <c r="A517" s="13" t="s">
        <v>2526</v>
      </c>
      <c r="B517" s="13" t="s">
        <v>2527</v>
      </c>
      <c r="C517" s="13" t="s">
        <v>20</v>
      </c>
      <c r="D517" s="13" t="s">
        <v>123</v>
      </c>
      <c r="E517" s="13" t="s">
        <v>2362</v>
      </c>
      <c r="F517" s="13">
        <v>30000</v>
      </c>
      <c r="G517" s="13" t="s">
        <v>2528</v>
      </c>
      <c r="H517" s="14" t="s">
        <v>2362</v>
      </c>
      <c r="I517" s="17" t="s">
        <v>2529</v>
      </c>
      <c r="J517" s="18">
        <v>43616</v>
      </c>
      <c r="K517" s="13" t="s">
        <v>36</v>
      </c>
      <c r="L517" s="13" t="s">
        <v>2530</v>
      </c>
      <c r="M517" s="11" t="str">
        <f>VLOOKUP(G517,sheet2!A:G,2,FALSE)</f>
        <v>12.5</v>
      </c>
      <c r="N517" s="11" t="str">
        <f>VLOOKUP(G517,sheet2!A:G,3,FALSE)</f>
        <v>25</v>
      </c>
      <c r="O517" s="11" t="str">
        <f>VLOOKUP(G517,sheet2!A:G,4,FALSE)</f>
        <v>5</v>
      </c>
      <c r="P517" s="11" t="str">
        <f>VLOOKUP(G517,sheet2!A:G,5,FALSE)</f>
        <v>12.04</v>
      </c>
      <c r="Q517" s="11" t="str">
        <f>VLOOKUP(G517,sheet2!A:G,6,FALSE)</f>
        <v>5</v>
      </c>
      <c r="R517" s="11" t="str">
        <f>VLOOKUP(G517,sheet2!A:G,7,FALSE)</f>
        <v>59.54</v>
      </c>
    </row>
    <row r="518" spans="1:18">
      <c r="A518" s="13" t="s">
        <v>2531</v>
      </c>
      <c r="B518" s="13" t="s">
        <v>2532</v>
      </c>
      <c r="C518" s="13" t="s">
        <v>20</v>
      </c>
      <c r="D518" s="13" t="s">
        <v>163</v>
      </c>
      <c r="E518" s="13" t="s">
        <v>2362</v>
      </c>
      <c r="F518" s="13">
        <v>30000</v>
      </c>
      <c r="G518" s="13" t="s">
        <v>2533</v>
      </c>
      <c r="H518" s="14" t="s">
        <v>2362</v>
      </c>
      <c r="I518" s="17" t="s">
        <v>2443</v>
      </c>
      <c r="J518" s="18">
        <v>43196</v>
      </c>
      <c r="K518" s="13" t="s">
        <v>25</v>
      </c>
      <c r="L518" s="13" t="s">
        <v>2534</v>
      </c>
      <c r="M518" s="11" t="str">
        <f>VLOOKUP(G518,sheet2!A:G,2,FALSE)</f>
        <v>12.5</v>
      </c>
      <c r="N518" s="11" t="str">
        <f>VLOOKUP(G518,sheet2!A:G,3,FALSE)</f>
        <v>25</v>
      </c>
      <c r="O518" s="11" t="str">
        <f>VLOOKUP(G518,sheet2!A:G,4,FALSE)</f>
        <v>8</v>
      </c>
      <c r="P518" s="11" t="str">
        <f>VLOOKUP(G518,sheet2!A:G,5,FALSE)</f>
        <v>16.07</v>
      </c>
      <c r="Q518" s="11" t="str">
        <f>VLOOKUP(G518,sheet2!A:G,6,FALSE)</f>
        <v>5</v>
      </c>
      <c r="R518" s="11" t="str">
        <f>VLOOKUP(G518,sheet2!A:G,7,FALSE)</f>
        <v>66.57</v>
      </c>
    </row>
    <row r="519" spans="1:18">
      <c r="A519" s="13" t="s">
        <v>2535</v>
      </c>
      <c r="B519" s="13" t="s">
        <v>2536</v>
      </c>
      <c r="C519" s="13" t="s">
        <v>20</v>
      </c>
      <c r="D519" s="13" t="s">
        <v>163</v>
      </c>
      <c r="E519" s="13" t="s">
        <v>2362</v>
      </c>
      <c r="F519" s="13">
        <v>30000</v>
      </c>
      <c r="G519" s="13" t="s">
        <v>2537</v>
      </c>
      <c r="H519" s="14" t="s">
        <v>2362</v>
      </c>
      <c r="I519" s="17" t="s">
        <v>2538</v>
      </c>
      <c r="J519" s="18">
        <v>43543</v>
      </c>
      <c r="K519" s="13" t="s">
        <v>25</v>
      </c>
      <c r="L519" s="13" t="s">
        <v>2539</v>
      </c>
      <c r="M519" s="11" t="str">
        <f>VLOOKUP(G519,sheet2!A:G,2,FALSE)</f>
        <v>12.5</v>
      </c>
      <c r="N519" s="11" t="str">
        <f>VLOOKUP(G519,sheet2!A:G,3,FALSE)</f>
        <v>7</v>
      </c>
      <c r="O519" s="11" t="str">
        <f>VLOOKUP(G519,sheet2!A:G,4,FALSE)</f>
        <v>4</v>
      </c>
      <c r="P519" s="11" t="str">
        <f>VLOOKUP(G519,sheet2!A:G,5,FALSE)</f>
        <v>17.86</v>
      </c>
      <c r="Q519" s="11" t="str">
        <f>VLOOKUP(G519,sheet2!A:G,6,FALSE)</f>
        <v>5</v>
      </c>
      <c r="R519" s="11" t="str">
        <f>VLOOKUP(G519,sheet2!A:G,7,FALSE)</f>
        <v>46.36</v>
      </c>
    </row>
    <row r="520" spans="1:18">
      <c r="A520" s="13" t="s">
        <v>2540</v>
      </c>
      <c r="B520" s="13" t="s">
        <v>2541</v>
      </c>
      <c r="C520" s="13" t="s">
        <v>20</v>
      </c>
      <c r="D520" s="13" t="s">
        <v>204</v>
      </c>
      <c r="E520" s="13" t="s">
        <v>2362</v>
      </c>
      <c r="F520" s="13">
        <v>30000</v>
      </c>
      <c r="G520" s="13" t="s">
        <v>2542</v>
      </c>
      <c r="H520" s="14" t="s">
        <v>2362</v>
      </c>
      <c r="I520" s="17" t="s">
        <v>2543</v>
      </c>
      <c r="J520" s="18">
        <v>43900</v>
      </c>
      <c r="K520" s="13" t="s">
        <v>36</v>
      </c>
      <c r="L520" s="13" t="s">
        <v>2544</v>
      </c>
      <c r="M520" s="11" t="str">
        <f>VLOOKUP(G520,sheet2!A:G,2,FALSE)</f>
        <v>12.5</v>
      </c>
      <c r="N520" s="11" t="str">
        <f>VLOOKUP(G520,sheet2!A:G,3,FALSE)</f>
        <v>25</v>
      </c>
      <c r="O520" s="11" t="str">
        <f>VLOOKUP(G520,sheet2!A:G,4,FALSE)</f>
        <v>10</v>
      </c>
      <c r="P520" s="11" t="str">
        <f>VLOOKUP(G520,sheet2!A:G,5,FALSE)</f>
        <v>22.73</v>
      </c>
      <c r="Q520" s="11" t="str">
        <f>VLOOKUP(G520,sheet2!A:G,6,FALSE)</f>
        <v>5</v>
      </c>
      <c r="R520" s="11" t="str">
        <f>VLOOKUP(G520,sheet2!A:G,7,FALSE)</f>
        <v>75.23</v>
      </c>
    </row>
    <row r="521" spans="1:18">
      <c r="A521" s="13" t="s">
        <v>2545</v>
      </c>
      <c r="B521" s="13" t="s">
        <v>2546</v>
      </c>
      <c r="C521" s="13" t="s">
        <v>20</v>
      </c>
      <c r="D521" s="13" t="s">
        <v>163</v>
      </c>
      <c r="E521" s="13" t="s">
        <v>2362</v>
      </c>
      <c r="F521" s="13">
        <v>30000</v>
      </c>
      <c r="G521" s="13" t="s">
        <v>2547</v>
      </c>
      <c r="H521" s="14" t="s">
        <v>2362</v>
      </c>
      <c r="I521" s="17" t="s">
        <v>2389</v>
      </c>
      <c r="J521" s="18">
        <v>42753</v>
      </c>
      <c r="K521" s="13" t="s">
        <v>36</v>
      </c>
      <c r="L521" s="13" t="s">
        <v>2548</v>
      </c>
      <c r="M521" s="11" t="str">
        <f>VLOOKUP(G521,sheet2!A:G,2,FALSE)</f>
        <v>12.5</v>
      </c>
      <c r="N521" s="11" t="str">
        <f>VLOOKUP(G521,sheet2!A:G,3,FALSE)</f>
        <v>16</v>
      </c>
      <c r="O521" s="11" t="str">
        <f>VLOOKUP(G521,sheet2!A:G,4,FALSE)</f>
        <v>4</v>
      </c>
      <c r="P521" s="11" t="str">
        <f>VLOOKUP(G521,sheet2!A:G,5,FALSE)</f>
        <v>16.67</v>
      </c>
      <c r="Q521" s="11" t="str">
        <f>VLOOKUP(G521,sheet2!A:G,6,FALSE)</f>
        <v>0</v>
      </c>
      <c r="R521" s="11" t="str">
        <f>VLOOKUP(G521,sheet2!A:G,7,FALSE)</f>
        <v>49.17</v>
      </c>
    </row>
    <row r="522" spans="1:18">
      <c r="A522" s="13" t="s">
        <v>2549</v>
      </c>
      <c r="B522" s="13" t="s">
        <v>2550</v>
      </c>
      <c r="C522" s="13" t="s">
        <v>20</v>
      </c>
      <c r="D522" s="13" t="s">
        <v>123</v>
      </c>
      <c r="E522" s="13" t="s">
        <v>2362</v>
      </c>
      <c r="F522" s="13">
        <v>30000</v>
      </c>
      <c r="G522" s="13" t="s">
        <v>2551</v>
      </c>
      <c r="H522" s="14" t="s">
        <v>2362</v>
      </c>
      <c r="I522" s="17" t="s">
        <v>2552</v>
      </c>
      <c r="J522" s="18">
        <v>43571</v>
      </c>
      <c r="K522" s="13" t="s">
        <v>47</v>
      </c>
      <c r="L522" s="13" t="s">
        <v>2553</v>
      </c>
      <c r="M522" s="11" t="str">
        <f>VLOOKUP(G522,sheet2!A:G,2,FALSE)</f>
        <v>12.5</v>
      </c>
      <c r="N522" s="11" t="str">
        <f>VLOOKUP(G522,sheet2!A:G,3,FALSE)</f>
        <v>25</v>
      </c>
      <c r="O522" s="11" t="str">
        <f>VLOOKUP(G522,sheet2!A:G,4,FALSE)</f>
        <v>12</v>
      </c>
      <c r="P522" s="11" t="str">
        <f>VLOOKUP(G522,sheet2!A:G,5,FALSE)</f>
        <v>17.5</v>
      </c>
      <c r="Q522" s="11" t="str">
        <f>VLOOKUP(G522,sheet2!A:G,6,FALSE)</f>
        <v>5</v>
      </c>
      <c r="R522" s="11" t="str">
        <f>VLOOKUP(G522,sheet2!A:G,7,FALSE)</f>
        <v>72</v>
      </c>
    </row>
    <row r="523" spans="1:18">
      <c r="A523" s="13" t="s">
        <v>2554</v>
      </c>
      <c r="B523" s="13" t="s">
        <v>2555</v>
      </c>
      <c r="C523" s="13" t="s">
        <v>20</v>
      </c>
      <c r="D523" s="13" t="s">
        <v>974</v>
      </c>
      <c r="E523" s="13" t="s">
        <v>2362</v>
      </c>
      <c r="F523" s="13">
        <v>30000</v>
      </c>
      <c r="G523" s="13" t="s">
        <v>2556</v>
      </c>
      <c r="H523" s="14" t="s">
        <v>2362</v>
      </c>
      <c r="I523" s="17" t="s">
        <v>2364</v>
      </c>
      <c r="J523" s="18">
        <v>43900</v>
      </c>
      <c r="K523" s="13" t="s">
        <v>25</v>
      </c>
      <c r="L523" s="13" t="s">
        <v>2557</v>
      </c>
      <c r="M523" s="11" t="str">
        <f>VLOOKUP(G523,sheet2!A:G,2,FALSE)</f>
        <v>12.5</v>
      </c>
      <c r="N523" s="11" t="str">
        <f>VLOOKUP(G523,sheet2!A:G,3,FALSE)</f>
        <v>25</v>
      </c>
      <c r="O523" s="11" t="str">
        <f>VLOOKUP(G523,sheet2!A:G,4,FALSE)</f>
        <v>8</v>
      </c>
      <c r="P523" s="11" t="str">
        <f>VLOOKUP(G523,sheet2!A:G,5,FALSE)</f>
        <v>12.5</v>
      </c>
      <c r="Q523" s="11" t="str">
        <f>VLOOKUP(G523,sheet2!A:G,6,FALSE)</f>
        <v>5</v>
      </c>
      <c r="R523" s="11" t="str">
        <f>VLOOKUP(G523,sheet2!A:G,7,FALSE)</f>
        <v>63</v>
      </c>
    </row>
    <row r="524" spans="1:18">
      <c r="A524" s="13" t="s">
        <v>2558</v>
      </c>
      <c r="B524" s="13" t="s">
        <v>2559</v>
      </c>
      <c r="C524" s="13" t="s">
        <v>20</v>
      </c>
      <c r="D524" s="13" t="s">
        <v>204</v>
      </c>
      <c r="E524" s="13" t="s">
        <v>2362</v>
      </c>
      <c r="F524" s="13">
        <v>30000</v>
      </c>
      <c r="G524" s="13" t="s">
        <v>2560</v>
      </c>
      <c r="H524" s="14" t="s">
        <v>2362</v>
      </c>
      <c r="I524" s="17" t="s">
        <v>2561</v>
      </c>
      <c r="J524" s="18">
        <v>43343</v>
      </c>
      <c r="K524" s="13" t="s">
        <v>25</v>
      </c>
      <c r="L524" s="13" t="s">
        <v>2562</v>
      </c>
      <c r="M524" s="11" t="str">
        <f>VLOOKUP(G524,sheet2!A:G,2,FALSE)</f>
        <v>12.5</v>
      </c>
      <c r="N524" s="11" t="str">
        <f>VLOOKUP(G524,sheet2!A:G,3,FALSE)</f>
        <v>13</v>
      </c>
      <c r="O524" s="11" t="str">
        <f>VLOOKUP(G524,sheet2!A:G,4,FALSE)</f>
        <v>15</v>
      </c>
      <c r="P524" s="11" t="str">
        <f>VLOOKUP(G524,sheet2!A:G,5,FALSE)</f>
        <v>20.45</v>
      </c>
      <c r="Q524" s="11" t="str">
        <f>VLOOKUP(G524,sheet2!A:G,6,FALSE)</f>
        <v>5</v>
      </c>
      <c r="R524" s="11" t="str">
        <f>VLOOKUP(G524,sheet2!A:G,7,FALSE)</f>
        <v>65.95</v>
      </c>
    </row>
    <row r="525" spans="1:18">
      <c r="A525" s="13" t="s">
        <v>2563</v>
      </c>
      <c r="B525" s="13" t="s">
        <v>2564</v>
      </c>
      <c r="C525" s="13" t="s">
        <v>20</v>
      </c>
      <c r="D525" s="13" t="s">
        <v>204</v>
      </c>
      <c r="E525" s="13" t="s">
        <v>2362</v>
      </c>
      <c r="F525" s="13">
        <v>30000</v>
      </c>
      <c r="G525" s="13" t="s">
        <v>2565</v>
      </c>
      <c r="H525" s="14" t="s">
        <v>2362</v>
      </c>
      <c r="I525" s="17" t="s">
        <v>2566</v>
      </c>
      <c r="J525" s="18">
        <v>43651</v>
      </c>
      <c r="K525" s="13" t="s">
        <v>36</v>
      </c>
      <c r="L525" s="13" t="s">
        <v>2567</v>
      </c>
      <c r="M525" s="11" t="str">
        <f>VLOOKUP(G525,sheet2!A:G,2,FALSE)</f>
        <v>12.5</v>
      </c>
      <c r="N525" s="11" t="str">
        <f>VLOOKUP(G525,sheet2!A:G,3,FALSE)</f>
        <v>25</v>
      </c>
      <c r="O525" s="11" t="str">
        <f>VLOOKUP(G525,sheet2!A:G,4,FALSE)</f>
        <v>10</v>
      </c>
      <c r="P525" s="11" t="str">
        <f>VLOOKUP(G525,sheet2!A:G,5,FALSE)</f>
        <v>20.45</v>
      </c>
      <c r="Q525" s="11" t="str">
        <f>VLOOKUP(G525,sheet2!A:G,6,FALSE)</f>
        <v>5</v>
      </c>
      <c r="R525" s="11" t="str">
        <f>VLOOKUP(G525,sheet2!A:G,7,FALSE)</f>
        <v>72.95</v>
      </c>
    </row>
    <row r="526" spans="1:18">
      <c r="A526" s="13" t="s">
        <v>2568</v>
      </c>
      <c r="B526" s="13" t="s">
        <v>2569</v>
      </c>
      <c r="C526" s="13" t="s">
        <v>20</v>
      </c>
      <c r="D526" s="13" t="s">
        <v>123</v>
      </c>
      <c r="E526" s="13" t="s">
        <v>2362</v>
      </c>
      <c r="F526" s="13">
        <v>30000</v>
      </c>
      <c r="G526" s="13" t="s">
        <v>2570</v>
      </c>
      <c r="H526" s="14" t="s">
        <v>2362</v>
      </c>
      <c r="I526" s="17" t="s">
        <v>2529</v>
      </c>
      <c r="J526" s="18">
        <v>43630</v>
      </c>
      <c r="K526" s="13" t="s">
        <v>25</v>
      </c>
      <c r="L526" s="13" t="s">
        <v>2571</v>
      </c>
      <c r="M526" s="11" t="str">
        <f>VLOOKUP(G526,sheet2!A:G,2,FALSE)</f>
        <v>12.5</v>
      </c>
      <c r="N526" s="11" t="str">
        <f>VLOOKUP(G526,sheet2!A:G,3,FALSE)</f>
        <v>25</v>
      </c>
      <c r="O526" s="11" t="str">
        <f>VLOOKUP(G526,sheet2!A:G,4,FALSE)</f>
        <v>5</v>
      </c>
      <c r="P526" s="11" t="str">
        <f>VLOOKUP(G526,sheet2!A:G,5,FALSE)</f>
        <v>12.04</v>
      </c>
      <c r="Q526" s="11" t="str">
        <f>VLOOKUP(G526,sheet2!A:G,6,FALSE)</f>
        <v>5</v>
      </c>
      <c r="R526" s="11" t="str">
        <f>VLOOKUP(G526,sheet2!A:G,7,FALSE)</f>
        <v>59.54</v>
      </c>
    </row>
    <row r="527" spans="1:18">
      <c r="A527" s="13" t="s">
        <v>2572</v>
      </c>
      <c r="B527" s="13" t="s">
        <v>2573</v>
      </c>
      <c r="C527" s="13" t="s">
        <v>20</v>
      </c>
      <c r="D527" s="13" t="s">
        <v>144</v>
      </c>
      <c r="E527" s="13" t="s">
        <v>2362</v>
      </c>
      <c r="F527" s="13">
        <v>30000</v>
      </c>
      <c r="G527" s="13" t="s">
        <v>2574</v>
      </c>
      <c r="H527" s="14" t="s">
        <v>2362</v>
      </c>
      <c r="I527" s="17" t="s">
        <v>2575</v>
      </c>
      <c r="J527" s="18">
        <v>43851</v>
      </c>
      <c r="K527" s="13" t="s">
        <v>25</v>
      </c>
      <c r="L527" s="13" t="s">
        <v>2576</v>
      </c>
      <c r="M527" s="11" t="str">
        <f>VLOOKUP(G527,sheet2!A:G,2,FALSE)</f>
        <v>12.5</v>
      </c>
      <c r="N527" s="11" t="str">
        <f>VLOOKUP(G527,sheet2!A:G,3,FALSE)</f>
        <v>25</v>
      </c>
      <c r="O527" s="11" t="str">
        <f>VLOOKUP(G527,sheet2!A:G,4,FALSE)</f>
        <v>10</v>
      </c>
      <c r="P527" s="11" t="str">
        <f>VLOOKUP(G527,sheet2!A:G,5,FALSE)</f>
        <v>25</v>
      </c>
      <c r="Q527" s="11" t="str">
        <f>VLOOKUP(G527,sheet2!A:G,6,FALSE)</f>
        <v>5</v>
      </c>
      <c r="R527" s="11" t="str">
        <f>VLOOKUP(G527,sheet2!A:G,7,FALSE)</f>
        <v>77.5</v>
      </c>
    </row>
    <row r="528" spans="1:18">
      <c r="A528" s="13" t="s">
        <v>2577</v>
      </c>
      <c r="B528" s="13" t="s">
        <v>2578</v>
      </c>
      <c r="C528" s="13" t="s">
        <v>20</v>
      </c>
      <c r="D528" s="13" t="s">
        <v>163</v>
      </c>
      <c r="E528" s="13" t="s">
        <v>2362</v>
      </c>
      <c r="F528" s="13">
        <v>30000</v>
      </c>
      <c r="G528" s="13" t="s">
        <v>2579</v>
      </c>
      <c r="H528" s="14" t="s">
        <v>2362</v>
      </c>
      <c r="I528" s="17" t="s">
        <v>2384</v>
      </c>
      <c r="J528" s="18">
        <v>43525</v>
      </c>
      <c r="K528" s="13" t="s">
        <v>25</v>
      </c>
      <c r="L528" s="13" t="s">
        <v>2580</v>
      </c>
      <c r="M528" s="11" t="str">
        <f>VLOOKUP(G528,sheet2!A:G,2,FALSE)</f>
        <v>12.5</v>
      </c>
      <c r="N528" s="11" t="str">
        <f>VLOOKUP(G528,sheet2!A:G,3,FALSE)</f>
        <v>25</v>
      </c>
      <c r="O528" s="11" t="str">
        <f>VLOOKUP(G528,sheet2!A:G,4,FALSE)</f>
        <v>5</v>
      </c>
      <c r="P528" s="11" t="str">
        <f>VLOOKUP(G528,sheet2!A:G,5,FALSE)</f>
        <v>18.52</v>
      </c>
      <c r="Q528" s="11" t="str">
        <f>VLOOKUP(G528,sheet2!A:G,6,FALSE)</f>
        <v>5</v>
      </c>
      <c r="R528" s="11" t="str">
        <f>VLOOKUP(G528,sheet2!A:G,7,FALSE)</f>
        <v>66.02</v>
      </c>
    </row>
    <row r="529" spans="1:18">
      <c r="A529" s="13" t="s">
        <v>2581</v>
      </c>
      <c r="B529" s="13" t="s">
        <v>2582</v>
      </c>
      <c r="C529" s="13" t="s">
        <v>20</v>
      </c>
      <c r="D529" s="13" t="s">
        <v>163</v>
      </c>
      <c r="E529" s="13" t="s">
        <v>2362</v>
      </c>
      <c r="F529" s="13">
        <v>30000</v>
      </c>
      <c r="G529" s="13" t="s">
        <v>2583</v>
      </c>
      <c r="H529" s="14" t="s">
        <v>2362</v>
      </c>
      <c r="I529" s="17" t="s">
        <v>2584</v>
      </c>
      <c r="J529" s="18">
        <v>43861</v>
      </c>
      <c r="K529" s="13" t="s">
        <v>25</v>
      </c>
      <c r="L529" s="13" t="s">
        <v>2585</v>
      </c>
      <c r="M529" s="11" t="str">
        <f>VLOOKUP(G529,sheet2!A:G,2,FALSE)</f>
        <v>12.5</v>
      </c>
      <c r="N529" s="11" t="str">
        <f>VLOOKUP(G529,sheet2!A:G,3,FALSE)</f>
        <v>7</v>
      </c>
      <c r="O529" s="11" t="str">
        <f>VLOOKUP(G529,sheet2!A:G,4,FALSE)</f>
        <v>8</v>
      </c>
      <c r="P529" s="11" t="str">
        <f>VLOOKUP(G529,sheet2!A:G,5,FALSE)</f>
        <v>17.86</v>
      </c>
      <c r="Q529" s="11" t="str">
        <f>VLOOKUP(G529,sheet2!A:G,6,FALSE)</f>
        <v>5</v>
      </c>
      <c r="R529" s="11" t="str">
        <f>VLOOKUP(G529,sheet2!A:G,7,FALSE)</f>
        <v>50.36</v>
      </c>
    </row>
    <row r="530" spans="1:18">
      <c r="A530" s="13" t="s">
        <v>2586</v>
      </c>
      <c r="B530" s="13" t="s">
        <v>2587</v>
      </c>
      <c r="C530" s="13" t="s">
        <v>20</v>
      </c>
      <c r="D530" s="13" t="s">
        <v>163</v>
      </c>
      <c r="E530" s="13" t="s">
        <v>2362</v>
      </c>
      <c r="F530" s="13">
        <v>30000</v>
      </c>
      <c r="G530" s="13" t="s">
        <v>2588</v>
      </c>
      <c r="H530" s="14" t="s">
        <v>2362</v>
      </c>
      <c r="I530" s="17" t="s">
        <v>2379</v>
      </c>
      <c r="J530" s="18">
        <v>43287</v>
      </c>
      <c r="K530" s="13" t="s">
        <v>36</v>
      </c>
      <c r="L530" s="13" t="s">
        <v>2589</v>
      </c>
      <c r="M530" s="11" t="str">
        <f>VLOOKUP(G530,sheet2!A:G,2,FALSE)</f>
        <v>12.5</v>
      </c>
      <c r="N530" s="11" t="str">
        <f>VLOOKUP(G530,sheet2!A:G,3,FALSE)</f>
        <v>7</v>
      </c>
      <c r="O530" s="11" t="str">
        <f>VLOOKUP(G530,sheet2!A:G,4,FALSE)</f>
        <v>4</v>
      </c>
      <c r="P530" s="11" t="str">
        <f>VLOOKUP(G530,sheet2!A:G,5,FALSE)</f>
        <v>17.86</v>
      </c>
      <c r="Q530" s="11" t="str">
        <f>VLOOKUP(G530,sheet2!A:G,6,FALSE)</f>
        <v>0</v>
      </c>
      <c r="R530" s="11" t="str">
        <f>VLOOKUP(G530,sheet2!A:G,7,FALSE)</f>
        <v>41.36</v>
      </c>
    </row>
    <row r="531" spans="1:18">
      <c r="A531" s="13" t="s">
        <v>2590</v>
      </c>
      <c r="B531" s="13" t="s">
        <v>2591</v>
      </c>
      <c r="C531" s="13" t="s">
        <v>20</v>
      </c>
      <c r="D531" s="13" t="s">
        <v>204</v>
      </c>
      <c r="E531" s="13" t="s">
        <v>2362</v>
      </c>
      <c r="F531" s="13">
        <v>30000</v>
      </c>
      <c r="G531" s="13" t="s">
        <v>2592</v>
      </c>
      <c r="H531" s="14" t="s">
        <v>2362</v>
      </c>
      <c r="I531" s="17" t="s">
        <v>2543</v>
      </c>
      <c r="J531" s="18">
        <v>43875</v>
      </c>
      <c r="K531" s="13" t="s">
        <v>25</v>
      </c>
      <c r="L531" s="13" t="s">
        <v>2593</v>
      </c>
      <c r="M531" s="11" t="str">
        <f>VLOOKUP(G531,sheet2!A:G,2,FALSE)</f>
        <v>12.5</v>
      </c>
      <c r="N531" s="11" t="str">
        <f>VLOOKUP(G531,sheet2!A:G,3,FALSE)</f>
        <v>25</v>
      </c>
      <c r="O531" s="11" t="str">
        <f>VLOOKUP(G531,sheet2!A:G,4,FALSE)</f>
        <v>10</v>
      </c>
      <c r="P531" s="11" t="str">
        <f>VLOOKUP(G531,sheet2!A:G,5,FALSE)</f>
        <v>20.45</v>
      </c>
      <c r="Q531" s="11" t="str">
        <f>VLOOKUP(G531,sheet2!A:G,6,FALSE)</f>
        <v>5</v>
      </c>
      <c r="R531" s="11" t="str">
        <f>VLOOKUP(G531,sheet2!A:G,7,FALSE)</f>
        <v>72.95</v>
      </c>
    </row>
    <row r="532" spans="1:18">
      <c r="A532" s="13" t="s">
        <v>2594</v>
      </c>
      <c r="B532" s="13" t="s">
        <v>2595</v>
      </c>
      <c r="C532" s="13" t="s">
        <v>20</v>
      </c>
      <c r="D532" s="13" t="s">
        <v>163</v>
      </c>
      <c r="E532" s="13" t="s">
        <v>2362</v>
      </c>
      <c r="F532" s="13">
        <v>30000</v>
      </c>
      <c r="G532" s="13" t="s">
        <v>2596</v>
      </c>
      <c r="H532" s="14" t="s">
        <v>2362</v>
      </c>
      <c r="I532" s="17" t="s">
        <v>2597</v>
      </c>
      <c r="J532" s="18">
        <v>43774</v>
      </c>
      <c r="K532" s="13" t="s">
        <v>47</v>
      </c>
      <c r="L532" s="13" t="s">
        <v>2598</v>
      </c>
      <c r="M532" s="11" t="str">
        <f>VLOOKUP(G532,sheet2!A:G,2,FALSE)</f>
        <v>12.5</v>
      </c>
      <c r="N532" s="11" t="str">
        <f>VLOOKUP(G532,sheet2!A:G,3,FALSE)</f>
        <v>16</v>
      </c>
      <c r="O532" s="11" t="str">
        <f>VLOOKUP(G532,sheet2!A:G,4,FALSE)</f>
        <v>12</v>
      </c>
      <c r="P532" s="11" t="str">
        <f>VLOOKUP(G532,sheet2!A:G,5,FALSE)</f>
        <v>15</v>
      </c>
      <c r="Q532" s="11" t="str">
        <f>VLOOKUP(G532,sheet2!A:G,6,FALSE)</f>
        <v>5</v>
      </c>
      <c r="R532" s="11" t="str">
        <f>VLOOKUP(G532,sheet2!A:G,7,FALSE)</f>
        <v>60.5</v>
      </c>
    </row>
    <row r="533" spans="1:18">
      <c r="A533" s="13" t="s">
        <v>2599</v>
      </c>
      <c r="B533" s="13" t="s">
        <v>2600</v>
      </c>
      <c r="C533" s="13" t="s">
        <v>20</v>
      </c>
      <c r="D533" s="13" t="s">
        <v>123</v>
      </c>
      <c r="E533" s="13" t="s">
        <v>2362</v>
      </c>
      <c r="F533" s="13">
        <v>30000</v>
      </c>
      <c r="G533" s="13" t="s">
        <v>2601</v>
      </c>
      <c r="H533" s="14" t="s">
        <v>2362</v>
      </c>
      <c r="I533" s="17" t="s">
        <v>2529</v>
      </c>
      <c r="J533" s="18">
        <v>43487</v>
      </c>
      <c r="K533" s="13" t="s">
        <v>25</v>
      </c>
      <c r="L533" s="13" t="s">
        <v>2602</v>
      </c>
      <c r="M533" s="11" t="str">
        <f>VLOOKUP(G533,sheet2!A:G,2,FALSE)</f>
        <v>12.5</v>
      </c>
      <c r="N533" s="11" t="str">
        <f>VLOOKUP(G533,sheet2!A:G,3,FALSE)</f>
        <v>25</v>
      </c>
      <c r="O533" s="11" t="str">
        <f>VLOOKUP(G533,sheet2!A:G,4,FALSE)</f>
        <v>5</v>
      </c>
      <c r="P533" s="11" t="str">
        <f>VLOOKUP(G533,sheet2!A:G,5,FALSE)</f>
        <v>12.04</v>
      </c>
      <c r="Q533" s="11" t="str">
        <f>VLOOKUP(G533,sheet2!A:G,6,FALSE)</f>
        <v>5</v>
      </c>
      <c r="R533" s="11" t="str">
        <f>VLOOKUP(G533,sheet2!A:G,7,FALSE)</f>
        <v>59.54</v>
      </c>
    </row>
    <row r="534" spans="1:18">
      <c r="A534" s="13" t="s">
        <v>2603</v>
      </c>
      <c r="B534" s="13" t="s">
        <v>2604</v>
      </c>
      <c r="C534" s="13" t="s">
        <v>20</v>
      </c>
      <c r="D534" s="13" t="s">
        <v>163</v>
      </c>
      <c r="E534" s="13" t="s">
        <v>2362</v>
      </c>
      <c r="F534" s="13">
        <v>30000</v>
      </c>
      <c r="G534" s="13" t="s">
        <v>2605</v>
      </c>
      <c r="H534" s="14" t="s">
        <v>2362</v>
      </c>
      <c r="I534" s="17" t="s">
        <v>2606</v>
      </c>
      <c r="J534" s="18">
        <v>43865</v>
      </c>
      <c r="K534" s="13" t="s">
        <v>36</v>
      </c>
      <c r="L534" s="13" t="s">
        <v>2607</v>
      </c>
      <c r="M534" s="11" t="str">
        <f>VLOOKUP(G534,sheet2!A:G,2,FALSE)</f>
        <v>12.5</v>
      </c>
      <c r="N534" s="11" t="str">
        <f>VLOOKUP(G534,sheet2!A:G,3,FALSE)</f>
        <v>13</v>
      </c>
      <c r="O534" s="11" t="str">
        <f>VLOOKUP(G534,sheet2!A:G,4,FALSE)</f>
        <v>8</v>
      </c>
      <c r="P534" s="11" t="str">
        <f>VLOOKUP(G534,sheet2!A:G,5,FALSE)</f>
        <v>12.5</v>
      </c>
      <c r="Q534" s="11" t="str">
        <f>VLOOKUP(G534,sheet2!A:G,6,FALSE)</f>
        <v>5</v>
      </c>
      <c r="R534" s="11" t="str">
        <f>VLOOKUP(G534,sheet2!A:G,7,FALSE)</f>
        <v>51</v>
      </c>
    </row>
    <row r="535" spans="1:18">
      <c r="A535" s="13" t="s">
        <v>2608</v>
      </c>
      <c r="B535" s="13" t="s">
        <v>2609</v>
      </c>
      <c r="C535" s="13" t="s">
        <v>20</v>
      </c>
      <c r="D535" s="13" t="s">
        <v>163</v>
      </c>
      <c r="E535" s="13" t="s">
        <v>2362</v>
      </c>
      <c r="F535" s="13">
        <v>30000</v>
      </c>
      <c r="G535" s="13" t="s">
        <v>2610</v>
      </c>
      <c r="H535" s="14" t="s">
        <v>2362</v>
      </c>
      <c r="I535" s="17" t="s">
        <v>2611</v>
      </c>
      <c r="J535" s="18">
        <v>43868</v>
      </c>
      <c r="K535" s="13" t="s">
        <v>36</v>
      </c>
      <c r="L535" s="13" t="s">
        <v>2612</v>
      </c>
      <c r="M535" s="11" t="str">
        <f>VLOOKUP(G535,sheet2!A:G,2,FALSE)</f>
        <v>12.5</v>
      </c>
      <c r="N535" s="11" t="str">
        <f>VLOOKUP(G535,sheet2!A:G,3,FALSE)</f>
        <v>25</v>
      </c>
      <c r="O535" s="11" t="str">
        <f>VLOOKUP(G535,sheet2!A:G,4,FALSE)</f>
        <v>16</v>
      </c>
      <c r="P535" s="11" t="str">
        <f>VLOOKUP(G535,sheet2!A:G,5,FALSE)</f>
        <v>14.29</v>
      </c>
      <c r="Q535" s="11" t="str">
        <f>VLOOKUP(G535,sheet2!A:G,6,FALSE)</f>
        <v>5</v>
      </c>
      <c r="R535" s="11" t="str">
        <f>VLOOKUP(G535,sheet2!A:G,7,FALSE)</f>
        <v>72.79</v>
      </c>
    </row>
    <row r="536" spans="1:18">
      <c r="A536" s="13" t="s">
        <v>2526</v>
      </c>
      <c r="B536" s="13" t="s">
        <v>2613</v>
      </c>
      <c r="C536" s="13" t="s">
        <v>20</v>
      </c>
      <c r="D536" s="13" t="s">
        <v>123</v>
      </c>
      <c r="E536" s="13" t="s">
        <v>2362</v>
      </c>
      <c r="F536" s="13">
        <v>30000</v>
      </c>
      <c r="G536" s="13" t="s">
        <v>2614</v>
      </c>
      <c r="H536" s="14" t="s">
        <v>2362</v>
      </c>
      <c r="I536" s="17" t="s">
        <v>2529</v>
      </c>
      <c r="J536" s="18">
        <v>43616</v>
      </c>
      <c r="K536" s="13" t="s">
        <v>36</v>
      </c>
      <c r="L536" s="13" t="s">
        <v>2530</v>
      </c>
      <c r="M536" s="11" t="str">
        <f>VLOOKUP(G536,sheet2!A:G,2,FALSE)</f>
        <v>12.5</v>
      </c>
      <c r="N536" s="11" t="str">
        <f>VLOOKUP(G536,sheet2!A:G,3,FALSE)</f>
        <v>25</v>
      </c>
      <c r="O536" s="11" t="str">
        <f>VLOOKUP(G536,sheet2!A:G,4,FALSE)</f>
        <v>5</v>
      </c>
      <c r="P536" s="11" t="str">
        <f>VLOOKUP(G536,sheet2!A:G,5,FALSE)</f>
        <v>12.04</v>
      </c>
      <c r="Q536" s="11" t="str">
        <f>VLOOKUP(G536,sheet2!A:G,6,FALSE)</f>
        <v>5</v>
      </c>
      <c r="R536" s="11" t="str">
        <f>VLOOKUP(G536,sheet2!A:G,7,FALSE)</f>
        <v>59.54</v>
      </c>
    </row>
    <row r="537" spans="1:18">
      <c r="A537" s="13" t="s">
        <v>2615</v>
      </c>
      <c r="B537" s="13" t="s">
        <v>2616</v>
      </c>
      <c r="C537" s="13" t="s">
        <v>20</v>
      </c>
      <c r="D537" s="13" t="s">
        <v>123</v>
      </c>
      <c r="E537" s="13" t="s">
        <v>2362</v>
      </c>
      <c r="F537" s="13">
        <v>30000</v>
      </c>
      <c r="G537" s="13" t="s">
        <v>2617</v>
      </c>
      <c r="H537" s="14" t="s">
        <v>2362</v>
      </c>
      <c r="I537" s="17" t="s">
        <v>2618</v>
      </c>
      <c r="J537" s="18">
        <v>43172</v>
      </c>
      <c r="K537" s="13" t="s">
        <v>36</v>
      </c>
      <c r="L537" s="13" t="s">
        <v>2619</v>
      </c>
      <c r="M537" s="11" t="str">
        <f>VLOOKUP(G537,sheet2!A:G,2,FALSE)</f>
        <v>12.5</v>
      </c>
      <c r="N537" s="11" t="str">
        <f>VLOOKUP(G537,sheet2!A:G,3,FALSE)</f>
        <v>16</v>
      </c>
      <c r="O537" s="11" t="str">
        <f>VLOOKUP(G537,sheet2!A:G,4,FALSE)</f>
        <v>11</v>
      </c>
      <c r="P537" s="11" t="str">
        <f>VLOOKUP(G537,sheet2!A:G,5,FALSE)</f>
        <v>20.37</v>
      </c>
      <c r="Q537" s="11" t="str">
        <f>VLOOKUP(G537,sheet2!A:G,6,FALSE)</f>
        <v>5</v>
      </c>
      <c r="R537" s="11" t="str">
        <f>VLOOKUP(G537,sheet2!A:G,7,FALSE)</f>
        <v>64.87</v>
      </c>
    </row>
    <row r="538" spans="1:18">
      <c r="A538" s="13" t="s">
        <v>2620</v>
      </c>
      <c r="B538" s="13" t="s">
        <v>2621</v>
      </c>
      <c r="C538" s="13" t="s">
        <v>20</v>
      </c>
      <c r="D538" s="13" t="s">
        <v>144</v>
      </c>
      <c r="E538" s="13" t="s">
        <v>2622</v>
      </c>
      <c r="F538" s="13">
        <v>20000</v>
      </c>
      <c r="G538" s="13" t="s">
        <v>2623</v>
      </c>
      <c r="H538" s="14" t="s">
        <v>2622</v>
      </c>
      <c r="I538" s="17" t="s">
        <v>2624</v>
      </c>
      <c r="J538" s="18">
        <v>43322</v>
      </c>
      <c r="K538" s="13" t="s">
        <v>25</v>
      </c>
      <c r="L538" s="13" t="s">
        <v>2625</v>
      </c>
      <c r="M538" s="11" t="str">
        <f>VLOOKUP(G538,sheet2!A:G,2,FALSE)</f>
        <v>12.5</v>
      </c>
      <c r="N538" s="11" t="str">
        <f>VLOOKUP(G538,sheet2!A:G,3,FALSE)</f>
        <v>10</v>
      </c>
      <c r="O538" s="11" t="str">
        <f>VLOOKUP(G538,sheet2!A:G,4,FALSE)</f>
        <v>5</v>
      </c>
      <c r="P538" s="11" t="str">
        <f>VLOOKUP(G538,sheet2!A:G,5,FALSE)</f>
        <v>21.15</v>
      </c>
      <c r="Q538" s="11" t="str">
        <f>VLOOKUP(G538,sheet2!A:G,6,FALSE)</f>
        <v>0</v>
      </c>
      <c r="R538" s="11" t="str">
        <f>VLOOKUP(G538,sheet2!A:G,7,FALSE)</f>
        <v>48.65</v>
      </c>
    </row>
    <row r="539" spans="1:18">
      <c r="A539" s="13" t="s">
        <v>2626</v>
      </c>
      <c r="B539" s="13" t="s">
        <v>2627</v>
      </c>
      <c r="C539" s="13" t="s">
        <v>20</v>
      </c>
      <c r="D539" s="13" t="s">
        <v>144</v>
      </c>
      <c r="E539" s="13" t="s">
        <v>2622</v>
      </c>
      <c r="F539" s="13">
        <v>20000</v>
      </c>
      <c r="G539" s="13" t="s">
        <v>2628</v>
      </c>
      <c r="H539" s="14" t="s">
        <v>2622</v>
      </c>
      <c r="I539" s="17" t="s">
        <v>1887</v>
      </c>
      <c r="J539" s="18">
        <v>43322</v>
      </c>
      <c r="K539" s="13" t="s">
        <v>36</v>
      </c>
      <c r="L539" s="13" t="s">
        <v>2629</v>
      </c>
      <c r="M539" s="11" t="str">
        <f>VLOOKUP(G539,sheet2!A:G,2,FALSE)</f>
        <v>12.5</v>
      </c>
      <c r="N539" s="11" t="str">
        <f>VLOOKUP(G539,sheet2!A:G,3,FALSE)</f>
        <v>7</v>
      </c>
      <c r="O539" s="11" t="str">
        <f>VLOOKUP(G539,sheet2!A:G,4,FALSE)</f>
        <v>10</v>
      </c>
      <c r="P539" s="11" t="str">
        <f>VLOOKUP(G539,sheet2!A:G,5,FALSE)</f>
        <v>21.15</v>
      </c>
      <c r="Q539" s="11" t="str">
        <f>VLOOKUP(G539,sheet2!A:G,6,FALSE)</f>
        <v>0</v>
      </c>
      <c r="R539" s="11" t="str">
        <f>VLOOKUP(G539,sheet2!A:G,7,FALSE)</f>
        <v>50.65</v>
      </c>
    </row>
    <row r="540" spans="1:18">
      <c r="A540" s="13" t="s">
        <v>2630</v>
      </c>
      <c r="B540" s="13" t="s">
        <v>2631</v>
      </c>
      <c r="C540" s="13" t="s">
        <v>20</v>
      </c>
      <c r="D540" s="13" t="s">
        <v>144</v>
      </c>
      <c r="E540" s="13" t="s">
        <v>2622</v>
      </c>
      <c r="F540" s="13">
        <v>20000</v>
      </c>
      <c r="G540" s="13" t="s">
        <v>2632</v>
      </c>
      <c r="H540" s="14" t="s">
        <v>2622</v>
      </c>
      <c r="I540" s="17" t="s">
        <v>2633</v>
      </c>
      <c r="J540" s="18">
        <v>43532</v>
      </c>
      <c r="K540" s="13" t="s">
        <v>171</v>
      </c>
      <c r="L540" s="13" t="s">
        <v>2634</v>
      </c>
      <c r="M540" s="11" t="str">
        <f>VLOOKUP(G540,sheet2!A:G,2,FALSE)</f>
        <v>12.5</v>
      </c>
      <c r="N540" s="11" t="str">
        <f>VLOOKUP(G540,sheet2!A:G,3,FALSE)</f>
        <v>0</v>
      </c>
      <c r="O540" s="11" t="str">
        <f>VLOOKUP(G540,sheet2!A:G,4,FALSE)</f>
        <v>5</v>
      </c>
      <c r="P540" s="11" t="str">
        <f>VLOOKUP(G540,sheet2!A:G,5,FALSE)</f>
        <v>21.15</v>
      </c>
      <c r="Q540" s="11" t="str">
        <f>VLOOKUP(G540,sheet2!A:G,6,FALSE)</f>
        <v>0</v>
      </c>
      <c r="R540" s="11" t="str">
        <f>VLOOKUP(G540,sheet2!A:G,7,FALSE)</f>
        <v>38.65</v>
      </c>
    </row>
    <row r="541" spans="1:18">
      <c r="A541" s="13" t="s">
        <v>2635</v>
      </c>
      <c r="B541" s="13" t="s">
        <v>2636</v>
      </c>
      <c r="C541" s="13" t="s">
        <v>20</v>
      </c>
      <c r="D541" s="13" t="s">
        <v>144</v>
      </c>
      <c r="E541" s="13" t="s">
        <v>2622</v>
      </c>
      <c r="F541" s="13">
        <v>20000</v>
      </c>
      <c r="G541" s="13" t="s">
        <v>2637</v>
      </c>
      <c r="H541" s="14" t="s">
        <v>2622</v>
      </c>
      <c r="I541" s="17" t="s">
        <v>2633</v>
      </c>
      <c r="J541" s="18">
        <v>43532</v>
      </c>
      <c r="K541" s="13" t="s">
        <v>36</v>
      </c>
      <c r="L541" s="13" t="s">
        <v>2638</v>
      </c>
      <c r="M541" s="11" t="str">
        <f>VLOOKUP(G541,sheet2!A:G,2,FALSE)</f>
        <v>12.5</v>
      </c>
      <c r="N541" s="11" t="str">
        <f>VLOOKUP(G541,sheet2!A:G,3,FALSE)</f>
        <v>7</v>
      </c>
      <c r="O541" s="11" t="str">
        <f>VLOOKUP(G541,sheet2!A:G,4,FALSE)</f>
        <v>5</v>
      </c>
      <c r="P541" s="11" t="str">
        <f>VLOOKUP(G541,sheet2!A:G,5,FALSE)</f>
        <v>21.15</v>
      </c>
      <c r="Q541" s="11" t="str">
        <f>VLOOKUP(G541,sheet2!A:G,6,FALSE)</f>
        <v>0</v>
      </c>
      <c r="R541" s="11" t="str">
        <f>VLOOKUP(G541,sheet2!A:G,7,FALSE)</f>
        <v>45.65</v>
      </c>
    </row>
    <row r="542" spans="1:18">
      <c r="A542" s="13" t="s">
        <v>2639</v>
      </c>
      <c r="B542" s="13" t="s">
        <v>2640</v>
      </c>
      <c r="C542" s="13" t="s">
        <v>20</v>
      </c>
      <c r="D542" s="13" t="s">
        <v>163</v>
      </c>
      <c r="E542" s="13" t="s">
        <v>2622</v>
      </c>
      <c r="F542" s="13">
        <v>20000</v>
      </c>
      <c r="G542" s="13" t="s">
        <v>2641</v>
      </c>
      <c r="H542" s="14" t="s">
        <v>2622</v>
      </c>
      <c r="I542" s="17" t="s">
        <v>2633</v>
      </c>
      <c r="J542" s="18">
        <v>43532</v>
      </c>
      <c r="K542" s="13" t="s">
        <v>25</v>
      </c>
      <c r="L542" s="13" t="s">
        <v>2642</v>
      </c>
      <c r="M542" s="11" t="str">
        <f>VLOOKUP(G542,sheet2!A:G,2,FALSE)</f>
        <v>12.5</v>
      </c>
      <c r="N542" s="11" t="str">
        <f>VLOOKUP(G542,sheet2!A:G,3,FALSE)</f>
        <v>10</v>
      </c>
      <c r="O542" s="11" t="str">
        <f>VLOOKUP(G542,sheet2!A:G,4,FALSE)</f>
        <v>5</v>
      </c>
      <c r="P542" s="11" t="str">
        <f>VLOOKUP(G542,sheet2!A:G,5,FALSE)</f>
        <v>21.15</v>
      </c>
      <c r="Q542" s="11" t="str">
        <f>VLOOKUP(G542,sheet2!A:G,6,FALSE)</f>
        <v>0</v>
      </c>
      <c r="R542" s="11" t="str">
        <f>VLOOKUP(G542,sheet2!A:G,7,FALSE)</f>
        <v>48.65</v>
      </c>
    </row>
    <row r="543" spans="1:18">
      <c r="A543" s="13" t="s">
        <v>2643</v>
      </c>
      <c r="B543" s="13" t="s">
        <v>2644</v>
      </c>
      <c r="C543" s="13" t="s">
        <v>20</v>
      </c>
      <c r="D543" s="13" t="s">
        <v>163</v>
      </c>
      <c r="E543" s="13" t="s">
        <v>2622</v>
      </c>
      <c r="F543" s="13">
        <v>10000</v>
      </c>
      <c r="G543" s="13" t="s">
        <v>2645</v>
      </c>
      <c r="H543" s="14" t="s">
        <v>2622</v>
      </c>
      <c r="I543" s="17" t="s">
        <v>383</v>
      </c>
      <c r="J543" s="18">
        <v>42976</v>
      </c>
      <c r="K543" s="13" t="s">
        <v>36</v>
      </c>
      <c r="L543" s="13" t="s">
        <v>2646</v>
      </c>
      <c r="M543" s="11" t="str">
        <f>VLOOKUP(G543,sheet2!A:G,2,FALSE)</f>
        <v>12.5</v>
      </c>
      <c r="N543" s="11" t="str">
        <f>VLOOKUP(G543,sheet2!A:G,3,FALSE)</f>
        <v>25</v>
      </c>
      <c r="O543" s="11" t="str">
        <f>VLOOKUP(G543,sheet2!A:G,4,FALSE)</f>
        <v>5</v>
      </c>
      <c r="P543" s="11" t="str">
        <f>VLOOKUP(G543,sheet2!A:G,5,FALSE)</f>
        <v>13.39</v>
      </c>
      <c r="Q543" s="11" t="str">
        <f>VLOOKUP(G543,sheet2!A:G,6,FALSE)</f>
        <v>5</v>
      </c>
      <c r="R543" s="11" t="str">
        <f>VLOOKUP(G543,sheet2!A:G,7,FALSE)</f>
        <v>60.89</v>
      </c>
    </row>
    <row r="544" spans="1:18">
      <c r="A544" s="13" t="s">
        <v>2647</v>
      </c>
      <c r="B544" s="13" t="s">
        <v>2648</v>
      </c>
      <c r="C544" s="13" t="s">
        <v>20</v>
      </c>
      <c r="D544" s="13" t="s">
        <v>163</v>
      </c>
      <c r="E544" s="13" t="s">
        <v>2622</v>
      </c>
      <c r="F544" s="13">
        <v>10000</v>
      </c>
      <c r="G544" s="13" t="s">
        <v>2649</v>
      </c>
      <c r="H544" s="14" t="s">
        <v>2622</v>
      </c>
      <c r="I544" s="17" t="s">
        <v>473</v>
      </c>
      <c r="J544" s="18">
        <v>42923</v>
      </c>
      <c r="K544" s="13" t="s">
        <v>25</v>
      </c>
      <c r="L544" s="13" t="s">
        <v>2650</v>
      </c>
      <c r="M544" s="11" t="str">
        <f>VLOOKUP(G544,sheet2!A:G,2,FALSE)</f>
        <v>12.5</v>
      </c>
      <c r="N544" s="11" t="str">
        <f>VLOOKUP(G544,sheet2!A:G,3,FALSE)</f>
        <v>10</v>
      </c>
      <c r="O544" s="11" t="str">
        <f>VLOOKUP(G544,sheet2!A:G,4,FALSE)</f>
        <v>4</v>
      </c>
      <c r="P544" s="11" t="str">
        <f>VLOOKUP(G544,sheet2!A:G,5,FALSE)</f>
        <v>21.43</v>
      </c>
      <c r="Q544" s="11" t="str">
        <f>VLOOKUP(G544,sheet2!A:G,6,FALSE)</f>
        <v>5</v>
      </c>
      <c r="R544" s="11" t="str">
        <f>VLOOKUP(G544,sheet2!A:G,7,FALSE)</f>
        <v>52.93</v>
      </c>
    </row>
    <row r="545" spans="1:18">
      <c r="A545" s="13" t="s">
        <v>2651</v>
      </c>
      <c r="B545" s="13" t="s">
        <v>2652</v>
      </c>
      <c r="C545" s="13" t="s">
        <v>20</v>
      </c>
      <c r="D545" s="13" t="s">
        <v>974</v>
      </c>
      <c r="E545" s="13" t="s">
        <v>2622</v>
      </c>
      <c r="F545" s="13">
        <v>10000</v>
      </c>
      <c r="G545" s="13" t="s">
        <v>2653</v>
      </c>
      <c r="H545" s="14" t="s">
        <v>2622</v>
      </c>
      <c r="I545" s="17" t="s">
        <v>2654</v>
      </c>
      <c r="J545" s="18">
        <v>43511</v>
      </c>
      <c r="K545" s="13" t="s">
        <v>25</v>
      </c>
      <c r="L545" s="13" t="s">
        <v>2655</v>
      </c>
      <c r="M545" s="11" t="str">
        <f>VLOOKUP(G545,sheet2!A:G,2,FALSE)</f>
        <v>12.5</v>
      </c>
      <c r="N545" s="11" t="str">
        <f>VLOOKUP(G545,sheet2!A:G,3,FALSE)</f>
        <v>25</v>
      </c>
      <c r="O545" s="11" t="str">
        <f>VLOOKUP(G545,sheet2!A:G,4,FALSE)</f>
        <v>5</v>
      </c>
      <c r="P545" s="11" t="str">
        <f>VLOOKUP(G545,sheet2!A:G,5,FALSE)</f>
        <v>21.15</v>
      </c>
      <c r="Q545" s="11" t="str">
        <f>VLOOKUP(G545,sheet2!A:G,6,FALSE)</f>
        <v>5</v>
      </c>
      <c r="R545" s="11" t="str">
        <f>VLOOKUP(G545,sheet2!A:G,7,FALSE)</f>
        <v>68.65</v>
      </c>
    </row>
    <row r="546" spans="1:18">
      <c r="A546" s="13" t="s">
        <v>2656</v>
      </c>
      <c r="B546" s="13" t="s">
        <v>2657</v>
      </c>
      <c r="C546" s="13" t="s">
        <v>20</v>
      </c>
      <c r="D546" s="13" t="s">
        <v>144</v>
      </c>
      <c r="E546" s="13" t="s">
        <v>2622</v>
      </c>
      <c r="F546" s="13">
        <v>15000</v>
      </c>
      <c r="G546" s="13" t="s">
        <v>2658</v>
      </c>
      <c r="H546" s="14" t="s">
        <v>2622</v>
      </c>
      <c r="I546" s="17" t="s">
        <v>2659</v>
      </c>
      <c r="J546" s="18">
        <v>43529</v>
      </c>
      <c r="K546" s="13" t="s">
        <v>25</v>
      </c>
      <c r="L546" s="13" t="s">
        <v>2660</v>
      </c>
      <c r="M546" s="11" t="str">
        <f>VLOOKUP(G546,sheet2!A:G,2,FALSE)</f>
        <v>12.5</v>
      </c>
      <c r="N546" s="11" t="str">
        <f>VLOOKUP(G546,sheet2!A:G,3,FALSE)</f>
        <v>25</v>
      </c>
      <c r="O546" s="11" t="str">
        <f>VLOOKUP(G546,sheet2!A:G,4,FALSE)</f>
        <v>8</v>
      </c>
      <c r="P546" s="11" t="str">
        <f>VLOOKUP(G546,sheet2!A:G,5,FALSE)</f>
        <v>21.43</v>
      </c>
      <c r="Q546" s="11" t="str">
        <f>VLOOKUP(G546,sheet2!A:G,6,FALSE)</f>
        <v>5</v>
      </c>
      <c r="R546" s="11" t="str">
        <f>VLOOKUP(G546,sheet2!A:G,7,FALSE)</f>
        <v>71.93</v>
      </c>
    </row>
    <row r="547" spans="1:18">
      <c r="A547" s="13" t="s">
        <v>2661</v>
      </c>
      <c r="B547" s="13" t="s">
        <v>2662</v>
      </c>
      <c r="C547" s="13" t="s">
        <v>20</v>
      </c>
      <c r="D547" s="13" t="s">
        <v>163</v>
      </c>
      <c r="E547" s="13" t="s">
        <v>2622</v>
      </c>
      <c r="F547" s="13">
        <v>15000</v>
      </c>
      <c r="G547" s="13" t="s">
        <v>2663</v>
      </c>
      <c r="H547" s="14" t="s">
        <v>2622</v>
      </c>
      <c r="I547" s="17" t="s">
        <v>2659</v>
      </c>
      <c r="J547" s="18">
        <v>43326</v>
      </c>
      <c r="K547" s="13" t="s">
        <v>25</v>
      </c>
      <c r="L547" s="13" t="s">
        <v>2660</v>
      </c>
      <c r="M547" s="11" t="str">
        <f>VLOOKUP(G547,sheet2!A:G,2,FALSE)</f>
        <v>12.5</v>
      </c>
      <c r="N547" s="11" t="str">
        <f>VLOOKUP(G547,sheet2!A:G,3,FALSE)</f>
        <v>25</v>
      </c>
      <c r="O547" s="11" t="str">
        <f>VLOOKUP(G547,sheet2!A:G,4,FALSE)</f>
        <v>8</v>
      </c>
      <c r="P547" s="11" t="str">
        <f>VLOOKUP(G547,sheet2!A:G,5,FALSE)</f>
        <v>16.96</v>
      </c>
      <c r="Q547" s="11" t="str">
        <f>VLOOKUP(G547,sheet2!A:G,6,FALSE)</f>
        <v>5</v>
      </c>
      <c r="R547" s="11" t="str">
        <f>VLOOKUP(G547,sheet2!A:G,7,FALSE)</f>
        <v>67.46</v>
      </c>
    </row>
    <row r="548" spans="1:18">
      <c r="A548" s="13" t="s">
        <v>2664</v>
      </c>
      <c r="B548" s="13" t="s">
        <v>2665</v>
      </c>
      <c r="C548" s="13" t="s">
        <v>20</v>
      </c>
      <c r="D548" s="13" t="s">
        <v>163</v>
      </c>
      <c r="E548" s="13" t="s">
        <v>2622</v>
      </c>
      <c r="F548" s="13">
        <v>15000</v>
      </c>
      <c r="G548" s="13" t="s">
        <v>2666</v>
      </c>
      <c r="H548" s="14" t="s">
        <v>2622</v>
      </c>
      <c r="I548" s="17" t="s">
        <v>2659</v>
      </c>
      <c r="J548" s="18">
        <v>43644</v>
      </c>
      <c r="K548" s="13" t="s">
        <v>25</v>
      </c>
      <c r="L548" s="13" t="s">
        <v>2667</v>
      </c>
      <c r="M548" s="11" t="str">
        <f>VLOOKUP(G548,sheet2!A:G,2,FALSE)</f>
        <v>12.5</v>
      </c>
      <c r="N548" s="11" t="str">
        <f>VLOOKUP(G548,sheet2!A:G,3,FALSE)</f>
        <v>25</v>
      </c>
      <c r="O548" s="11" t="str">
        <f>VLOOKUP(G548,sheet2!A:G,4,FALSE)</f>
        <v>8</v>
      </c>
      <c r="P548" s="11" t="str">
        <f>VLOOKUP(G548,sheet2!A:G,5,FALSE)</f>
        <v>16.96</v>
      </c>
      <c r="Q548" s="11" t="str">
        <f>VLOOKUP(G548,sheet2!A:G,6,FALSE)</f>
        <v>5</v>
      </c>
      <c r="R548" s="11" t="str">
        <f>VLOOKUP(G548,sheet2!A:G,7,FALSE)</f>
        <v>67.46</v>
      </c>
    </row>
    <row r="549" spans="1:18">
      <c r="A549" s="13" t="s">
        <v>2668</v>
      </c>
      <c r="B549" s="13" t="s">
        <v>2669</v>
      </c>
      <c r="C549" s="13" t="s">
        <v>20</v>
      </c>
      <c r="D549" s="13" t="s">
        <v>163</v>
      </c>
      <c r="E549" s="13" t="s">
        <v>2622</v>
      </c>
      <c r="F549" s="13">
        <v>12000</v>
      </c>
      <c r="G549" s="13" t="s">
        <v>2670</v>
      </c>
      <c r="H549" s="14" t="s">
        <v>2622</v>
      </c>
      <c r="I549" s="17" t="s">
        <v>383</v>
      </c>
      <c r="J549" s="18">
        <v>43224</v>
      </c>
      <c r="K549" s="13" t="s">
        <v>36</v>
      </c>
      <c r="L549" s="13" t="s">
        <v>2671</v>
      </c>
      <c r="M549" s="11" t="str">
        <f>VLOOKUP(G549,sheet2!A:G,2,FALSE)</f>
        <v>12.5</v>
      </c>
      <c r="N549" s="11" t="str">
        <f>VLOOKUP(G549,sheet2!A:G,3,FALSE)</f>
        <v>25</v>
      </c>
      <c r="O549" s="11" t="str">
        <f>VLOOKUP(G549,sheet2!A:G,4,FALSE)</f>
        <v>8</v>
      </c>
      <c r="P549" s="11" t="str">
        <f>VLOOKUP(G549,sheet2!A:G,5,FALSE)</f>
        <v>15.83</v>
      </c>
      <c r="Q549" s="11" t="str">
        <f>VLOOKUP(G549,sheet2!A:G,6,FALSE)</f>
        <v>5</v>
      </c>
      <c r="R549" s="11" t="str">
        <f>VLOOKUP(G549,sheet2!A:G,7,FALSE)</f>
        <v>66.33</v>
      </c>
    </row>
    <row r="550" spans="1:18">
      <c r="A550" s="13" t="s">
        <v>2672</v>
      </c>
      <c r="B550" s="13" t="s">
        <v>2673</v>
      </c>
      <c r="C550" s="13" t="s">
        <v>20</v>
      </c>
      <c r="D550" s="13" t="s">
        <v>163</v>
      </c>
      <c r="E550" s="13" t="s">
        <v>2622</v>
      </c>
      <c r="F550" s="13">
        <v>12000</v>
      </c>
      <c r="G550" s="13" t="s">
        <v>2674</v>
      </c>
      <c r="H550" s="14" t="s">
        <v>2622</v>
      </c>
      <c r="I550" s="17" t="s">
        <v>2675</v>
      </c>
      <c r="J550" s="18">
        <v>43690</v>
      </c>
      <c r="K550" s="13" t="s">
        <v>25</v>
      </c>
      <c r="L550" s="13" t="s">
        <v>2676</v>
      </c>
      <c r="M550" s="11" t="str">
        <f>VLOOKUP(G550,sheet2!A:G,2,FALSE)</f>
        <v>12.5</v>
      </c>
      <c r="N550" s="11" t="str">
        <f>VLOOKUP(G550,sheet2!A:G,3,FALSE)</f>
        <v>25</v>
      </c>
      <c r="O550" s="11" t="str">
        <f>VLOOKUP(G550,sheet2!A:G,4,FALSE)</f>
        <v>4</v>
      </c>
      <c r="P550" s="11" t="str">
        <f>VLOOKUP(G550,sheet2!A:G,5,FALSE)</f>
        <v>16.67</v>
      </c>
      <c r="Q550" s="11" t="str">
        <f>VLOOKUP(G550,sheet2!A:G,6,FALSE)</f>
        <v>5</v>
      </c>
      <c r="R550" s="11" t="str">
        <f>VLOOKUP(G550,sheet2!A:G,7,FALSE)</f>
        <v>63.17</v>
      </c>
    </row>
    <row r="551" spans="1:18">
      <c r="A551" s="13" t="s">
        <v>2677</v>
      </c>
      <c r="B551" s="13" t="s">
        <v>2678</v>
      </c>
      <c r="C551" s="13" t="s">
        <v>20</v>
      </c>
      <c r="D551" s="13" t="s">
        <v>163</v>
      </c>
      <c r="E551" s="13" t="s">
        <v>2622</v>
      </c>
      <c r="F551" s="13">
        <v>20000</v>
      </c>
      <c r="G551" s="13" t="s">
        <v>2679</v>
      </c>
      <c r="H551" s="14" t="s">
        <v>2622</v>
      </c>
      <c r="I551" s="17" t="s">
        <v>2680</v>
      </c>
      <c r="J551" s="18">
        <v>43749</v>
      </c>
      <c r="K551" s="13" t="s">
        <v>36</v>
      </c>
      <c r="L551" s="13" t="s">
        <v>2681</v>
      </c>
      <c r="M551" s="11" t="str">
        <f>VLOOKUP(G551,sheet2!A:G,2,FALSE)</f>
        <v>12.5</v>
      </c>
      <c r="N551" s="11" t="str">
        <f>VLOOKUP(G551,sheet2!A:G,3,FALSE)</f>
        <v>25</v>
      </c>
      <c r="O551" s="11" t="str">
        <f>VLOOKUP(G551,sheet2!A:G,4,FALSE)</f>
        <v>20</v>
      </c>
      <c r="P551" s="11" t="str">
        <f>VLOOKUP(G551,sheet2!A:G,5,FALSE)</f>
        <v>21.15</v>
      </c>
      <c r="Q551" s="11" t="str">
        <f>VLOOKUP(G551,sheet2!A:G,6,FALSE)</f>
        <v>5</v>
      </c>
      <c r="R551" s="11" t="str">
        <f>VLOOKUP(G551,sheet2!A:G,7,FALSE)</f>
        <v>83.65</v>
      </c>
    </row>
    <row r="552" spans="1:18">
      <c r="A552" s="13" t="s">
        <v>2682</v>
      </c>
      <c r="B552" s="13" t="s">
        <v>2683</v>
      </c>
      <c r="C552" s="13" t="s">
        <v>20</v>
      </c>
      <c r="D552" s="13" t="s">
        <v>123</v>
      </c>
      <c r="E552" s="13" t="s">
        <v>2622</v>
      </c>
      <c r="F552" s="13">
        <v>30000</v>
      </c>
      <c r="G552" s="13" t="s">
        <v>2684</v>
      </c>
      <c r="H552" s="14" t="s">
        <v>2622</v>
      </c>
      <c r="I552" s="17" t="s">
        <v>2685</v>
      </c>
      <c r="J552" s="18">
        <v>42823</v>
      </c>
      <c r="K552" s="13" t="s">
        <v>36</v>
      </c>
      <c r="L552" s="13" t="s">
        <v>2686</v>
      </c>
      <c r="M552" s="11" t="str">
        <f>VLOOKUP(G552,sheet2!A:G,2,FALSE)</f>
        <v>12.5</v>
      </c>
      <c r="N552" s="11" t="str">
        <f>VLOOKUP(G552,sheet2!A:G,3,FALSE)</f>
        <v>22</v>
      </c>
      <c r="O552" s="11" t="str">
        <f>VLOOKUP(G552,sheet2!A:G,4,FALSE)</f>
        <v>10</v>
      </c>
      <c r="P552" s="11" t="str">
        <f>VLOOKUP(G552,sheet2!A:G,5,FALSE)</f>
        <v>20.19</v>
      </c>
      <c r="Q552" s="11" t="str">
        <f>VLOOKUP(G552,sheet2!A:G,6,FALSE)</f>
        <v>5</v>
      </c>
      <c r="R552" s="11" t="str">
        <f>VLOOKUP(G552,sheet2!A:G,7,FALSE)</f>
        <v>69.69</v>
      </c>
    </row>
    <row r="553" spans="1:18">
      <c r="A553" s="13" t="s">
        <v>2687</v>
      </c>
      <c r="B553" s="13" t="s">
        <v>2688</v>
      </c>
      <c r="C553" s="13" t="s">
        <v>20</v>
      </c>
      <c r="D553" s="13" t="s">
        <v>163</v>
      </c>
      <c r="E553" s="13" t="s">
        <v>2622</v>
      </c>
      <c r="F553" s="13">
        <v>10000</v>
      </c>
      <c r="G553" s="13" t="s">
        <v>2689</v>
      </c>
      <c r="H553" s="14" t="s">
        <v>2622</v>
      </c>
      <c r="I553" s="17" t="s">
        <v>2690</v>
      </c>
      <c r="J553" s="18">
        <v>43511</v>
      </c>
      <c r="K553" s="13" t="s">
        <v>25</v>
      </c>
      <c r="L553" s="13" t="s">
        <v>2691</v>
      </c>
      <c r="M553" s="11" t="str">
        <f>VLOOKUP(G553,sheet2!A:G,2,FALSE)</f>
        <v>12.5</v>
      </c>
      <c r="N553" s="11" t="str">
        <f>VLOOKUP(G553,sheet2!A:G,3,FALSE)</f>
        <v>25</v>
      </c>
      <c r="O553" s="11" t="str">
        <f>VLOOKUP(G553,sheet2!A:G,4,FALSE)</f>
        <v>8</v>
      </c>
      <c r="P553" s="11" t="str">
        <f>VLOOKUP(G553,sheet2!A:G,5,FALSE)</f>
        <v>21.43</v>
      </c>
      <c r="Q553" s="11" t="str">
        <f>VLOOKUP(G553,sheet2!A:G,6,FALSE)</f>
        <v>5</v>
      </c>
      <c r="R553" s="11" t="str">
        <f>VLOOKUP(G553,sheet2!A:G,7,FALSE)</f>
        <v>71.93</v>
      </c>
    </row>
    <row r="554" spans="1:18">
      <c r="A554" s="13" t="s">
        <v>2692</v>
      </c>
      <c r="B554" s="13" t="s">
        <v>2693</v>
      </c>
      <c r="C554" s="13" t="s">
        <v>20</v>
      </c>
      <c r="D554" s="13" t="s">
        <v>163</v>
      </c>
      <c r="E554" s="13" t="s">
        <v>2622</v>
      </c>
      <c r="F554" s="13">
        <v>10000</v>
      </c>
      <c r="G554" s="13" t="s">
        <v>2694</v>
      </c>
      <c r="H554" s="14" t="s">
        <v>2622</v>
      </c>
      <c r="I554" s="17" t="s">
        <v>2690</v>
      </c>
      <c r="J554" s="18">
        <v>43529</v>
      </c>
      <c r="K554" s="13" t="s">
        <v>47</v>
      </c>
      <c r="L554" s="13" t="s">
        <v>2695</v>
      </c>
      <c r="M554" s="11" t="str">
        <f>VLOOKUP(G554,sheet2!A:G,2,FALSE)</f>
        <v>12.5</v>
      </c>
      <c r="N554" s="11" t="str">
        <f>VLOOKUP(G554,sheet2!A:G,3,FALSE)</f>
        <v>25</v>
      </c>
      <c r="O554" s="11" t="str">
        <f>VLOOKUP(G554,sheet2!A:G,4,FALSE)</f>
        <v>12</v>
      </c>
      <c r="P554" s="11" t="str">
        <f>VLOOKUP(G554,sheet2!A:G,5,FALSE)</f>
        <v>16.96</v>
      </c>
      <c r="Q554" s="11" t="str">
        <f>VLOOKUP(G554,sheet2!A:G,6,FALSE)</f>
        <v>5</v>
      </c>
      <c r="R554" s="11" t="str">
        <f>VLOOKUP(G554,sheet2!A:G,7,FALSE)</f>
        <v>71.46</v>
      </c>
    </row>
    <row r="555" spans="1:18">
      <c r="A555" s="13" t="s">
        <v>2696</v>
      </c>
      <c r="B555" s="13" t="s">
        <v>2697</v>
      </c>
      <c r="C555" s="13" t="s">
        <v>20</v>
      </c>
      <c r="D555" s="13" t="s">
        <v>163</v>
      </c>
      <c r="E555" s="13" t="s">
        <v>2622</v>
      </c>
      <c r="F555" s="13">
        <v>10000</v>
      </c>
      <c r="G555" s="13" t="s">
        <v>2698</v>
      </c>
      <c r="H555" s="14" t="s">
        <v>2622</v>
      </c>
      <c r="I555" s="17" t="s">
        <v>2699</v>
      </c>
      <c r="J555" s="18">
        <v>43774</v>
      </c>
      <c r="K555" s="13" t="s">
        <v>36</v>
      </c>
      <c r="L555" s="13" t="s">
        <v>2700</v>
      </c>
      <c r="M555" s="11" t="str">
        <f>VLOOKUP(G555,sheet2!A:G,2,FALSE)</f>
        <v>12.5</v>
      </c>
      <c r="N555" s="11" t="str">
        <f>VLOOKUP(G555,sheet2!A:G,3,FALSE)</f>
        <v>25</v>
      </c>
      <c r="O555" s="11" t="str">
        <f>VLOOKUP(G555,sheet2!A:G,4,FALSE)</f>
        <v>4</v>
      </c>
      <c r="P555" s="11" t="str">
        <f>VLOOKUP(G555,sheet2!A:G,5,FALSE)</f>
        <v>17.86</v>
      </c>
      <c r="Q555" s="11" t="str">
        <f>VLOOKUP(G555,sheet2!A:G,6,FALSE)</f>
        <v>5</v>
      </c>
      <c r="R555" s="11" t="str">
        <f>VLOOKUP(G555,sheet2!A:G,7,FALSE)</f>
        <v>64.36</v>
      </c>
    </row>
    <row r="556" spans="1:18">
      <c r="A556" s="13" t="s">
        <v>2701</v>
      </c>
      <c r="B556" s="13" t="s">
        <v>2702</v>
      </c>
      <c r="C556" s="13" t="s">
        <v>20</v>
      </c>
      <c r="D556" s="13" t="s">
        <v>163</v>
      </c>
      <c r="E556" s="13" t="s">
        <v>2622</v>
      </c>
      <c r="F556" s="13">
        <v>10000</v>
      </c>
      <c r="G556" s="13" t="s">
        <v>2703</v>
      </c>
      <c r="H556" s="14" t="s">
        <v>2622</v>
      </c>
      <c r="I556" s="17" t="s">
        <v>1878</v>
      </c>
      <c r="J556" s="18">
        <v>43102</v>
      </c>
      <c r="K556" s="13" t="s">
        <v>25</v>
      </c>
      <c r="L556" s="13" t="s">
        <v>2704</v>
      </c>
      <c r="M556" s="11" t="str">
        <f>VLOOKUP(G556,sheet2!A:G,2,FALSE)</f>
        <v>12.5</v>
      </c>
      <c r="N556" s="11" t="str">
        <f>VLOOKUP(G556,sheet2!A:G,3,FALSE)</f>
        <v>25</v>
      </c>
      <c r="O556" s="11" t="str">
        <f>VLOOKUP(G556,sheet2!A:G,4,FALSE)</f>
        <v>4</v>
      </c>
      <c r="P556" s="11" t="str">
        <f>VLOOKUP(G556,sheet2!A:G,5,FALSE)</f>
        <v>17.86</v>
      </c>
      <c r="Q556" s="11" t="str">
        <f>VLOOKUP(G556,sheet2!A:G,6,FALSE)</f>
        <v>5</v>
      </c>
      <c r="R556" s="11" t="str">
        <f>VLOOKUP(G556,sheet2!A:G,7,FALSE)</f>
        <v>64.36</v>
      </c>
    </row>
    <row r="557" spans="1:18">
      <c r="A557" s="13" t="s">
        <v>2705</v>
      </c>
      <c r="B557" s="13" t="s">
        <v>2706</v>
      </c>
      <c r="C557" s="13" t="s">
        <v>20</v>
      </c>
      <c r="D557" s="13" t="s">
        <v>163</v>
      </c>
      <c r="E557" s="13" t="s">
        <v>2622</v>
      </c>
      <c r="F557" s="13">
        <v>10000</v>
      </c>
      <c r="G557" s="13" t="s">
        <v>2707</v>
      </c>
      <c r="H557" s="14" t="s">
        <v>2622</v>
      </c>
      <c r="I557" s="17" t="s">
        <v>2708</v>
      </c>
      <c r="J557" s="18">
        <v>42865</v>
      </c>
      <c r="K557" s="13" t="s">
        <v>25</v>
      </c>
      <c r="L557" s="13" t="s">
        <v>2709</v>
      </c>
      <c r="M557" s="11" t="str">
        <f>VLOOKUP(G557,sheet2!A:G,2,FALSE)</f>
        <v>12.5</v>
      </c>
      <c r="N557" s="11" t="str">
        <f>VLOOKUP(G557,sheet2!A:G,3,FALSE)</f>
        <v>25</v>
      </c>
      <c r="O557" s="11" t="str">
        <f>VLOOKUP(G557,sheet2!A:G,4,FALSE)</f>
        <v>8</v>
      </c>
      <c r="P557" s="11" t="str">
        <f>VLOOKUP(G557,sheet2!A:G,5,FALSE)</f>
        <v>15</v>
      </c>
      <c r="Q557" s="11" t="str">
        <f>VLOOKUP(G557,sheet2!A:G,6,FALSE)</f>
        <v>5</v>
      </c>
      <c r="R557" s="11" t="str">
        <f>VLOOKUP(G557,sheet2!A:G,7,FALSE)</f>
        <v>65.5</v>
      </c>
    </row>
    <row r="558" spans="1:18">
      <c r="A558" s="13" t="s">
        <v>2710</v>
      </c>
      <c r="B558" s="13" t="s">
        <v>2711</v>
      </c>
      <c r="C558" s="13" t="s">
        <v>20</v>
      </c>
      <c r="D558" s="13" t="s">
        <v>163</v>
      </c>
      <c r="E558" s="13" t="s">
        <v>2622</v>
      </c>
      <c r="F558" s="13">
        <v>20000</v>
      </c>
      <c r="G558" s="13" t="s">
        <v>2712</v>
      </c>
      <c r="H558" s="14" t="s">
        <v>2622</v>
      </c>
      <c r="I558" s="17" t="s">
        <v>2713</v>
      </c>
      <c r="J558" s="18">
        <v>43403</v>
      </c>
      <c r="K558" s="13" t="s">
        <v>36</v>
      </c>
      <c r="L558" s="13" t="s">
        <v>2714</v>
      </c>
      <c r="M558" s="11" t="str">
        <f>VLOOKUP(G558,sheet2!A:G,2,FALSE)</f>
        <v>12.5</v>
      </c>
      <c r="N558" s="11" t="str">
        <f>VLOOKUP(G558,sheet2!A:G,3,FALSE)</f>
        <v>25</v>
      </c>
      <c r="O558" s="11" t="str">
        <f>VLOOKUP(G558,sheet2!A:G,4,FALSE)</f>
        <v>12</v>
      </c>
      <c r="P558" s="11" t="str">
        <f>VLOOKUP(G558,sheet2!A:G,5,FALSE)</f>
        <v>17.86</v>
      </c>
      <c r="Q558" s="11" t="str">
        <f>VLOOKUP(G558,sheet2!A:G,6,FALSE)</f>
        <v>5</v>
      </c>
      <c r="R558" s="11" t="str">
        <f>VLOOKUP(G558,sheet2!A:G,7,FALSE)</f>
        <v>72.36</v>
      </c>
    </row>
    <row r="559" spans="1:18">
      <c r="A559" s="13" t="s">
        <v>2715</v>
      </c>
      <c r="B559" s="13" t="s">
        <v>2716</v>
      </c>
      <c r="C559" s="13" t="s">
        <v>20</v>
      </c>
      <c r="D559" s="13" t="s">
        <v>163</v>
      </c>
      <c r="E559" s="13" t="s">
        <v>2622</v>
      </c>
      <c r="F559" s="13">
        <v>50000</v>
      </c>
      <c r="G559" s="13" t="s">
        <v>2717</v>
      </c>
      <c r="H559" s="14" t="s">
        <v>2622</v>
      </c>
      <c r="I559" s="17" t="s">
        <v>2718</v>
      </c>
      <c r="J559" s="18">
        <v>43403</v>
      </c>
      <c r="K559" s="13" t="s">
        <v>36</v>
      </c>
      <c r="L559" s="13" t="s">
        <v>2719</v>
      </c>
      <c r="M559" s="11" t="str">
        <f>VLOOKUP(G559,sheet2!A:G,2,FALSE)</f>
        <v>12.5</v>
      </c>
      <c r="N559" s="11" t="str">
        <f>VLOOKUP(G559,sheet2!A:G,3,FALSE)</f>
        <v>25</v>
      </c>
      <c r="O559" s="11" t="str">
        <f>VLOOKUP(G559,sheet2!A:G,4,FALSE)</f>
        <v>10</v>
      </c>
      <c r="P559" s="11" t="str">
        <f>VLOOKUP(G559,sheet2!A:G,5,FALSE)</f>
        <v>21.15</v>
      </c>
      <c r="Q559" s="11" t="str">
        <f>VLOOKUP(G559,sheet2!A:G,6,FALSE)</f>
        <v>5</v>
      </c>
      <c r="R559" s="11" t="str">
        <f>VLOOKUP(G559,sheet2!A:G,7,FALSE)</f>
        <v>73.65</v>
      </c>
    </row>
    <row r="560" spans="1:18">
      <c r="A560" s="13" t="s">
        <v>2720</v>
      </c>
      <c r="B560" s="13" t="s">
        <v>2721</v>
      </c>
      <c r="C560" s="13" t="s">
        <v>20</v>
      </c>
      <c r="D560" s="13" t="s">
        <v>163</v>
      </c>
      <c r="E560" s="13" t="s">
        <v>2622</v>
      </c>
      <c r="F560" s="13">
        <v>20000</v>
      </c>
      <c r="G560" s="13" t="s">
        <v>2722</v>
      </c>
      <c r="H560" s="14" t="s">
        <v>2622</v>
      </c>
      <c r="I560" s="17" t="s">
        <v>2713</v>
      </c>
      <c r="J560" s="18">
        <v>43417</v>
      </c>
      <c r="K560" s="13" t="s">
        <v>25</v>
      </c>
      <c r="L560" s="13" t="s">
        <v>2723</v>
      </c>
      <c r="M560" s="11" t="str">
        <f>VLOOKUP(G560,sheet2!A:G,2,FALSE)</f>
        <v>12.5</v>
      </c>
      <c r="N560" s="11" t="str">
        <f>VLOOKUP(G560,sheet2!A:G,3,FALSE)</f>
        <v>25</v>
      </c>
      <c r="O560" s="11" t="str">
        <f>VLOOKUP(G560,sheet2!A:G,4,FALSE)</f>
        <v>10</v>
      </c>
      <c r="P560" s="11" t="str">
        <f>VLOOKUP(G560,sheet2!A:G,5,FALSE)</f>
        <v>21.15</v>
      </c>
      <c r="Q560" s="11" t="str">
        <f>VLOOKUP(G560,sheet2!A:G,6,FALSE)</f>
        <v>5</v>
      </c>
      <c r="R560" s="11" t="str">
        <f>VLOOKUP(G560,sheet2!A:G,7,FALSE)</f>
        <v>73.65</v>
      </c>
    </row>
    <row r="561" spans="1:18">
      <c r="A561" s="13" t="s">
        <v>2724</v>
      </c>
      <c r="B561" s="13" t="s">
        <v>2725</v>
      </c>
      <c r="C561" s="13" t="s">
        <v>20</v>
      </c>
      <c r="D561" s="13" t="s">
        <v>163</v>
      </c>
      <c r="E561" s="13" t="s">
        <v>2622</v>
      </c>
      <c r="F561" s="13">
        <v>20000</v>
      </c>
      <c r="G561" s="13" t="s">
        <v>2726</v>
      </c>
      <c r="H561" s="14" t="s">
        <v>2622</v>
      </c>
      <c r="I561" s="17" t="s">
        <v>2727</v>
      </c>
      <c r="J561" s="18">
        <v>43417</v>
      </c>
      <c r="K561" s="13" t="s">
        <v>47</v>
      </c>
      <c r="L561" s="13" t="s">
        <v>2728</v>
      </c>
      <c r="M561" s="11" t="str">
        <f>VLOOKUP(G561,sheet2!A:G,2,FALSE)</f>
        <v>12.5</v>
      </c>
      <c r="N561" s="11" t="str">
        <f>VLOOKUP(G561,sheet2!A:G,3,FALSE)</f>
        <v>25</v>
      </c>
      <c r="O561" s="11" t="str">
        <f>VLOOKUP(G561,sheet2!A:G,4,FALSE)</f>
        <v>16</v>
      </c>
      <c r="P561" s="11" t="str">
        <f>VLOOKUP(G561,sheet2!A:G,5,FALSE)</f>
        <v>17.86</v>
      </c>
      <c r="Q561" s="11" t="str">
        <f>VLOOKUP(G561,sheet2!A:G,6,FALSE)</f>
        <v>5</v>
      </c>
      <c r="R561" s="11" t="str">
        <f>VLOOKUP(G561,sheet2!A:G,7,FALSE)</f>
        <v>76.36</v>
      </c>
    </row>
    <row r="562" spans="1:18">
      <c r="A562" s="13" t="s">
        <v>2729</v>
      </c>
      <c r="B562" s="13" t="s">
        <v>2730</v>
      </c>
      <c r="C562" s="13" t="s">
        <v>20</v>
      </c>
      <c r="D562" s="13" t="s">
        <v>163</v>
      </c>
      <c r="E562" s="13" t="s">
        <v>2622</v>
      </c>
      <c r="F562" s="13">
        <v>50000</v>
      </c>
      <c r="G562" s="13" t="s">
        <v>2731</v>
      </c>
      <c r="H562" s="14" t="s">
        <v>2622</v>
      </c>
      <c r="I562" s="17" t="s">
        <v>2732</v>
      </c>
      <c r="J562" s="18">
        <v>43270</v>
      </c>
      <c r="K562" s="13" t="s">
        <v>36</v>
      </c>
      <c r="L562" s="13" t="s">
        <v>2733</v>
      </c>
      <c r="M562" s="11" t="str">
        <f>VLOOKUP(G562,sheet2!A:G,2,FALSE)</f>
        <v>12.5</v>
      </c>
      <c r="N562" s="11" t="str">
        <f>VLOOKUP(G562,sheet2!A:G,3,FALSE)</f>
        <v>13</v>
      </c>
      <c r="O562" s="11" t="str">
        <f>VLOOKUP(G562,sheet2!A:G,4,FALSE)</f>
        <v>5</v>
      </c>
      <c r="P562" s="11" t="str">
        <f>VLOOKUP(G562,sheet2!A:G,5,FALSE)</f>
        <v>21.15</v>
      </c>
      <c r="Q562" s="11" t="str">
        <f>VLOOKUP(G562,sheet2!A:G,6,FALSE)</f>
        <v>5</v>
      </c>
      <c r="R562" s="11" t="str">
        <f>VLOOKUP(G562,sheet2!A:G,7,FALSE)</f>
        <v>56.65</v>
      </c>
    </row>
    <row r="563" spans="1:18">
      <c r="A563" s="13" t="s">
        <v>2734</v>
      </c>
      <c r="B563" s="13" t="s">
        <v>2735</v>
      </c>
      <c r="C563" s="13" t="s">
        <v>20</v>
      </c>
      <c r="D563" s="13" t="s">
        <v>163</v>
      </c>
      <c r="E563" s="13" t="s">
        <v>2622</v>
      </c>
      <c r="F563" s="13">
        <v>10000</v>
      </c>
      <c r="G563" s="13" t="s">
        <v>2736</v>
      </c>
      <c r="H563" s="14" t="s">
        <v>2622</v>
      </c>
      <c r="I563" s="17" t="s">
        <v>2737</v>
      </c>
      <c r="J563" s="18">
        <v>42823</v>
      </c>
      <c r="K563" s="13" t="s">
        <v>36</v>
      </c>
      <c r="L563" s="13" t="s">
        <v>2738</v>
      </c>
      <c r="M563" s="11" t="str">
        <f>VLOOKUP(G563,sheet2!A:G,2,FALSE)</f>
        <v>12.5</v>
      </c>
      <c r="N563" s="11" t="str">
        <f>VLOOKUP(G563,sheet2!A:G,3,FALSE)</f>
        <v>19</v>
      </c>
      <c r="O563" s="11" t="str">
        <f>VLOOKUP(G563,sheet2!A:G,4,FALSE)</f>
        <v>5</v>
      </c>
      <c r="P563" s="11" t="str">
        <f>VLOOKUP(G563,sheet2!A:G,5,FALSE)</f>
        <v>25</v>
      </c>
      <c r="Q563" s="11" t="str">
        <f>VLOOKUP(G563,sheet2!A:G,6,FALSE)</f>
        <v>5</v>
      </c>
      <c r="R563" s="11" t="str">
        <f>VLOOKUP(G563,sheet2!A:G,7,FALSE)</f>
        <v>66.5</v>
      </c>
    </row>
    <row r="564" spans="1:18">
      <c r="A564" s="13" t="s">
        <v>2739</v>
      </c>
      <c r="B564" s="13" t="s">
        <v>2740</v>
      </c>
      <c r="C564" s="13" t="s">
        <v>20</v>
      </c>
      <c r="D564" s="13" t="s">
        <v>163</v>
      </c>
      <c r="E564" s="13" t="s">
        <v>2622</v>
      </c>
      <c r="F564" s="13">
        <v>10000</v>
      </c>
      <c r="G564" s="13" t="s">
        <v>2741</v>
      </c>
      <c r="H564" s="14" t="s">
        <v>2622</v>
      </c>
      <c r="I564" s="17" t="s">
        <v>1374</v>
      </c>
      <c r="J564" s="18">
        <v>42997</v>
      </c>
      <c r="K564" s="13" t="s">
        <v>36</v>
      </c>
      <c r="L564" s="13" t="s">
        <v>2742</v>
      </c>
      <c r="M564" s="11" t="str">
        <f>VLOOKUP(G564,sheet2!A:G,2,FALSE)</f>
        <v>12.5</v>
      </c>
      <c r="N564" s="11" t="str">
        <f>VLOOKUP(G564,sheet2!A:G,3,FALSE)</f>
        <v>19</v>
      </c>
      <c r="O564" s="11" t="str">
        <f>VLOOKUP(G564,sheet2!A:G,4,FALSE)</f>
        <v>5</v>
      </c>
      <c r="P564" s="11" t="str">
        <f>VLOOKUP(G564,sheet2!A:G,5,FALSE)</f>
        <v>25</v>
      </c>
      <c r="Q564" s="11" t="str">
        <f>VLOOKUP(G564,sheet2!A:G,6,FALSE)</f>
        <v>5</v>
      </c>
      <c r="R564" s="11" t="str">
        <f>VLOOKUP(G564,sheet2!A:G,7,FALSE)</f>
        <v>66.5</v>
      </c>
    </row>
    <row r="565" spans="1:18">
      <c r="A565" s="13" t="s">
        <v>2743</v>
      </c>
      <c r="B565" s="13" t="s">
        <v>2744</v>
      </c>
      <c r="C565" s="13" t="s">
        <v>20</v>
      </c>
      <c r="D565" s="13" t="s">
        <v>163</v>
      </c>
      <c r="E565" s="13" t="s">
        <v>2622</v>
      </c>
      <c r="F565" s="13">
        <v>10000</v>
      </c>
      <c r="G565" s="13" t="s">
        <v>2745</v>
      </c>
      <c r="H565" s="14" t="s">
        <v>2622</v>
      </c>
      <c r="I565" s="17" t="s">
        <v>2746</v>
      </c>
      <c r="J565" s="18">
        <v>43098</v>
      </c>
      <c r="K565" s="13" t="s">
        <v>36</v>
      </c>
      <c r="L565" s="13" t="s">
        <v>2747</v>
      </c>
      <c r="M565" s="11" t="str">
        <f>VLOOKUP(G565,sheet2!A:G,2,FALSE)</f>
        <v>12.5</v>
      </c>
      <c r="N565" s="11" t="str">
        <f>VLOOKUP(G565,sheet2!A:G,3,FALSE)</f>
        <v>22</v>
      </c>
      <c r="O565" s="11" t="str">
        <f>VLOOKUP(G565,sheet2!A:G,4,FALSE)</f>
        <v>15</v>
      </c>
      <c r="P565" s="11" t="str">
        <f>VLOOKUP(G565,sheet2!A:G,5,FALSE)</f>
        <v>25</v>
      </c>
      <c r="Q565" s="11" t="str">
        <f>VLOOKUP(G565,sheet2!A:G,6,FALSE)</f>
        <v>5</v>
      </c>
      <c r="R565" s="11" t="str">
        <f>VLOOKUP(G565,sheet2!A:G,7,FALSE)</f>
        <v>79.5</v>
      </c>
    </row>
    <row r="566" spans="1:18">
      <c r="A566" s="13" t="s">
        <v>2748</v>
      </c>
      <c r="B566" s="13" t="s">
        <v>2749</v>
      </c>
      <c r="C566" s="13" t="s">
        <v>20</v>
      </c>
      <c r="D566" s="13" t="s">
        <v>163</v>
      </c>
      <c r="E566" s="13" t="s">
        <v>2622</v>
      </c>
      <c r="F566" s="13">
        <v>20000</v>
      </c>
      <c r="G566" s="13" t="s">
        <v>2750</v>
      </c>
      <c r="H566" s="14" t="s">
        <v>2622</v>
      </c>
      <c r="I566" s="17" t="s">
        <v>2751</v>
      </c>
      <c r="J566" s="18">
        <v>43546</v>
      </c>
      <c r="K566" s="13" t="s">
        <v>25</v>
      </c>
      <c r="L566" s="13" t="s">
        <v>2752</v>
      </c>
      <c r="M566" s="11" t="str">
        <f>VLOOKUP(G566,sheet2!A:G,2,FALSE)</f>
        <v>12.5</v>
      </c>
      <c r="N566" s="11" t="str">
        <f>VLOOKUP(G566,sheet2!A:G,3,FALSE)</f>
        <v>19</v>
      </c>
      <c r="O566" s="11" t="str">
        <f>VLOOKUP(G566,sheet2!A:G,4,FALSE)</f>
        <v>5</v>
      </c>
      <c r="P566" s="11" t="str">
        <f>VLOOKUP(G566,sheet2!A:G,5,FALSE)</f>
        <v>22.12</v>
      </c>
      <c r="Q566" s="11" t="str">
        <f>VLOOKUP(G566,sheet2!A:G,6,FALSE)</f>
        <v>5</v>
      </c>
      <c r="R566" s="11" t="str">
        <f>VLOOKUP(G566,sheet2!A:G,7,FALSE)</f>
        <v>63.62</v>
      </c>
    </row>
    <row r="567" spans="1:18">
      <c r="A567" s="13" t="s">
        <v>2753</v>
      </c>
      <c r="B567" s="13" t="s">
        <v>2754</v>
      </c>
      <c r="C567" s="13" t="s">
        <v>20</v>
      </c>
      <c r="D567" s="13" t="s">
        <v>163</v>
      </c>
      <c r="E567" s="13" t="s">
        <v>2622</v>
      </c>
      <c r="F567" s="13">
        <v>20000</v>
      </c>
      <c r="G567" s="13" t="s">
        <v>2755</v>
      </c>
      <c r="H567" s="14" t="s">
        <v>2622</v>
      </c>
      <c r="I567" s="17" t="s">
        <v>2751</v>
      </c>
      <c r="J567" s="18">
        <v>43749</v>
      </c>
      <c r="K567" s="13" t="s">
        <v>25</v>
      </c>
      <c r="L567" s="13" t="s">
        <v>2756</v>
      </c>
      <c r="M567" s="11" t="str">
        <f>VLOOKUP(G567,sheet2!A:G,2,FALSE)</f>
        <v>12.5</v>
      </c>
      <c r="N567" s="11" t="str">
        <f>VLOOKUP(G567,sheet2!A:G,3,FALSE)</f>
        <v>16</v>
      </c>
      <c r="O567" s="11" t="str">
        <f>VLOOKUP(G567,sheet2!A:G,4,FALSE)</f>
        <v>15</v>
      </c>
      <c r="P567" s="11" t="str">
        <f>VLOOKUP(G567,sheet2!A:G,5,FALSE)</f>
        <v>25</v>
      </c>
      <c r="Q567" s="11" t="str">
        <f>VLOOKUP(G567,sheet2!A:G,6,FALSE)</f>
        <v>5</v>
      </c>
      <c r="R567" s="11" t="str">
        <f>VLOOKUP(G567,sheet2!A:G,7,FALSE)</f>
        <v>73.5</v>
      </c>
    </row>
    <row r="568" spans="1:18">
      <c r="A568" s="13" t="s">
        <v>2757</v>
      </c>
      <c r="B568" s="13" t="s">
        <v>2758</v>
      </c>
      <c r="C568" s="13" t="s">
        <v>20</v>
      </c>
      <c r="D568" s="13" t="s">
        <v>163</v>
      </c>
      <c r="E568" s="13" t="s">
        <v>2622</v>
      </c>
      <c r="F568" s="13">
        <v>20000</v>
      </c>
      <c r="G568" s="13" t="s">
        <v>2759</v>
      </c>
      <c r="H568" s="14" t="s">
        <v>2622</v>
      </c>
      <c r="I568" s="17" t="s">
        <v>2751</v>
      </c>
      <c r="J568" s="18">
        <v>43403</v>
      </c>
      <c r="K568" s="13" t="s">
        <v>25</v>
      </c>
      <c r="L568" s="13" t="s">
        <v>2760</v>
      </c>
      <c r="M568" s="11" t="str">
        <f>VLOOKUP(G568,sheet2!A:G,2,FALSE)</f>
        <v>12.5</v>
      </c>
      <c r="N568" s="11" t="str">
        <f>VLOOKUP(G568,sheet2!A:G,3,FALSE)</f>
        <v>13</v>
      </c>
      <c r="O568" s="11" t="str">
        <f>VLOOKUP(G568,sheet2!A:G,4,FALSE)</f>
        <v>5</v>
      </c>
      <c r="P568" s="11" t="str">
        <f>VLOOKUP(G568,sheet2!A:G,5,FALSE)</f>
        <v>22.12</v>
      </c>
      <c r="Q568" s="11" t="str">
        <f>VLOOKUP(G568,sheet2!A:G,6,FALSE)</f>
        <v>5</v>
      </c>
      <c r="R568" s="11" t="str">
        <f>VLOOKUP(G568,sheet2!A:G,7,FALSE)</f>
        <v>57.62</v>
      </c>
    </row>
    <row r="569" spans="1:18">
      <c r="A569" s="13" t="s">
        <v>2761</v>
      </c>
      <c r="B569" s="13" t="s">
        <v>2762</v>
      </c>
      <c r="C569" s="13" t="s">
        <v>20</v>
      </c>
      <c r="D569" s="13" t="s">
        <v>163</v>
      </c>
      <c r="E569" s="13" t="s">
        <v>2622</v>
      </c>
      <c r="F569" s="13">
        <v>10000</v>
      </c>
      <c r="G569" s="13" t="s">
        <v>2763</v>
      </c>
      <c r="H569" s="14" t="s">
        <v>2622</v>
      </c>
      <c r="I569" s="17" t="s">
        <v>271</v>
      </c>
      <c r="J569" s="18">
        <v>43039</v>
      </c>
      <c r="K569" s="13" t="s">
        <v>25</v>
      </c>
      <c r="L569" s="13" t="s">
        <v>2764</v>
      </c>
      <c r="M569" s="11" t="str">
        <f>VLOOKUP(G569,sheet2!A:G,2,FALSE)</f>
        <v>12.5</v>
      </c>
      <c r="N569" s="11" t="str">
        <f>VLOOKUP(G569,sheet2!A:G,3,FALSE)</f>
        <v>16</v>
      </c>
      <c r="O569" s="11" t="str">
        <f>VLOOKUP(G569,sheet2!A:G,4,FALSE)</f>
        <v>5</v>
      </c>
      <c r="P569" s="11" t="str">
        <f>VLOOKUP(G569,sheet2!A:G,5,FALSE)</f>
        <v>21.15</v>
      </c>
      <c r="Q569" s="11" t="str">
        <f>VLOOKUP(G569,sheet2!A:G,6,FALSE)</f>
        <v>5</v>
      </c>
      <c r="R569" s="11" t="str">
        <f>VLOOKUP(G569,sheet2!A:G,7,FALSE)</f>
        <v>59.65</v>
      </c>
    </row>
    <row r="570" spans="1:18">
      <c r="A570" s="13" t="s">
        <v>2765</v>
      </c>
      <c r="B570" s="13" t="s">
        <v>2766</v>
      </c>
      <c r="C570" s="13" t="s">
        <v>20</v>
      </c>
      <c r="D570" s="13" t="s">
        <v>163</v>
      </c>
      <c r="E570" s="13" t="s">
        <v>2622</v>
      </c>
      <c r="F570" s="13">
        <v>10000</v>
      </c>
      <c r="G570" s="13" t="s">
        <v>2767</v>
      </c>
      <c r="H570" s="14" t="s">
        <v>2622</v>
      </c>
      <c r="I570" s="17" t="s">
        <v>2768</v>
      </c>
      <c r="J570" s="18">
        <v>43291</v>
      </c>
      <c r="K570" s="13" t="s">
        <v>36</v>
      </c>
      <c r="L570" s="13" t="s">
        <v>2769</v>
      </c>
      <c r="M570" s="11" t="str">
        <f>VLOOKUP(G570,sheet2!A:G,2,FALSE)</f>
        <v>12.5</v>
      </c>
      <c r="N570" s="11" t="str">
        <f>VLOOKUP(G570,sheet2!A:G,3,FALSE)</f>
        <v>13</v>
      </c>
      <c r="O570" s="11" t="str">
        <f>VLOOKUP(G570,sheet2!A:G,4,FALSE)</f>
        <v>5</v>
      </c>
      <c r="P570" s="11" t="str">
        <f>VLOOKUP(G570,sheet2!A:G,5,FALSE)</f>
        <v>18.75</v>
      </c>
      <c r="Q570" s="11" t="str">
        <f>VLOOKUP(G570,sheet2!A:G,6,FALSE)</f>
        <v>5</v>
      </c>
      <c r="R570" s="11" t="str">
        <f>VLOOKUP(G570,sheet2!A:G,7,FALSE)</f>
        <v>54.25</v>
      </c>
    </row>
    <row r="571" spans="1:18">
      <c r="A571" s="13" t="s">
        <v>2770</v>
      </c>
      <c r="B571" s="13" t="s">
        <v>2771</v>
      </c>
      <c r="C571" s="13" t="s">
        <v>20</v>
      </c>
      <c r="D571" s="13" t="s">
        <v>163</v>
      </c>
      <c r="E571" s="13" t="s">
        <v>2622</v>
      </c>
      <c r="F571" s="13">
        <v>10000</v>
      </c>
      <c r="G571" s="13" t="s">
        <v>2772</v>
      </c>
      <c r="H571" s="14" t="s">
        <v>2622</v>
      </c>
      <c r="I571" s="17" t="s">
        <v>1203</v>
      </c>
      <c r="J571" s="18" t="s">
        <v>2773</v>
      </c>
      <c r="K571" s="13" t="s">
        <v>25</v>
      </c>
      <c r="L571" s="13" t="s">
        <v>2774</v>
      </c>
      <c r="M571" s="11" t="str">
        <f>VLOOKUP(G571,sheet2!A:G,2,FALSE)</f>
        <v>12.5</v>
      </c>
      <c r="N571" s="11" t="str">
        <f>VLOOKUP(G571,sheet2!A:G,3,FALSE)</f>
        <v>22</v>
      </c>
      <c r="O571" s="11" t="str">
        <f>VLOOKUP(G571,sheet2!A:G,4,FALSE)</f>
        <v>5</v>
      </c>
      <c r="P571" s="11" t="str">
        <f>VLOOKUP(G571,sheet2!A:G,5,FALSE)</f>
        <v>21.15</v>
      </c>
      <c r="Q571" s="11" t="str">
        <f>VLOOKUP(G571,sheet2!A:G,6,FALSE)</f>
        <v>5</v>
      </c>
      <c r="R571" s="11" t="str">
        <f>VLOOKUP(G571,sheet2!A:G,7,FALSE)</f>
        <v>65.65</v>
      </c>
    </row>
    <row r="572" spans="1:18">
      <c r="A572" s="13" t="s">
        <v>2775</v>
      </c>
      <c r="B572" s="13" t="s">
        <v>2776</v>
      </c>
      <c r="C572" s="13" t="s">
        <v>20</v>
      </c>
      <c r="D572" s="13" t="s">
        <v>123</v>
      </c>
      <c r="E572" s="13" t="s">
        <v>2622</v>
      </c>
      <c r="F572" s="13">
        <v>10000</v>
      </c>
      <c r="G572" s="13" t="s">
        <v>2777</v>
      </c>
      <c r="H572" s="14" t="s">
        <v>2622</v>
      </c>
      <c r="I572" s="17" t="s">
        <v>1021</v>
      </c>
      <c r="J572" s="18">
        <v>42886</v>
      </c>
      <c r="K572" s="13" t="s">
        <v>36</v>
      </c>
      <c r="L572" s="13" t="s">
        <v>2778</v>
      </c>
      <c r="M572" s="11" t="str">
        <f>VLOOKUP(G572,sheet2!A:G,2,FALSE)</f>
        <v>12.5</v>
      </c>
      <c r="N572" s="11" t="str">
        <f>VLOOKUP(G572,sheet2!A:G,3,FALSE)</f>
        <v>22</v>
      </c>
      <c r="O572" s="11" t="str">
        <f>VLOOKUP(G572,sheet2!A:G,4,FALSE)</f>
        <v>5</v>
      </c>
      <c r="P572" s="11" t="str">
        <f>VLOOKUP(G572,sheet2!A:G,5,FALSE)</f>
        <v>21.15</v>
      </c>
      <c r="Q572" s="11" t="str">
        <f>VLOOKUP(G572,sheet2!A:G,6,FALSE)</f>
        <v>5</v>
      </c>
      <c r="R572" s="11" t="str">
        <f>VLOOKUP(G572,sheet2!A:G,7,FALSE)</f>
        <v>65.65</v>
      </c>
    </row>
    <row r="573" spans="1:18">
      <c r="A573" s="13" t="s">
        <v>2779</v>
      </c>
      <c r="B573" s="13" t="s">
        <v>2780</v>
      </c>
      <c r="C573" s="13" t="s">
        <v>20</v>
      </c>
      <c r="D573" s="13" t="s">
        <v>163</v>
      </c>
      <c r="E573" s="13" t="s">
        <v>2622</v>
      </c>
      <c r="F573" s="13">
        <v>3000</v>
      </c>
      <c r="G573" s="13" t="s">
        <v>2781</v>
      </c>
      <c r="H573" s="14" t="s">
        <v>2622</v>
      </c>
      <c r="I573" s="17" t="s">
        <v>1041</v>
      </c>
      <c r="J573" s="18">
        <v>43039</v>
      </c>
      <c r="K573" s="13" t="s">
        <v>36</v>
      </c>
      <c r="L573" s="13" t="s">
        <v>2782</v>
      </c>
      <c r="M573" s="11" t="str">
        <f>VLOOKUP(G573,sheet2!A:G,2,FALSE)</f>
        <v>12.5</v>
      </c>
      <c r="N573" s="11" t="str">
        <f>VLOOKUP(G573,sheet2!A:G,3,FALSE)</f>
        <v>25</v>
      </c>
      <c r="O573" s="11" t="str">
        <f>VLOOKUP(G573,sheet2!A:G,4,FALSE)</f>
        <v>8</v>
      </c>
      <c r="P573" s="11" t="str">
        <f>VLOOKUP(G573,sheet2!A:G,5,FALSE)</f>
        <v>17.86</v>
      </c>
      <c r="Q573" s="11" t="str">
        <f>VLOOKUP(G573,sheet2!A:G,6,FALSE)</f>
        <v>5</v>
      </c>
      <c r="R573" s="11" t="str">
        <f>VLOOKUP(G573,sheet2!A:G,7,FALSE)</f>
        <v>68.36</v>
      </c>
    </row>
    <row r="574" spans="1:18">
      <c r="A574" s="13" t="s">
        <v>2783</v>
      </c>
      <c r="B574" s="13" t="s">
        <v>2784</v>
      </c>
      <c r="C574" s="13" t="s">
        <v>20</v>
      </c>
      <c r="D574" s="13" t="s">
        <v>163</v>
      </c>
      <c r="E574" s="13" t="s">
        <v>2622</v>
      </c>
      <c r="F574" s="13">
        <v>30000</v>
      </c>
      <c r="G574" s="13" t="s">
        <v>2785</v>
      </c>
      <c r="H574" s="14" t="s">
        <v>2622</v>
      </c>
      <c r="I574" s="17" t="s">
        <v>2786</v>
      </c>
      <c r="J574" s="18">
        <v>43536</v>
      </c>
      <c r="K574" s="13" t="s">
        <v>36</v>
      </c>
      <c r="L574" s="13" t="s">
        <v>2787</v>
      </c>
      <c r="M574" s="11" t="str">
        <f>VLOOKUP(G574,sheet2!A:G,2,FALSE)</f>
        <v>12.5</v>
      </c>
      <c r="N574" s="11" t="str">
        <f>VLOOKUP(G574,sheet2!A:G,3,FALSE)</f>
        <v>25</v>
      </c>
      <c r="O574" s="11" t="str">
        <f>VLOOKUP(G574,sheet2!A:G,4,FALSE)</f>
        <v>10</v>
      </c>
      <c r="P574" s="11" t="str">
        <f>VLOOKUP(G574,sheet2!A:G,5,FALSE)</f>
        <v>19.23</v>
      </c>
      <c r="Q574" s="11" t="str">
        <f>VLOOKUP(G574,sheet2!A:G,6,FALSE)</f>
        <v>5</v>
      </c>
      <c r="R574" s="11" t="str">
        <f>VLOOKUP(G574,sheet2!A:G,7,FALSE)</f>
        <v>71.73</v>
      </c>
    </row>
    <row r="575" spans="1:18">
      <c r="A575" s="13" t="s">
        <v>2788</v>
      </c>
      <c r="B575" s="13" t="s">
        <v>2789</v>
      </c>
      <c r="C575" s="13" t="s">
        <v>20</v>
      </c>
      <c r="D575" s="13" t="s">
        <v>163</v>
      </c>
      <c r="E575" s="13" t="s">
        <v>2622</v>
      </c>
      <c r="F575" s="13">
        <v>10000</v>
      </c>
      <c r="G575" s="13" t="s">
        <v>2790</v>
      </c>
      <c r="H575" s="14" t="s">
        <v>2622</v>
      </c>
      <c r="I575" s="17" t="s">
        <v>602</v>
      </c>
      <c r="J575" s="18">
        <v>43102</v>
      </c>
      <c r="K575" s="13" t="s">
        <v>36</v>
      </c>
      <c r="L575" s="13" t="s">
        <v>2791</v>
      </c>
      <c r="M575" s="11" t="str">
        <f>VLOOKUP(G575,sheet2!A:G,2,FALSE)</f>
        <v>12.5</v>
      </c>
      <c r="N575" s="11" t="str">
        <f>VLOOKUP(G575,sheet2!A:G,3,FALSE)</f>
        <v>25</v>
      </c>
      <c r="O575" s="11" t="str">
        <f>VLOOKUP(G575,sheet2!A:G,4,FALSE)</f>
        <v>4</v>
      </c>
      <c r="P575" s="11" t="str">
        <f>VLOOKUP(G575,sheet2!A:G,5,FALSE)</f>
        <v>17.86</v>
      </c>
      <c r="Q575" s="11" t="str">
        <f>VLOOKUP(G575,sheet2!A:G,6,FALSE)</f>
        <v>5</v>
      </c>
      <c r="R575" s="11" t="str">
        <f>VLOOKUP(G575,sheet2!A:G,7,FALSE)</f>
        <v>64.36</v>
      </c>
    </row>
    <row r="576" spans="1:18">
      <c r="A576" s="13" t="s">
        <v>2792</v>
      </c>
      <c r="B576" s="13" t="s">
        <v>2793</v>
      </c>
      <c r="C576" s="13" t="s">
        <v>20</v>
      </c>
      <c r="D576" s="13" t="s">
        <v>123</v>
      </c>
      <c r="E576" s="13" t="s">
        <v>2622</v>
      </c>
      <c r="F576" s="13">
        <v>14000</v>
      </c>
      <c r="G576" s="13" t="s">
        <v>2794</v>
      </c>
      <c r="H576" s="14" t="s">
        <v>2622</v>
      </c>
      <c r="I576" s="17" t="s">
        <v>1041</v>
      </c>
      <c r="J576" s="18">
        <v>43112</v>
      </c>
      <c r="K576" s="13" t="s">
        <v>47</v>
      </c>
      <c r="L576" s="13" t="s">
        <v>2795</v>
      </c>
      <c r="M576" s="11" t="str">
        <f>VLOOKUP(G576,sheet2!A:G,2,FALSE)</f>
        <v>12.5</v>
      </c>
      <c r="N576" s="11" t="str">
        <f>VLOOKUP(G576,sheet2!A:G,3,FALSE)</f>
        <v>22</v>
      </c>
      <c r="O576" s="11" t="str">
        <f>VLOOKUP(G576,sheet2!A:G,4,FALSE)</f>
        <v>20</v>
      </c>
      <c r="P576" s="11" t="str">
        <f>VLOOKUP(G576,sheet2!A:G,5,FALSE)</f>
        <v>19.64</v>
      </c>
      <c r="Q576" s="11" t="str">
        <f>VLOOKUP(G576,sheet2!A:G,6,FALSE)</f>
        <v>5</v>
      </c>
      <c r="R576" s="11" t="str">
        <f>VLOOKUP(G576,sheet2!A:G,7,FALSE)</f>
        <v>79.14</v>
      </c>
    </row>
    <row r="577" spans="1:18">
      <c r="A577" s="13" t="s">
        <v>2796</v>
      </c>
      <c r="B577" s="13" t="s">
        <v>2797</v>
      </c>
      <c r="C577" s="13" t="s">
        <v>20</v>
      </c>
      <c r="D577" s="13" t="s">
        <v>163</v>
      </c>
      <c r="E577" s="13" t="s">
        <v>2622</v>
      </c>
      <c r="F577" s="13">
        <v>20000</v>
      </c>
      <c r="G577" s="13" t="s">
        <v>2798</v>
      </c>
      <c r="H577" s="14" t="s">
        <v>2622</v>
      </c>
      <c r="I577" s="17" t="s">
        <v>2799</v>
      </c>
      <c r="J577" s="18">
        <v>43238</v>
      </c>
      <c r="K577" s="13" t="s">
        <v>25</v>
      </c>
      <c r="L577" s="13" t="s">
        <v>2800</v>
      </c>
      <c r="M577" s="11" t="str">
        <f>VLOOKUP(G577,sheet2!A:G,2,FALSE)</f>
        <v>12.5</v>
      </c>
      <c r="N577" s="11" t="str">
        <f>VLOOKUP(G577,sheet2!A:G,3,FALSE)</f>
        <v>22</v>
      </c>
      <c r="O577" s="11" t="str">
        <f>VLOOKUP(G577,sheet2!A:G,4,FALSE)</f>
        <v>5</v>
      </c>
      <c r="P577" s="11" t="str">
        <f>VLOOKUP(G577,sheet2!A:G,5,FALSE)</f>
        <v>22.73</v>
      </c>
      <c r="Q577" s="11" t="str">
        <f>VLOOKUP(G577,sheet2!A:G,6,FALSE)</f>
        <v>5</v>
      </c>
      <c r="R577" s="11" t="str">
        <f>VLOOKUP(G577,sheet2!A:G,7,FALSE)</f>
        <v>67.23</v>
      </c>
    </row>
    <row r="578" spans="1:18">
      <c r="A578" s="13" t="s">
        <v>2801</v>
      </c>
      <c r="B578" s="13" t="s">
        <v>2802</v>
      </c>
      <c r="C578" s="13" t="s">
        <v>20</v>
      </c>
      <c r="D578" s="13" t="s">
        <v>163</v>
      </c>
      <c r="E578" s="13" t="s">
        <v>2622</v>
      </c>
      <c r="F578" s="13">
        <v>10000</v>
      </c>
      <c r="G578" s="13" t="s">
        <v>2803</v>
      </c>
      <c r="H578" s="14" t="s">
        <v>2622</v>
      </c>
      <c r="I578" s="17" t="s">
        <v>271</v>
      </c>
      <c r="J578" s="18">
        <v>43088</v>
      </c>
      <c r="K578" s="13" t="s">
        <v>25</v>
      </c>
      <c r="L578" s="13" t="s">
        <v>2804</v>
      </c>
      <c r="M578" s="11" t="str">
        <f>VLOOKUP(G578,sheet2!A:G,2,FALSE)</f>
        <v>12.5</v>
      </c>
      <c r="N578" s="11" t="str">
        <f>VLOOKUP(G578,sheet2!A:G,3,FALSE)</f>
        <v>19</v>
      </c>
      <c r="O578" s="11" t="str">
        <f>VLOOKUP(G578,sheet2!A:G,4,FALSE)</f>
        <v>10</v>
      </c>
      <c r="P578" s="11" t="str">
        <f>VLOOKUP(G578,sheet2!A:G,5,FALSE)</f>
        <v>20.45</v>
      </c>
      <c r="Q578" s="11" t="str">
        <f>VLOOKUP(G578,sheet2!A:G,6,FALSE)</f>
        <v>5</v>
      </c>
      <c r="R578" s="11" t="str">
        <f>VLOOKUP(G578,sheet2!A:G,7,FALSE)</f>
        <v>66.95</v>
      </c>
    </row>
    <row r="579" spans="1:18">
      <c r="A579" s="13" t="s">
        <v>2805</v>
      </c>
      <c r="B579" s="13" t="s">
        <v>2806</v>
      </c>
      <c r="C579" s="13" t="s">
        <v>20</v>
      </c>
      <c r="D579" s="13" t="s">
        <v>163</v>
      </c>
      <c r="E579" s="13" t="s">
        <v>2622</v>
      </c>
      <c r="F579" s="13">
        <v>30000</v>
      </c>
      <c r="G579" s="13" t="s">
        <v>2807</v>
      </c>
      <c r="H579" s="14" t="s">
        <v>2622</v>
      </c>
      <c r="I579" s="17" t="s">
        <v>2358</v>
      </c>
      <c r="J579" s="18">
        <v>42795</v>
      </c>
      <c r="K579" s="13" t="s">
        <v>36</v>
      </c>
      <c r="L579" s="13" t="s">
        <v>2808</v>
      </c>
      <c r="M579" s="11" t="str">
        <f>VLOOKUP(G579,sheet2!A:G,2,FALSE)</f>
        <v>12.5</v>
      </c>
      <c r="N579" s="11" t="str">
        <f>VLOOKUP(G579,sheet2!A:G,3,FALSE)</f>
        <v>16</v>
      </c>
      <c r="O579" s="11" t="str">
        <f>VLOOKUP(G579,sheet2!A:G,4,FALSE)</f>
        <v>10</v>
      </c>
      <c r="P579" s="11" t="str">
        <f>VLOOKUP(G579,sheet2!A:G,5,FALSE)</f>
        <v>21.15</v>
      </c>
      <c r="Q579" s="11" t="str">
        <f>VLOOKUP(G579,sheet2!A:G,6,FALSE)</f>
        <v>5</v>
      </c>
      <c r="R579" s="11" t="str">
        <f>VLOOKUP(G579,sheet2!A:G,7,FALSE)</f>
        <v>64.65</v>
      </c>
    </row>
    <row r="580" spans="1:18">
      <c r="A580" s="13" t="s">
        <v>2809</v>
      </c>
      <c r="B580" s="13" t="s">
        <v>2810</v>
      </c>
      <c r="C580" s="13" t="s">
        <v>20</v>
      </c>
      <c r="D580" s="13" t="s">
        <v>163</v>
      </c>
      <c r="E580" s="13" t="s">
        <v>2622</v>
      </c>
      <c r="F580" s="13">
        <v>30000</v>
      </c>
      <c r="G580" s="13" t="s">
        <v>2811</v>
      </c>
      <c r="H580" s="14" t="s">
        <v>2622</v>
      </c>
      <c r="I580" s="17" t="s">
        <v>2812</v>
      </c>
      <c r="J580" s="18">
        <v>43273</v>
      </c>
      <c r="K580" s="13" t="s">
        <v>36</v>
      </c>
      <c r="L580" s="13" t="s">
        <v>2813</v>
      </c>
      <c r="M580" s="11" t="str">
        <f>VLOOKUP(G580,sheet2!A:G,2,FALSE)</f>
        <v>12.5</v>
      </c>
      <c r="N580" s="11" t="str">
        <f>VLOOKUP(G580,sheet2!A:G,3,FALSE)</f>
        <v>13</v>
      </c>
      <c r="O580" s="11" t="str">
        <f>VLOOKUP(G580,sheet2!A:G,4,FALSE)</f>
        <v>5</v>
      </c>
      <c r="P580" s="11" t="str">
        <f>VLOOKUP(G580,sheet2!A:G,5,FALSE)</f>
        <v>19.23</v>
      </c>
      <c r="Q580" s="11" t="str">
        <f>VLOOKUP(G580,sheet2!A:G,6,FALSE)</f>
        <v>5</v>
      </c>
      <c r="R580" s="11" t="str">
        <f>VLOOKUP(G580,sheet2!A:G,7,FALSE)</f>
        <v>54.73</v>
      </c>
    </row>
    <row r="581" spans="1:18">
      <c r="A581" s="13" t="s">
        <v>2814</v>
      </c>
      <c r="B581" s="13" t="s">
        <v>2815</v>
      </c>
      <c r="C581" s="13" t="s">
        <v>20</v>
      </c>
      <c r="D581" s="13" t="s">
        <v>163</v>
      </c>
      <c r="E581" s="13" t="s">
        <v>2622</v>
      </c>
      <c r="F581" s="13">
        <v>30000</v>
      </c>
      <c r="G581" s="13" t="s">
        <v>2816</v>
      </c>
      <c r="H581" s="14" t="s">
        <v>2622</v>
      </c>
      <c r="I581" s="17" t="s">
        <v>1264</v>
      </c>
      <c r="J581" s="18">
        <v>43063</v>
      </c>
      <c r="K581" s="13" t="s">
        <v>171</v>
      </c>
      <c r="L581" s="13" t="s">
        <v>2817</v>
      </c>
      <c r="M581" s="11" t="str">
        <f>VLOOKUP(G581,sheet2!A:G,2,FALSE)</f>
        <v>12.5</v>
      </c>
      <c r="N581" s="11" t="str">
        <f>VLOOKUP(G581,sheet2!A:G,3,FALSE)</f>
        <v>0</v>
      </c>
      <c r="O581" s="11" t="str">
        <f>VLOOKUP(G581,sheet2!A:G,4,FALSE)</f>
        <v>5</v>
      </c>
      <c r="P581" s="11" t="str">
        <f>VLOOKUP(G581,sheet2!A:G,5,FALSE)</f>
        <v>21.15</v>
      </c>
      <c r="Q581" s="11" t="str">
        <f>VLOOKUP(G581,sheet2!A:G,6,FALSE)</f>
        <v>5</v>
      </c>
      <c r="R581" s="11" t="str">
        <f>VLOOKUP(G581,sheet2!A:G,7,FALSE)</f>
        <v>43.65</v>
      </c>
    </row>
    <row r="582" spans="1:18">
      <c r="A582" s="13" t="s">
        <v>2818</v>
      </c>
      <c r="B582" s="13" t="s">
        <v>2819</v>
      </c>
      <c r="C582" s="13" t="s">
        <v>20</v>
      </c>
      <c r="D582" s="13" t="s">
        <v>144</v>
      </c>
      <c r="E582" s="13" t="s">
        <v>2622</v>
      </c>
      <c r="F582" s="13">
        <v>30000</v>
      </c>
      <c r="G582" s="13" t="s">
        <v>2820</v>
      </c>
      <c r="H582" s="14" t="s">
        <v>2622</v>
      </c>
      <c r="I582" s="17" t="s">
        <v>2821</v>
      </c>
      <c r="J582" s="18">
        <v>43470</v>
      </c>
      <c r="K582" s="13" t="s">
        <v>25</v>
      </c>
      <c r="L582" s="13" t="s">
        <v>2822</v>
      </c>
      <c r="M582" s="11" t="str">
        <f>VLOOKUP(G582,sheet2!A:G,2,FALSE)</f>
        <v>12.5</v>
      </c>
      <c r="N582" s="11" t="str">
        <f>VLOOKUP(G582,sheet2!A:G,3,FALSE)</f>
        <v>19</v>
      </c>
      <c r="O582" s="11" t="str">
        <f>VLOOKUP(G582,sheet2!A:G,4,FALSE)</f>
        <v>5</v>
      </c>
      <c r="P582" s="11" t="str">
        <f>VLOOKUP(G582,sheet2!A:G,5,FALSE)</f>
        <v>21.15</v>
      </c>
      <c r="Q582" s="11" t="str">
        <f>VLOOKUP(G582,sheet2!A:G,6,FALSE)</f>
        <v>5</v>
      </c>
      <c r="R582" s="11" t="str">
        <f>VLOOKUP(G582,sheet2!A:G,7,FALSE)</f>
        <v>62.65</v>
      </c>
    </row>
    <row r="583" spans="1:18">
      <c r="A583" s="13" t="s">
        <v>2823</v>
      </c>
      <c r="B583" s="13" t="s">
        <v>2824</v>
      </c>
      <c r="C583" s="13" t="s">
        <v>20</v>
      </c>
      <c r="D583" s="13" t="s">
        <v>144</v>
      </c>
      <c r="E583" s="13" t="s">
        <v>2622</v>
      </c>
      <c r="F583" s="13">
        <v>30000</v>
      </c>
      <c r="G583" s="13" t="s">
        <v>2825</v>
      </c>
      <c r="H583" s="14" t="s">
        <v>2622</v>
      </c>
      <c r="I583" s="17" t="s">
        <v>2821</v>
      </c>
      <c r="J583" s="18">
        <v>43448</v>
      </c>
      <c r="K583" s="13" t="s">
        <v>25</v>
      </c>
      <c r="L583" s="13" t="s">
        <v>2822</v>
      </c>
      <c r="M583" s="11" t="str">
        <f>VLOOKUP(G583,sheet2!A:G,2,FALSE)</f>
        <v>12.5</v>
      </c>
      <c r="N583" s="11" t="str">
        <f>VLOOKUP(G583,sheet2!A:G,3,FALSE)</f>
        <v>19</v>
      </c>
      <c r="O583" s="11" t="str">
        <f>VLOOKUP(G583,sheet2!A:G,4,FALSE)</f>
        <v>5</v>
      </c>
      <c r="P583" s="11" t="str">
        <f>VLOOKUP(G583,sheet2!A:G,5,FALSE)</f>
        <v>21.15</v>
      </c>
      <c r="Q583" s="11" t="str">
        <f>VLOOKUP(G583,sheet2!A:G,6,FALSE)</f>
        <v>5</v>
      </c>
      <c r="R583" s="11" t="str">
        <f>VLOOKUP(G583,sheet2!A:G,7,FALSE)</f>
        <v>62.65</v>
      </c>
    </row>
    <row r="584" spans="1:18">
      <c r="A584" s="13" t="s">
        <v>2826</v>
      </c>
      <c r="B584" s="13" t="s">
        <v>2827</v>
      </c>
      <c r="C584" s="13" t="s">
        <v>20</v>
      </c>
      <c r="D584" s="13" t="s">
        <v>144</v>
      </c>
      <c r="E584" s="13" t="s">
        <v>2622</v>
      </c>
      <c r="F584" s="13">
        <v>30000</v>
      </c>
      <c r="G584" s="13" t="s">
        <v>2828</v>
      </c>
      <c r="H584" s="14" t="s">
        <v>2622</v>
      </c>
      <c r="I584" s="17" t="s">
        <v>668</v>
      </c>
      <c r="J584" s="18">
        <v>43777</v>
      </c>
      <c r="K584" s="13" t="s">
        <v>36</v>
      </c>
      <c r="L584" s="13" t="s">
        <v>2829</v>
      </c>
      <c r="M584" s="11" t="str">
        <f>VLOOKUP(G584,sheet2!A:G,2,FALSE)</f>
        <v>12.5</v>
      </c>
      <c r="N584" s="11" t="str">
        <f>VLOOKUP(G584,sheet2!A:G,3,FALSE)</f>
        <v>16</v>
      </c>
      <c r="O584" s="11" t="str">
        <f>VLOOKUP(G584,sheet2!A:G,4,FALSE)</f>
        <v>5</v>
      </c>
      <c r="P584" s="11" t="str">
        <f>VLOOKUP(G584,sheet2!A:G,5,FALSE)</f>
        <v>21.15</v>
      </c>
      <c r="Q584" s="11" t="str">
        <f>VLOOKUP(G584,sheet2!A:G,6,FALSE)</f>
        <v>5</v>
      </c>
      <c r="R584" s="11" t="str">
        <f>VLOOKUP(G584,sheet2!A:G,7,FALSE)</f>
        <v>59.65</v>
      </c>
    </row>
    <row r="585" spans="1:18">
      <c r="A585" s="13" t="s">
        <v>2830</v>
      </c>
      <c r="B585" s="13" t="s">
        <v>2831</v>
      </c>
      <c r="C585" s="13" t="s">
        <v>20</v>
      </c>
      <c r="D585" s="13" t="s">
        <v>163</v>
      </c>
      <c r="E585" s="13" t="s">
        <v>2622</v>
      </c>
      <c r="F585" s="13">
        <v>10000</v>
      </c>
      <c r="G585" s="13" t="s">
        <v>2832</v>
      </c>
      <c r="H585" s="14" t="s">
        <v>2622</v>
      </c>
      <c r="I585" s="17" t="s">
        <v>2833</v>
      </c>
      <c r="J585" s="18">
        <v>43056</v>
      </c>
      <c r="K585" s="13" t="s">
        <v>36</v>
      </c>
      <c r="L585" s="13" t="s">
        <v>2834</v>
      </c>
      <c r="M585" s="11" t="str">
        <f>VLOOKUP(G585,sheet2!A:G,2,FALSE)</f>
        <v>12.5</v>
      </c>
      <c r="N585" s="11" t="str">
        <f>VLOOKUP(G585,sheet2!A:G,3,FALSE)</f>
        <v>16</v>
      </c>
      <c r="O585" s="11" t="str">
        <f>VLOOKUP(G585,sheet2!A:G,4,FALSE)</f>
        <v>4</v>
      </c>
      <c r="P585" s="11" t="str">
        <f>VLOOKUP(G585,sheet2!A:G,5,FALSE)</f>
        <v>19.64</v>
      </c>
      <c r="Q585" s="11" t="str">
        <f>VLOOKUP(G585,sheet2!A:G,6,FALSE)</f>
        <v>5</v>
      </c>
      <c r="R585" s="11" t="str">
        <f>VLOOKUP(G585,sheet2!A:G,7,FALSE)</f>
        <v>57.14</v>
      </c>
    </row>
    <row r="586" spans="1:18">
      <c r="A586" s="13" t="s">
        <v>2835</v>
      </c>
      <c r="B586" s="13" t="s">
        <v>2836</v>
      </c>
      <c r="C586" s="13" t="s">
        <v>20</v>
      </c>
      <c r="D586" s="13" t="s">
        <v>144</v>
      </c>
      <c r="E586" s="13" t="s">
        <v>2622</v>
      </c>
      <c r="F586" s="13">
        <v>10000</v>
      </c>
      <c r="G586" s="13" t="s">
        <v>2837</v>
      </c>
      <c r="H586" s="14" t="s">
        <v>2622</v>
      </c>
      <c r="I586" s="17" t="s">
        <v>315</v>
      </c>
      <c r="J586" s="18">
        <v>42902</v>
      </c>
      <c r="K586" s="13" t="s">
        <v>25</v>
      </c>
      <c r="L586" s="13" t="s">
        <v>2838</v>
      </c>
      <c r="M586" s="11" t="str">
        <f>VLOOKUP(G586,sheet2!A:G,2,FALSE)</f>
        <v>12.5</v>
      </c>
      <c r="N586" s="11" t="str">
        <f>VLOOKUP(G586,sheet2!A:G,3,FALSE)</f>
        <v>19</v>
      </c>
      <c r="O586" s="11" t="str">
        <f>VLOOKUP(G586,sheet2!A:G,4,FALSE)</f>
        <v>8</v>
      </c>
      <c r="P586" s="11" t="str">
        <f>VLOOKUP(G586,sheet2!A:G,5,FALSE)</f>
        <v>16.67</v>
      </c>
      <c r="Q586" s="11" t="str">
        <f>VLOOKUP(G586,sheet2!A:G,6,FALSE)</f>
        <v>5</v>
      </c>
      <c r="R586" s="11" t="str">
        <f>VLOOKUP(G586,sheet2!A:G,7,FALSE)</f>
        <v>61.17</v>
      </c>
    </row>
    <row r="587" spans="1:18">
      <c r="A587" s="13" t="s">
        <v>2839</v>
      </c>
      <c r="B587" s="13" t="s">
        <v>2840</v>
      </c>
      <c r="C587" s="13" t="s">
        <v>20</v>
      </c>
      <c r="D587" s="13" t="s">
        <v>144</v>
      </c>
      <c r="E587" s="13" t="s">
        <v>2622</v>
      </c>
      <c r="F587" s="13">
        <v>10000</v>
      </c>
      <c r="G587" s="13" t="s">
        <v>2841</v>
      </c>
      <c r="H587" s="14" t="s">
        <v>2622</v>
      </c>
      <c r="I587" s="17" t="s">
        <v>2842</v>
      </c>
      <c r="J587" s="18">
        <v>42902</v>
      </c>
      <c r="K587" s="13" t="s">
        <v>25</v>
      </c>
      <c r="L587" s="13" t="s">
        <v>2843</v>
      </c>
      <c r="M587" s="11" t="str">
        <f>VLOOKUP(G587,sheet2!A:G,2,FALSE)</f>
        <v>12.5</v>
      </c>
      <c r="N587" s="11" t="str">
        <f>VLOOKUP(G587,sheet2!A:G,3,FALSE)</f>
        <v>10</v>
      </c>
      <c r="O587" s="11" t="str">
        <f>VLOOKUP(G587,sheet2!A:G,4,FALSE)</f>
        <v>5</v>
      </c>
      <c r="P587" s="11" t="str">
        <f>VLOOKUP(G587,sheet2!A:G,5,FALSE)</f>
        <v>21.15</v>
      </c>
      <c r="Q587" s="11" t="str">
        <f>VLOOKUP(G587,sheet2!A:G,6,FALSE)</f>
        <v>5</v>
      </c>
      <c r="R587" s="11" t="str">
        <f>VLOOKUP(G587,sheet2!A:G,7,FALSE)</f>
        <v>53.65</v>
      </c>
    </row>
    <row r="588" spans="1:18">
      <c r="A588" s="13" t="s">
        <v>2844</v>
      </c>
      <c r="B588" s="13" t="s">
        <v>2845</v>
      </c>
      <c r="C588" s="13" t="s">
        <v>20</v>
      </c>
      <c r="D588" s="13" t="s">
        <v>144</v>
      </c>
      <c r="E588" s="13" t="s">
        <v>2622</v>
      </c>
      <c r="F588" s="13">
        <v>20000</v>
      </c>
      <c r="G588" s="13" t="s">
        <v>2846</v>
      </c>
      <c r="H588" s="14" t="s">
        <v>2622</v>
      </c>
      <c r="I588" s="17" t="s">
        <v>2847</v>
      </c>
      <c r="J588" s="18">
        <v>43784</v>
      </c>
      <c r="K588" s="13" t="s">
        <v>36</v>
      </c>
      <c r="L588" s="13" t="s">
        <v>2848</v>
      </c>
      <c r="M588" s="11" t="str">
        <f>VLOOKUP(G588,sheet2!A:G,2,FALSE)</f>
        <v>12.5</v>
      </c>
      <c r="N588" s="11" t="str">
        <f>VLOOKUP(G588,sheet2!A:G,3,FALSE)</f>
        <v>10</v>
      </c>
      <c r="O588" s="11" t="str">
        <f>VLOOKUP(G588,sheet2!A:G,4,FALSE)</f>
        <v>5</v>
      </c>
      <c r="P588" s="11" t="str">
        <f>VLOOKUP(G588,sheet2!A:G,5,FALSE)</f>
        <v>25</v>
      </c>
      <c r="Q588" s="11" t="str">
        <f>VLOOKUP(G588,sheet2!A:G,6,FALSE)</f>
        <v>5</v>
      </c>
      <c r="R588" s="11" t="str">
        <f>VLOOKUP(G588,sheet2!A:G,7,FALSE)</f>
        <v>57.5</v>
      </c>
    </row>
    <row r="589" spans="1:18">
      <c r="A589" s="13" t="s">
        <v>2849</v>
      </c>
      <c r="B589" s="13" t="s">
        <v>2850</v>
      </c>
      <c r="C589" s="13" t="s">
        <v>20</v>
      </c>
      <c r="D589" s="13" t="s">
        <v>123</v>
      </c>
      <c r="E589" s="13" t="s">
        <v>2622</v>
      </c>
      <c r="F589" s="13">
        <v>20000</v>
      </c>
      <c r="G589" s="13" t="s">
        <v>2851</v>
      </c>
      <c r="H589" s="14" t="s">
        <v>2622</v>
      </c>
      <c r="I589" s="17" t="s">
        <v>1289</v>
      </c>
      <c r="J589" s="18">
        <v>43777</v>
      </c>
      <c r="K589" s="13" t="s">
        <v>36</v>
      </c>
      <c r="L589" s="13" t="s">
        <v>2852</v>
      </c>
      <c r="M589" s="11" t="str">
        <f>VLOOKUP(G589,sheet2!A:G,2,FALSE)</f>
        <v>12.5</v>
      </c>
      <c r="N589" s="11" t="str">
        <f>VLOOKUP(G589,sheet2!A:G,3,FALSE)</f>
        <v>19</v>
      </c>
      <c r="O589" s="11" t="str">
        <f>VLOOKUP(G589,sheet2!A:G,4,FALSE)</f>
        <v>20</v>
      </c>
      <c r="P589" s="11" t="str">
        <f>VLOOKUP(G589,sheet2!A:G,5,FALSE)</f>
        <v>17.86</v>
      </c>
      <c r="Q589" s="11" t="str">
        <f>VLOOKUP(G589,sheet2!A:G,6,FALSE)</f>
        <v>5</v>
      </c>
      <c r="R589" s="11" t="str">
        <f>VLOOKUP(G589,sheet2!A:G,7,FALSE)</f>
        <v>74.36</v>
      </c>
    </row>
    <row r="590" spans="1:18">
      <c r="A590" s="13" t="s">
        <v>2853</v>
      </c>
      <c r="B590" s="13" t="s">
        <v>2854</v>
      </c>
      <c r="C590" s="13" t="s">
        <v>20</v>
      </c>
      <c r="D590" s="13" t="s">
        <v>123</v>
      </c>
      <c r="E590" s="13" t="s">
        <v>2622</v>
      </c>
      <c r="F590" s="13">
        <v>15000</v>
      </c>
      <c r="G590" s="13" t="s">
        <v>2855</v>
      </c>
      <c r="H590" s="14" t="s">
        <v>2622</v>
      </c>
      <c r="I590" s="17" t="s">
        <v>1289</v>
      </c>
      <c r="J590" s="18">
        <v>43473</v>
      </c>
      <c r="K590" s="13" t="s">
        <v>25</v>
      </c>
      <c r="L590" s="13" t="s">
        <v>2856</v>
      </c>
      <c r="M590" s="11" t="str">
        <f>VLOOKUP(G590,sheet2!A:G,2,FALSE)</f>
        <v>12.5</v>
      </c>
      <c r="N590" s="11" t="str">
        <f>VLOOKUP(G590,sheet2!A:G,3,FALSE)</f>
        <v>22</v>
      </c>
      <c r="O590" s="11" t="str">
        <f>VLOOKUP(G590,sheet2!A:G,4,FALSE)</f>
        <v>5</v>
      </c>
      <c r="P590" s="11" t="str">
        <f>VLOOKUP(G590,sheet2!A:G,5,FALSE)</f>
        <v>16.96</v>
      </c>
      <c r="Q590" s="11" t="str">
        <f>VLOOKUP(G590,sheet2!A:G,6,FALSE)</f>
        <v>5</v>
      </c>
      <c r="R590" s="11" t="str">
        <f>VLOOKUP(G590,sheet2!A:G,7,FALSE)</f>
        <v>61.46</v>
      </c>
    </row>
    <row r="591" spans="1:18">
      <c r="A591" s="13" t="s">
        <v>2857</v>
      </c>
      <c r="B591" s="13" t="s">
        <v>2858</v>
      </c>
      <c r="C591" s="13" t="s">
        <v>20</v>
      </c>
      <c r="D591" s="13" t="s">
        <v>123</v>
      </c>
      <c r="E591" s="13" t="s">
        <v>2622</v>
      </c>
      <c r="F591" s="13">
        <v>15000</v>
      </c>
      <c r="G591" s="13" t="s">
        <v>2859</v>
      </c>
      <c r="H591" s="14" t="s">
        <v>2622</v>
      </c>
      <c r="I591" s="17" t="s">
        <v>2860</v>
      </c>
      <c r="J591" s="18">
        <v>42746</v>
      </c>
      <c r="K591" s="13" t="s">
        <v>36</v>
      </c>
      <c r="L591" s="13" t="s">
        <v>2861</v>
      </c>
      <c r="M591" s="11" t="str">
        <f>VLOOKUP(G591,sheet2!A:G,2,FALSE)</f>
        <v>12.5</v>
      </c>
      <c r="N591" s="11" t="str">
        <f>VLOOKUP(G591,sheet2!A:G,3,FALSE)</f>
        <v>0</v>
      </c>
      <c r="O591" s="11" t="str">
        <f>VLOOKUP(G591,sheet2!A:G,4,FALSE)</f>
        <v>8</v>
      </c>
      <c r="P591" s="11" t="str">
        <f>VLOOKUP(G591,sheet2!A:G,5,FALSE)</f>
        <v>16.96</v>
      </c>
      <c r="Q591" s="11" t="str">
        <f>VLOOKUP(G591,sheet2!A:G,6,FALSE)</f>
        <v>5</v>
      </c>
      <c r="R591" s="11" t="str">
        <f>VLOOKUP(G591,sheet2!A:G,7,FALSE)</f>
        <v>42.46</v>
      </c>
    </row>
    <row r="592" spans="1:18">
      <c r="A592" s="13" t="s">
        <v>2862</v>
      </c>
      <c r="B592" s="13" t="s">
        <v>2863</v>
      </c>
      <c r="C592" s="13" t="s">
        <v>20</v>
      </c>
      <c r="D592" s="13" t="s">
        <v>123</v>
      </c>
      <c r="E592" s="13" t="s">
        <v>2622</v>
      </c>
      <c r="F592" s="13">
        <v>30000</v>
      </c>
      <c r="G592" s="13" t="s">
        <v>2864</v>
      </c>
      <c r="H592" s="14" t="s">
        <v>2622</v>
      </c>
      <c r="I592" s="17" t="s">
        <v>2865</v>
      </c>
      <c r="J592" s="18" t="s">
        <v>2866</v>
      </c>
      <c r="K592" s="13" t="s">
        <v>36</v>
      </c>
      <c r="L592" s="13" t="s">
        <v>2867</v>
      </c>
      <c r="M592" s="11" t="str">
        <f>VLOOKUP(G592,sheet2!A:G,2,FALSE)</f>
        <v>12.5</v>
      </c>
      <c r="N592" s="11" t="str">
        <f>VLOOKUP(G592,sheet2!A:G,3,FALSE)</f>
        <v>25</v>
      </c>
      <c r="O592" s="11" t="str">
        <f>VLOOKUP(G592,sheet2!A:G,4,FALSE)</f>
        <v>20</v>
      </c>
      <c r="P592" s="11" t="str">
        <f>VLOOKUP(G592,sheet2!A:G,5,FALSE)</f>
        <v>20.19</v>
      </c>
      <c r="Q592" s="11" t="str">
        <f>VLOOKUP(G592,sheet2!A:G,6,FALSE)</f>
        <v>5</v>
      </c>
      <c r="R592" s="11" t="str">
        <f>VLOOKUP(G592,sheet2!A:G,7,FALSE)</f>
        <v>82.69</v>
      </c>
    </row>
    <row r="593" spans="1:18">
      <c r="A593" s="13" t="s">
        <v>2868</v>
      </c>
      <c r="B593" s="13" t="s">
        <v>2869</v>
      </c>
      <c r="C593" s="13" t="s">
        <v>20</v>
      </c>
      <c r="D593" s="13" t="s">
        <v>123</v>
      </c>
      <c r="E593" s="13" t="s">
        <v>2622</v>
      </c>
      <c r="F593" s="13">
        <v>30000</v>
      </c>
      <c r="G593" s="13" t="s">
        <v>2870</v>
      </c>
      <c r="H593" s="14" t="s">
        <v>2622</v>
      </c>
      <c r="I593" s="17" t="s">
        <v>2871</v>
      </c>
      <c r="J593" s="18" t="s">
        <v>2872</v>
      </c>
      <c r="K593" s="13" t="s">
        <v>36</v>
      </c>
      <c r="L593" s="13" t="s">
        <v>2873</v>
      </c>
      <c r="M593" s="11" t="str">
        <f>VLOOKUP(G593,sheet2!A:G,2,FALSE)</f>
        <v>12.5</v>
      </c>
      <c r="N593" s="11" t="str">
        <f>VLOOKUP(G593,sheet2!A:G,3,FALSE)</f>
        <v>25</v>
      </c>
      <c r="O593" s="11" t="str">
        <f>VLOOKUP(G593,sheet2!A:G,4,FALSE)</f>
        <v>20</v>
      </c>
      <c r="P593" s="11" t="str">
        <f>VLOOKUP(G593,sheet2!A:G,5,FALSE)</f>
        <v>20.19</v>
      </c>
      <c r="Q593" s="11" t="str">
        <f>VLOOKUP(G593,sheet2!A:G,6,FALSE)</f>
        <v>5</v>
      </c>
      <c r="R593" s="11" t="str">
        <f>VLOOKUP(G593,sheet2!A:G,7,FALSE)</f>
        <v>82.69</v>
      </c>
    </row>
    <row r="594" spans="1:18">
      <c r="A594" s="13" t="s">
        <v>2874</v>
      </c>
      <c r="B594" s="13" t="s">
        <v>2875</v>
      </c>
      <c r="C594" s="13" t="s">
        <v>20</v>
      </c>
      <c r="D594" s="13" t="s">
        <v>123</v>
      </c>
      <c r="E594" s="13" t="s">
        <v>2622</v>
      </c>
      <c r="F594" s="13">
        <v>20000</v>
      </c>
      <c r="G594" s="13" t="s">
        <v>2876</v>
      </c>
      <c r="H594" s="14" t="s">
        <v>2622</v>
      </c>
      <c r="I594" s="17" t="s">
        <v>897</v>
      </c>
      <c r="J594" s="18" t="s">
        <v>2877</v>
      </c>
      <c r="K594" s="13" t="s">
        <v>36</v>
      </c>
      <c r="L594" s="13" t="s">
        <v>2878</v>
      </c>
      <c r="M594" s="11" t="str">
        <f>VLOOKUP(G594,sheet2!A:G,2,FALSE)</f>
        <v>12.5</v>
      </c>
      <c r="N594" s="11" t="str">
        <f>VLOOKUP(G594,sheet2!A:G,3,FALSE)</f>
        <v>25</v>
      </c>
      <c r="O594" s="11" t="str">
        <f>VLOOKUP(G594,sheet2!A:G,4,FALSE)</f>
        <v>20</v>
      </c>
      <c r="P594" s="11" t="str">
        <f>VLOOKUP(G594,sheet2!A:G,5,FALSE)</f>
        <v>20.19</v>
      </c>
      <c r="Q594" s="11" t="str">
        <f>VLOOKUP(G594,sheet2!A:G,6,FALSE)</f>
        <v>5</v>
      </c>
      <c r="R594" s="11" t="str">
        <f>VLOOKUP(G594,sheet2!A:G,7,FALSE)</f>
        <v>82.69</v>
      </c>
    </row>
    <row r="595" spans="1:18">
      <c r="A595" s="13" t="s">
        <v>2879</v>
      </c>
      <c r="B595" s="13" t="s">
        <v>2880</v>
      </c>
      <c r="C595" s="13" t="s">
        <v>20</v>
      </c>
      <c r="D595" s="13" t="s">
        <v>123</v>
      </c>
      <c r="E595" s="13" t="s">
        <v>2622</v>
      </c>
      <c r="F595" s="13">
        <v>30000</v>
      </c>
      <c r="G595" s="13" t="s">
        <v>2881</v>
      </c>
      <c r="H595" s="14" t="s">
        <v>2622</v>
      </c>
      <c r="I595" s="17" t="s">
        <v>897</v>
      </c>
      <c r="J595" s="18" t="s">
        <v>2882</v>
      </c>
      <c r="K595" s="13" t="s">
        <v>36</v>
      </c>
      <c r="L595" s="13" t="s">
        <v>2883</v>
      </c>
      <c r="M595" s="11" t="str">
        <f>VLOOKUP(G595,sheet2!A:G,2,FALSE)</f>
        <v>12.5</v>
      </c>
      <c r="N595" s="11" t="str">
        <f>VLOOKUP(G595,sheet2!A:G,3,FALSE)</f>
        <v>25</v>
      </c>
      <c r="O595" s="11" t="str">
        <f>VLOOKUP(G595,sheet2!A:G,4,FALSE)</f>
        <v>20</v>
      </c>
      <c r="P595" s="11" t="str">
        <f>VLOOKUP(G595,sheet2!A:G,5,FALSE)</f>
        <v>20.19</v>
      </c>
      <c r="Q595" s="11" t="str">
        <f>VLOOKUP(G595,sheet2!A:G,6,FALSE)</f>
        <v>5</v>
      </c>
      <c r="R595" s="11" t="str">
        <f>VLOOKUP(G595,sheet2!A:G,7,FALSE)</f>
        <v>82.69</v>
      </c>
    </row>
    <row r="596" spans="1:18">
      <c r="A596" s="13" t="s">
        <v>2884</v>
      </c>
      <c r="B596" s="13" t="s">
        <v>2885</v>
      </c>
      <c r="C596" s="13" t="s">
        <v>20</v>
      </c>
      <c r="D596" s="13" t="s">
        <v>123</v>
      </c>
      <c r="E596" s="13" t="s">
        <v>2622</v>
      </c>
      <c r="F596" s="13">
        <v>15000</v>
      </c>
      <c r="G596" s="13" t="s">
        <v>2886</v>
      </c>
      <c r="H596" s="14" t="s">
        <v>2622</v>
      </c>
      <c r="I596" s="17" t="s">
        <v>2887</v>
      </c>
      <c r="J596" s="18" t="s">
        <v>2888</v>
      </c>
      <c r="K596" s="13" t="s">
        <v>36</v>
      </c>
      <c r="L596" s="13" t="s">
        <v>2889</v>
      </c>
      <c r="M596" s="11" t="str">
        <f>VLOOKUP(G596,sheet2!A:G,2,FALSE)</f>
        <v>12.5</v>
      </c>
      <c r="N596" s="11" t="str">
        <f>VLOOKUP(G596,sheet2!A:G,3,FALSE)</f>
        <v>25</v>
      </c>
      <c r="O596" s="11" t="str">
        <f>VLOOKUP(G596,sheet2!A:G,4,FALSE)</f>
        <v>20</v>
      </c>
      <c r="P596" s="11" t="str">
        <f>VLOOKUP(G596,sheet2!A:G,5,FALSE)</f>
        <v>20.19</v>
      </c>
      <c r="Q596" s="11" t="str">
        <f>VLOOKUP(G596,sheet2!A:G,6,FALSE)</f>
        <v>5</v>
      </c>
      <c r="R596" s="11" t="str">
        <f>VLOOKUP(G596,sheet2!A:G,7,FALSE)</f>
        <v>82.69</v>
      </c>
    </row>
    <row r="597" spans="1:18">
      <c r="A597" s="13" t="s">
        <v>2890</v>
      </c>
      <c r="B597" s="13" t="s">
        <v>2891</v>
      </c>
      <c r="C597" s="13" t="s">
        <v>20</v>
      </c>
      <c r="D597" s="13" t="s">
        <v>123</v>
      </c>
      <c r="E597" s="13" t="s">
        <v>2622</v>
      </c>
      <c r="F597" s="13">
        <v>15000</v>
      </c>
      <c r="G597" s="13" t="s">
        <v>2892</v>
      </c>
      <c r="H597" s="14" t="s">
        <v>2622</v>
      </c>
      <c r="I597" s="17" t="s">
        <v>2887</v>
      </c>
      <c r="J597" s="18" t="s">
        <v>2893</v>
      </c>
      <c r="K597" s="13" t="s">
        <v>36</v>
      </c>
      <c r="L597" s="13" t="s">
        <v>2894</v>
      </c>
      <c r="M597" s="11" t="str">
        <f>VLOOKUP(G597,sheet2!A:G,2,FALSE)</f>
        <v>12.5</v>
      </c>
      <c r="N597" s="11" t="str">
        <f>VLOOKUP(G597,sheet2!A:G,3,FALSE)</f>
        <v>25</v>
      </c>
      <c r="O597" s="11" t="str">
        <f>VLOOKUP(G597,sheet2!A:G,4,FALSE)</f>
        <v>10</v>
      </c>
      <c r="P597" s="11" t="str">
        <f>VLOOKUP(G597,sheet2!A:G,5,FALSE)</f>
        <v>20.19</v>
      </c>
      <c r="Q597" s="11" t="str">
        <f>VLOOKUP(G597,sheet2!A:G,6,FALSE)</f>
        <v>5</v>
      </c>
      <c r="R597" s="11" t="str">
        <f>VLOOKUP(G597,sheet2!A:G,7,FALSE)</f>
        <v>72.69</v>
      </c>
    </row>
    <row r="598" spans="1:18">
      <c r="A598" s="13" t="s">
        <v>2895</v>
      </c>
      <c r="B598" s="13" t="s">
        <v>2896</v>
      </c>
      <c r="C598" s="13" t="s">
        <v>20</v>
      </c>
      <c r="D598" s="13" t="s">
        <v>123</v>
      </c>
      <c r="E598" s="13" t="s">
        <v>2622</v>
      </c>
      <c r="F598" s="13">
        <v>30000</v>
      </c>
      <c r="G598" s="13" t="s">
        <v>2897</v>
      </c>
      <c r="H598" s="14" t="s">
        <v>2622</v>
      </c>
      <c r="I598" s="17" t="s">
        <v>2898</v>
      </c>
      <c r="J598" s="18">
        <v>42909</v>
      </c>
      <c r="K598" s="13" t="s">
        <v>36</v>
      </c>
      <c r="L598" s="13" t="s">
        <v>2899</v>
      </c>
      <c r="M598" s="11" t="str">
        <f>VLOOKUP(G598,sheet2!A:G,2,FALSE)</f>
        <v>12.5</v>
      </c>
      <c r="N598" s="11" t="str">
        <f>VLOOKUP(G598,sheet2!A:G,3,FALSE)</f>
        <v>22</v>
      </c>
      <c r="O598" s="11" t="str">
        <f>VLOOKUP(G598,sheet2!A:G,4,FALSE)</f>
        <v>11</v>
      </c>
      <c r="P598" s="11" t="str">
        <f>VLOOKUP(G598,sheet2!A:G,5,FALSE)</f>
        <v>16.96</v>
      </c>
      <c r="Q598" s="11" t="str">
        <f>VLOOKUP(G598,sheet2!A:G,6,FALSE)</f>
        <v>5</v>
      </c>
      <c r="R598" s="11" t="str">
        <f>VLOOKUP(G598,sheet2!A:G,7,FALSE)</f>
        <v>67.46</v>
      </c>
    </row>
    <row r="599" spans="1:18">
      <c r="A599" s="13" t="s">
        <v>2900</v>
      </c>
      <c r="B599" s="13" t="s">
        <v>2901</v>
      </c>
      <c r="C599" s="13" t="s">
        <v>20</v>
      </c>
      <c r="D599" s="13" t="s">
        <v>123</v>
      </c>
      <c r="E599" s="13" t="s">
        <v>2622</v>
      </c>
      <c r="F599" s="13">
        <v>20000</v>
      </c>
      <c r="G599" s="13" t="s">
        <v>2902</v>
      </c>
      <c r="H599" s="14" t="s">
        <v>2622</v>
      </c>
      <c r="I599" s="17" t="s">
        <v>2903</v>
      </c>
      <c r="J599" s="18" t="s">
        <v>2904</v>
      </c>
      <c r="K599" s="13" t="s">
        <v>25</v>
      </c>
      <c r="L599" s="13" t="s">
        <v>2905</v>
      </c>
      <c r="M599" s="11" t="str">
        <f>VLOOKUP(G599,sheet2!A:G,2,FALSE)</f>
        <v>12.5</v>
      </c>
      <c r="N599" s="11" t="str">
        <f>VLOOKUP(G599,sheet2!A:G,3,FALSE)</f>
        <v>25</v>
      </c>
      <c r="O599" s="11" t="str">
        <f>VLOOKUP(G599,sheet2!A:G,4,FALSE)</f>
        <v>8</v>
      </c>
      <c r="P599" s="11" t="str">
        <f>VLOOKUP(G599,sheet2!A:G,5,FALSE)</f>
        <v>16.96</v>
      </c>
      <c r="Q599" s="11" t="str">
        <f>VLOOKUP(G599,sheet2!A:G,6,FALSE)</f>
        <v>5</v>
      </c>
      <c r="R599" s="11" t="str">
        <f>VLOOKUP(G599,sheet2!A:G,7,FALSE)</f>
        <v>67.46</v>
      </c>
    </row>
    <row r="600" spans="1:18">
      <c r="A600" s="13" t="s">
        <v>2906</v>
      </c>
      <c r="B600" s="13" t="s">
        <v>2907</v>
      </c>
      <c r="C600" s="13" t="s">
        <v>20</v>
      </c>
      <c r="D600" s="13" t="s">
        <v>123</v>
      </c>
      <c r="E600" s="13" t="s">
        <v>2622</v>
      </c>
      <c r="F600" s="13">
        <v>20000</v>
      </c>
      <c r="G600" s="13" t="s">
        <v>2908</v>
      </c>
      <c r="H600" s="14" t="s">
        <v>2622</v>
      </c>
      <c r="I600" s="17" t="s">
        <v>2909</v>
      </c>
      <c r="J600" s="18">
        <v>42746</v>
      </c>
      <c r="K600" s="13" t="s">
        <v>25</v>
      </c>
      <c r="L600" s="13" t="s">
        <v>2910</v>
      </c>
      <c r="M600" s="11" t="str">
        <f>VLOOKUP(G600,sheet2!A:G,2,FALSE)</f>
        <v>12.5</v>
      </c>
      <c r="N600" s="11" t="str">
        <f>VLOOKUP(G600,sheet2!A:G,3,FALSE)</f>
        <v>22</v>
      </c>
      <c r="O600" s="11" t="str">
        <f>VLOOKUP(G600,sheet2!A:G,4,FALSE)</f>
        <v>8</v>
      </c>
      <c r="P600" s="11" t="str">
        <f>VLOOKUP(G600,sheet2!A:G,5,FALSE)</f>
        <v>15.18</v>
      </c>
      <c r="Q600" s="11" t="str">
        <f>VLOOKUP(G600,sheet2!A:G,6,FALSE)</f>
        <v>5</v>
      </c>
      <c r="R600" s="11" t="str">
        <f>VLOOKUP(G600,sheet2!A:G,7,FALSE)</f>
        <v>62.68</v>
      </c>
    </row>
    <row r="601" spans="1:18">
      <c r="A601" s="13" t="s">
        <v>2911</v>
      </c>
      <c r="B601" s="13" t="s">
        <v>2912</v>
      </c>
      <c r="C601" s="13" t="s">
        <v>20</v>
      </c>
      <c r="D601" s="13" t="s">
        <v>123</v>
      </c>
      <c r="E601" s="13" t="s">
        <v>2622</v>
      </c>
      <c r="F601" s="13">
        <v>20000</v>
      </c>
      <c r="G601" s="13" t="s">
        <v>2913</v>
      </c>
      <c r="H601" s="14" t="s">
        <v>2622</v>
      </c>
      <c r="I601" s="17" t="s">
        <v>2914</v>
      </c>
      <c r="J601" s="18">
        <v>42934</v>
      </c>
      <c r="K601" s="13" t="s">
        <v>25</v>
      </c>
      <c r="L601" s="13" t="s">
        <v>2915</v>
      </c>
      <c r="M601" s="11" t="str">
        <f>VLOOKUP(G601,sheet2!A:G,2,FALSE)</f>
        <v>12.5</v>
      </c>
      <c r="N601" s="11" t="str">
        <f>VLOOKUP(G601,sheet2!A:G,3,FALSE)</f>
        <v>10</v>
      </c>
      <c r="O601" s="11" t="str">
        <f>VLOOKUP(G601,sheet2!A:G,4,FALSE)</f>
        <v>4</v>
      </c>
      <c r="P601" s="11" t="str">
        <f>VLOOKUP(G601,sheet2!A:G,5,FALSE)</f>
        <v>18.75</v>
      </c>
      <c r="Q601" s="11" t="str">
        <f>VLOOKUP(G601,sheet2!A:G,6,FALSE)</f>
        <v>5</v>
      </c>
      <c r="R601" s="11" t="str">
        <f>VLOOKUP(G601,sheet2!A:G,7,FALSE)</f>
        <v>50.25</v>
      </c>
    </row>
    <row r="602" spans="1:18">
      <c r="A602" s="13" t="s">
        <v>2916</v>
      </c>
      <c r="B602" s="13" t="s">
        <v>2917</v>
      </c>
      <c r="C602" s="13" t="s">
        <v>20</v>
      </c>
      <c r="D602" s="13" t="s">
        <v>123</v>
      </c>
      <c r="E602" s="13" t="s">
        <v>2622</v>
      </c>
      <c r="F602" s="13">
        <v>20000</v>
      </c>
      <c r="G602" s="13" t="s">
        <v>2918</v>
      </c>
      <c r="H602" s="14" t="s">
        <v>2622</v>
      </c>
      <c r="I602" s="17" t="s">
        <v>2047</v>
      </c>
      <c r="J602" s="18">
        <v>42934</v>
      </c>
      <c r="K602" s="13" t="s">
        <v>36</v>
      </c>
      <c r="L602" s="13" t="s">
        <v>2919</v>
      </c>
      <c r="M602" s="11" t="str">
        <f>VLOOKUP(G602,sheet2!A:G,2,FALSE)</f>
        <v>12.5</v>
      </c>
      <c r="N602" s="11" t="str">
        <f>VLOOKUP(G602,sheet2!A:G,3,FALSE)</f>
        <v>25</v>
      </c>
      <c r="O602" s="11" t="str">
        <f>VLOOKUP(G602,sheet2!A:G,4,FALSE)</f>
        <v>5</v>
      </c>
      <c r="P602" s="11" t="str">
        <f>VLOOKUP(G602,sheet2!A:G,5,FALSE)</f>
        <v>15.18</v>
      </c>
      <c r="Q602" s="11" t="str">
        <f>VLOOKUP(G602,sheet2!A:G,6,FALSE)</f>
        <v>5</v>
      </c>
      <c r="R602" s="11" t="str">
        <f>VLOOKUP(G602,sheet2!A:G,7,FALSE)</f>
        <v>62.68</v>
      </c>
    </row>
    <row r="603" spans="1:18">
      <c r="A603" s="13" t="s">
        <v>2920</v>
      </c>
      <c r="B603" s="13" t="s">
        <v>2921</v>
      </c>
      <c r="C603" s="13" t="s">
        <v>20</v>
      </c>
      <c r="D603" s="13" t="s">
        <v>123</v>
      </c>
      <c r="E603" s="13" t="s">
        <v>2622</v>
      </c>
      <c r="F603" s="13">
        <v>20000</v>
      </c>
      <c r="G603" s="13" t="s">
        <v>2922</v>
      </c>
      <c r="H603" s="14" t="s">
        <v>2622</v>
      </c>
      <c r="I603" s="17" t="s">
        <v>2909</v>
      </c>
      <c r="J603" s="18">
        <v>43123</v>
      </c>
      <c r="K603" s="13" t="s">
        <v>25</v>
      </c>
      <c r="L603" s="13" t="s">
        <v>2923</v>
      </c>
      <c r="M603" s="11" t="str">
        <f>VLOOKUP(G603,sheet2!A:G,2,FALSE)</f>
        <v>12.5</v>
      </c>
      <c r="N603" s="11" t="str">
        <f>VLOOKUP(G603,sheet2!A:G,3,FALSE)</f>
        <v>16</v>
      </c>
      <c r="O603" s="11" t="str">
        <f>VLOOKUP(G603,sheet2!A:G,4,FALSE)</f>
        <v>8</v>
      </c>
      <c r="P603" s="11" t="str">
        <f>VLOOKUP(G603,sheet2!A:G,5,FALSE)</f>
        <v>18.75</v>
      </c>
      <c r="Q603" s="11" t="str">
        <f>VLOOKUP(G603,sheet2!A:G,6,FALSE)</f>
        <v>5</v>
      </c>
      <c r="R603" s="11" t="str">
        <f>VLOOKUP(G603,sheet2!A:G,7,FALSE)</f>
        <v>60.25</v>
      </c>
    </row>
    <row r="604" spans="1:18">
      <c r="A604" s="13" t="s">
        <v>2924</v>
      </c>
      <c r="B604" s="13" t="s">
        <v>2925</v>
      </c>
      <c r="C604" s="13" t="s">
        <v>20</v>
      </c>
      <c r="D604" s="13" t="s">
        <v>123</v>
      </c>
      <c r="E604" s="13" t="s">
        <v>2622</v>
      </c>
      <c r="F604" s="13">
        <v>20000</v>
      </c>
      <c r="G604" s="13" t="s">
        <v>2926</v>
      </c>
      <c r="H604" s="14" t="s">
        <v>2622</v>
      </c>
      <c r="I604" s="17" t="s">
        <v>2179</v>
      </c>
      <c r="J604" s="18">
        <v>43277</v>
      </c>
      <c r="K604" s="13" t="s">
        <v>36</v>
      </c>
      <c r="L604" s="13" t="s">
        <v>2927</v>
      </c>
      <c r="M604" s="11" t="str">
        <f>VLOOKUP(G604,sheet2!A:G,2,FALSE)</f>
        <v>12.5</v>
      </c>
      <c r="N604" s="11" t="str">
        <f>VLOOKUP(G604,sheet2!A:G,3,FALSE)</f>
        <v>13</v>
      </c>
      <c r="O604" s="11" t="str">
        <f>VLOOKUP(G604,sheet2!A:G,4,FALSE)</f>
        <v>8</v>
      </c>
      <c r="P604" s="11" t="str">
        <f>VLOOKUP(G604,sheet2!A:G,5,FALSE)</f>
        <v>15.18</v>
      </c>
      <c r="Q604" s="11" t="str">
        <f>VLOOKUP(G604,sheet2!A:G,6,FALSE)</f>
        <v>5</v>
      </c>
      <c r="R604" s="11" t="str">
        <f>VLOOKUP(G604,sheet2!A:G,7,FALSE)</f>
        <v>53.68</v>
      </c>
    </row>
    <row r="605" spans="1:18">
      <c r="A605" s="13" t="s">
        <v>2928</v>
      </c>
      <c r="B605" s="13" t="s">
        <v>2929</v>
      </c>
      <c r="C605" s="13" t="s">
        <v>20</v>
      </c>
      <c r="D605" s="13" t="s">
        <v>123</v>
      </c>
      <c r="E605" s="13" t="s">
        <v>2622</v>
      </c>
      <c r="F605" s="13">
        <v>20000</v>
      </c>
      <c r="G605" s="13" t="s">
        <v>2930</v>
      </c>
      <c r="H605" s="14" t="s">
        <v>2622</v>
      </c>
      <c r="I605" s="17" t="s">
        <v>2179</v>
      </c>
      <c r="J605" s="18">
        <v>43280</v>
      </c>
      <c r="K605" s="13" t="s">
        <v>25</v>
      </c>
      <c r="L605" s="13" t="s">
        <v>2931</v>
      </c>
      <c r="M605" s="11" t="str">
        <f>VLOOKUP(G605,sheet2!A:G,2,FALSE)</f>
        <v>12.5</v>
      </c>
      <c r="N605" s="11" t="str">
        <f>VLOOKUP(G605,sheet2!A:G,3,FALSE)</f>
        <v>16</v>
      </c>
      <c r="O605" s="11" t="str">
        <f>VLOOKUP(G605,sheet2!A:G,4,FALSE)</f>
        <v>5</v>
      </c>
      <c r="P605" s="11" t="str">
        <f>VLOOKUP(G605,sheet2!A:G,5,FALSE)</f>
        <v>15.18</v>
      </c>
      <c r="Q605" s="11" t="str">
        <f>VLOOKUP(G605,sheet2!A:G,6,FALSE)</f>
        <v>5</v>
      </c>
      <c r="R605" s="11" t="str">
        <f>VLOOKUP(G605,sheet2!A:G,7,FALSE)</f>
        <v>53.68</v>
      </c>
    </row>
    <row r="606" spans="1:18">
      <c r="A606" s="13" t="s">
        <v>2932</v>
      </c>
      <c r="B606" s="13" t="s">
        <v>2933</v>
      </c>
      <c r="C606" s="13" t="s">
        <v>20</v>
      </c>
      <c r="D606" s="13" t="s">
        <v>123</v>
      </c>
      <c r="E606" s="13" t="s">
        <v>2622</v>
      </c>
      <c r="F606" s="13">
        <v>20000</v>
      </c>
      <c r="G606" s="13" t="s">
        <v>2934</v>
      </c>
      <c r="H606" s="14" t="s">
        <v>2622</v>
      </c>
      <c r="I606" s="17" t="s">
        <v>1968</v>
      </c>
      <c r="J606" s="18">
        <v>43490</v>
      </c>
      <c r="K606" s="13" t="s">
        <v>25</v>
      </c>
      <c r="L606" s="13" t="s">
        <v>2935</v>
      </c>
      <c r="M606" s="11" t="str">
        <f>VLOOKUP(G606,sheet2!A:G,2,FALSE)</f>
        <v>12.5</v>
      </c>
      <c r="N606" s="11" t="str">
        <f>VLOOKUP(G606,sheet2!A:G,3,FALSE)</f>
        <v>22</v>
      </c>
      <c r="O606" s="11" t="str">
        <f>VLOOKUP(G606,sheet2!A:G,4,FALSE)</f>
        <v>11</v>
      </c>
      <c r="P606" s="11" t="str">
        <f>VLOOKUP(G606,sheet2!A:G,5,FALSE)</f>
        <v>16.96</v>
      </c>
      <c r="Q606" s="11" t="str">
        <f>VLOOKUP(G606,sheet2!A:G,6,FALSE)</f>
        <v>5</v>
      </c>
      <c r="R606" s="11" t="str">
        <f>VLOOKUP(G606,sheet2!A:G,7,FALSE)</f>
        <v>67.46</v>
      </c>
    </row>
    <row r="607" spans="1:18">
      <c r="A607" s="13" t="s">
        <v>2936</v>
      </c>
      <c r="B607" s="13" t="s">
        <v>2937</v>
      </c>
      <c r="C607" s="13" t="s">
        <v>20</v>
      </c>
      <c r="D607" s="13" t="s">
        <v>123</v>
      </c>
      <c r="E607" s="13" t="s">
        <v>2622</v>
      </c>
      <c r="F607" s="13">
        <v>20000</v>
      </c>
      <c r="G607" s="13" t="s">
        <v>2938</v>
      </c>
      <c r="H607" s="14" t="s">
        <v>2622</v>
      </c>
      <c r="I607" s="17" t="s">
        <v>30</v>
      </c>
      <c r="J607" s="18">
        <v>43767</v>
      </c>
      <c r="K607" s="13" t="s">
        <v>25</v>
      </c>
      <c r="L607" s="13" t="s">
        <v>2939</v>
      </c>
      <c r="M607" s="11" t="str">
        <f>VLOOKUP(G607,sheet2!A:G,2,FALSE)</f>
        <v>12.5</v>
      </c>
      <c r="N607" s="11" t="str">
        <f>VLOOKUP(G607,sheet2!A:G,3,FALSE)</f>
        <v>13</v>
      </c>
      <c r="O607" s="11" t="str">
        <f>VLOOKUP(G607,sheet2!A:G,4,FALSE)</f>
        <v>11</v>
      </c>
      <c r="P607" s="11" t="str">
        <f>VLOOKUP(G607,sheet2!A:G,5,FALSE)</f>
        <v>15.18</v>
      </c>
      <c r="Q607" s="11" t="str">
        <f>VLOOKUP(G607,sheet2!A:G,6,FALSE)</f>
        <v>5</v>
      </c>
      <c r="R607" s="11" t="str">
        <f>VLOOKUP(G607,sheet2!A:G,7,FALSE)</f>
        <v>56.68</v>
      </c>
    </row>
    <row r="608" spans="1:18">
      <c r="A608" s="13" t="s">
        <v>2692</v>
      </c>
      <c r="B608" s="13" t="s">
        <v>2940</v>
      </c>
      <c r="C608" s="13" t="s">
        <v>20</v>
      </c>
      <c r="D608" s="13" t="s">
        <v>163</v>
      </c>
      <c r="E608" s="13" t="s">
        <v>2622</v>
      </c>
      <c r="F608" s="13">
        <v>10000</v>
      </c>
      <c r="G608" s="13" t="s">
        <v>2941</v>
      </c>
      <c r="H608" s="14" t="s">
        <v>2622</v>
      </c>
      <c r="I608" s="17" t="s">
        <v>2690</v>
      </c>
      <c r="J608" s="18">
        <v>43529</v>
      </c>
      <c r="K608" s="13" t="s">
        <v>47</v>
      </c>
      <c r="L608" s="13" t="s">
        <v>2695</v>
      </c>
      <c r="M608" s="11" t="str">
        <f>VLOOKUP(G608,sheet2!A:G,2,FALSE)</f>
        <v>12.5</v>
      </c>
      <c r="N608" s="11" t="str">
        <f>VLOOKUP(G608,sheet2!A:G,3,FALSE)</f>
        <v>25</v>
      </c>
      <c r="O608" s="11" t="str">
        <f>VLOOKUP(G608,sheet2!A:G,4,FALSE)</f>
        <v>12</v>
      </c>
      <c r="P608" s="11" t="str">
        <f>VLOOKUP(G608,sheet2!A:G,5,FALSE)</f>
        <v>16.96</v>
      </c>
      <c r="Q608" s="11" t="str">
        <f>VLOOKUP(G608,sheet2!A:G,6,FALSE)</f>
        <v>5</v>
      </c>
      <c r="R608" s="11" t="str">
        <f>VLOOKUP(G608,sheet2!A:G,7,FALSE)</f>
        <v>71.46</v>
      </c>
    </row>
    <row r="609" spans="1:18">
      <c r="A609" s="13" t="s">
        <v>2796</v>
      </c>
      <c r="B609" s="13" t="s">
        <v>2797</v>
      </c>
      <c r="C609" s="13" t="s">
        <v>20</v>
      </c>
      <c r="D609" s="13" t="s">
        <v>163</v>
      </c>
      <c r="E609" s="13" t="s">
        <v>2622</v>
      </c>
      <c r="F609" s="13">
        <v>3000</v>
      </c>
      <c r="G609" s="13" t="s">
        <v>2798</v>
      </c>
      <c r="H609" s="14" t="s">
        <v>2622</v>
      </c>
      <c r="I609" s="17" t="s">
        <v>2799</v>
      </c>
      <c r="J609" s="18">
        <v>43238</v>
      </c>
      <c r="K609" s="13" t="s">
        <v>25</v>
      </c>
      <c r="L609" s="13" t="s">
        <v>2800</v>
      </c>
      <c r="M609" s="11" t="str">
        <f>VLOOKUP(G609,sheet2!A:G,2,FALSE)</f>
        <v>12.5</v>
      </c>
      <c r="N609" s="11" t="str">
        <f>VLOOKUP(G609,sheet2!A:G,3,FALSE)</f>
        <v>22</v>
      </c>
      <c r="O609" s="11" t="str">
        <f>VLOOKUP(G609,sheet2!A:G,4,FALSE)</f>
        <v>5</v>
      </c>
      <c r="P609" s="11" t="str">
        <f>VLOOKUP(G609,sheet2!A:G,5,FALSE)</f>
        <v>22.73</v>
      </c>
      <c r="Q609" s="11" t="str">
        <f>VLOOKUP(G609,sheet2!A:G,6,FALSE)</f>
        <v>5</v>
      </c>
      <c r="R609" s="11" t="str">
        <f>VLOOKUP(G609,sheet2!A:G,7,FALSE)</f>
        <v>67.23</v>
      </c>
    </row>
    <row r="610" spans="1:18">
      <c r="A610" s="13" t="s">
        <v>2942</v>
      </c>
      <c r="B610" s="13" t="s">
        <v>2943</v>
      </c>
      <c r="C610" s="13" t="s">
        <v>20</v>
      </c>
      <c r="D610" s="13" t="s">
        <v>974</v>
      </c>
      <c r="E610" s="13" t="s">
        <v>2622</v>
      </c>
      <c r="F610" s="13">
        <v>20000</v>
      </c>
      <c r="G610" s="13" t="s">
        <v>2944</v>
      </c>
      <c r="H610" s="14" t="s">
        <v>2622</v>
      </c>
      <c r="I610" s="17" t="s">
        <v>1582</v>
      </c>
      <c r="J610" s="18">
        <v>43434</v>
      </c>
      <c r="K610" s="13" t="s">
        <v>47</v>
      </c>
      <c r="L610" s="13" t="s">
        <v>2945</v>
      </c>
      <c r="M610" s="11" t="str">
        <f>VLOOKUP(G610,sheet2!A:G,2,FALSE)</f>
        <v>12.5</v>
      </c>
      <c r="N610" s="11" t="str">
        <f>VLOOKUP(G610,sheet2!A:G,3,FALSE)</f>
        <v>25</v>
      </c>
      <c r="O610" s="11" t="str">
        <f>VLOOKUP(G610,sheet2!A:G,4,FALSE)</f>
        <v>12</v>
      </c>
      <c r="P610" s="11" t="str">
        <f>VLOOKUP(G610,sheet2!A:G,5,FALSE)</f>
        <v>18.75</v>
      </c>
      <c r="Q610" s="11" t="str">
        <f>VLOOKUP(G610,sheet2!A:G,6,FALSE)</f>
        <v>5</v>
      </c>
      <c r="R610" s="11" t="str">
        <f>VLOOKUP(G610,sheet2!A:G,7,FALSE)</f>
        <v>73.25</v>
      </c>
    </row>
    <row r="611" spans="1:18">
      <c r="A611" s="13" t="s">
        <v>2946</v>
      </c>
      <c r="B611" s="13" t="s">
        <v>2947</v>
      </c>
      <c r="C611" s="13" t="s">
        <v>20</v>
      </c>
      <c r="D611" s="13" t="s">
        <v>974</v>
      </c>
      <c r="E611" s="13" t="s">
        <v>2622</v>
      </c>
      <c r="F611" s="13">
        <v>20000</v>
      </c>
      <c r="G611" s="13" t="s">
        <v>2948</v>
      </c>
      <c r="H611" s="14" t="s">
        <v>2622</v>
      </c>
      <c r="I611" s="17" t="s">
        <v>1582</v>
      </c>
      <c r="J611" s="18">
        <v>43434</v>
      </c>
      <c r="K611" s="13" t="s">
        <v>47</v>
      </c>
      <c r="L611" s="13" t="s">
        <v>2945</v>
      </c>
      <c r="M611" s="11" t="str">
        <f>VLOOKUP(G611,sheet2!A:G,2,FALSE)</f>
        <v>12.5</v>
      </c>
      <c r="N611" s="11" t="str">
        <f>VLOOKUP(G611,sheet2!A:G,3,FALSE)</f>
        <v>25</v>
      </c>
      <c r="O611" s="11" t="str">
        <f>VLOOKUP(G611,sheet2!A:G,4,FALSE)</f>
        <v>12</v>
      </c>
      <c r="P611" s="11" t="str">
        <f>VLOOKUP(G611,sheet2!A:G,5,FALSE)</f>
        <v>18.75</v>
      </c>
      <c r="Q611" s="11" t="str">
        <f>VLOOKUP(G611,sheet2!A:G,6,FALSE)</f>
        <v>5</v>
      </c>
      <c r="R611" s="11" t="str">
        <f>VLOOKUP(G611,sheet2!A:G,7,FALSE)</f>
        <v>73.25</v>
      </c>
    </row>
    <row r="612" spans="1:18">
      <c r="A612" s="13" t="s">
        <v>2949</v>
      </c>
      <c r="B612" s="13" t="s">
        <v>2950</v>
      </c>
      <c r="C612" s="13" t="s">
        <v>20</v>
      </c>
      <c r="D612" s="13" t="s">
        <v>144</v>
      </c>
      <c r="E612" s="13" t="s">
        <v>2622</v>
      </c>
      <c r="F612" s="13">
        <v>3000</v>
      </c>
      <c r="G612" s="13" t="s">
        <v>2951</v>
      </c>
      <c r="H612" s="14" t="s">
        <v>2622</v>
      </c>
      <c r="I612" s="17" t="s">
        <v>2952</v>
      </c>
      <c r="J612" s="18">
        <v>43431</v>
      </c>
      <c r="K612" s="13" t="s">
        <v>2953</v>
      </c>
      <c r="L612" s="13" t="s">
        <v>2954</v>
      </c>
      <c r="M612" s="11" t="str">
        <f>VLOOKUP(G612,sheet2!A:G,2,FALSE)</f>
        <v>12.5</v>
      </c>
      <c r="N612" s="11" t="str">
        <f>VLOOKUP(G612,sheet2!A:G,3,FALSE)</f>
        <v>19</v>
      </c>
      <c r="O612" s="11" t="str">
        <f>VLOOKUP(G612,sheet2!A:G,4,FALSE)</f>
        <v>5</v>
      </c>
      <c r="P612" s="11" t="str">
        <f>VLOOKUP(G612,sheet2!A:G,5,FALSE)</f>
        <v>21.15</v>
      </c>
      <c r="Q612" s="11" t="str">
        <f>VLOOKUP(G612,sheet2!A:G,6,FALSE)</f>
        <v>5</v>
      </c>
      <c r="R612" s="11" t="str">
        <f>VLOOKUP(G612,sheet2!A:G,7,FALSE)</f>
        <v>62.65</v>
      </c>
    </row>
    <row r="613" spans="1:18">
      <c r="A613" s="13" t="s">
        <v>2955</v>
      </c>
      <c r="B613" s="13" t="s">
        <v>2956</v>
      </c>
      <c r="C613" s="13" t="s">
        <v>20</v>
      </c>
      <c r="D613" s="13" t="s">
        <v>163</v>
      </c>
      <c r="E613" s="13" t="s">
        <v>2622</v>
      </c>
      <c r="F613" s="13">
        <v>10000</v>
      </c>
      <c r="G613" s="13" t="s">
        <v>2957</v>
      </c>
      <c r="H613" s="14" t="s">
        <v>2622</v>
      </c>
      <c r="I613" s="17" t="s">
        <v>383</v>
      </c>
      <c r="J613" s="18">
        <v>42902</v>
      </c>
      <c r="K613" s="13" t="s">
        <v>36</v>
      </c>
      <c r="L613" s="13" t="s">
        <v>2958</v>
      </c>
      <c r="M613" s="11" t="str">
        <f>VLOOKUP(G613,sheet2!A:G,2,FALSE)</f>
        <v>12.5</v>
      </c>
      <c r="N613" s="11" t="str">
        <f>VLOOKUP(G613,sheet2!A:G,3,FALSE)</f>
        <v>19</v>
      </c>
      <c r="O613" s="11" t="str">
        <f>VLOOKUP(G613,sheet2!A:G,4,FALSE)</f>
        <v>5</v>
      </c>
      <c r="P613" s="11" t="str">
        <f>VLOOKUP(G613,sheet2!A:G,5,FALSE)</f>
        <v>16.96</v>
      </c>
      <c r="Q613" s="11" t="str">
        <f>VLOOKUP(G613,sheet2!A:G,6,FALSE)</f>
        <v>5</v>
      </c>
      <c r="R613" s="11" t="str">
        <f>VLOOKUP(G613,sheet2!A:G,7,FALSE)</f>
        <v>58.46</v>
      </c>
    </row>
    <row r="614" spans="1:18">
      <c r="A614" s="13" t="s">
        <v>2959</v>
      </c>
      <c r="B614" s="13" t="s">
        <v>2960</v>
      </c>
      <c r="C614" s="13" t="s">
        <v>20</v>
      </c>
      <c r="D614" s="13" t="s">
        <v>974</v>
      </c>
      <c r="E614" s="13" t="s">
        <v>2622</v>
      </c>
      <c r="F614" s="13">
        <v>20000</v>
      </c>
      <c r="G614" s="13" t="s">
        <v>2961</v>
      </c>
      <c r="H614" s="14" t="s">
        <v>2622</v>
      </c>
      <c r="I614" s="17" t="s">
        <v>1582</v>
      </c>
      <c r="J614" s="18">
        <v>43434</v>
      </c>
      <c r="K614" s="13" t="s">
        <v>47</v>
      </c>
      <c r="L614" s="13" t="s">
        <v>2962</v>
      </c>
      <c r="M614" s="11" t="str">
        <f>VLOOKUP(G614,sheet2!A:G,2,FALSE)</f>
        <v>12.5</v>
      </c>
      <c r="N614" s="11" t="str">
        <f>VLOOKUP(G614,sheet2!A:G,3,FALSE)</f>
        <v>25</v>
      </c>
      <c r="O614" s="11" t="str">
        <f>VLOOKUP(G614,sheet2!A:G,4,FALSE)</f>
        <v>12</v>
      </c>
      <c r="P614" s="11" t="str">
        <f>VLOOKUP(G614,sheet2!A:G,5,FALSE)</f>
        <v>18.75</v>
      </c>
      <c r="Q614" s="11" t="str">
        <f>VLOOKUP(G614,sheet2!A:G,6,FALSE)</f>
        <v>5</v>
      </c>
      <c r="R614" s="11" t="str">
        <f>VLOOKUP(G614,sheet2!A:G,7,FALSE)</f>
        <v>73.25</v>
      </c>
    </row>
    <row r="615" spans="1:18">
      <c r="A615" s="13" t="s">
        <v>2963</v>
      </c>
      <c r="B615" s="13" t="s">
        <v>2964</v>
      </c>
      <c r="C615" s="13" t="s">
        <v>20</v>
      </c>
      <c r="D615" s="13" t="s">
        <v>974</v>
      </c>
      <c r="E615" s="13" t="s">
        <v>2622</v>
      </c>
      <c r="F615" s="13">
        <v>15000</v>
      </c>
      <c r="G615" s="13" t="s">
        <v>2965</v>
      </c>
      <c r="H615" s="14" t="s">
        <v>2622</v>
      </c>
      <c r="I615" s="17" t="s">
        <v>1332</v>
      </c>
      <c r="J615" s="18">
        <v>42902</v>
      </c>
      <c r="K615" s="13" t="s">
        <v>47</v>
      </c>
      <c r="L615" s="13" t="s">
        <v>2966</v>
      </c>
      <c r="M615" s="11" t="str">
        <f>VLOOKUP(G615,sheet2!A:G,2,FALSE)</f>
        <v>12.5</v>
      </c>
      <c r="N615" s="11" t="str">
        <f>VLOOKUP(G615,sheet2!A:G,3,FALSE)</f>
        <v>22</v>
      </c>
      <c r="O615" s="11" t="str">
        <f>VLOOKUP(G615,sheet2!A:G,4,FALSE)</f>
        <v>20</v>
      </c>
      <c r="P615" s="11" t="str">
        <f>VLOOKUP(G615,sheet2!A:G,5,FALSE)</f>
        <v>15.18</v>
      </c>
      <c r="Q615" s="11" t="str">
        <f>VLOOKUP(G615,sheet2!A:G,6,FALSE)</f>
        <v>5</v>
      </c>
      <c r="R615" s="11" t="str">
        <f>VLOOKUP(G615,sheet2!A:G,7,FALSE)</f>
        <v>74.68</v>
      </c>
    </row>
    <row r="616" spans="1:18">
      <c r="A616" s="13" t="s">
        <v>2967</v>
      </c>
      <c r="B616" s="13" t="s">
        <v>2968</v>
      </c>
      <c r="C616" s="13" t="s">
        <v>20</v>
      </c>
      <c r="D616" s="13" t="s">
        <v>163</v>
      </c>
      <c r="E616" s="13" t="s">
        <v>2622</v>
      </c>
      <c r="F616" s="13">
        <v>3000</v>
      </c>
      <c r="G616" s="13" t="s">
        <v>2969</v>
      </c>
      <c r="H616" s="14" t="s">
        <v>2622</v>
      </c>
      <c r="I616" s="17" t="s">
        <v>2768</v>
      </c>
      <c r="J616" s="18">
        <v>43098</v>
      </c>
      <c r="K616" s="13" t="s">
        <v>36</v>
      </c>
      <c r="L616" s="13" t="s">
        <v>2970</v>
      </c>
      <c r="M616" s="11" t="str">
        <f>VLOOKUP(G616,sheet2!A:G,2,FALSE)</f>
        <v>12.5</v>
      </c>
      <c r="N616" s="11" t="str">
        <f>VLOOKUP(G616,sheet2!A:G,3,FALSE)</f>
        <v>10</v>
      </c>
      <c r="O616" s="11" t="str">
        <f>VLOOKUP(G616,sheet2!A:G,4,FALSE)</f>
        <v>8</v>
      </c>
      <c r="P616" s="11" t="str">
        <f>VLOOKUP(G616,sheet2!A:G,5,FALSE)</f>
        <v>16.96</v>
      </c>
      <c r="Q616" s="11" t="str">
        <f>VLOOKUP(G616,sheet2!A:G,6,FALSE)</f>
        <v>5</v>
      </c>
      <c r="R616" s="11" t="str">
        <f>VLOOKUP(G616,sheet2!A:G,7,FALSE)</f>
        <v>52.46</v>
      </c>
    </row>
    <row r="617" spans="1:18">
      <c r="A617" s="13" t="s">
        <v>2971</v>
      </c>
      <c r="B617" s="13" t="s">
        <v>2972</v>
      </c>
      <c r="C617" s="13" t="s">
        <v>20</v>
      </c>
      <c r="D617" s="13" t="s">
        <v>163</v>
      </c>
      <c r="E617" s="13" t="s">
        <v>2622</v>
      </c>
      <c r="F617" s="13">
        <v>10000</v>
      </c>
      <c r="G617" s="13" t="s">
        <v>2973</v>
      </c>
      <c r="H617" s="14" t="s">
        <v>2622</v>
      </c>
      <c r="I617" s="17" t="s">
        <v>2690</v>
      </c>
      <c r="J617" s="18">
        <v>43140</v>
      </c>
      <c r="K617" s="13" t="s">
        <v>25</v>
      </c>
      <c r="L617" s="13" t="s">
        <v>2691</v>
      </c>
      <c r="M617" s="11" t="str">
        <f>VLOOKUP(G617,sheet2!A:G,2,FALSE)</f>
        <v>12.5</v>
      </c>
      <c r="N617" s="11" t="str">
        <f>VLOOKUP(G617,sheet2!A:G,3,FALSE)</f>
        <v>25</v>
      </c>
      <c r="O617" s="11" t="str">
        <f>VLOOKUP(G617,sheet2!A:G,4,FALSE)</f>
        <v>8</v>
      </c>
      <c r="P617" s="11" t="str">
        <f>VLOOKUP(G617,sheet2!A:G,5,FALSE)</f>
        <v>16.96</v>
      </c>
      <c r="Q617" s="11" t="str">
        <f>VLOOKUP(G617,sheet2!A:G,6,FALSE)</f>
        <v>5</v>
      </c>
      <c r="R617" s="11" t="str">
        <f>VLOOKUP(G617,sheet2!A:G,7,FALSE)</f>
        <v>67.46</v>
      </c>
    </row>
    <row r="618" spans="1:18">
      <c r="A618" s="13" t="s">
        <v>2779</v>
      </c>
      <c r="B618" s="13" t="s">
        <v>2780</v>
      </c>
      <c r="C618" s="13" t="s">
        <v>20</v>
      </c>
      <c r="D618" s="13" t="s">
        <v>163</v>
      </c>
      <c r="E618" s="13" t="s">
        <v>2622</v>
      </c>
      <c r="F618" s="13">
        <v>15000</v>
      </c>
      <c r="G618" s="13" t="s">
        <v>2781</v>
      </c>
      <c r="H618" s="14" t="s">
        <v>2622</v>
      </c>
      <c r="I618" s="17" t="s">
        <v>1041</v>
      </c>
      <c r="J618" s="18">
        <v>43305</v>
      </c>
      <c r="K618" s="13" t="s">
        <v>36</v>
      </c>
      <c r="L618" s="13" t="s">
        <v>2782</v>
      </c>
      <c r="M618" s="11" t="str">
        <f>VLOOKUP(G618,sheet2!A:G,2,FALSE)</f>
        <v>12.5</v>
      </c>
      <c r="N618" s="11" t="str">
        <f>VLOOKUP(G618,sheet2!A:G,3,FALSE)</f>
        <v>25</v>
      </c>
      <c r="O618" s="11" t="str">
        <f>VLOOKUP(G618,sheet2!A:G,4,FALSE)</f>
        <v>8</v>
      </c>
      <c r="P618" s="11" t="str">
        <f>VLOOKUP(G618,sheet2!A:G,5,FALSE)</f>
        <v>17.86</v>
      </c>
      <c r="Q618" s="11" t="str">
        <f>VLOOKUP(G618,sheet2!A:G,6,FALSE)</f>
        <v>5</v>
      </c>
      <c r="R618" s="11" t="str">
        <f>VLOOKUP(G618,sheet2!A:G,7,FALSE)</f>
        <v>68.36</v>
      </c>
    </row>
    <row r="619" spans="1:18">
      <c r="A619" s="13" t="s">
        <v>2974</v>
      </c>
      <c r="B619" s="13" t="s">
        <v>2975</v>
      </c>
      <c r="C619" s="13" t="s">
        <v>20</v>
      </c>
      <c r="D619" s="13" t="s">
        <v>144</v>
      </c>
      <c r="E619" s="13" t="s">
        <v>2622</v>
      </c>
      <c r="F619" s="13">
        <v>20000</v>
      </c>
      <c r="G619" s="13" t="s">
        <v>2976</v>
      </c>
      <c r="H619" s="14" t="s">
        <v>2622</v>
      </c>
      <c r="I619" s="17" t="s">
        <v>1031</v>
      </c>
      <c r="J619" s="18">
        <v>42902</v>
      </c>
      <c r="K619" s="13" t="s">
        <v>36</v>
      </c>
      <c r="L619" s="13" t="s">
        <v>2977</v>
      </c>
      <c r="M619" s="11" t="str">
        <f>VLOOKUP(G619,sheet2!A:G,2,FALSE)</f>
        <v>12.5</v>
      </c>
      <c r="N619" s="11" t="str">
        <f>VLOOKUP(G619,sheet2!A:G,3,FALSE)</f>
        <v>25</v>
      </c>
      <c r="O619" s="11" t="str">
        <f>VLOOKUP(G619,sheet2!A:G,4,FALSE)</f>
        <v>5</v>
      </c>
      <c r="P619" s="11" t="str">
        <f>VLOOKUP(G619,sheet2!A:G,5,FALSE)</f>
        <v>25</v>
      </c>
      <c r="Q619" s="11" t="str">
        <f>VLOOKUP(G619,sheet2!A:G,6,FALSE)</f>
        <v>5</v>
      </c>
      <c r="R619" s="11" t="str">
        <f>VLOOKUP(G619,sheet2!A:G,7,FALSE)</f>
        <v>72.5</v>
      </c>
    </row>
    <row r="620" spans="1:18">
      <c r="A620" s="13" t="s">
        <v>2978</v>
      </c>
      <c r="B620" s="13" t="s">
        <v>2979</v>
      </c>
      <c r="C620" s="13" t="s">
        <v>20</v>
      </c>
      <c r="D620" s="13" t="s">
        <v>144</v>
      </c>
      <c r="E620" s="13" t="s">
        <v>2622</v>
      </c>
      <c r="F620" s="13">
        <v>20000</v>
      </c>
      <c r="G620" s="13" t="s">
        <v>2980</v>
      </c>
      <c r="H620" s="14" t="s">
        <v>2622</v>
      </c>
      <c r="I620" s="17" t="s">
        <v>2981</v>
      </c>
      <c r="J620" s="18">
        <v>43364</v>
      </c>
      <c r="K620" s="13" t="s">
        <v>25</v>
      </c>
      <c r="L620" s="13" t="s">
        <v>2982</v>
      </c>
      <c r="M620" s="11" t="str">
        <f>VLOOKUP(G620,sheet2!A:G,2,FALSE)</f>
        <v>12.5</v>
      </c>
      <c r="N620" s="11" t="str">
        <f>VLOOKUP(G620,sheet2!A:G,3,FALSE)</f>
        <v>10</v>
      </c>
      <c r="O620" s="11" t="str">
        <f>VLOOKUP(G620,sheet2!A:G,4,FALSE)</f>
        <v>5</v>
      </c>
      <c r="P620" s="11" t="str">
        <f>VLOOKUP(G620,sheet2!A:G,5,FALSE)</f>
        <v>21.15</v>
      </c>
      <c r="Q620" s="11" t="str">
        <f>VLOOKUP(G620,sheet2!A:G,6,FALSE)</f>
        <v>5</v>
      </c>
      <c r="R620" s="11" t="str">
        <f>VLOOKUP(G620,sheet2!A:G,7,FALSE)</f>
        <v>53.65</v>
      </c>
    </row>
    <row r="621" spans="1:18">
      <c r="A621" s="13" t="s">
        <v>2983</v>
      </c>
      <c r="B621" s="13" t="s">
        <v>2984</v>
      </c>
      <c r="C621" s="13" t="s">
        <v>20</v>
      </c>
      <c r="D621" s="13" t="s">
        <v>163</v>
      </c>
      <c r="E621" s="13" t="s">
        <v>2622</v>
      </c>
      <c r="F621" s="13">
        <v>20000</v>
      </c>
      <c r="G621" s="13" t="s">
        <v>2985</v>
      </c>
      <c r="H621" s="14" t="s">
        <v>2622</v>
      </c>
      <c r="I621" s="17" t="s">
        <v>2986</v>
      </c>
      <c r="J621" s="18">
        <v>42902</v>
      </c>
      <c r="K621" s="13" t="s">
        <v>25</v>
      </c>
      <c r="L621" s="13" t="s">
        <v>2987</v>
      </c>
      <c r="M621" s="11" t="str">
        <f>VLOOKUP(G621,sheet2!A:G,2,FALSE)</f>
        <v>12.5</v>
      </c>
      <c r="N621" s="11" t="str">
        <f>VLOOKUP(G621,sheet2!A:G,3,FALSE)</f>
        <v>25</v>
      </c>
      <c r="O621" s="11" t="str">
        <f>VLOOKUP(G621,sheet2!A:G,4,FALSE)</f>
        <v>8</v>
      </c>
      <c r="P621" s="11" t="str">
        <f>VLOOKUP(G621,sheet2!A:G,5,FALSE)</f>
        <v>16.07</v>
      </c>
      <c r="Q621" s="11" t="str">
        <f>VLOOKUP(G621,sheet2!A:G,6,FALSE)</f>
        <v>5</v>
      </c>
      <c r="R621" s="11" t="str">
        <f>VLOOKUP(G621,sheet2!A:G,7,FALSE)</f>
        <v>66.57</v>
      </c>
    </row>
    <row r="622" spans="1:18">
      <c r="A622" s="13" t="s">
        <v>2988</v>
      </c>
      <c r="B622" s="13" t="s">
        <v>2989</v>
      </c>
      <c r="C622" s="13" t="s">
        <v>20</v>
      </c>
      <c r="D622" s="13" t="s">
        <v>974</v>
      </c>
      <c r="E622" s="13" t="s">
        <v>2622</v>
      </c>
      <c r="F622" s="13">
        <v>50000</v>
      </c>
      <c r="G622" s="13" t="s">
        <v>2990</v>
      </c>
      <c r="H622" s="14" t="s">
        <v>2622</v>
      </c>
      <c r="I622" s="17" t="s">
        <v>2991</v>
      </c>
      <c r="J622" s="18">
        <v>42902</v>
      </c>
      <c r="K622" s="13" t="s">
        <v>36</v>
      </c>
      <c r="L622" s="13" t="s">
        <v>2992</v>
      </c>
      <c r="M622" s="11" t="str">
        <f>VLOOKUP(G622,sheet2!A:G,2,FALSE)</f>
        <v>12.5</v>
      </c>
      <c r="N622" s="11" t="str">
        <f>VLOOKUP(G622,sheet2!A:G,3,FALSE)</f>
        <v>22</v>
      </c>
      <c r="O622" s="11" t="str">
        <f>VLOOKUP(G622,sheet2!A:G,4,FALSE)</f>
        <v>8</v>
      </c>
      <c r="P622" s="11" t="str">
        <f>VLOOKUP(G622,sheet2!A:G,5,FALSE)</f>
        <v>18.75</v>
      </c>
      <c r="Q622" s="11" t="str">
        <f>VLOOKUP(G622,sheet2!A:G,6,FALSE)</f>
        <v>5</v>
      </c>
      <c r="R622" s="11" t="str">
        <f>VLOOKUP(G622,sheet2!A:G,7,FALSE)</f>
        <v>66.25</v>
      </c>
    </row>
    <row r="623" spans="1:18">
      <c r="A623" s="13" t="s">
        <v>2993</v>
      </c>
      <c r="B623" s="13" t="s">
        <v>2994</v>
      </c>
      <c r="C623" s="13" t="s">
        <v>20</v>
      </c>
      <c r="D623" s="13" t="s">
        <v>974</v>
      </c>
      <c r="E623" s="13" t="s">
        <v>2622</v>
      </c>
      <c r="F623" s="13">
        <v>20000</v>
      </c>
      <c r="G623" s="13" t="s">
        <v>2995</v>
      </c>
      <c r="H623" s="14" t="s">
        <v>2622</v>
      </c>
      <c r="I623" s="17" t="s">
        <v>1582</v>
      </c>
      <c r="J623" s="18">
        <v>43434</v>
      </c>
      <c r="K623" s="13" t="s">
        <v>47</v>
      </c>
      <c r="L623" s="13" t="s">
        <v>2996</v>
      </c>
      <c r="M623" s="11" t="str">
        <f>VLOOKUP(G623,sheet2!A:G,2,FALSE)</f>
        <v>12.5</v>
      </c>
      <c r="N623" s="11" t="str">
        <f>VLOOKUP(G623,sheet2!A:G,3,FALSE)</f>
        <v>25</v>
      </c>
      <c r="O623" s="11" t="str">
        <f>VLOOKUP(G623,sheet2!A:G,4,FALSE)</f>
        <v>12</v>
      </c>
      <c r="P623" s="11" t="str">
        <f>VLOOKUP(G623,sheet2!A:G,5,FALSE)</f>
        <v>18.75</v>
      </c>
      <c r="Q623" s="11" t="str">
        <f>VLOOKUP(G623,sheet2!A:G,6,FALSE)</f>
        <v>5</v>
      </c>
      <c r="R623" s="11" t="str">
        <f>VLOOKUP(G623,sheet2!A:G,7,FALSE)</f>
        <v>73.25</v>
      </c>
    </row>
    <row r="624" spans="1:18">
      <c r="A624" s="13" t="s">
        <v>2997</v>
      </c>
      <c r="B624" s="13" t="s">
        <v>2998</v>
      </c>
      <c r="C624" s="13" t="s">
        <v>20</v>
      </c>
      <c r="D624" s="13" t="s">
        <v>163</v>
      </c>
      <c r="E624" s="13" t="s">
        <v>2622</v>
      </c>
      <c r="F624" s="13">
        <v>50000</v>
      </c>
      <c r="G624" s="13" t="s">
        <v>2999</v>
      </c>
      <c r="H624" s="14" t="s">
        <v>2622</v>
      </c>
      <c r="I624" s="17" t="s">
        <v>343</v>
      </c>
      <c r="J624" s="18">
        <v>43119</v>
      </c>
      <c r="K624" s="13" t="s">
        <v>36</v>
      </c>
      <c r="L624" s="13" t="s">
        <v>3000</v>
      </c>
      <c r="M624" s="11" t="str">
        <f>VLOOKUP(G624,sheet2!A:G,2,FALSE)</f>
        <v>12.5</v>
      </c>
      <c r="N624" s="11" t="str">
        <f>VLOOKUP(G624,sheet2!A:G,3,FALSE)</f>
        <v>16</v>
      </c>
      <c r="O624" s="11" t="str">
        <f>VLOOKUP(G624,sheet2!A:G,4,FALSE)</f>
        <v>16</v>
      </c>
      <c r="P624" s="11" t="str">
        <f>VLOOKUP(G624,sheet2!A:G,5,FALSE)</f>
        <v>17.86</v>
      </c>
      <c r="Q624" s="11" t="str">
        <f>VLOOKUP(G624,sheet2!A:G,6,FALSE)</f>
        <v>5</v>
      </c>
      <c r="R624" s="11" t="str">
        <f>VLOOKUP(G624,sheet2!A:G,7,FALSE)</f>
        <v>67.36</v>
      </c>
    </row>
    <row r="625" spans="1:18">
      <c r="A625" s="13" t="s">
        <v>3001</v>
      </c>
      <c r="B625" s="13" t="s">
        <v>3002</v>
      </c>
      <c r="C625" s="13" t="s">
        <v>20</v>
      </c>
      <c r="D625" s="13" t="s">
        <v>163</v>
      </c>
      <c r="E625" s="13" t="s">
        <v>2622</v>
      </c>
      <c r="F625" s="13">
        <v>10000</v>
      </c>
      <c r="G625" s="13" t="s">
        <v>3003</v>
      </c>
      <c r="H625" s="14" t="s">
        <v>2622</v>
      </c>
      <c r="I625" s="17" t="s">
        <v>1351</v>
      </c>
      <c r="J625" s="18">
        <v>43658</v>
      </c>
      <c r="K625" s="13" t="s">
        <v>47</v>
      </c>
      <c r="L625" s="13" t="s">
        <v>1352</v>
      </c>
      <c r="M625" s="11" t="str">
        <f>VLOOKUP(G625,sheet2!A:G,2,FALSE)</f>
        <v>12.5</v>
      </c>
      <c r="N625" s="11" t="str">
        <f>VLOOKUP(G625,sheet2!A:G,3,FALSE)</f>
        <v>25</v>
      </c>
      <c r="O625" s="11" t="str">
        <f>VLOOKUP(G625,sheet2!A:G,4,FALSE)</f>
        <v>20</v>
      </c>
      <c r="P625" s="11" t="str">
        <f>VLOOKUP(G625,sheet2!A:G,5,FALSE)</f>
        <v>17.86</v>
      </c>
      <c r="Q625" s="11" t="str">
        <f>VLOOKUP(G625,sheet2!A:G,6,FALSE)</f>
        <v>5</v>
      </c>
      <c r="R625" s="11" t="str">
        <f>VLOOKUP(G625,sheet2!A:G,7,FALSE)</f>
        <v>80.36</v>
      </c>
    </row>
    <row r="626" spans="1:18">
      <c r="A626" s="15" t="s">
        <v>3004</v>
      </c>
      <c r="B626" s="15" t="s">
        <v>3005</v>
      </c>
      <c r="C626" s="15" t="s">
        <v>20</v>
      </c>
      <c r="D626" s="15" t="s">
        <v>21</v>
      </c>
      <c r="E626" s="15" t="s">
        <v>3006</v>
      </c>
      <c r="F626" s="15">
        <v>60000</v>
      </c>
      <c r="G626" s="15" t="s">
        <v>3007</v>
      </c>
      <c r="H626" s="14" t="s">
        <v>3006</v>
      </c>
      <c r="I626" s="15" t="s">
        <v>3008</v>
      </c>
      <c r="J626" s="18">
        <v>43707</v>
      </c>
      <c r="K626" s="15" t="s">
        <v>47</v>
      </c>
      <c r="L626" s="15" t="s">
        <v>3009</v>
      </c>
      <c r="M626" s="11" t="str">
        <f>VLOOKUP(G626,sheet2!A:G,2,FALSE)</f>
        <v>12.5</v>
      </c>
      <c r="N626" s="11" t="str">
        <f>VLOOKUP(G626,sheet2!A:G,3,FALSE)</f>
        <v>25</v>
      </c>
      <c r="O626" s="11" t="str">
        <f>VLOOKUP(G626,sheet2!A:G,4,FALSE)</f>
        <v>20</v>
      </c>
      <c r="P626" s="11" t="str">
        <f>VLOOKUP(G626,sheet2!A:G,5,FALSE)</f>
        <v>25</v>
      </c>
      <c r="Q626" s="11" t="str">
        <f>VLOOKUP(G626,sheet2!A:G,6,FALSE)</f>
        <v>5</v>
      </c>
      <c r="R626" s="11" t="str">
        <f>VLOOKUP(G626,sheet2!A:G,7,FALSE)</f>
        <v>87.5</v>
      </c>
    </row>
    <row r="627" spans="1:18">
      <c r="A627" s="15" t="s">
        <v>3010</v>
      </c>
      <c r="B627" s="15" t="s">
        <v>3011</v>
      </c>
      <c r="C627" s="15" t="s">
        <v>20</v>
      </c>
      <c r="D627" s="15" t="s">
        <v>21</v>
      </c>
      <c r="E627" s="15" t="s">
        <v>3006</v>
      </c>
      <c r="F627" s="15">
        <v>100000</v>
      </c>
      <c r="G627" s="15" t="s">
        <v>3012</v>
      </c>
      <c r="H627" s="14" t="s">
        <v>3006</v>
      </c>
      <c r="I627" s="15" t="s">
        <v>1203</v>
      </c>
      <c r="J627" s="18">
        <v>43431</v>
      </c>
      <c r="K627" s="15" t="s">
        <v>25</v>
      </c>
      <c r="L627" s="15" t="s">
        <v>3013</v>
      </c>
      <c r="M627" s="11" t="str">
        <f>VLOOKUP(G627,sheet2!A:G,2,FALSE)</f>
        <v>12.5</v>
      </c>
      <c r="N627" s="11" t="str">
        <f>VLOOKUP(G627,sheet2!A:G,3,FALSE)</f>
        <v>25</v>
      </c>
      <c r="O627" s="11" t="str">
        <f>VLOOKUP(G627,sheet2!A:G,4,FALSE)</f>
        <v>4</v>
      </c>
      <c r="P627" s="11" t="str">
        <f>VLOOKUP(G627,sheet2!A:G,5,FALSE)</f>
        <v>17.5</v>
      </c>
      <c r="Q627" s="11" t="str">
        <f>VLOOKUP(G627,sheet2!A:G,6,FALSE)</f>
        <v>5</v>
      </c>
      <c r="R627" s="11" t="str">
        <f>VLOOKUP(G627,sheet2!A:G,7,FALSE)</f>
        <v>64</v>
      </c>
    </row>
    <row r="628" spans="1:18">
      <c r="A628" s="15" t="s">
        <v>3014</v>
      </c>
      <c r="B628" s="15" t="s">
        <v>3015</v>
      </c>
      <c r="C628" s="15" t="s">
        <v>20</v>
      </c>
      <c r="D628" s="15" t="s">
        <v>21</v>
      </c>
      <c r="E628" s="15" t="s">
        <v>3006</v>
      </c>
      <c r="F628" s="15">
        <v>20000</v>
      </c>
      <c r="G628" s="15" t="s">
        <v>3016</v>
      </c>
      <c r="H628" s="14" t="s">
        <v>3006</v>
      </c>
      <c r="I628" s="15" t="s">
        <v>2727</v>
      </c>
      <c r="J628" s="18">
        <v>43242</v>
      </c>
      <c r="K628" s="15" t="s">
        <v>47</v>
      </c>
      <c r="L628" s="15" t="s">
        <v>3017</v>
      </c>
      <c r="M628" s="11" t="str">
        <f>VLOOKUP(G628,sheet2!A:G,2,FALSE)</f>
        <v>12.5</v>
      </c>
      <c r="N628" s="11" t="str">
        <f>VLOOKUP(G628,sheet2!A:G,3,FALSE)</f>
        <v>13</v>
      </c>
      <c r="O628" s="11" t="str">
        <f>VLOOKUP(G628,sheet2!A:G,4,FALSE)</f>
        <v>17</v>
      </c>
      <c r="P628" s="11" t="str">
        <f>VLOOKUP(G628,sheet2!A:G,5,FALSE)</f>
        <v>15.18</v>
      </c>
      <c r="Q628" s="11" t="str">
        <f>VLOOKUP(G628,sheet2!A:G,6,FALSE)</f>
        <v>5</v>
      </c>
      <c r="R628" s="11" t="str">
        <f>VLOOKUP(G628,sheet2!A:G,7,FALSE)</f>
        <v>62.68</v>
      </c>
    </row>
    <row r="629" spans="1:18">
      <c r="A629" s="15" t="s">
        <v>3018</v>
      </c>
      <c r="B629" s="15" t="s">
        <v>3019</v>
      </c>
      <c r="C629" s="15" t="s">
        <v>20</v>
      </c>
      <c r="D629" s="15" t="s">
        <v>21</v>
      </c>
      <c r="E629" s="15" t="s">
        <v>3006</v>
      </c>
      <c r="F629" s="15">
        <v>400000</v>
      </c>
      <c r="G629" s="15" t="s">
        <v>3020</v>
      </c>
      <c r="H629" s="14" t="s">
        <v>3021</v>
      </c>
      <c r="I629" s="15" t="s">
        <v>3022</v>
      </c>
      <c r="J629" s="18">
        <v>42886</v>
      </c>
      <c r="K629" s="15" t="s">
        <v>25</v>
      </c>
      <c r="L629" s="15" t="s">
        <v>3023</v>
      </c>
      <c r="M629" s="11" t="str">
        <f>VLOOKUP(G629,sheet2!A:G,2,FALSE)</f>
        <v>12.5</v>
      </c>
      <c r="N629" s="11" t="str">
        <f>VLOOKUP(G629,sheet2!A:G,3,FALSE)</f>
        <v>16</v>
      </c>
      <c r="O629" s="11" t="str">
        <f>VLOOKUP(G629,sheet2!A:G,4,FALSE)</f>
        <v>11</v>
      </c>
      <c r="P629" s="11" t="str">
        <f>VLOOKUP(G629,sheet2!A:G,5,FALSE)</f>
        <v>25</v>
      </c>
      <c r="Q629" s="11" t="str">
        <f>VLOOKUP(G629,sheet2!A:G,6,FALSE)</f>
        <v>5</v>
      </c>
      <c r="R629" s="11" t="str">
        <f>VLOOKUP(G629,sheet2!A:G,7,FALSE)</f>
        <v>69.5</v>
      </c>
    </row>
    <row r="630" spans="1:18">
      <c r="A630" s="15" t="s">
        <v>3024</v>
      </c>
      <c r="B630" s="15" t="s">
        <v>3025</v>
      </c>
      <c r="C630" s="15" t="s">
        <v>20</v>
      </c>
      <c r="D630" s="15" t="s">
        <v>21</v>
      </c>
      <c r="E630" s="15" t="s">
        <v>3006</v>
      </c>
      <c r="F630" s="15">
        <v>10000</v>
      </c>
      <c r="G630" s="15" t="s">
        <v>3026</v>
      </c>
      <c r="H630" s="14" t="s">
        <v>3021</v>
      </c>
      <c r="I630" s="15" t="s">
        <v>2561</v>
      </c>
      <c r="J630" s="18">
        <v>42965</v>
      </c>
      <c r="K630" s="15" t="s">
        <v>36</v>
      </c>
      <c r="L630" s="15" t="s">
        <v>3027</v>
      </c>
      <c r="M630" s="11" t="str">
        <f>VLOOKUP(G630,sheet2!A:G,2,FALSE)</f>
        <v>12.5</v>
      </c>
      <c r="N630" s="11" t="str">
        <f>VLOOKUP(G630,sheet2!A:G,3,FALSE)</f>
        <v>10</v>
      </c>
      <c r="O630" s="11" t="str">
        <f>VLOOKUP(G630,sheet2!A:G,4,FALSE)</f>
        <v>11</v>
      </c>
      <c r="P630" s="11" t="str">
        <f>VLOOKUP(G630,sheet2!A:G,5,FALSE)</f>
        <v>16.96</v>
      </c>
      <c r="Q630" s="11" t="str">
        <f>VLOOKUP(G630,sheet2!A:G,6,FALSE)</f>
        <v>5</v>
      </c>
      <c r="R630" s="11" t="str">
        <f>VLOOKUP(G630,sheet2!A:G,7,FALSE)</f>
        <v>55.46</v>
      </c>
    </row>
    <row r="631" spans="1:18">
      <c r="A631" s="15" t="s">
        <v>3028</v>
      </c>
      <c r="B631" s="15" t="s">
        <v>3029</v>
      </c>
      <c r="C631" s="15" t="s">
        <v>20</v>
      </c>
      <c r="D631" s="15" t="s">
        <v>21</v>
      </c>
      <c r="E631" s="15" t="s">
        <v>3006</v>
      </c>
      <c r="F631" s="15">
        <v>20000</v>
      </c>
      <c r="G631" s="15" t="s">
        <v>3030</v>
      </c>
      <c r="H631" s="14" t="s">
        <v>3021</v>
      </c>
      <c r="I631" s="15" t="s">
        <v>3031</v>
      </c>
      <c r="J631" s="18">
        <v>43371</v>
      </c>
      <c r="K631" s="15" t="s">
        <v>25</v>
      </c>
      <c r="L631" s="15" t="s">
        <v>3032</v>
      </c>
      <c r="M631" s="11" t="str">
        <f>VLOOKUP(G631,sheet2!A:G,2,FALSE)</f>
        <v>12.5</v>
      </c>
      <c r="N631" s="11" t="str">
        <f>VLOOKUP(G631,sheet2!A:G,3,FALSE)</f>
        <v>0</v>
      </c>
      <c r="O631" s="11" t="str">
        <f>VLOOKUP(G631,sheet2!A:G,4,FALSE)</f>
        <v>8</v>
      </c>
      <c r="P631" s="11" t="str">
        <f>VLOOKUP(G631,sheet2!A:G,5,FALSE)</f>
        <v>25</v>
      </c>
      <c r="Q631" s="11" t="str">
        <f>VLOOKUP(G631,sheet2!A:G,6,FALSE)</f>
        <v>5</v>
      </c>
      <c r="R631" s="11" t="str">
        <f>VLOOKUP(G631,sheet2!A:G,7,FALSE)</f>
        <v>50.5</v>
      </c>
    </row>
    <row r="632" spans="1:18">
      <c r="A632" s="15" t="s">
        <v>3033</v>
      </c>
      <c r="B632" s="15" t="s">
        <v>3034</v>
      </c>
      <c r="C632" s="15" t="s">
        <v>20</v>
      </c>
      <c r="D632" s="15" t="s">
        <v>21</v>
      </c>
      <c r="E632" s="15" t="s">
        <v>3006</v>
      </c>
      <c r="F632" s="15">
        <v>300000</v>
      </c>
      <c r="G632" s="15" t="s">
        <v>3035</v>
      </c>
      <c r="H632" s="14" t="s">
        <v>3021</v>
      </c>
      <c r="I632" s="15" t="s">
        <v>3036</v>
      </c>
      <c r="J632" s="18">
        <v>43546</v>
      </c>
      <c r="K632" s="15" t="s">
        <v>36</v>
      </c>
      <c r="L632" s="15" t="s">
        <v>3037</v>
      </c>
      <c r="M632" s="11" t="str">
        <f>VLOOKUP(G632,sheet2!A:G,2,FALSE)</f>
        <v>12.5</v>
      </c>
      <c r="N632" s="11" t="str">
        <f>VLOOKUP(G632,sheet2!A:G,3,FALSE)</f>
        <v>25</v>
      </c>
      <c r="O632" s="11" t="str">
        <f>VLOOKUP(G632,sheet2!A:G,4,FALSE)</f>
        <v>20</v>
      </c>
      <c r="P632" s="11" t="str">
        <f>VLOOKUP(G632,sheet2!A:G,5,FALSE)</f>
        <v>25</v>
      </c>
      <c r="Q632" s="11" t="str">
        <f>VLOOKUP(G632,sheet2!A:G,6,FALSE)</f>
        <v>5</v>
      </c>
      <c r="R632" s="11" t="str">
        <f>VLOOKUP(G632,sheet2!A:G,7,FALSE)</f>
        <v>87.5</v>
      </c>
    </row>
    <row r="633" spans="1:18">
      <c r="A633" s="15" t="s">
        <v>3038</v>
      </c>
      <c r="B633" s="15" t="s">
        <v>3039</v>
      </c>
      <c r="C633" s="15" t="s">
        <v>20</v>
      </c>
      <c r="D633" s="15" t="s">
        <v>21</v>
      </c>
      <c r="E633" s="15" t="s">
        <v>3006</v>
      </c>
      <c r="F633" s="15">
        <v>300000</v>
      </c>
      <c r="G633" s="15" t="s">
        <v>3040</v>
      </c>
      <c r="H633" s="14" t="s">
        <v>3006</v>
      </c>
      <c r="I633" s="15" t="s">
        <v>3036</v>
      </c>
      <c r="J633" s="18">
        <v>43448</v>
      </c>
      <c r="K633" s="15" t="s">
        <v>36</v>
      </c>
      <c r="L633" s="15" t="s">
        <v>3041</v>
      </c>
      <c r="M633" s="11" t="str">
        <f>VLOOKUP(G633,sheet2!A:G,2,FALSE)</f>
        <v>12.5</v>
      </c>
      <c r="N633" s="11" t="str">
        <f>VLOOKUP(G633,sheet2!A:G,3,FALSE)</f>
        <v>25</v>
      </c>
      <c r="O633" s="11" t="str">
        <f>VLOOKUP(G633,sheet2!A:G,4,FALSE)</f>
        <v>20</v>
      </c>
      <c r="P633" s="11" t="str">
        <f>VLOOKUP(G633,sheet2!A:G,5,FALSE)</f>
        <v>25</v>
      </c>
      <c r="Q633" s="11" t="str">
        <f>VLOOKUP(G633,sheet2!A:G,6,FALSE)</f>
        <v>5</v>
      </c>
      <c r="R633" s="11" t="str">
        <f>VLOOKUP(G633,sheet2!A:G,7,FALSE)</f>
        <v>87.5</v>
      </c>
    </row>
    <row r="634" spans="1:18">
      <c r="A634" s="15" t="s">
        <v>3042</v>
      </c>
      <c r="B634" s="15" t="s">
        <v>3043</v>
      </c>
      <c r="C634" s="15" t="s">
        <v>20</v>
      </c>
      <c r="D634" s="15" t="s">
        <v>21</v>
      </c>
      <c r="E634" s="15" t="s">
        <v>3006</v>
      </c>
      <c r="F634" s="15">
        <v>300000</v>
      </c>
      <c r="G634" s="15" t="s">
        <v>3044</v>
      </c>
      <c r="H634" s="14" t="s">
        <v>3006</v>
      </c>
      <c r="I634" s="15" t="s">
        <v>1435</v>
      </c>
      <c r="J634" s="18">
        <v>43700</v>
      </c>
      <c r="K634" s="15" t="s">
        <v>47</v>
      </c>
      <c r="L634" s="15" t="s">
        <v>3045</v>
      </c>
      <c r="M634" s="11" t="str">
        <f>VLOOKUP(G634,sheet2!A:G,2,FALSE)</f>
        <v>12.5</v>
      </c>
      <c r="N634" s="11" t="str">
        <f>VLOOKUP(G634,sheet2!A:G,3,FALSE)</f>
        <v>25</v>
      </c>
      <c r="O634" s="11" t="str">
        <f>VLOOKUP(G634,sheet2!A:G,4,FALSE)</f>
        <v>20</v>
      </c>
      <c r="P634" s="11" t="str">
        <f>VLOOKUP(G634,sheet2!A:G,5,FALSE)</f>
        <v>25</v>
      </c>
      <c r="Q634" s="11" t="str">
        <f>VLOOKUP(G634,sheet2!A:G,6,FALSE)</f>
        <v>5</v>
      </c>
      <c r="R634" s="11" t="str">
        <f>VLOOKUP(G634,sheet2!A:G,7,FALSE)</f>
        <v>87.5</v>
      </c>
    </row>
    <row r="635" spans="1:18">
      <c r="A635" s="15" t="s">
        <v>3046</v>
      </c>
      <c r="B635" s="15" t="s">
        <v>3047</v>
      </c>
      <c r="C635" s="15" t="s">
        <v>20</v>
      </c>
      <c r="D635" s="15" t="s">
        <v>21</v>
      </c>
      <c r="E635" s="15" t="s">
        <v>3006</v>
      </c>
      <c r="F635" s="15">
        <v>500000</v>
      </c>
      <c r="G635" s="15" t="s">
        <v>3048</v>
      </c>
      <c r="H635" s="14" t="s">
        <v>3006</v>
      </c>
      <c r="I635" s="15" t="s">
        <v>864</v>
      </c>
      <c r="J635" s="18">
        <v>43280</v>
      </c>
      <c r="K635" s="15" t="s">
        <v>36</v>
      </c>
      <c r="L635" s="15" t="s">
        <v>3049</v>
      </c>
      <c r="M635" s="11" t="str">
        <f>VLOOKUP(G635,sheet2!A:G,2,FALSE)</f>
        <v>12.5</v>
      </c>
      <c r="N635" s="11" t="str">
        <f>VLOOKUP(G635,sheet2!A:G,3,FALSE)</f>
        <v>22</v>
      </c>
      <c r="O635" s="11" t="str">
        <f>VLOOKUP(G635,sheet2!A:G,4,FALSE)</f>
        <v>11</v>
      </c>
      <c r="P635" s="11" t="str">
        <f>VLOOKUP(G635,sheet2!A:G,5,FALSE)</f>
        <v>24.11</v>
      </c>
      <c r="Q635" s="11" t="str">
        <f>VLOOKUP(G635,sheet2!A:G,6,FALSE)</f>
        <v>5</v>
      </c>
      <c r="R635" s="11" t="str">
        <f>VLOOKUP(G635,sheet2!A:G,7,FALSE)</f>
        <v>74.61</v>
      </c>
    </row>
    <row r="636" spans="1:18">
      <c r="A636" s="15" t="s">
        <v>3050</v>
      </c>
      <c r="B636" s="15" t="s">
        <v>3051</v>
      </c>
      <c r="C636" s="15" t="s">
        <v>20</v>
      </c>
      <c r="D636" s="15" t="s">
        <v>21</v>
      </c>
      <c r="E636" s="15" t="s">
        <v>3006</v>
      </c>
      <c r="F636" s="15">
        <v>80000</v>
      </c>
      <c r="G636" s="15" t="s">
        <v>3052</v>
      </c>
      <c r="H636" s="14" t="s">
        <v>3006</v>
      </c>
      <c r="I636" s="15" t="s">
        <v>853</v>
      </c>
      <c r="J636" s="18">
        <v>43483</v>
      </c>
      <c r="K636" s="15" t="s">
        <v>36</v>
      </c>
      <c r="L636" s="15" t="s">
        <v>3053</v>
      </c>
      <c r="M636" s="11" t="str">
        <f>VLOOKUP(G636,sheet2!A:G,2,FALSE)</f>
        <v>12.5</v>
      </c>
      <c r="N636" s="11" t="str">
        <f>VLOOKUP(G636,sheet2!A:G,3,FALSE)</f>
        <v>10</v>
      </c>
      <c r="O636" s="11" t="str">
        <f>VLOOKUP(G636,sheet2!A:G,4,FALSE)</f>
        <v>5</v>
      </c>
      <c r="P636" s="11" t="str">
        <f>VLOOKUP(G636,sheet2!A:G,5,FALSE)</f>
        <v>21.15</v>
      </c>
      <c r="Q636" s="11" t="str">
        <f>VLOOKUP(G636,sheet2!A:G,6,FALSE)</f>
        <v>5</v>
      </c>
      <c r="R636" s="11" t="str">
        <f>VLOOKUP(G636,sheet2!A:G,7,FALSE)</f>
        <v>53.65</v>
      </c>
    </row>
    <row r="637" spans="1:18">
      <c r="A637" s="15" t="s">
        <v>3054</v>
      </c>
      <c r="B637" s="15" t="s">
        <v>3055</v>
      </c>
      <c r="C637" s="15" t="s">
        <v>20</v>
      </c>
      <c r="D637" s="15" t="s">
        <v>21</v>
      </c>
      <c r="E637" s="15" t="s">
        <v>3006</v>
      </c>
      <c r="F637" s="15">
        <v>100000</v>
      </c>
      <c r="G637" s="15" t="s">
        <v>3056</v>
      </c>
      <c r="H637" s="14" t="s">
        <v>3006</v>
      </c>
      <c r="I637" s="15" t="s">
        <v>3057</v>
      </c>
      <c r="J637" s="18">
        <v>43672</v>
      </c>
      <c r="K637" s="15" t="s">
        <v>36</v>
      </c>
      <c r="L637" s="15" t="s">
        <v>3058</v>
      </c>
      <c r="M637" s="11" t="str">
        <f>VLOOKUP(G637,sheet2!A:G,2,FALSE)</f>
        <v>12.5</v>
      </c>
      <c r="N637" s="11" t="str">
        <f>VLOOKUP(G637,sheet2!A:G,3,FALSE)</f>
        <v>10</v>
      </c>
      <c r="O637" s="11" t="str">
        <f>VLOOKUP(G637,sheet2!A:G,4,FALSE)</f>
        <v>17</v>
      </c>
      <c r="P637" s="11" t="str">
        <f>VLOOKUP(G637,sheet2!A:G,5,FALSE)</f>
        <v>16.96</v>
      </c>
      <c r="Q637" s="11" t="str">
        <f>VLOOKUP(G637,sheet2!A:G,6,FALSE)</f>
        <v>5</v>
      </c>
      <c r="R637" s="11" t="str">
        <f>VLOOKUP(G637,sheet2!A:G,7,FALSE)</f>
        <v>61.46</v>
      </c>
    </row>
    <row r="638" spans="1:18">
      <c r="A638" s="15" t="s">
        <v>3059</v>
      </c>
      <c r="B638" s="15" t="s">
        <v>3060</v>
      </c>
      <c r="C638" s="15" t="s">
        <v>20</v>
      </c>
      <c r="D638" s="15" t="s">
        <v>21</v>
      </c>
      <c r="E638" s="15" t="s">
        <v>3006</v>
      </c>
      <c r="F638" s="15">
        <v>200000</v>
      </c>
      <c r="G638" s="15" t="s">
        <v>3061</v>
      </c>
      <c r="H638" s="14" t="s">
        <v>3006</v>
      </c>
      <c r="I638" s="15" t="s">
        <v>3062</v>
      </c>
      <c r="J638" s="18">
        <v>43525</v>
      </c>
      <c r="K638" s="15" t="s">
        <v>36</v>
      </c>
      <c r="L638" s="15" t="s">
        <v>3063</v>
      </c>
      <c r="M638" s="11" t="str">
        <f>VLOOKUP(G638,sheet2!A:G,2,FALSE)</f>
        <v>12.5</v>
      </c>
      <c r="N638" s="11" t="str">
        <f>VLOOKUP(G638,sheet2!A:G,3,FALSE)</f>
        <v>16</v>
      </c>
      <c r="O638" s="11" t="str">
        <f>VLOOKUP(G638,sheet2!A:G,4,FALSE)</f>
        <v>8</v>
      </c>
      <c r="P638" s="11" t="str">
        <f>VLOOKUP(G638,sheet2!A:G,5,FALSE)</f>
        <v>25</v>
      </c>
      <c r="Q638" s="11" t="str">
        <f>VLOOKUP(G638,sheet2!A:G,6,FALSE)</f>
        <v>5</v>
      </c>
      <c r="R638" s="11" t="str">
        <f>VLOOKUP(G638,sheet2!A:G,7,FALSE)</f>
        <v>66.5</v>
      </c>
    </row>
    <row r="639" spans="1:18">
      <c r="A639" s="15" t="s">
        <v>3064</v>
      </c>
      <c r="B639" s="15" t="s">
        <v>3065</v>
      </c>
      <c r="C639" s="15" t="s">
        <v>20</v>
      </c>
      <c r="D639" s="15" t="s">
        <v>21</v>
      </c>
      <c r="E639" s="15" t="s">
        <v>3006</v>
      </c>
      <c r="F639" s="15">
        <v>30000</v>
      </c>
      <c r="G639" s="15" t="s">
        <v>3066</v>
      </c>
      <c r="H639" s="14" t="s">
        <v>3006</v>
      </c>
      <c r="I639" s="15" t="s">
        <v>1563</v>
      </c>
      <c r="J639" s="18">
        <v>43676</v>
      </c>
      <c r="K639" s="15" t="s">
        <v>47</v>
      </c>
      <c r="L639" s="15" t="s">
        <v>3067</v>
      </c>
      <c r="M639" s="11" t="str">
        <f>VLOOKUP(G639,sheet2!A:G,2,FALSE)</f>
        <v>12.5</v>
      </c>
      <c r="N639" s="11" t="str">
        <f>VLOOKUP(G639,sheet2!A:G,3,FALSE)</f>
        <v>25</v>
      </c>
      <c r="O639" s="11" t="str">
        <f>VLOOKUP(G639,sheet2!A:G,4,FALSE)</f>
        <v>15</v>
      </c>
      <c r="P639" s="11" t="str">
        <f>VLOOKUP(G639,sheet2!A:G,5,FALSE)</f>
        <v>0</v>
      </c>
      <c r="Q639" s="11" t="str">
        <f>VLOOKUP(G639,sheet2!A:G,6,FALSE)</f>
        <v>5</v>
      </c>
      <c r="R639" s="11" t="str">
        <f>VLOOKUP(G639,sheet2!A:G,7,FALSE)</f>
        <v>57.5</v>
      </c>
    </row>
    <row r="640" spans="1:18">
      <c r="A640" s="15" t="s">
        <v>3068</v>
      </c>
      <c r="B640" s="15" t="s">
        <v>3069</v>
      </c>
      <c r="C640" s="15" t="s">
        <v>20</v>
      </c>
      <c r="D640" s="15" t="s">
        <v>21</v>
      </c>
      <c r="E640" s="15" t="s">
        <v>3006</v>
      </c>
      <c r="F640" s="15">
        <v>300000</v>
      </c>
      <c r="G640" s="15" t="s">
        <v>3070</v>
      </c>
      <c r="H640" s="14" t="s">
        <v>3006</v>
      </c>
      <c r="I640" s="15" t="s">
        <v>3071</v>
      </c>
      <c r="J640" s="18">
        <v>43571</v>
      </c>
      <c r="K640" s="15" t="s">
        <v>36</v>
      </c>
      <c r="L640" s="15" t="s">
        <v>3072</v>
      </c>
      <c r="M640" s="11" t="str">
        <f>VLOOKUP(G640,sheet2!A:G,2,FALSE)</f>
        <v>12.5</v>
      </c>
      <c r="N640" s="11" t="str">
        <f>VLOOKUP(G640,sheet2!A:G,3,FALSE)</f>
        <v>25</v>
      </c>
      <c r="O640" s="11" t="str">
        <f>VLOOKUP(G640,sheet2!A:G,4,FALSE)</f>
        <v>10</v>
      </c>
      <c r="P640" s="11" t="str">
        <f>VLOOKUP(G640,sheet2!A:G,5,FALSE)</f>
        <v>21.15</v>
      </c>
      <c r="Q640" s="11" t="str">
        <f>VLOOKUP(G640,sheet2!A:G,6,FALSE)</f>
        <v>5</v>
      </c>
      <c r="R640" s="11" t="str">
        <f>VLOOKUP(G640,sheet2!A:G,7,FALSE)</f>
        <v>73.65</v>
      </c>
    </row>
    <row r="641" spans="1:18">
      <c r="A641" s="15" t="s">
        <v>3073</v>
      </c>
      <c r="B641" s="15" t="s">
        <v>3074</v>
      </c>
      <c r="C641" s="15" t="s">
        <v>20</v>
      </c>
      <c r="D641" s="15" t="s">
        <v>21</v>
      </c>
      <c r="E641" s="15" t="s">
        <v>3006</v>
      </c>
      <c r="F641" s="15">
        <v>300000</v>
      </c>
      <c r="G641" s="15" t="s">
        <v>3075</v>
      </c>
      <c r="H641" s="14" t="s">
        <v>3021</v>
      </c>
      <c r="I641" s="15" t="s">
        <v>3036</v>
      </c>
      <c r="J641" s="18">
        <v>43130</v>
      </c>
      <c r="K641" s="15" t="s">
        <v>36</v>
      </c>
      <c r="L641" s="15" t="s">
        <v>3076</v>
      </c>
      <c r="M641" s="11" t="str">
        <f>VLOOKUP(G641,sheet2!A:G,2,FALSE)</f>
        <v>12.5</v>
      </c>
      <c r="N641" s="11" t="str">
        <f>VLOOKUP(G641,sheet2!A:G,3,FALSE)</f>
        <v>25</v>
      </c>
      <c r="O641" s="11" t="str">
        <f>VLOOKUP(G641,sheet2!A:G,4,FALSE)</f>
        <v>14</v>
      </c>
      <c r="P641" s="11" t="str">
        <f>VLOOKUP(G641,sheet2!A:G,5,FALSE)</f>
        <v>24.11</v>
      </c>
      <c r="Q641" s="11" t="str">
        <f>VLOOKUP(G641,sheet2!A:G,6,FALSE)</f>
        <v>5</v>
      </c>
      <c r="R641" s="11" t="str">
        <f>VLOOKUP(G641,sheet2!A:G,7,FALSE)</f>
        <v>80.61</v>
      </c>
    </row>
    <row r="642" spans="1:18">
      <c r="A642" s="15" t="s">
        <v>3077</v>
      </c>
      <c r="B642" s="15" t="s">
        <v>3078</v>
      </c>
      <c r="C642" s="15" t="s">
        <v>20</v>
      </c>
      <c r="D642" s="15" t="s">
        <v>21</v>
      </c>
      <c r="E642" s="15" t="s">
        <v>3006</v>
      </c>
      <c r="F642" s="15">
        <v>100000</v>
      </c>
      <c r="G642" s="15" t="s">
        <v>3079</v>
      </c>
      <c r="H642" s="14" t="s">
        <v>3021</v>
      </c>
      <c r="I642" s="15" t="s">
        <v>3080</v>
      </c>
      <c r="J642" s="18">
        <v>43249</v>
      </c>
      <c r="K642" s="15" t="s">
        <v>36</v>
      </c>
      <c r="L642" s="15" t="s">
        <v>3081</v>
      </c>
      <c r="M642" s="11" t="str">
        <f>VLOOKUP(G642,sheet2!A:G,2,FALSE)</f>
        <v>12.5</v>
      </c>
      <c r="N642" s="11" t="str">
        <f>VLOOKUP(G642,sheet2!A:G,3,FALSE)</f>
        <v>25</v>
      </c>
      <c r="O642" s="11" t="str">
        <f>VLOOKUP(G642,sheet2!A:G,4,FALSE)</f>
        <v>20</v>
      </c>
      <c r="P642" s="11" t="str">
        <f>VLOOKUP(G642,sheet2!A:G,5,FALSE)</f>
        <v>25</v>
      </c>
      <c r="Q642" s="11" t="str">
        <f>VLOOKUP(G642,sheet2!A:G,6,FALSE)</f>
        <v>0</v>
      </c>
      <c r="R642" s="11" t="str">
        <f>VLOOKUP(G642,sheet2!A:G,7,FALSE)</f>
        <v>82.5</v>
      </c>
    </row>
    <row r="643" spans="1:18">
      <c r="A643" s="15" t="s">
        <v>3082</v>
      </c>
      <c r="B643" s="15" t="s">
        <v>3083</v>
      </c>
      <c r="C643" s="15" t="s">
        <v>20</v>
      </c>
      <c r="D643" s="15" t="s">
        <v>21</v>
      </c>
      <c r="E643" s="15" t="s">
        <v>3006</v>
      </c>
      <c r="F643" s="15">
        <v>100000</v>
      </c>
      <c r="G643" s="15" t="s">
        <v>3084</v>
      </c>
      <c r="H643" s="14" t="s">
        <v>3021</v>
      </c>
      <c r="I643" s="15" t="s">
        <v>3080</v>
      </c>
      <c r="J643" s="18">
        <v>43249</v>
      </c>
      <c r="K643" s="15" t="s">
        <v>36</v>
      </c>
      <c r="L643" s="15" t="s">
        <v>3085</v>
      </c>
      <c r="M643" s="28" t="str">
        <f>VLOOKUP(G643,sheet2!A:G,2,FALSE)</f>
        <v>12.5</v>
      </c>
      <c r="N643" s="28" t="str">
        <f>VLOOKUP(G643,sheet2!A:G,3,FALSE)</f>
        <v>20</v>
      </c>
      <c r="O643" s="28" t="str">
        <f>VLOOKUP(G643,sheet2!A:G,4,FALSE)</f>
        <v>25</v>
      </c>
      <c r="P643" s="28" t="str">
        <f>VLOOKUP(G643,sheet2!A:G,5,FALSE)</f>
        <v>25</v>
      </c>
      <c r="Q643" s="28" t="str">
        <f>VLOOKUP(G643,sheet2!A:G,6,FALSE)</f>
        <v>0</v>
      </c>
      <c r="R643" s="28" t="str">
        <f>VLOOKUP(G643,sheet2!A:G,7,FALSE)</f>
        <v>82.5</v>
      </c>
    </row>
    <row r="644" spans="1:18">
      <c r="A644" s="13" t="s">
        <v>3086</v>
      </c>
      <c r="B644" s="13" t="s">
        <v>3087</v>
      </c>
      <c r="C644" s="13" t="s">
        <v>20</v>
      </c>
      <c r="D644" s="13" t="s">
        <v>21</v>
      </c>
      <c r="E644" s="13" t="s">
        <v>3006</v>
      </c>
      <c r="F644" s="13">
        <v>1000000</v>
      </c>
      <c r="G644" s="13" t="s">
        <v>3088</v>
      </c>
      <c r="H644" s="14" t="s">
        <v>3006</v>
      </c>
      <c r="I644" s="17" t="s">
        <v>3089</v>
      </c>
      <c r="J644" s="18">
        <v>42925</v>
      </c>
      <c r="K644" s="13" t="s">
        <v>36</v>
      </c>
      <c r="L644" s="13" t="s">
        <v>3090</v>
      </c>
      <c r="M644" s="11" t="str">
        <f>VLOOKUP(G644,sheet2!A:G,2,FALSE)</f>
        <v>12.5</v>
      </c>
      <c r="N644" s="11" t="str">
        <f>VLOOKUP(G644,sheet2!A:G,3,FALSE)</f>
        <v>25</v>
      </c>
      <c r="O644" s="11" t="str">
        <f>VLOOKUP(G644,sheet2!A:G,4,FALSE)</f>
        <v>14</v>
      </c>
      <c r="P644" s="11" t="str">
        <f>VLOOKUP(G644,sheet2!A:G,5,FALSE)</f>
        <v>25</v>
      </c>
      <c r="Q644" s="11" t="str">
        <f>VLOOKUP(G644,sheet2!A:G,6,FALSE)</f>
        <v>5</v>
      </c>
      <c r="R644" s="11" t="str">
        <f>VLOOKUP(G644,sheet2!A:G,7,FALSE)</f>
        <v>81.5</v>
      </c>
    </row>
    <row r="645" spans="1:18">
      <c r="A645" s="13" t="s">
        <v>3091</v>
      </c>
      <c r="B645" s="13" t="s">
        <v>3092</v>
      </c>
      <c r="C645" s="13" t="s">
        <v>20</v>
      </c>
      <c r="D645" s="13" t="s">
        <v>123</v>
      </c>
      <c r="E645" s="13" t="s">
        <v>3093</v>
      </c>
      <c r="F645" s="13">
        <v>50000</v>
      </c>
      <c r="G645" s="13" t="s">
        <v>3094</v>
      </c>
      <c r="H645" s="14" t="s">
        <v>3095</v>
      </c>
      <c r="I645" s="17" t="s">
        <v>3096</v>
      </c>
      <c r="J645" s="18">
        <v>43025</v>
      </c>
      <c r="K645" s="13" t="s">
        <v>36</v>
      </c>
      <c r="L645" s="13" t="s">
        <v>3097</v>
      </c>
      <c r="M645" s="11" t="str">
        <f>VLOOKUP(G645,sheet2!A:G,2,FALSE)</f>
        <v>12.5</v>
      </c>
      <c r="N645" s="11" t="str">
        <f>VLOOKUP(G645,sheet2!A:G,3,FALSE)</f>
        <v>10</v>
      </c>
      <c r="O645" s="11" t="str">
        <f>VLOOKUP(G645,sheet2!A:G,4,FALSE)</f>
        <v>20</v>
      </c>
      <c r="P645" s="11" t="str">
        <f>VLOOKUP(G645,sheet2!A:G,5,FALSE)</f>
        <v>19.64</v>
      </c>
      <c r="Q645" s="11" t="str">
        <f>VLOOKUP(G645,sheet2!A:G,6,FALSE)</f>
        <v>5</v>
      </c>
      <c r="R645" s="11" t="str">
        <f>VLOOKUP(G645,sheet2!A:G,7,FALSE)</f>
        <v>67.14</v>
      </c>
    </row>
    <row r="646" spans="1:18">
      <c r="A646" s="13" t="s">
        <v>3098</v>
      </c>
      <c r="B646" s="13" t="s">
        <v>3099</v>
      </c>
      <c r="C646" s="13" t="s">
        <v>20</v>
      </c>
      <c r="D646" s="13" t="s">
        <v>163</v>
      </c>
      <c r="E646" s="13" t="s">
        <v>3093</v>
      </c>
      <c r="F646" s="13">
        <v>30000</v>
      </c>
      <c r="G646" s="13" t="s">
        <v>3100</v>
      </c>
      <c r="H646" s="14" t="s">
        <v>3095</v>
      </c>
      <c r="I646" s="17" t="s">
        <v>3101</v>
      </c>
      <c r="J646" s="18">
        <v>43410</v>
      </c>
      <c r="K646" s="13" t="s">
        <v>36</v>
      </c>
      <c r="L646" s="13" t="s">
        <v>3102</v>
      </c>
      <c r="M646" s="11" t="str">
        <f>VLOOKUP(G646,sheet2!A:G,2,FALSE)</f>
        <v>12.5</v>
      </c>
      <c r="N646" s="11" t="str">
        <f>VLOOKUP(G646,sheet2!A:G,3,FALSE)</f>
        <v>13</v>
      </c>
      <c r="O646" s="11" t="str">
        <f>VLOOKUP(G646,sheet2!A:G,4,FALSE)</f>
        <v>10</v>
      </c>
      <c r="P646" s="11" t="str">
        <f>VLOOKUP(G646,sheet2!A:G,5,FALSE)</f>
        <v>19.23</v>
      </c>
      <c r="Q646" s="11" t="str">
        <f>VLOOKUP(G646,sheet2!A:G,6,FALSE)</f>
        <v>5</v>
      </c>
      <c r="R646" s="11" t="str">
        <f>VLOOKUP(G646,sheet2!A:G,7,FALSE)</f>
        <v>59.73</v>
      </c>
    </row>
    <row r="647" spans="1:18">
      <c r="A647" s="13" t="s">
        <v>3103</v>
      </c>
      <c r="B647" s="13" t="s">
        <v>3104</v>
      </c>
      <c r="C647" s="13" t="s">
        <v>20</v>
      </c>
      <c r="D647" s="13" t="s">
        <v>163</v>
      </c>
      <c r="E647" s="13" t="s">
        <v>3093</v>
      </c>
      <c r="F647" s="13">
        <v>100000</v>
      </c>
      <c r="G647" s="13" t="s">
        <v>3105</v>
      </c>
      <c r="H647" s="14" t="s">
        <v>3095</v>
      </c>
      <c r="I647" s="17" t="s">
        <v>3106</v>
      </c>
      <c r="J647" s="18">
        <v>43053</v>
      </c>
      <c r="K647" s="13" t="s">
        <v>36</v>
      </c>
      <c r="L647" s="13" t="s">
        <v>3107</v>
      </c>
      <c r="M647" s="11" t="str">
        <f>VLOOKUP(G647,sheet2!A:G,2,FALSE)</f>
        <v>12.5</v>
      </c>
      <c r="N647" s="11" t="str">
        <f>VLOOKUP(G647,sheet2!A:G,3,FALSE)</f>
        <v>10</v>
      </c>
      <c r="O647" s="11" t="str">
        <f>VLOOKUP(G647,sheet2!A:G,4,FALSE)</f>
        <v>15</v>
      </c>
      <c r="P647" s="11" t="str">
        <f>VLOOKUP(G647,sheet2!A:G,5,FALSE)</f>
        <v>21.15</v>
      </c>
      <c r="Q647" s="11" t="str">
        <f>VLOOKUP(G647,sheet2!A:G,6,FALSE)</f>
        <v>5</v>
      </c>
      <c r="R647" s="11" t="str">
        <f>VLOOKUP(G647,sheet2!A:G,7,FALSE)</f>
        <v>63.65</v>
      </c>
    </row>
    <row r="648" spans="1:18">
      <c r="A648" s="13" t="s">
        <v>3108</v>
      </c>
      <c r="B648" s="13" t="s">
        <v>3109</v>
      </c>
      <c r="C648" s="13" t="s">
        <v>20</v>
      </c>
      <c r="D648" s="13" t="s">
        <v>163</v>
      </c>
      <c r="E648" s="13" t="s">
        <v>3093</v>
      </c>
      <c r="F648" s="13">
        <v>50000</v>
      </c>
      <c r="G648" s="13" t="s">
        <v>3110</v>
      </c>
      <c r="H648" s="14" t="s">
        <v>3095</v>
      </c>
      <c r="I648" s="17" t="s">
        <v>3111</v>
      </c>
      <c r="J648" s="18">
        <v>43420</v>
      </c>
      <c r="K648" s="13" t="s">
        <v>25</v>
      </c>
      <c r="L648" s="13" t="s">
        <v>3112</v>
      </c>
      <c r="M648" s="11" t="str">
        <f>VLOOKUP(G648,sheet2!A:G,2,FALSE)</f>
        <v>12.5</v>
      </c>
      <c r="N648" s="11" t="str">
        <f>VLOOKUP(G648,sheet2!A:G,3,FALSE)</f>
        <v>19</v>
      </c>
      <c r="O648" s="11" t="str">
        <f>VLOOKUP(G648,sheet2!A:G,4,FALSE)</f>
        <v>15</v>
      </c>
      <c r="P648" s="11" t="str">
        <f>VLOOKUP(G648,sheet2!A:G,5,FALSE)</f>
        <v>19.23</v>
      </c>
      <c r="Q648" s="11" t="str">
        <f>VLOOKUP(G648,sheet2!A:G,6,FALSE)</f>
        <v>5</v>
      </c>
      <c r="R648" s="11" t="str">
        <f>VLOOKUP(G648,sheet2!A:G,7,FALSE)</f>
        <v>70.73</v>
      </c>
    </row>
    <row r="649" spans="1:18">
      <c r="A649" s="13" t="s">
        <v>3113</v>
      </c>
      <c r="B649" s="13" t="s">
        <v>3114</v>
      </c>
      <c r="C649" s="13" t="s">
        <v>20</v>
      </c>
      <c r="D649" s="13" t="s">
        <v>163</v>
      </c>
      <c r="E649" s="13" t="s">
        <v>3093</v>
      </c>
      <c r="F649" s="13">
        <v>30000</v>
      </c>
      <c r="G649" s="13" t="s">
        <v>3115</v>
      </c>
      <c r="H649" s="14" t="s">
        <v>3095</v>
      </c>
      <c r="I649" s="17" t="s">
        <v>3116</v>
      </c>
      <c r="J649" s="18">
        <v>43588</v>
      </c>
      <c r="K649" s="13" t="s">
        <v>36</v>
      </c>
      <c r="L649" s="13" t="s">
        <v>3117</v>
      </c>
      <c r="M649" s="11" t="str">
        <f>VLOOKUP(G649,sheet2!A:G,2,FALSE)</f>
        <v>12.5</v>
      </c>
      <c r="N649" s="11" t="str">
        <f>VLOOKUP(G649,sheet2!A:G,3,FALSE)</f>
        <v>10</v>
      </c>
      <c r="O649" s="11" t="str">
        <f>VLOOKUP(G649,sheet2!A:G,4,FALSE)</f>
        <v>5</v>
      </c>
      <c r="P649" s="11" t="str">
        <f>VLOOKUP(G649,sheet2!A:G,5,FALSE)</f>
        <v>21.15</v>
      </c>
      <c r="Q649" s="11" t="str">
        <f>VLOOKUP(G649,sheet2!A:G,6,FALSE)</f>
        <v>5</v>
      </c>
      <c r="R649" s="11" t="str">
        <f>VLOOKUP(G649,sheet2!A:G,7,FALSE)</f>
        <v>53.65</v>
      </c>
    </row>
    <row r="650" spans="1:18">
      <c r="A650" s="13" t="s">
        <v>3118</v>
      </c>
      <c r="B650" s="13" t="s">
        <v>3119</v>
      </c>
      <c r="C650" s="13" t="s">
        <v>20</v>
      </c>
      <c r="D650" s="13" t="s">
        <v>163</v>
      </c>
      <c r="E650" s="13" t="s">
        <v>3093</v>
      </c>
      <c r="F650" s="13">
        <v>150000</v>
      </c>
      <c r="G650" s="13" t="s">
        <v>3120</v>
      </c>
      <c r="H650" s="14" t="s">
        <v>3095</v>
      </c>
      <c r="I650" s="17" t="s">
        <v>3121</v>
      </c>
      <c r="J650" s="18">
        <v>43539</v>
      </c>
      <c r="K650" s="13" t="s">
        <v>36</v>
      </c>
      <c r="L650" s="13" t="s">
        <v>3122</v>
      </c>
      <c r="M650" s="11" t="str">
        <f>VLOOKUP(G650,sheet2!A:G,2,FALSE)</f>
        <v>12.5</v>
      </c>
      <c r="N650" s="11" t="str">
        <f>VLOOKUP(G650,sheet2!A:G,3,FALSE)</f>
        <v>16</v>
      </c>
      <c r="O650" s="11" t="str">
        <f>VLOOKUP(G650,sheet2!A:G,4,FALSE)</f>
        <v>20</v>
      </c>
      <c r="P650" s="11" t="str">
        <f>VLOOKUP(G650,sheet2!A:G,5,FALSE)</f>
        <v>21.15</v>
      </c>
      <c r="Q650" s="11" t="str">
        <f>VLOOKUP(G650,sheet2!A:G,6,FALSE)</f>
        <v>5</v>
      </c>
      <c r="R650" s="11" t="str">
        <f>VLOOKUP(G650,sheet2!A:G,7,FALSE)</f>
        <v>74.65</v>
      </c>
    </row>
    <row r="651" spans="1:18">
      <c r="A651" s="13" t="s">
        <v>3123</v>
      </c>
      <c r="B651" s="13" t="s">
        <v>3124</v>
      </c>
      <c r="C651" s="13" t="s">
        <v>20</v>
      </c>
      <c r="D651" s="13" t="s">
        <v>163</v>
      </c>
      <c r="E651" s="13" t="s">
        <v>3093</v>
      </c>
      <c r="F651" s="13">
        <v>200000</v>
      </c>
      <c r="G651" s="13" t="s">
        <v>3125</v>
      </c>
      <c r="H651" s="14" t="s">
        <v>3095</v>
      </c>
      <c r="I651" s="17" t="s">
        <v>976</v>
      </c>
      <c r="J651" s="18">
        <v>43049</v>
      </c>
      <c r="K651" s="13" t="s">
        <v>25</v>
      </c>
      <c r="L651" s="13" t="s">
        <v>3126</v>
      </c>
      <c r="M651" s="11" t="str">
        <f>VLOOKUP(G651,sheet2!A:G,2,FALSE)</f>
        <v>12.5</v>
      </c>
      <c r="N651" s="11" t="str">
        <f>VLOOKUP(G651,sheet2!A:G,3,FALSE)</f>
        <v>16</v>
      </c>
      <c r="O651" s="11" t="str">
        <f>VLOOKUP(G651,sheet2!A:G,4,FALSE)</f>
        <v>4</v>
      </c>
      <c r="P651" s="11" t="str">
        <f>VLOOKUP(G651,sheet2!A:G,5,FALSE)</f>
        <v>18.75</v>
      </c>
      <c r="Q651" s="11" t="str">
        <f>VLOOKUP(G651,sheet2!A:G,6,FALSE)</f>
        <v>5</v>
      </c>
      <c r="R651" s="11" t="str">
        <f>VLOOKUP(G651,sheet2!A:G,7,FALSE)</f>
        <v>56.25</v>
      </c>
    </row>
    <row r="652" spans="1:18">
      <c r="A652" s="13" t="s">
        <v>3127</v>
      </c>
      <c r="B652" s="13" t="s">
        <v>3128</v>
      </c>
      <c r="C652" s="13" t="s">
        <v>20</v>
      </c>
      <c r="D652" s="13" t="s">
        <v>163</v>
      </c>
      <c r="E652" s="13" t="s">
        <v>3093</v>
      </c>
      <c r="F652" s="13">
        <v>30000</v>
      </c>
      <c r="G652" s="13" t="s">
        <v>3129</v>
      </c>
      <c r="H652" s="14" t="s">
        <v>3095</v>
      </c>
      <c r="I652" s="17" t="s">
        <v>3130</v>
      </c>
      <c r="J652" s="18">
        <v>43655</v>
      </c>
      <c r="K652" s="13" t="s">
        <v>36</v>
      </c>
      <c r="L652" s="13" t="s">
        <v>3131</v>
      </c>
      <c r="M652" s="11" t="str">
        <f>VLOOKUP(G652,sheet2!A:G,2,FALSE)</f>
        <v>12.5</v>
      </c>
      <c r="N652" s="11" t="str">
        <f>VLOOKUP(G652,sheet2!A:G,3,FALSE)</f>
        <v>22</v>
      </c>
      <c r="O652" s="11" t="str">
        <f>VLOOKUP(G652,sheet2!A:G,4,FALSE)</f>
        <v>12</v>
      </c>
      <c r="P652" s="11" t="str">
        <f>VLOOKUP(G652,sheet2!A:G,5,FALSE)</f>
        <v>19.64</v>
      </c>
      <c r="Q652" s="11" t="str">
        <f>VLOOKUP(G652,sheet2!A:G,6,FALSE)</f>
        <v>5</v>
      </c>
      <c r="R652" s="11" t="str">
        <f>VLOOKUP(G652,sheet2!A:G,7,FALSE)</f>
        <v>71.14</v>
      </c>
    </row>
    <row r="653" spans="1:18">
      <c r="A653" s="13" t="s">
        <v>3132</v>
      </c>
      <c r="B653" s="13" t="s">
        <v>3133</v>
      </c>
      <c r="C653" s="13" t="s">
        <v>20</v>
      </c>
      <c r="D653" s="13" t="s">
        <v>163</v>
      </c>
      <c r="E653" s="13" t="s">
        <v>3093</v>
      </c>
      <c r="F653" s="13">
        <v>150000</v>
      </c>
      <c r="G653" s="13" t="s">
        <v>3134</v>
      </c>
      <c r="H653" s="14" t="s">
        <v>3095</v>
      </c>
      <c r="I653" s="17" t="s">
        <v>3121</v>
      </c>
      <c r="J653" s="18">
        <v>43539</v>
      </c>
      <c r="K653" s="13" t="s">
        <v>36</v>
      </c>
      <c r="L653" s="13" t="s">
        <v>3135</v>
      </c>
      <c r="M653" s="11" t="str">
        <f>VLOOKUP(G653,sheet2!A:G,2,FALSE)</f>
        <v>12.5</v>
      </c>
      <c r="N653" s="11" t="str">
        <f>VLOOKUP(G653,sheet2!A:G,3,FALSE)</f>
        <v>7</v>
      </c>
      <c r="O653" s="11" t="str">
        <f>VLOOKUP(G653,sheet2!A:G,4,FALSE)</f>
        <v>20</v>
      </c>
      <c r="P653" s="11" t="str">
        <f>VLOOKUP(G653,sheet2!A:G,5,FALSE)</f>
        <v>21.15</v>
      </c>
      <c r="Q653" s="11" t="str">
        <f>VLOOKUP(G653,sheet2!A:G,6,FALSE)</f>
        <v>5</v>
      </c>
      <c r="R653" s="11" t="str">
        <f>VLOOKUP(G653,sheet2!A:G,7,FALSE)</f>
        <v>65.65</v>
      </c>
    </row>
    <row r="654" spans="1:18">
      <c r="A654" s="13" t="s">
        <v>3136</v>
      </c>
      <c r="B654" s="13" t="s">
        <v>3137</v>
      </c>
      <c r="C654" s="13" t="s">
        <v>20</v>
      </c>
      <c r="D654" s="13" t="s">
        <v>163</v>
      </c>
      <c r="E654" s="13" t="s">
        <v>3093</v>
      </c>
      <c r="F654" s="13">
        <v>150000</v>
      </c>
      <c r="G654" s="13" t="s">
        <v>3138</v>
      </c>
      <c r="H654" s="14" t="s">
        <v>3095</v>
      </c>
      <c r="I654" s="17" t="s">
        <v>3121</v>
      </c>
      <c r="J654" s="18">
        <v>43490</v>
      </c>
      <c r="K654" s="13" t="s">
        <v>36</v>
      </c>
      <c r="L654" s="13" t="s">
        <v>3139</v>
      </c>
      <c r="M654" s="11" t="str">
        <f>VLOOKUP(G654,sheet2!A:G,2,FALSE)</f>
        <v>12.5</v>
      </c>
      <c r="N654" s="11" t="str">
        <f>VLOOKUP(G654,sheet2!A:G,3,FALSE)</f>
        <v>7</v>
      </c>
      <c r="O654" s="11" t="str">
        <f>VLOOKUP(G654,sheet2!A:G,4,FALSE)</f>
        <v>20</v>
      </c>
      <c r="P654" s="11" t="str">
        <f>VLOOKUP(G654,sheet2!A:G,5,FALSE)</f>
        <v>21.15</v>
      </c>
      <c r="Q654" s="11" t="str">
        <f>VLOOKUP(G654,sheet2!A:G,6,FALSE)</f>
        <v>5</v>
      </c>
      <c r="R654" s="11" t="str">
        <f>VLOOKUP(G654,sheet2!A:G,7,FALSE)</f>
        <v>65.65</v>
      </c>
    </row>
    <row r="655" spans="1:18">
      <c r="A655" s="13" t="s">
        <v>3140</v>
      </c>
      <c r="B655" s="13" t="s">
        <v>3141</v>
      </c>
      <c r="C655" s="13" t="s">
        <v>20</v>
      </c>
      <c r="D655" s="13" t="s">
        <v>163</v>
      </c>
      <c r="E655" s="13" t="s">
        <v>3093</v>
      </c>
      <c r="F655" s="13">
        <v>30000</v>
      </c>
      <c r="G655" s="13" t="s">
        <v>3142</v>
      </c>
      <c r="H655" s="14" t="s">
        <v>3095</v>
      </c>
      <c r="I655" s="17" t="s">
        <v>3143</v>
      </c>
      <c r="J655" s="18">
        <v>43683</v>
      </c>
      <c r="K655" s="13" t="s">
        <v>25</v>
      </c>
      <c r="L655" s="13" t="s">
        <v>3144</v>
      </c>
      <c r="M655" s="11" t="str">
        <f>VLOOKUP(G655,sheet2!A:G,2,FALSE)</f>
        <v>12.5</v>
      </c>
      <c r="N655" s="11" t="str">
        <f>VLOOKUP(G655,sheet2!A:G,3,FALSE)</f>
        <v>16</v>
      </c>
      <c r="O655" s="11" t="str">
        <f>VLOOKUP(G655,sheet2!A:G,4,FALSE)</f>
        <v>5</v>
      </c>
      <c r="P655" s="11" t="str">
        <f>VLOOKUP(G655,sheet2!A:G,5,FALSE)</f>
        <v>19.23</v>
      </c>
      <c r="Q655" s="11" t="str">
        <f>VLOOKUP(G655,sheet2!A:G,6,FALSE)</f>
        <v>5</v>
      </c>
      <c r="R655" s="11" t="str">
        <f>VLOOKUP(G655,sheet2!A:G,7,FALSE)</f>
        <v>57.73</v>
      </c>
    </row>
    <row r="656" spans="1:18">
      <c r="A656" s="13" t="s">
        <v>3145</v>
      </c>
      <c r="B656" s="13" t="s">
        <v>3146</v>
      </c>
      <c r="C656" s="13" t="s">
        <v>20</v>
      </c>
      <c r="D656" s="13" t="s">
        <v>163</v>
      </c>
      <c r="E656" s="13" t="s">
        <v>3093</v>
      </c>
      <c r="F656" s="13">
        <v>50000</v>
      </c>
      <c r="G656" s="13" t="s">
        <v>3147</v>
      </c>
      <c r="H656" s="14" t="s">
        <v>3095</v>
      </c>
      <c r="I656" s="17" t="s">
        <v>2369</v>
      </c>
      <c r="J656" s="18">
        <v>43679</v>
      </c>
      <c r="K656" s="13" t="s">
        <v>47</v>
      </c>
      <c r="L656" s="13" t="s">
        <v>3148</v>
      </c>
      <c r="M656" s="11" t="str">
        <f>VLOOKUP(G656,sheet2!A:G,2,FALSE)</f>
        <v>12.5</v>
      </c>
      <c r="N656" s="11" t="str">
        <f>VLOOKUP(G656,sheet2!A:G,3,FALSE)</f>
        <v>25</v>
      </c>
      <c r="O656" s="11" t="str">
        <f>VLOOKUP(G656,sheet2!A:G,4,FALSE)</f>
        <v>20</v>
      </c>
      <c r="P656" s="11" t="str">
        <f>VLOOKUP(G656,sheet2!A:G,5,FALSE)</f>
        <v>20.45</v>
      </c>
      <c r="Q656" s="11" t="str">
        <f>VLOOKUP(G656,sheet2!A:G,6,FALSE)</f>
        <v>5</v>
      </c>
      <c r="R656" s="11" t="str">
        <f>VLOOKUP(G656,sheet2!A:G,7,FALSE)</f>
        <v>82.95</v>
      </c>
    </row>
    <row r="657" spans="1:18">
      <c r="A657" s="15" t="s">
        <v>3149</v>
      </c>
      <c r="B657" s="15" t="s">
        <v>3150</v>
      </c>
      <c r="C657" s="15" t="s">
        <v>20</v>
      </c>
      <c r="D657" s="15" t="s">
        <v>144</v>
      </c>
      <c r="E657" s="15" t="s">
        <v>3151</v>
      </c>
      <c r="F657" s="15">
        <v>41883</v>
      </c>
      <c r="G657" s="15" t="s">
        <v>3152</v>
      </c>
      <c r="H657" s="14" t="s">
        <v>3151</v>
      </c>
      <c r="I657" s="15" t="s">
        <v>3153</v>
      </c>
      <c r="J657" s="18">
        <v>43825</v>
      </c>
      <c r="K657" s="15" t="s">
        <v>36</v>
      </c>
      <c r="L657" s="15" t="s">
        <v>3154</v>
      </c>
      <c r="M657" s="11" t="str">
        <f>VLOOKUP(G657,sheet2!A:G,2,FALSE)</f>
        <v>12.5</v>
      </c>
      <c r="N657" s="11" t="str">
        <f>VLOOKUP(G657,sheet2!A:G,3,FALSE)</f>
        <v>22</v>
      </c>
      <c r="O657" s="11" t="str">
        <f>VLOOKUP(G657,sheet2!A:G,4,FALSE)</f>
        <v>10</v>
      </c>
      <c r="P657" s="11" t="str">
        <f>VLOOKUP(G657,sheet2!A:G,5,FALSE)</f>
        <v>21.15</v>
      </c>
      <c r="Q657" s="11" t="str">
        <f>VLOOKUP(G657,sheet2!A:G,6,FALSE)</f>
        <v>5</v>
      </c>
      <c r="R657" s="11" t="str">
        <f>VLOOKUP(G657,sheet2!A:G,7,FALSE)</f>
        <v>70.65</v>
      </c>
    </row>
    <row r="658" spans="1:18">
      <c r="A658" s="15" t="s">
        <v>3155</v>
      </c>
      <c r="B658" s="15" t="s">
        <v>3156</v>
      </c>
      <c r="C658" s="15" t="s">
        <v>20</v>
      </c>
      <c r="D658" s="15" t="s">
        <v>144</v>
      </c>
      <c r="E658" s="15" t="s">
        <v>3151</v>
      </c>
      <c r="F658" s="15">
        <v>1326314</v>
      </c>
      <c r="G658" s="15" t="s">
        <v>3157</v>
      </c>
      <c r="H658" s="14" t="s">
        <v>3151</v>
      </c>
      <c r="I658" s="15" t="s">
        <v>3158</v>
      </c>
      <c r="J658" s="18">
        <v>42788</v>
      </c>
      <c r="K658" s="15" t="s">
        <v>36</v>
      </c>
      <c r="L658" s="15" t="s">
        <v>3159</v>
      </c>
      <c r="M658" s="11" t="str">
        <f>VLOOKUP(G658,sheet2!A:G,2,FALSE)</f>
        <v>12.5</v>
      </c>
      <c r="N658" s="11" t="str">
        <f>VLOOKUP(G658,sheet2!A:G,3,FALSE)</f>
        <v>22</v>
      </c>
      <c r="O658" s="11" t="str">
        <f>VLOOKUP(G658,sheet2!A:G,4,FALSE)</f>
        <v>10</v>
      </c>
      <c r="P658" s="11" t="str">
        <f>VLOOKUP(G658,sheet2!A:G,5,FALSE)</f>
        <v>21.15</v>
      </c>
      <c r="Q658" s="11" t="str">
        <f>VLOOKUP(G658,sheet2!A:G,6,FALSE)</f>
        <v>5</v>
      </c>
      <c r="R658" s="11" t="str">
        <f>VLOOKUP(G658,sheet2!A:G,7,FALSE)</f>
        <v>70.65</v>
      </c>
    </row>
    <row r="659" spans="1:18">
      <c r="A659" s="15" t="s">
        <v>3160</v>
      </c>
      <c r="B659" s="15" t="s">
        <v>3161</v>
      </c>
      <c r="C659" s="15" t="s">
        <v>20</v>
      </c>
      <c r="D659" s="15" t="s">
        <v>144</v>
      </c>
      <c r="E659" s="15" t="s">
        <v>3151</v>
      </c>
      <c r="F659" s="15">
        <v>125650</v>
      </c>
      <c r="G659" s="15" t="s">
        <v>3162</v>
      </c>
      <c r="H659" s="14" t="s">
        <v>3151</v>
      </c>
      <c r="I659" s="15" t="s">
        <v>3163</v>
      </c>
      <c r="J659" s="18">
        <v>42788</v>
      </c>
      <c r="K659" s="15" t="s">
        <v>25</v>
      </c>
      <c r="L659" s="15" t="s">
        <v>3164</v>
      </c>
      <c r="M659" s="11" t="str">
        <f>VLOOKUP(G659,sheet2!A:G,2,FALSE)</f>
        <v>12.5</v>
      </c>
      <c r="N659" s="11" t="str">
        <f>VLOOKUP(G659,sheet2!A:G,3,FALSE)</f>
        <v>7</v>
      </c>
      <c r="O659" s="11" t="str">
        <f>VLOOKUP(G659,sheet2!A:G,4,FALSE)</f>
        <v>10</v>
      </c>
      <c r="P659" s="11" t="str">
        <f>VLOOKUP(G659,sheet2!A:G,5,FALSE)</f>
        <v>21.15</v>
      </c>
      <c r="Q659" s="11" t="str">
        <f>VLOOKUP(G659,sheet2!A:G,6,FALSE)</f>
        <v>5</v>
      </c>
      <c r="R659" s="11" t="str">
        <f>VLOOKUP(G659,sheet2!A:G,7,FALSE)</f>
        <v>55.65</v>
      </c>
    </row>
    <row r="660" spans="1:18">
      <c r="A660" s="13" t="s">
        <v>3165</v>
      </c>
      <c r="B660" s="13" t="s">
        <v>3166</v>
      </c>
      <c r="C660" s="13" t="s">
        <v>20</v>
      </c>
      <c r="D660" s="13" t="s">
        <v>974</v>
      </c>
      <c r="E660" s="13" t="s">
        <v>3167</v>
      </c>
      <c r="F660" s="13">
        <v>50000</v>
      </c>
      <c r="G660" s="13" t="s">
        <v>3168</v>
      </c>
      <c r="H660" s="14" t="s">
        <v>3167</v>
      </c>
      <c r="I660" s="17" t="s">
        <v>3169</v>
      </c>
      <c r="J660" s="18">
        <v>42892</v>
      </c>
      <c r="K660" s="13" t="s">
        <v>36</v>
      </c>
      <c r="L660" s="13" t="s">
        <v>3170</v>
      </c>
      <c r="M660" s="11" t="str">
        <f>VLOOKUP(G660,sheet2!A:G,2,FALSE)</f>
        <v>12.5</v>
      </c>
      <c r="N660" s="11" t="str">
        <f>VLOOKUP(G660,sheet2!A:G,3,FALSE)</f>
        <v>16</v>
      </c>
      <c r="O660" s="11" t="str">
        <f>VLOOKUP(G660,sheet2!A:G,4,FALSE)</f>
        <v>20</v>
      </c>
      <c r="P660" s="11" t="str">
        <f>VLOOKUP(G660,sheet2!A:G,5,FALSE)</f>
        <v>19.23</v>
      </c>
      <c r="Q660" s="11" t="str">
        <f>VLOOKUP(G660,sheet2!A:G,6,FALSE)</f>
        <v>5</v>
      </c>
      <c r="R660" s="11" t="str">
        <f>VLOOKUP(G660,sheet2!A:G,7,FALSE)</f>
        <v>72.73</v>
      </c>
    </row>
    <row r="661" spans="1:18">
      <c r="A661" s="13" t="s">
        <v>3171</v>
      </c>
      <c r="B661" s="13" t="s">
        <v>3172</v>
      </c>
      <c r="C661" s="13" t="s">
        <v>20</v>
      </c>
      <c r="D661" s="13" t="s">
        <v>974</v>
      </c>
      <c r="E661" s="13" t="s">
        <v>3167</v>
      </c>
      <c r="F661" s="13">
        <v>50000</v>
      </c>
      <c r="G661" s="13" t="s">
        <v>3173</v>
      </c>
      <c r="H661" s="14" t="s">
        <v>3167</v>
      </c>
      <c r="I661" s="17" t="s">
        <v>3169</v>
      </c>
      <c r="J661" s="18">
        <v>42916</v>
      </c>
      <c r="K661" s="13" t="s">
        <v>36</v>
      </c>
      <c r="L661" s="13" t="s">
        <v>3174</v>
      </c>
      <c r="M661" s="11" t="str">
        <f>VLOOKUP(G661,sheet2!A:G,2,FALSE)</f>
        <v>12.5</v>
      </c>
      <c r="N661" s="11" t="str">
        <f>VLOOKUP(G661,sheet2!A:G,3,FALSE)</f>
        <v>10</v>
      </c>
      <c r="O661" s="11" t="str">
        <f>VLOOKUP(G661,sheet2!A:G,4,FALSE)</f>
        <v>10</v>
      </c>
      <c r="P661" s="11" t="str">
        <f>VLOOKUP(G661,sheet2!A:G,5,FALSE)</f>
        <v>18.27</v>
      </c>
      <c r="Q661" s="11" t="str">
        <f>VLOOKUP(G661,sheet2!A:G,6,FALSE)</f>
        <v>5</v>
      </c>
      <c r="R661" s="11" t="str">
        <f>VLOOKUP(G661,sheet2!A:G,7,FALSE)</f>
        <v>55.77</v>
      </c>
    </row>
    <row r="662" spans="1:18">
      <c r="A662" s="13" t="s">
        <v>3175</v>
      </c>
      <c r="B662" s="13" t="s">
        <v>3176</v>
      </c>
      <c r="C662" s="13" t="s">
        <v>20</v>
      </c>
      <c r="D662" s="13" t="s">
        <v>163</v>
      </c>
      <c r="E662" s="13" t="s">
        <v>3167</v>
      </c>
      <c r="F662" s="13">
        <v>50000</v>
      </c>
      <c r="G662" s="13" t="s">
        <v>3177</v>
      </c>
      <c r="H662" s="14" t="s">
        <v>3167</v>
      </c>
      <c r="I662" s="17" t="s">
        <v>3178</v>
      </c>
      <c r="J662" s="18">
        <v>43721</v>
      </c>
      <c r="K662" s="13" t="s">
        <v>25</v>
      </c>
      <c r="L662" s="13" t="s">
        <v>3179</v>
      </c>
      <c r="M662" s="11" t="str">
        <f>VLOOKUP(G662,sheet2!A:G,2,FALSE)</f>
        <v>12.5</v>
      </c>
      <c r="N662" s="11" t="str">
        <f>VLOOKUP(G662,sheet2!A:G,3,FALSE)</f>
        <v>10</v>
      </c>
      <c r="O662" s="11" t="str">
        <f>VLOOKUP(G662,sheet2!A:G,4,FALSE)</f>
        <v>12</v>
      </c>
      <c r="P662" s="11" t="str">
        <f>VLOOKUP(G662,sheet2!A:G,5,FALSE)</f>
        <v>17.86</v>
      </c>
      <c r="Q662" s="11" t="str">
        <f>VLOOKUP(G662,sheet2!A:G,6,FALSE)</f>
        <v>5</v>
      </c>
      <c r="R662" s="11" t="str">
        <f>VLOOKUP(G662,sheet2!A:G,7,FALSE)</f>
        <v>57.36</v>
      </c>
    </row>
    <row r="663" spans="1:18">
      <c r="A663" s="13" t="s">
        <v>3180</v>
      </c>
      <c r="B663" s="13" t="s">
        <v>3181</v>
      </c>
      <c r="C663" s="13" t="s">
        <v>20</v>
      </c>
      <c r="D663" s="13" t="s">
        <v>123</v>
      </c>
      <c r="E663" s="13" t="s">
        <v>3167</v>
      </c>
      <c r="F663" s="13">
        <v>50000</v>
      </c>
      <c r="G663" s="13" t="s">
        <v>3182</v>
      </c>
      <c r="H663" s="14" t="s">
        <v>3167</v>
      </c>
      <c r="I663" s="17" t="s">
        <v>3183</v>
      </c>
      <c r="J663" s="18">
        <v>43462</v>
      </c>
      <c r="K663" s="13" t="s">
        <v>36</v>
      </c>
      <c r="L663" s="13" t="s">
        <v>3184</v>
      </c>
      <c r="M663" s="11" t="str">
        <f>VLOOKUP(G663,sheet2!A:G,2,FALSE)</f>
        <v>12.5</v>
      </c>
      <c r="N663" s="11" t="str">
        <f>VLOOKUP(G663,sheet2!A:G,3,FALSE)</f>
        <v>25</v>
      </c>
      <c r="O663" s="11" t="str">
        <f>VLOOKUP(G663,sheet2!A:G,4,FALSE)</f>
        <v>5</v>
      </c>
      <c r="P663" s="11" t="str">
        <f>VLOOKUP(G663,sheet2!A:G,5,FALSE)</f>
        <v>18.75</v>
      </c>
      <c r="Q663" s="11" t="str">
        <f>VLOOKUP(G663,sheet2!A:G,6,FALSE)</f>
        <v>5</v>
      </c>
      <c r="R663" s="11" t="str">
        <f>VLOOKUP(G663,sheet2!A:G,7,FALSE)</f>
        <v>66.25</v>
      </c>
    </row>
    <row r="664" spans="1:18">
      <c r="A664" s="13" t="s">
        <v>3185</v>
      </c>
      <c r="B664" s="13" t="s">
        <v>3186</v>
      </c>
      <c r="C664" s="13" t="s">
        <v>20</v>
      </c>
      <c r="D664" s="13" t="s">
        <v>163</v>
      </c>
      <c r="E664" s="13" t="s">
        <v>3167</v>
      </c>
      <c r="F664" s="13">
        <v>50000</v>
      </c>
      <c r="G664" s="13" t="s">
        <v>3187</v>
      </c>
      <c r="H664" s="14" t="s">
        <v>3167</v>
      </c>
      <c r="I664" s="17" t="s">
        <v>3188</v>
      </c>
      <c r="J664" s="18">
        <v>43484</v>
      </c>
      <c r="K664" s="13" t="s">
        <v>36</v>
      </c>
      <c r="L664" s="13" t="s">
        <v>3189</v>
      </c>
      <c r="M664" s="11" t="str">
        <f>VLOOKUP(G664,sheet2!A:G,2,FALSE)</f>
        <v>12.5</v>
      </c>
      <c r="N664" s="11" t="str">
        <f>VLOOKUP(G664,sheet2!A:G,3,FALSE)</f>
        <v>25</v>
      </c>
      <c r="O664" s="11" t="str">
        <f>VLOOKUP(G664,sheet2!A:G,4,FALSE)</f>
        <v>5</v>
      </c>
      <c r="P664" s="11" t="str">
        <f>VLOOKUP(G664,sheet2!A:G,5,FALSE)</f>
        <v>19.23</v>
      </c>
      <c r="Q664" s="11" t="str">
        <f>VLOOKUP(G664,sheet2!A:G,6,FALSE)</f>
        <v>5</v>
      </c>
      <c r="R664" s="11" t="str">
        <f>VLOOKUP(G664,sheet2!A:G,7,FALSE)</f>
        <v>66.73</v>
      </c>
    </row>
    <row r="665" spans="1:18">
      <c r="A665" s="13" t="s">
        <v>3190</v>
      </c>
      <c r="B665" s="13" t="s">
        <v>3191</v>
      </c>
      <c r="C665" s="13" t="s">
        <v>20</v>
      </c>
      <c r="D665" s="13" t="s">
        <v>144</v>
      </c>
      <c r="E665" s="13" t="s">
        <v>3167</v>
      </c>
      <c r="F665" s="13">
        <v>50000</v>
      </c>
      <c r="G665" s="13" t="s">
        <v>3192</v>
      </c>
      <c r="H665" s="14" t="s">
        <v>3167</v>
      </c>
      <c r="I665" s="17" t="s">
        <v>3193</v>
      </c>
      <c r="J665" s="18">
        <v>43322</v>
      </c>
      <c r="K665" s="13" t="s">
        <v>36</v>
      </c>
      <c r="L665" s="13" t="s">
        <v>3194</v>
      </c>
      <c r="M665" s="11" t="str">
        <f>VLOOKUP(G665,sheet2!A:G,2,FALSE)</f>
        <v>12.5</v>
      </c>
      <c r="N665" s="11" t="str">
        <f>VLOOKUP(G665,sheet2!A:G,3,FALSE)</f>
        <v>10</v>
      </c>
      <c r="O665" s="11" t="str">
        <f>VLOOKUP(G665,sheet2!A:G,4,FALSE)</f>
        <v>5</v>
      </c>
      <c r="P665" s="11" t="str">
        <f>VLOOKUP(G665,sheet2!A:G,5,FALSE)</f>
        <v>17.31</v>
      </c>
      <c r="Q665" s="11" t="str">
        <f>VLOOKUP(G665,sheet2!A:G,6,FALSE)</f>
        <v>5</v>
      </c>
      <c r="R665" s="11" t="str">
        <f>VLOOKUP(G665,sheet2!A:G,7,FALSE)</f>
        <v>49.81</v>
      </c>
    </row>
    <row r="666" spans="1:18">
      <c r="A666" s="13" t="s">
        <v>3195</v>
      </c>
      <c r="B666" s="13" t="s">
        <v>3196</v>
      </c>
      <c r="C666" s="13" t="s">
        <v>20</v>
      </c>
      <c r="D666" s="13" t="s">
        <v>163</v>
      </c>
      <c r="E666" s="13" t="s">
        <v>3167</v>
      </c>
      <c r="F666" s="13">
        <v>50000</v>
      </c>
      <c r="G666" s="13" t="s">
        <v>3197</v>
      </c>
      <c r="H666" s="14" t="s">
        <v>3167</v>
      </c>
      <c r="I666" s="17" t="s">
        <v>30</v>
      </c>
      <c r="J666" s="18">
        <v>43637</v>
      </c>
      <c r="K666" s="13" t="s">
        <v>36</v>
      </c>
      <c r="L666" s="13" t="s">
        <v>3198</v>
      </c>
      <c r="M666" s="11" t="str">
        <f>VLOOKUP(G666,sheet2!A:G,2,FALSE)</f>
        <v>12.5</v>
      </c>
      <c r="N666" s="11" t="str">
        <f>VLOOKUP(G666,sheet2!A:G,3,FALSE)</f>
        <v>22</v>
      </c>
      <c r="O666" s="11" t="str">
        <f>VLOOKUP(G666,sheet2!A:G,4,FALSE)</f>
        <v>8</v>
      </c>
      <c r="P666" s="11" t="str">
        <f>VLOOKUP(G666,sheet2!A:G,5,FALSE)</f>
        <v>16.96</v>
      </c>
      <c r="Q666" s="11" t="str">
        <f>VLOOKUP(G666,sheet2!A:G,6,FALSE)</f>
        <v>5</v>
      </c>
      <c r="R666" s="11" t="str">
        <f>VLOOKUP(G666,sheet2!A:G,7,FALSE)</f>
        <v>64.46</v>
      </c>
    </row>
    <row r="667" spans="1:18">
      <c r="A667" s="13" t="s">
        <v>3199</v>
      </c>
      <c r="B667" s="13" t="s">
        <v>3200</v>
      </c>
      <c r="C667" s="13" t="s">
        <v>20</v>
      </c>
      <c r="D667" s="13" t="s">
        <v>163</v>
      </c>
      <c r="E667" s="13" t="s">
        <v>3167</v>
      </c>
      <c r="F667" s="13">
        <v>50000</v>
      </c>
      <c r="G667" s="13" t="s">
        <v>3201</v>
      </c>
      <c r="H667" s="14" t="s">
        <v>3167</v>
      </c>
      <c r="I667" s="17" t="s">
        <v>3202</v>
      </c>
      <c r="J667" s="18">
        <v>43525</v>
      </c>
      <c r="K667" s="13" t="s">
        <v>25</v>
      </c>
      <c r="L667" s="13" t="s">
        <v>3203</v>
      </c>
      <c r="M667" s="11" t="str">
        <f>VLOOKUP(G667,sheet2!A:G,2,FALSE)</f>
        <v>12.5</v>
      </c>
      <c r="N667" s="11" t="str">
        <f>VLOOKUP(G667,sheet2!A:G,3,FALSE)</f>
        <v>19</v>
      </c>
      <c r="O667" s="11" t="str">
        <f>VLOOKUP(G667,sheet2!A:G,4,FALSE)</f>
        <v>4</v>
      </c>
      <c r="P667" s="11" t="str">
        <f>VLOOKUP(G667,sheet2!A:G,5,FALSE)</f>
        <v>15.83</v>
      </c>
      <c r="Q667" s="11" t="str">
        <f>VLOOKUP(G667,sheet2!A:G,6,FALSE)</f>
        <v>5</v>
      </c>
      <c r="R667" s="11" t="str">
        <f>VLOOKUP(G667,sheet2!A:G,7,FALSE)</f>
        <v>56.33</v>
      </c>
    </row>
    <row r="668" spans="1:18">
      <c r="A668" s="13" t="s">
        <v>3204</v>
      </c>
      <c r="B668" s="13" t="s">
        <v>3205</v>
      </c>
      <c r="C668" s="13" t="s">
        <v>20</v>
      </c>
      <c r="D668" s="13" t="s">
        <v>163</v>
      </c>
      <c r="E668" s="13" t="s">
        <v>3167</v>
      </c>
      <c r="F668" s="13">
        <v>50000</v>
      </c>
      <c r="G668" s="13" t="s">
        <v>3206</v>
      </c>
      <c r="H668" s="14" t="s">
        <v>3167</v>
      </c>
      <c r="I668" s="17" t="s">
        <v>3207</v>
      </c>
      <c r="J668" s="18">
        <v>43700</v>
      </c>
      <c r="K668" s="13" t="s">
        <v>25</v>
      </c>
      <c r="L668" s="13" t="s">
        <v>3208</v>
      </c>
      <c r="M668" s="11" t="str">
        <f>VLOOKUP(G668,sheet2!A:G,2,FALSE)</f>
        <v>12.5</v>
      </c>
      <c r="N668" s="11" t="str">
        <f>VLOOKUP(G668,sheet2!A:G,3,FALSE)</f>
        <v>0</v>
      </c>
      <c r="O668" s="11" t="str">
        <f>VLOOKUP(G668,sheet2!A:G,4,FALSE)</f>
        <v>8</v>
      </c>
      <c r="P668" s="11" t="str">
        <f>VLOOKUP(G668,sheet2!A:G,5,FALSE)</f>
        <v>16.67</v>
      </c>
      <c r="Q668" s="11" t="str">
        <f>VLOOKUP(G668,sheet2!A:G,6,FALSE)</f>
        <v>5</v>
      </c>
      <c r="R668" s="11" t="str">
        <f>VLOOKUP(G668,sheet2!A:G,7,FALSE)</f>
        <v>42.17</v>
      </c>
    </row>
    <row r="669" spans="1:18">
      <c r="A669" s="13" t="s">
        <v>3209</v>
      </c>
      <c r="B669" s="13" t="s">
        <v>3210</v>
      </c>
      <c r="C669" s="13" t="s">
        <v>20</v>
      </c>
      <c r="D669" s="13" t="s">
        <v>144</v>
      </c>
      <c r="E669" s="13" t="s">
        <v>3167</v>
      </c>
      <c r="F669" s="13">
        <v>50000</v>
      </c>
      <c r="G669" s="13" t="s">
        <v>3211</v>
      </c>
      <c r="H669" s="14" t="s">
        <v>3167</v>
      </c>
      <c r="I669" s="17" t="s">
        <v>802</v>
      </c>
      <c r="J669" s="18">
        <v>43315</v>
      </c>
      <c r="K669" s="13" t="s">
        <v>36</v>
      </c>
      <c r="L669" s="13" t="s">
        <v>3212</v>
      </c>
      <c r="M669" s="11" t="str">
        <f>VLOOKUP(G669,sheet2!A:G,2,FALSE)</f>
        <v>12.5</v>
      </c>
      <c r="N669" s="11" t="str">
        <f>VLOOKUP(G669,sheet2!A:G,3,FALSE)</f>
        <v>16</v>
      </c>
      <c r="O669" s="11" t="str">
        <f>VLOOKUP(G669,sheet2!A:G,4,FALSE)</f>
        <v>5</v>
      </c>
      <c r="P669" s="11" t="str">
        <f>VLOOKUP(G669,sheet2!A:G,5,FALSE)</f>
        <v>20.19</v>
      </c>
      <c r="Q669" s="11" t="str">
        <f>VLOOKUP(G669,sheet2!A:G,6,FALSE)</f>
        <v>5</v>
      </c>
      <c r="R669" s="11" t="str">
        <f>VLOOKUP(G669,sheet2!A:G,7,FALSE)</f>
        <v>58.69</v>
      </c>
    </row>
    <row r="670" spans="1:18">
      <c r="A670" s="13" t="s">
        <v>3213</v>
      </c>
      <c r="B670" s="13" t="s">
        <v>3214</v>
      </c>
      <c r="C670" s="13" t="s">
        <v>20</v>
      </c>
      <c r="D670" s="13" t="s">
        <v>144</v>
      </c>
      <c r="E670" s="13" t="s">
        <v>3167</v>
      </c>
      <c r="F670" s="13">
        <v>50000</v>
      </c>
      <c r="G670" s="13" t="s">
        <v>3215</v>
      </c>
      <c r="H670" s="14" t="s">
        <v>3167</v>
      </c>
      <c r="I670" s="17" t="s">
        <v>802</v>
      </c>
      <c r="J670" s="18">
        <v>43389</v>
      </c>
      <c r="K670" s="13" t="s">
        <v>36</v>
      </c>
      <c r="L670" s="13" t="s">
        <v>3216</v>
      </c>
      <c r="M670" s="11" t="str">
        <f>VLOOKUP(G670,sheet2!A:G,2,FALSE)</f>
        <v>12.5</v>
      </c>
      <c r="N670" s="11" t="str">
        <f>VLOOKUP(G670,sheet2!A:G,3,FALSE)</f>
        <v>25</v>
      </c>
      <c r="O670" s="11" t="str">
        <f>VLOOKUP(G670,sheet2!A:G,4,FALSE)</f>
        <v>8</v>
      </c>
      <c r="P670" s="11" t="str">
        <f>VLOOKUP(G670,sheet2!A:G,5,FALSE)</f>
        <v>16.07</v>
      </c>
      <c r="Q670" s="11" t="str">
        <f>VLOOKUP(G670,sheet2!A:G,6,FALSE)</f>
        <v>5</v>
      </c>
      <c r="R670" s="11" t="str">
        <f>VLOOKUP(G670,sheet2!A:G,7,FALSE)</f>
        <v>66.57</v>
      </c>
    </row>
    <row r="671" spans="1:18">
      <c r="A671" s="13" t="s">
        <v>3217</v>
      </c>
      <c r="B671" s="13" t="s">
        <v>3218</v>
      </c>
      <c r="C671" s="13" t="s">
        <v>20</v>
      </c>
      <c r="D671" s="13" t="s">
        <v>163</v>
      </c>
      <c r="E671" s="13" t="s">
        <v>3167</v>
      </c>
      <c r="F671" s="13">
        <v>50000</v>
      </c>
      <c r="G671" s="13" t="s">
        <v>3219</v>
      </c>
      <c r="H671" s="14" t="s">
        <v>3167</v>
      </c>
      <c r="I671" s="17" t="s">
        <v>2991</v>
      </c>
      <c r="J671" s="18">
        <v>43245</v>
      </c>
      <c r="K671" s="13" t="s">
        <v>25</v>
      </c>
      <c r="L671" s="13" t="s">
        <v>3220</v>
      </c>
      <c r="M671" s="11" t="str">
        <f>VLOOKUP(G671,sheet2!A:G,2,FALSE)</f>
        <v>12.5</v>
      </c>
      <c r="N671" s="11" t="str">
        <f>VLOOKUP(G671,sheet2!A:G,3,FALSE)</f>
        <v>19</v>
      </c>
      <c r="O671" s="11" t="str">
        <f>VLOOKUP(G671,sheet2!A:G,4,FALSE)</f>
        <v>4</v>
      </c>
      <c r="P671" s="11" t="str">
        <f>VLOOKUP(G671,sheet2!A:G,5,FALSE)</f>
        <v>21.43</v>
      </c>
      <c r="Q671" s="11" t="str">
        <f>VLOOKUP(G671,sheet2!A:G,6,FALSE)</f>
        <v>5</v>
      </c>
      <c r="R671" s="11" t="str">
        <f>VLOOKUP(G671,sheet2!A:G,7,FALSE)</f>
        <v>61.93</v>
      </c>
    </row>
    <row r="672" spans="1:18">
      <c r="A672" s="13" t="s">
        <v>3221</v>
      </c>
      <c r="B672" s="13" t="s">
        <v>3222</v>
      </c>
      <c r="C672" s="13" t="s">
        <v>20</v>
      </c>
      <c r="D672" s="13" t="s">
        <v>163</v>
      </c>
      <c r="E672" s="13" t="s">
        <v>3167</v>
      </c>
      <c r="F672" s="13">
        <v>50000</v>
      </c>
      <c r="G672" s="13" t="s">
        <v>3223</v>
      </c>
      <c r="H672" s="14" t="s">
        <v>3167</v>
      </c>
      <c r="I672" s="17" t="s">
        <v>3224</v>
      </c>
      <c r="J672" s="18">
        <v>43543</v>
      </c>
      <c r="K672" s="13" t="s">
        <v>36</v>
      </c>
      <c r="L672" s="13" t="s">
        <v>3225</v>
      </c>
      <c r="M672" s="11" t="str">
        <f>VLOOKUP(G672,sheet2!A:G,2,FALSE)</f>
        <v>12.5</v>
      </c>
      <c r="N672" s="11" t="str">
        <f>VLOOKUP(G672,sheet2!A:G,3,FALSE)</f>
        <v>16</v>
      </c>
      <c r="O672" s="11" t="str">
        <f>VLOOKUP(G672,sheet2!A:G,4,FALSE)</f>
        <v>16</v>
      </c>
      <c r="P672" s="11" t="str">
        <f>VLOOKUP(G672,sheet2!A:G,5,FALSE)</f>
        <v>17.86</v>
      </c>
      <c r="Q672" s="11" t="str">
        <f>VLOOKUP(G672,sheet2!A:G,6,FALSE)</f>
        <v>5</v>
      </c>
      <c r="R672" s="11" t="str">
        <f>VLOOKUP(G672,sheet2!A:G,7,FALSE)</f>
        <v>67.36</v>
      </c>
    </row>
    <row r="673" spans="1:18">
      <c r="A673" s="13" t="s">
        <v>3226</v>
      </c>
      <c r="B673" s="13" t="s">
        <v>3227</v>
      </c>
      <c r="C673" s="13" t="s">
        <v>20</v>
      </c>
      <c r="D673" s="13" t="s">
        <v>163</v>
      </c>
      <c r="E673" s="13" t="s">
        <v>3167</v>
      </c>
      <c r="F673" s="13">
        <v>50000</v>
      </c>
      <c r="G673" s="13" t="s">
        <v>3228</v>
      </c>
      <c r="H673" s="14" t="s">
        <v>3167</v>
      </c>
      <c r="I673" s="17" t="s">
        <v>1902</v>
      </c>
      <c r="J673" s="18">
        <v>43105</v>
      </c>
      <c r="K673" s="13" t="s">
        <v>25</v>
      </c>
      <c r="L673" s="13" t="s">
        <v>3229</v>
      </c>
      <c r="M673" s="11" t="str">
        <f>VLOOKUP(G673,sheet2!A:G,2,FALSE)</f>
        <v>12.5</v>
      </c>
      <c r="N673" s="11" t="str">
        <f>VLOOKUP(G673,sheet2!A:G,3,FALSE)</f>
        <v>16</v>
      </c>
      <c r="O673" s="11" t="str">
        <f>VLOOKUP(G673,sheet2!A:G,4,FALSE)</f>
        <v>12</v>
      </c>
      <c r="P673" s="11" t="str">
        <f>VLOOKUP(G673,sheet2!A:G,5,FALSE)</f>
        <v>17.86</v>
      </c>
      <c r="Q673" s="11" t="str">
        <f>VLOOKUP(G673,sheet2!A:G,6,FALSE)</f>
        <v>5</v>
      </c>
      <c r="R673" s="11" t="str">
        <f>VLOOKUP(G673,sheet2!A:G,7,FALSE)</f>
        <v>63.36</v>
      </c>
    </row>
    <row r="674" spans="1:18">
      <c r="A674" s="13" t="s">
        <v>3230</v>
      </c>
      <c r="B674" s="13" t="s">
        <v>3231</v>
      </c>
      <c r="C674" s="13" t="s">
        <v>20</v>
      </c>
      <c r="D674" s="13" t="s">
        <v>163</v>
      </c>
      <c r="E674" s="13" t="s">
        <v>3167</v>
      </c>
      <c r="F674" s="13">
        <v>50000</v>
      </c>
      <c r="G674" s="13" t="s">
        <v>3232</v>
      </c>
      <c r="H674" s="14" t="s">
        <v>3167</v>
      </c>
      <c r="I674" s="17" t="s">
        <v>3233</v>
      </c>
      <c r="J674" s="18">
        <v>43130</v>
      </c>
      <c r="K674" s="13" t="s">
        <v>47</v>
      </c>
      <c r="L674" s="13" t="s">
        <v>3234</v>
      </c>
      <c r="M674" s="11" t="str">
        <f>VLOOKUP(G674,sheet2!A:G,2,FALSE)</f>
        <v>12.5</v>
      </c>
      <c r="N674" s="11" t="str">
        <f>VLOOKUP(G674,sheet2!A:G,3,FALSE)</f>
        <v>0</v>
      </c>
      <c r="O674" s="11" t="str">
        <f>VLOOKUP(G674,sheet2!A:G,4,FALSE)</f>
        <v>5</v>
      </c>
      <c r="P674" s="11" t="str">
        <f>VLOOKUP(G674,sheet2!A:G,5,FALSE)</f>
        <v>19.23</v>
      </c>
      <c r="Q674" s="11" t="str">
        <f>VLOOKUP(G674,sheet2!A:G,6,FALSE)</f>
        <v>5</v>
      </c>
      <c r="R674" s="11" t="str">
        <f>VLOOKUP(G674,sheet2!A:G,7,FALSE)</f>
        <v>41.73</v>
      </c>
    </row>
    <row r="675" spans="1:18">
      <c r="A675" s="13" t="s">
        <v>3235</v>
      </c>
      <c r="B675" s="13" t="s">
        <v>3236</v>
      </c>
      <c r="C675" s="13" t="s">
        <v>20</v>
      </c>
      <c r="D675" s="13" t="s">
        <v>144</v>
      </c>
      <c r="E675" s="13" t="s">
        <v>3167</v>
      </c>
      <c r="F675" s="13">
        <v>50000</v>
      </c>
      <c r="G675" s="13" t="s">
        <v>3237</v>
      </c>
      <c r="H675" s="14" t="s">
        <v>3167</v>
      </c>
      <c r="I675" s="17" t="s">
        <v>1318</v>
      </c>
      <c r="J675" s="18">
        <v>43168</v>
      </c>
      <c r="K675" s="13" t="s">
        <v>36</v>
      </c>
      <c r="L675" s="13" t="s">
        <v>3238</v>
      </c>
      <c r="M675" s="11" t="str">
        <f>VLOOKUP(G675,sheet2!A:G,2,FALSE)</f>
        <v>12.5</v>
      </c>
      <c r="N675" s="11" t="str">
        <f>VLOOKUP(G675,sheet2!A:G,3,FALSE)</f>
        <v>7</v>
      </c>
      <c r="O675" s="11" t="str">
        <f>VLOOKUP(G675,sheet2!A:G,4,FALSE)</f>
        <v>5</v>
      </c>
      <c r="P675" s="11" t="str">
        <f>VLOOKUP(G675,sheet2!A:G,5,FALSE)</f>
        <v>21.15</v>
      </c>
      <c r="Q675" s="11" t="str">
        <f>VLOOKUP(G675,sheet2!A:G,6,FALSE)</f>
        <v>5</v>
      </c>
      <c r="R675" s="11" t="str">
        <f>VLOOKUP(G675,sheet2!A:G,7,FALSE)</f>
        <v>50.65</v>
      </c>
    </row>
    <row r="676" spans="1:18">
      <c r="A676" s="13" t="s">
        <v>3239</v>
      </c>
      <c r="B676" s="13" t="s">
        <v>3240</v>
      </c>
      <c r="C676" s="13" t="s">
        <v>20</v>
      </c>
      <c r="D676" s="13" t="s">
        <v>144</v>
      </c>
      <c r="E676" s="13" t="s">
        <v>3167</v>
      </c>
      <c r="F676" s="13">
        <v>50000</v>
      </c>
      <c r="G676" s="13" t="s">
        <v>3241</v>
      </c>
      <c r="H676" s="14" t="s">
        <v>3167</v>
      </c>
      <c r="I676" s="17" t="s">
        <v>3242</v>
      </c>
      <c r="J676" s="18">
        <v>43270</v>
      </c>
      <c r="K676" s="13" t="s">
        <v>36</v>
      </c>
      <c r="L676" s="13" t="s">
        <v>3243</v>
      </c>
      <c r="M676" s="11" t="str">
        <f>VLOOKUP(G676,sheet2!A:G,2,FALSE)</f>
        <v>12.5</v>
      </c>
      <c r="N676" s="11" t="str">
        <f>VLOOKUP(G676,sheet2!A:G,3,FALSE)</f>
        <v>19</v>
      </c>
      <c r="O676" s="11" t="str">
        <f>VLOOKUP(G676,sheet2!A:G,4,FALSE)</f>
        <v>5</v>
      </c>
      <c r="P676" s="11" t="str">
        <f>VLOOKUP(G676,sheet2!A:G,5,FALSE)</f>
        <v>19.23</v>
      </c>
      <c r="Q676" s="11" t="str">
        <f>VLOOKUP(G676,sheet2!A:G,6,FALSE)</f>
        <v>5</v>
      </c>
      <c r="R676" s="11" t="str">
        <f>VLOOKUP(G676,sheet2!A:G,7,FALSE)</f>
        <v>60.73</v>
      </c>
    </row>
    <row r="677" spans="1:18">
      <c r="A677" s="13" t="s">
        <v>3244</v>
      </c>
      <c r="B677" s="13" t="s">
        <v>3245</v>
      </c>
      <c r="C677" s="13" t="s">
        <v>20</v>
      </c>
      <c r="D677" s="13" t="s">
        <v>204</v>
      </c>
      <c r="E677" s="13" t="s">
        <v>3167</v>
      </c>
      <c r="F677" s="13">
        <v>50000</v>
      </c>
      <c r="G677" s="13" t="s">
        <v>3246</v>
      </c>
      <c r="H677" s="14" t="s">
        <v>3167</v>
      </c>
      <c r="I677" s="17" t="s">
        <v>3247</v>
      </c>
      <c r="J677" s="18">
        <v>43049</v>
      </c>
      <c r="K677" s="13" t="s">
        <v>36</v>
      </c>
      <c r="L677" s="13" t="s">
        <v>3248</v>
      </c>
      <c r="M677" s="11" t="str">
        <f>VLOOKUP(G677,sheet2!A:G,2,FALSE)</f>
        <v>12.5</v>
      </c>
      <c r="N677" s="11" t="str">
        <f>VLOOKUP(G677,sheet2!A:G,3,FALSE)</f>
        <v>22</v>
      </c>
      <c r="O677" s="11" t="str">
        <f>VLOOKUP(G677,sheet2!A:G,4,FALSE)</f>
        <v>4</v>
      </c>
      <c r="P677" s="11" t="str">
        <f>VLOOKUP(G677,sheet2!A:G,5,FALSE)</f>
        <v>19.64</v>
      </c>
      <c r="Q677" s="11" t="str">
        <f>VLOOKUP(G677,sheet2!A:G,6,FALSE)</f>
        <v>5</v>
      </c>
      <c r="R677" s="11" t="str">
        <f>VLOOKUP(G677,sheet2!A:G,7,FALSE)</f>
        <v>63.14</v>
      </c>
    </row>
    <row r="678" spans="1:18">
      <c r="A678" s="13" t="s">
        <v>3249</v>
      </c>
      <c r="B678" s="13" t="s">
        <v>3250</v>
      </c>
      <c r="C678" s="13" t="s">
        <v>20</v>
      </c>
      <c r="D678" s="13" t="s">
        <v>144</v>
      </c>
      <c r="E678" s="13" t="s">
        <v>3167</v>
      </c>
      <c r="F678" s="13">
        <v>50000</v>
      </c>
      <c r="G678" s="13" t="s">
        <v>3251</v>
      </c>
      <c r="H678" s="14" t="s">
        <v>3167</v>
      </c>
      <c r="I678" s="17" t="s">
        <v>3252</v>
      </c>
      <c r="J678" s="18">
        <v>43119</v>
      </c>
      <c r="K678" s="13" t="s">
        <v>36</v>
      </c>
      <c r="L678" s="13" t="s">
        <v>3253</v>
      </c>
      <c r="M678" s="11" t="str">
        <f>VLOOKUP(G678,sheet2!A:G,2,FALSE)</f>
        <v>12.5</v>
      </c>
      <c r="N678" s="11" t="str">
        <f>VLOOKUP(G678,sheet2!A:G,3,FALSE)</f>
        <v>25</v>
      </c>
      <c r="O678" s="11" t="str">
        <f>VLOOKUP(G678,sheet2!A:G,4,FALSE)</f>
        <v>10</v>
      </c>
      <c r="P678" s="11" t="str">
        <f>VLOOKUP(G678,sheet2!A:G,5,FALSE)</f>
        <v>19.23</v>
      </c>
      <c r="Q678" s="11" t="str">
        <f>VLOOKUP(G678,sheet2!A:G,6,FALSE)</f>
        <v>5</v>
      </c>
      <c r="R678" s="11" t="str">
        <f>VLOOKUP(G678,sheet2!A:G,7,FALSE)</f>
        <v>71.73</v>
      </c>
    </row>
    <row r="679" spans="1:18">
      <c r="A679" s="13" t="s">
        <v>3254</v>
      </c>
      <c r="B679" s="13" t="s">
        <v>3255</v>
      </c>
      <c r="C679" s="13" t="s">
        <v>20</v>
      </c>
      <c r="D679" s="13" t="s">
        <v>123</v>
      </c>
      <c r="E679" s="13" t="s">
        <v>3167</v>
      </c>
      <c r="F679" s="13">
        <v>50000</v>
      </c>
      <c r="G679" s="13" t="s">
        <v>3256</v>
      </c>
      <c r="H679" s="14" t="s">
        <v>3167</v>
      </c>
      <c r="I679" s="17" t="s">
        <v>717</v>
      </c>
      <c r="J679" s="18">
        <v>43112</v>
      </c>
      <c r="K679" s="13" t="s">
        <v>36</v>
      </c>
      <c r="L679" s="13" t="s">
        <v>3257</v>
      </c>
      <c r="M679" s="11" t="str">
        <f>VLOOKUP(G679,sheet2!A:G,2,FALSE)</f>
        <v>12.5</v>
      </c>
      <c r="N679" s="11" t="str">
        <f>VLOOKUP(G679,sheet2!A:G,3,FALSE)</f>
        <v>25</v>
      </c>
      <c r="O679" s="11" t="str">
        <f>VLOOKUP(G679,sheet2!A:G,4,FALSE)</f>
        <v>20</v>
      </c>
      <c r="P679" s="11" t="str">
        <f>VLOOKUP(G679,sheet2!A:G,5,FALSE)</f>
        <v>17.86</v>
      </c>
      <c r="Q679" s="11" t="str">
        <f>VLOOKUP(G679,sheet2!A:G,6,FALSE)</f>
        <v>5</v>
      </c>
      <c r="R679" s="11" t="str">
        <f>VLOOKUP(G679,sheet2!A:G,7,FALSE)</f>
        <v>80.36</v>
      </c>
    </row>
    <row r="680" spans="1:18">
      <c r="A680" s="13" t="s">
        <v>3258</v>
      </c>
      <c r="B680" s="13" t="s">
        <v>3259</v>
      </c>
      <c r="C680" s="13" t="s">
        <v>20</v>
      </c>
      <c r="D680" s="13" t="s">
        <v>144</v>
      </c>
      <c r="E680" s="13" t="s">
        <v>3167</v>
      </c>
      <c r="F680" s="13">
        <v>50000</v>
      </c>
      <c r="G680" s="13" t="s">
        <v>3260</v>
      </c>
      <c r="H680" s="14" t="s">
        <v>3167</v>
      </c>
      <c r="I680" s="17" t="s">
        <v>3242</v>
      </c>
      <c r="J680" s="18">
        <v>43018</v>
      </c>
      <c r="K680" s="13" t="s">
        <v>36</v>
      </c>
      <c r="L680" s="13" t="s">
        <v>3261</v>
      </c>
      <c r="M680" s="11" t="str">
        <f>VLOOKUP(G680,sheet2!A:G,2,FALSE)</f>
        <v>12.5</v>
      </c>
      <c r="N680" s="11" t="str">
        <f>VLOOKUP(G680,sheet2!A:G,3,FALSE)</f>
        <v>25</v>
      </c>
      <c r="O680" s="11" t="str">
        <f>VLOOKUP(G680,sheet2!A:G,4,FALSE)</f>
        <v>20</v>
      </c>
      <c r="P680" s="11" t="str">
        <f>VLOOKUP(G680,sheet2!A:G,5,FALSE)</f>
        <v>21.15</v>
      </c>
      <c r="Q680" s="11" t="str">
        <f>VLOOKUP(G680,sheet2!A:G,6,FALSE)</f>
        <v>5</v>
      </c>
      <c r="R680" s="11" t="str">
        <f>VLOOKUP(G680,sheet2!A:G,7,FALSE)</f>
        <v>83.65</v>
      </c>
    </row>
    <row r="681" spans="1:18">
      <c r="A681" s="13" t="s">
        <v>3262</v>
      </c>
      <c r="B681" s="13" t="s">
        <v>3263</v>
      </c>
      <c r="C681" s="13" t="s">
        <v>20</v>
      </c>
      <c r="D681" s="13" t="s">
        <v>163</v>
      </c>
      <c r="E681" s="13" t="s">
        <v>3167</v>
      </c>
      <c r="F681" s="13">
        <v>50000</v>
      </c>
      <c r="G681" s="13" t="s">
        <v>3264</v>
      </c>
      <c r="H681" s="14" t="s">
        <v>3167</v>
      </c>
      <c r="I681" s="17" t="s">
        <v>1820</v>
      </c>
      <c r="J681" s="18">
        <v>43193</v>
      </c>
      <c r="K681" s="13" t="s">
        <v>36</v>
      </c>
      <c r="L681" s="13" t="s">
        <v>3265</v>
      </c>
      <c r="M681" s="11" t="str">
        <f>VLOOKUP(G681,sheet2!A:G,2,FALSE)</f>
        <v>12.5</v>
      </c>
      <c r="N681" s="11" t="str">
        <f>VLOOKUP(G681,sheet2!A:G,3,FALSE)</f>
        <v>25</v>
      </c>
      <c r="O681" s="11" t="str">
        <f>VLOOKUP(G681,sheet2!A:G,4,FALSE)</f>
        <v>8</v>
      </c>
      <c r="P681" s="11" t="str">
        <f>VLOOKUP(G681,sheet2!A:G,5,FALSE)</f>
        <v>20.54</v>
      </c>
      <c r="Q681" s="11" t="str">
        <f>VLOOKUP(G681,sheet2!A:G,6,FALSE)</f>
        <v>5</v>
      </c>
      <c r="R681" s="11" t="str">
        <f>VLOOKUP(G681,sheet2!A:G,7,FALSE)</f>
        <v>71.04</v>
      </c>
    </row>
    <row r="682" spans="1:18">
      <c r="A682" s="13" t="s">
        <v>3266</v>
      </c>
      <c r="B682" s="13" t="s">
        <v>3267</v>
      </c>
      <c r="C682" s="13" t="s">
        <v>20</v>
      </c>
      <c r="D682" s="13" t="s">
        <v>163</v>
      </c>
      <c r="E682" s="13" t="s">
        <v>3167</v>
      </c>
      <c r="F682" s="13">
        <v>50000</v>
      </c>
      <c r="G682" s="13" t="s">
        <v>3268</v>
      </c>
      <c r="H682" s="14" t="s">
        <v>3167</v>
      </c>
      <c r="I682" s="17" t="s">
        <v>3269</v>
      </c>
      <c r="J682" s="18">
        <v>42906</v>
      </c>
      <c r="K682" s="13" t="s">
        <v>36</v>
      </c>
      <c r="L682" s="13" t="s">
        <v>3270</v>
      </c>
      <c r="M682" s="11" t="str">
        <f>VLOOKUP(G682,sheet2!A:G,2,FALSE)</f>
        <v>12.5</v>
      </c>
      <c r="N682" s="11" t="str">
        <f>VLOOKUP(G682,sheet2!A:G,3,FALSE)</f>
        <v>13</v>
      </c>
      <c r="O682" s="11" t="str">
        <f>VLOOKUP(G682,sheet2!A:G,4,FALSE)</f>
        <v>8</v>
      </c>
      <c r="P682" s="11" t="str">
        <f>VLOOKUP(G682,sheet2!A:G,5,FALSE)</f>
        <v>21.43</v>
      </c>
      <c r="Q682" s="11" t="str">
        <f>VLOOKUP(G682,sheet2!A:G,6,FALSE)</f>
        <v>5</v>
      </c>
      <c r="R682" s="11" t="str">
        <f>VLOOKUP(G682,sheet2!A:G,7,FALSE)</f>
        <v>59.93</v>
      </c>
    </row>
    <row r="683" spans="1:18">
      <c r="A683" s="13" t="s">
        <v>3271</v>
      </c>
      <c r="B683" s="13" t="s">
        <v>3272</v>
      </c>
      <c r="C683" s="13" t="s">
        <v>20</v>
      </c>
      <c r="D683" s="13" t="s">
        <v>163</v>
      </c>
      <c r="E683" s="13" t="s">
        <v>3167</v>
      </c>
      <c r="F683" s="13">
        <v>50000</v>
      </c>
      <c r="G683" s="13" t="s">
        <v>3273</v>
      </c>
      <c r="H683" s="14" t="s">
        <v>3167</v>
      </c>
      <c r="I683" s="17" t="s">
        <v>1820</v>
      </c>
      <c r="J683" s="18">
        <v>43021</v>
      </c>
      <c r="K683" s="13" t="s">
        <v>36</v>
      </c>
      <c r="L683" s="13" t="s">
        <v>3274</v>
      </c>
      <c r="M683" s="11" t="str">
        <f>VLOOKUP(G683,sheet2!A:G,2,FALSE)</f>
        <v>12.5</v>
      </c>
      <c r="N683" s="11" t="str">
        <f>VLOOKUP(G683,sheet2!A:G,3,FALSE)</f>
        <v>19</v>
      </c>
      <c r="O683" s="11" t="str">
        <f>VLOOKUP(G683,sheet2!A:G,4,FALSE)</f>
        <v>16</v>
      </c>
      <c r="P683" s="11" t="str">
        <f>VLOOKUP(G683,sheet2!A:G,5,FALSE)</f>
        <v>20.54</v>
      </c>
      <c r="Q683" s="11" t="str">
        <f>VLOOKUP(G683,sheet2!A:G,6,FALSE)</f>
        <v>5</v>
      </c>
      <c r="R683" s="11" t="str">
        <f>VLOOKUP(G683,sheet2!A:G,7,FALSE)</f>
        <v>73.04</v>
      </c>
    </row>
    <row r="684" spans="1:18">
      <c r="A684" s="13" t="s">
        <v>3275</v>
      </c>
      <c r="B684" s="13" t="s">
        <v>3276</v>
      </c>
      <c r="C684" s="13" t="s">
        <v>20</v>
      </c>
      <c r="D684" s="13" t="s">
        <v>144</v>
      </c>
      <c r="E684" s="13" t="s">
        <v>3167</v>
      </c>
      <c r="F684" s="13">
        <v>50000</v>
      </c>
      <c r="G684" s="13" t="s">
        <v>3277</v>
      </c>
      <c r="H684" s="14" t="s">
        <v>3167</v>
      </c>
      <c r="I684" s="17" t="s">
        <v>3278</v>
      </c>
      <c r="J684" s="18">
        <v>43168</v>
      </c>
      <c r="K684" s="13" t="s">
        <v>25</v>
      </c>
      <c r="L684" s="13" t="s">
        <v>3279</v>
      </c>
      <c r="M684" s="11" t="str">
        <f>VLOOKUP(G684,sheet2!A:G,2,FALSE)</f>
        <v>12.5</v>
      </c>
      <c r="N684" s="11" t="str">
        <f>VLOOKUP(G684,sheet2!A:G,3,FALSE)</f>
        <v>22</v>
      </c>
      <c r="O684" s="11" t="str">
        <f>VLOOKUP(G684,sheet2!A:G,4,FALSE)</f>
        <v>5</v>
      </c>
      <c r="P684" s="11" t="str">
        <f>VLOOKUP(G684,sheet2!A:G,5,FALSE)</f>
        <v>21.15</v>
      </c>
      <c r="Q684" s="11" t="str">
        <f>VLOOKUP(G684,sheet2!A:G,6,FALSE)</f>
        <v>5</v>
      </c>
      <c r="R684" s="11" t="str">
        <f>VLOOKUP(G684,sheet2!A:G,7,FALSE)</f>
        <v>65.65</v>
      </c>
    </row>
    <row r="685" spans="1:18">
      <c r="A685" s="13" t="s">
        <v>3280</v>
      </c>
      <c r="B685" s="13" t="s">
        <v>3281</v>
      </c>
      <c r="C685" s="13" t="s">
        <v>20</v>
      </c>
      <c r="D685" s="13" t="s">
        <v>144</v>
      </c>
      <c r="E685" s="13" t="s">
        <v>3167</v>
      </c>
      <c r="F685" s="13">
        <v>50000</v>
      </c>
      <c r="G685" s="13" t="s">
        <v>3282</v>
      </c>
      <c r="H685" s="14" t="s">
        <v>3167</v>
      </c>
      <c r="I685" s="17" t="s">
        <v>1820</v>
      </c>
      <c r="J685" s="18">
        <v>43182</v>
      </c>
      <c r="K685" s="13" t="s">
        <v>36</v>
      </c>
      <c r="L685" s="13" t="s">
        <v>3283</v>
      </c>
      <c r="M685" s="11" t="str">
        <f>VLOOKUP(G685,sheet2!A:G,2,FALSE)</f>
        <v>12.5</v>
      </c>
      <c r="N685" s="11" t="str">
        <f>VLOOKUP(G685,sheet2!A:G,3,FALSE)</f>
        <v>10</v>
      </c>
      <c r="O685" s="11" t="str">
        <f>VLOOKUP(G685,sheet2!A:G,4,FALSE)</f>
        <v>8</v>
      </c>
      <c r="P685" s="11" t="str">
        <f>VLOOKUP(G685,sheet2!A:G,5,FALSE)</f>
        <v>20.54</v>
      </c>
      <c r="Q685" s="11" t="str">
        <f>VLOOKUP(G685,sheet2!A:G,6,FALSE)</f>
        <v>5</v>
      </c>
      <c r="R685" s="11" t="str">
        <f>VLOOKUP(G685,sheet2!A:G,7,FALSE)</f>
        <v>56.04</v>
      </c>
    </row>
    <row r="686" spans="1:18">
      <c r="A686" s="13" t="s">
        <v>3284</v>
      </c>
      <c r="B686" s="13" t="s">
        <v>3285</v>
      </c>
      <c r="C686" s="13" t="s">
        <v>20</v>
      </c>
      <c r="D686" s="13" t="s">
        <v>144</v>
      </c>
      <c r="E686" s="13" t="s">
        <v>3167</v>
      </c>
      <c r="F686" s="13">
        <v>50000</v>
      </c>
      <c r="G686" s="13" t="s">
        <v>3286</v>
      </c>
      <c r="H686" s="14" t="s">
        <v>3167</v>
      </c>
      <c r="I686" s="17" t="s">
        <v>3233</v>
      </c>
      <c r="J686" s="18">
        <v>43056</v>
      </c>
      <c r="K686" s="13" t="s">
        <v>171</v>
      </c>
      <c r="L686" s="13" t="s">
        <v>3287</v>
      </c>
      <c r="M686" s="11" t="str">
        <f>VLOOKUP(G686,sheet2!A:G,2,FALSE)</f>
        <v>12.5</v>
      </c>
      <c r="N686" s="11" t="str">
        <f>VLOOKUP(G686,sheet2!A:G,3,FALSE)</f>
        <v>0</v>
      </c>
      <c r="O686" s="11" t="str">
        <f>VLOOKUP(G686,sheet2!A:G,4,FALSE)</f>
        <v>4</v>
      </c>
      <c r="P686" s="11" t="str">
        <f>VLOOKUP(G686,sheet2!A:G,5,FALSE)</f>
        <v>17.86</v>
      </c>
      <c r="Q686" s="11" t="str">
        <f>VLOOKUP(G686,sheet2!A:G,6,FALSE)</f>
        <v>5</v>
      </c>
      <c r="R686" s="11" t="str">
        <f>VLOOKUP(G686,sheet2!A:G,7,FALSE)</f>
        <v>39.36</v>
      </c>
    </row>
    <row r="687" spans="1:18">
      <c r="A687" s="13" t="s">
        <v>3288</v>
      </c>
      <c r="B687" s="13" t="s">
        <v>3289</v>
      </c>
      <c r="C687" s="13" t="s">
        <v>20</v>
      </c>
      <c r="D687" s="13" t="s">
        <v>163</v>
      </c>
      <c r="E687" s="13" t="s">
        <v>3167</v>
      </c>
      <c r="F687" s="13">
        <v>50000</v>
      </c>
      <c r="G687" s="13" t="s">
        <v>3290</v>
      </c>
      <c r="H687" s="14" t="s">
        <v>3167</v>
      </c>
      <c r="I687" s="17" t="s">
        <v>3291</v>
      </c>
      <c r="J687" s="18">
        <v>43102</v>
      </c>
      <c r="K687" s="13" t="s">
        <v>25</v>
      </c>
      <c r="L687" s="13" t="s">
        <v>3292</v>
      </c>
      <c r="M687" s="11" t="str">
        <f>VLOOKUP(G687,sheet2!A:G,2,FALSE)</f>
        <v>12.5</v>
      </c>
      <c r="N687" s="11" t="str">
        <f>VLOOKUP(G687,sheet2!A:G,3,FALSE)</f>
        <v>7</v>
      </c>
      <c r="O687" s="11" t="str">
        <f>VLOOKUP(G687,sheet2!A:G,4,FALSE)</f>
        <v>8</v>
      </c>
      <c r="P687" s="11" t="str">
        <f>VLOOKUP(G687,sheet2!A:G,5,FALSE)</f>
        <v>17.86</v>
      </c>
      <c r="Q687" s="11" t="str">
        <f>VLOOKUP(G687,sheet2!A:G,6,FALSE)</f>
        <v>5</v>
      </c>
      <c r="R687" s="11" t="str">
        <f>VLOOKUP(G687,sheet2!A:G,7,FALSE)</f>
        <v>50.36</v>
      </c>
    </row>
    <row r="688" spans="1:18">
      <c r="A688" s="13" t="s">
        <v>3293</v>
      </c>
      <c r="B688" s="13" t="s">
        <v>3294</v>
      </c>
      <c r="C688" s="13" t="s">
        <v>20</v>
      </c>
      <c r="D688" s="13" t="s">
        <v>163</v>
      </c>
      <c r="E688" s="13" t="s">
        <v>3167</v>
      </c>
      <c r="F688" s="13">
        <v>50000</v>
      </c>
      <c r="G688" s="13" t="s">
        <v>3295</v>
      </c>
      <c r="H688" s="14" t="s">
        <v>3167</v>
      </c>
      <c r="I688" s="17" t="s">
        <v>1704</v>
      </c>
      <c r="J688" s="18">
        <v>42955</v>
      </c>
      <c r="K688" s="13" t="s">
        <v>36</v>
      </c>
      <c r="L688" s="13" t="s">
        <v>3296</v>
      </c>
      <c r="M688" s="11" t="str">
        <f>VLOOKUP(G688,sheet2!A:G,2,FALSE)</f>
        <v>12.5</v>
      </c>
      <c r="N688" s="11" t="str">
        <f>VLOOKUP(G688,sheet2!A:G,3,FALSE)</f>
        <v>7</v>
      </c>
      <c r="O688" s="11" t="str">
        <f>VLOOKUP(G688,sheet2!A:G,4,FALSE)</f>
        <v>4</v>
      </c>
      <c r="P688" s="11" t="str">
        <f>VLOOKUP(G688,sheet2!A:G,5,FALSE)</f>
        <v>17.86</v>
      </c>
      <c r="Q688" s="11" t="str">
        <f>VLOOKUP(G688,sheet2!A:G,6,FALSE)</f>
        <v>5</v>
      </c>
      <c r="R688" s="11" t="str">
        <f>VLOOKUP(G688,sheet2!A:G,7,FALSE)</f>
        <v>46.36</v>
      </c>
    </row>
    <row r="689" spans="1:18">
      <c r="A689" s="13" t="s">
        <v>3297</v>
      </c>
      <c r="B689" s="13" t="s">
        <v>3298</v>
      </c>
      <c r="C689" s="13" t="s">
        <v>20</v>
      </c>
      <c r="D689" s="13" t="s">
        <v>144</v>
      </c>
      <c r="E689" s="13" t="s">
        <v>3167</v>
      </c>
      <c r="F689" s="13">
        <v>50000</v>
      </c>
      <c r="G689" s="13" t="s">
        <v>3299</v>
      </c>
      <c r="H689" s="14" t="s">
        <v>3167</v>
      </c>
      <c r="I689" s="17" t="s">
        <v>2057</v>
      </c>
      <c r="J689" s="18">
        <v>43049</v>
      </c>
      <c r="K689" s="13" t="s">
        <v>36</v>
      </c>
      <c r="L689" s="13" t="s">
        <v>3300</v>
      </c>
      <c r="M689" s="11" t="str">
        <f>VLOOKUP(G689,sheet2!A:G,2,FALSE)</f>
        <v>12.5</v>
      </c>
      <c r="N689" s="11" t="str">
        <f>VLOOKUP(G689,sheet2!A:G,3,FALSE)</f>
        <v>0</v>
      </c>
      <c r="O689" s="11" t="str">
        <f>VLOOKUP(G689,sheet2!A:G,4,FALSE)</f>
        <v>10</v>
      </c>
      <c r="P689" s="11" t="str">
        <f>VLOOKUP(G689,sheet2!A:G,5,FALSE)</f>
        <v>21.15</v>
      </c>
      <c r="Q689" s="11" t="str">
        <f>VLOOKUP(G689,sheet2!A:G,6,FALSE)</f>
        <v>5</v>
      </c>
      <c r="R689" s="11" t="str">
        <f>VLOOKUP(G689,sheet2!A:G,7,FALSE)</f>
        <v>48.65</v>
      </c>
    </row>
    <row r="690" spans="1:18">
      <c r="A690" s="13" t="s">
        <v>3301</v>
      </c>
      <c r="B690" s="13" t="s">
        <v>3302</v>
      </c>
      <c r="C690" s="13" t="s">
        <v>20</v>
      </c>
      <c r="D690" s="13" t="s">
        <v>144</v>
      </c>
      <c r="E690" s="13" t="s">
        <v>3167</v>
      </c>
      <c r="F690" s="13">
        <v>50000</v>
      </c>
      <c r="G690" s="13" t="s">
        <v>3303</v>
      </c>
      <c r="H690" s="14" t="s">
        <v>3167</v>
      </c>
      <c r="I690" s="17" t="s">
        <v>3304</v>
      </c>
      <c r="J690" s="18">
        <v>43270</v>
      </c>
      <c r="K690" s="13" t="s">
        <v>36</v>
      </c>
      <c r="L690" s="13" t="s">
        <v>3305</v>
      </c>
      <c r="M690" s="11" t="str">
        <f>VLOOKUP(G690,sheet2!A:G,2,FALSE)</f>
        <v>12.5</v>
      </c>
      <c r="N690" s="11" t="str">
        <f>VLOOKUP(G690,sheet2!A:G,3,FALSE)</f>
        <v>22</v>
      </c>
      <c r="O690" s="11" t="str">
        <f>VLOOKUP(G690,sheet2!A:G,4,FALSE)</f>
        <v>8</v>
      </c>
      <c r="P690" s="11" t="str">
        <f>VLOOKUP(G690,sheet2!A:G,5,FALSE)</f>
        <v>19.64</v>
      </c>
      <c r="Q690" s="11" t="str">
        <f>VLOOKUP(G690,sheet2!A:G,6,FALSE)</f>
        <v>5</v>
      </c>
      <c r="R690" s="11" t="str">
        <f>VLOOKUP(G690,sheet2!A:G,7,FALSE)</f>
        <v>67.14</v>
      </c>
    </row>
    <row r="691" spans="1:18">
      <c r="A691" s="13" t="s">
        <v>3306</v>
      </c>
      <c r="B691" s="13" t="s">
        <v>3307</v>
      </c>
      <c r="C691" s="13" t="s">
        <v>20</v>
      </c>
      <c r="D691" s="13" t="s">
        <v>123</v>
      </c>
      <c r="E691" s="13" t="s">
        <v>3167</v>
      </c>
      <c r="F691" s="13">
        <v>50000</v>
      </c>
      <c r="G691" s="13" t="s">
        <v>3308</v>
      </c>
      <c r="H691" s="14" t="s">
        <v>3167</v>
      </c>
      <c r="I691" s="17" t="s">
        <v>1694</v>
      </c>
      <c r="J691" s="18">
        <v>42951</v>
      </c>
      <c r="K691" s="13" t="s">
        <v>36</v>
      </c>
      <c r="L691" s="13" t="s">
        <v>3309</v>
      </c>
      <c r="M691" s="11" t="str">
        <f>VLOOKUP(G691,sheet2!A:G,2,FALSE)</f>
        <v>12.5</v>
      </c>
      <c r="N691" s="11" t="str">
        <f>VLOOKUP(G691,sheet2!A:G,3,FALSE)</f>
        <v>13</v>
      </c>
      <c r="O691" s="11" t="str">
        <f>VLOOKUP(G691,sheet2!A:G,4,FALSE)</f>
        <v>5</v>
      </c>
      <c r="P691" s="11" t="str">
        <f>VLOOKUP(G691,sheet2!A:G,5,FALSE)</f>
        <v>18.75</v>
      </c>
      <c r="Q691" s="11" t="str">
        <f>VLOOKUP(G691,sheet2!A:G,6,FALSE)</f>
        <v>5</v>
      </c>
      <c r="R691" s="11" t="str">
        <f>VLOOKUP(G691,sheet2!A:G,7,FALSE)</f>
        <v>54.25</v>
      </c>
    </row>
    <row r="692" spans="1:18">
      <c r="A692" s="13" t="s">
        <v>3310</v>
      </c>
      <c r="B692" s="13" t="s">
        <v>3311</v>
      </c>
      <c r="C692" s="13" t="s">
        <v>20</v>
      </c>
      <c r="D692" s="13" t="s">
        <v>163</v>
      </c>
      <c r="E692" s="13" t="s">
        <v>3167</v>
      </c>
      <c r="F692" s="13">
        <v>50000</v>
      </c>
      <c r="G692" s="13" t="s">
        <v>3312</v>
      </c>
      <c r="H692" s="14" t="s">
        <v>3167</v>
      </c>
      <c r="I692" s="17" t="s">
        <v>1820</v>
      </c>
      <c r="J692" s="18">
        <v>43000</v>
      </c>
      <c r="K692" s="13" t="s">
        <v>36</v>
      </c>
      <c r="L692" s="13" t="s">
        <v>3313</v>
      </c>
      <c r="M692" s="11" t="str">
        <f>VLOOKUP(G692,sheet2!A:G,2,FALSE)</f>
        <v>12.5</v>
      </c>
      <c r="N692" s="11" t="str">
        <f>VLOOKUP(G692,sheet2!A:G,3,FALSE)</f>
        <v>25</v>
      </c>
      <c r="O692" s="11" t="str">
        <f>VLOOKUP(G692,sheet2!A:G,4,FALSE)</f>
        <v>16</v>
      </c>
      <c r="P692" s="11" t="str">
        <f>VLOOKUP(G692,sheet2!A:G,5,FALSE)</f>
        <v>20.54</v>
      </c>
      <c r="Q692" s="11" t="str">
        <f>VLOOKUP(G692,sheet2!A:G,6,FALSE)</f>
        <v>5</v>
      </c>
      <c r="R692" s="11" t="str">
        <f>VLOOKUP(G692,sheet2!A:G,7,FALSE)</f>
        <v>79.04</v>
      </c>
    </row>
    <row r="693" spans="1:18">
      <c r="A693" s="13" t="s">
        <v>3314</v>
      </c>
      <c r="B693" s="13" t="s">
        <v>3315</v>
      </c>
      <c r="C693" s="13" t="s">
        <v>20</v>
      </c>
      <c r="D693" s="13" t="s">
        <v>163</v>
      </c>
      <c r="E693" s="13" t="s">
        <v>3167</v>
      </c>
      <c r="F693" s="13">
        <v>50000</v>
      </c>
      <c r="G693" s="13" t="s">
        <v>3316</v>
      </c>
      <c r="H693" s="14" t="s">
        <v>3167</v>
      </c>
      <c r="I693" s="17" t="s">
        <v>276</v>
      </c>
      <c r="J693" s="18">
        <v>43238</v>
      </c>
      <c r="K693" s="13" t="s">
        <v>36</v>
      </c>
      <c r="L693" s="13" t="s">
        <v>3317</v>
      </c>
      <c r="M693" s="11" t="str">
        <f>VLOOKUP(G693,sheet2!A:G,2,FALSE)</f>
        <v>12.5</v>
      </c>
      <c r="N693" s="11" t="str">
        <f>VLOOKUP(G693,sheet2!A:G,3,FALSE)</f>
        <v>25</v>
      </c>
      <c r="O693" s="11" t="str">
        <f>VLOOKUP(G693,sheet2!A:G,4,FALSE)</f>
        <v>5</v>
      </c>
      <c r="P693" s="11" t="str">
        <f>VLOOKUP(G693,sheet2!A:G,5,FALSE)</f>
        <v>21.15</v>
      </c>
      <c r="Q693" s="11" t="str">
        <f>VLOOKUP(G693,sheet2!A:G,6,FALSE)</f>
        <v>5</v>
      </c>
      <c r="R693" s="11" t="str">
        <f>VLOOKUP(G693,sheet2!A:G,7,FALSE)</f>
        <v>68.65</v>
      </c>
    </row>
    <row r="694" spans="1:18">
      <c r="A694" s="13" t="s">
        <v>3318</v>
      </c>
      <c r="B694" s="13" t="s">
        <v>3319</v>
      </c>
      <c r="C694" s="13" t="s">
        <v>20</v>
      </c>
      <c r="D694" s="13" t="s">
        <v>163</v>
      </c>
      <c r="E694" s="13" t="s">
        <v>3167</v>
      </c>
      <c r="F694" s="13">
        <v>50000</v>
      </c>
      <c r="G694" s="13" t="s">
        <v>3320</v>
      </c>
      <c r="H694" s="14" t="s">
        <v>3167</v>
      </c>
      <c r="I694" s="17" t="s">
        <v>1719</v>
      </c>
      <c r="J694" s="18">
        <v>42886</v>
      </c>
      <c r="K694" s="13" t="s">
        <v>171</v>
      </c>
      <c r="L694" s="13" t="s">
        <v>3321</v>
      </c>
      <c r="M694" s="11" t="str">
        <f>VLOOKUP(G694,sheet2!A:G,2,FALSE)</f>
        <v>12.5</v>
      </c>
      <c r="N694" s="11" t="str">
        <f>VLOOKUP(G694,sheet2!A:G,3,FALSE)</f>
        <v>0</v>
      </c>
      <c r="O694" s="11" t="str">
        <f>VLOOKUP(G694,sheet2!A:G,4,FALSE)</f>
        <v>5</v>
      </c>
      <c r="P694" s="11" t="str">
        <f>VLOOKUP(G694,sheet2!A:G,5,FALSE)</f>
        <v>19.23</v>
      </c>
      <c r="Q694" s="11" t="str">
        <f>VLOOKUP(G694,sheet2!A:G,6,FALSE)</f>
        <v>5</v>
      </c>
      <c r="R694" s="11" t="str">
        <f>VLOOKUP(G694,sheet2!A:G,7,FALSE)</f>
        <v>41.73</v>
      </c>
    </row>
    <row r="695" spans="1:18">
      <c r="A695" s="13" t="s">
        <v>3322</v>
      </c>
      <c r="B695" s="13" t="s">
        <v>3323</v>
      </c>
      <c r="C695" s="13" t="s">
        <v>20</v>
      </c>
      <c r="D695" s="13" t="s">
        <v>163</v>
      </c>
      <c r="E695" s="13" t="s">
        <v>3167</v>
      </c>
      <c r="F695" s="13">
        <v>50000</v>
      </c>
      <c r="G695" s="13" t="s">
        <v>3324</v>
      </c>
      <c r="H695" s="14" t="s">
        <v>3167</v>
      </c>
      <c r="I695" s="17" t="s">
        <v>3278</v>
      </c>
      <c r="J695" s="18">
        <v>43077</v>
      </c>
      <c r="K695" s="13" t="s">
        <v>25</v>
      </c>
      <c r="L695" s="13" t="s">
        <v>3325</v>
      </c>
      <c r="M695" s="11" t="str">
        <f>VLOOKUP(G695,sheet2!A:G,2,FALSE)</f>
        <v>12.5</v>
      </c>
      <c r="N695" s="11" t="str">
        <f>VLOOKUP(G695,sheet2!A:G,3,FALSE)</f>
        <v>7</v>
      </c>
      <c r="O695" s="11" t="str">
        <f>VLOOKUP(G695,sheet2!A:G,4,FALSE)</f>
        <v>5</v>
      </c>
      <c r="P695" s="11" t="str">
        <f>VLOOKUP(G695,sheet2!A:G,5,FALSE)</f>
        <v>21.15</v>
      </c>
      <c r="Q695" s="11" t="str">
        <f>VLOOKUP(G695,sheet2!A:G,6,FALSE)</f>
        <v>5</v>
      </c>
      <c r="R695" s="11" t="str">
        <f>VLOOKUP(G695,sheet2!A:G,7,FALSE)</f>
        <v>50.65</v>
      </c>
    </row>
    <row r="696" spans="1:18">
      <c r="A696" s="13" t="s">
        <v>3326</v>
      </c>
      <c r="B696" s="13" t="s">
        <v>3327</v>
      </c>
      <c r="C696" s="13" t="s">
        <v>20</v>
      </c>
      <c r="D696" s="13" t="s">
        <v>163</v>
      </c>
      <c r="E696" s="13" t="s">
        <v>3167</v>
      </c>
      <c r="F696" s="13">
        <v>50000</v>
      </c>
      <c r="G696" s="13" t="s">
        <v>3328</v>
      </c>
      <c r="H696" s="14" t="s">
        <v>3167</v>
      </c>
      <c r="I696" s="17" t="s">
        <v>3278</v>
      </c>
      <c r="J696" s="18">
        <v>43175</v>
      </c>
      <c r="K696" s="13" t="s">
        <v>25</v>
      </c>
      <c r="L696" s="13" t="s">
        <v>3329</v>
      </c>
      <c r="M696" s="11" t="str">
        <f>VLOOKUP(G696,sheet2!A:G,2,FALSE)</f>
        <v>12.5</v>
      </c>
      <c r="N696" s="11" t="str">
        <f>VLOOKUP(G696,sheet2!A:G,3,FALSE)</f>
        <v>10</v>
      </c>
      <c r="O696" s="11" t="str">
        <f>VLOOKUP(G696,sheet2!A:G,4,FALSE)</f>
        <v>10</v>
      </c>
      <c r="P696" s="11" t="str">
        <f>VLOOKUP(G696,sheet2!A:G,5,FALSE)</f>
        <v>21.15</v>
      </c>
      <c r="Q696" s="11" t="str">
        <f>VLOOKUP(G696,sheet2!A:G,6,FALSE)</f>
        <v>5</v>
      </c>
      <c r="R696" s="11" t="str">
        <f>VLOOKUP(G696,sheet2!A:G,7,FALSE)</f>
        <v>58.65</v>
      </c>
    </row>
    <row r="697" spans="1:18">
      <c r="A697" s="13" t="s">
        <v>3330</v>
      </c>
      <c r="B697" s="13" t="s">
        <v>3331</v>
      </c>
      <c r="C697" s="13" t="s">
        <v>20</v>
      </c>
      <c r="D697" s="13" t="s">
        <v>974</v>
      </c>
      <c r="E697" s="13" t="s">
        <v>3167</v>
      </c>
      <c r="F697" s="13">
        <v>50000</v>
      </c>
      <c r="G697" s="13" t="s">
        <v>3332</v>
      </c>
      <c r="H697" s="14" t="s">
        <v>3167</v>
      </c>
      <c r="I697" s="17" t="s">
        <v>3333</v>
      </c>
      <c r="J697" s="18">
        <v>43186</v>
      </c>
      <c r="K697" s="13" t="s">
        <v>36</v>
      </c>
      <c r="L697" s="13" t="s">
        <v>3334</v>
      </c>
      <c r="M697" s="11" t="str">
        <f>VLOOKUP(G697,sheet2!A:G,2,FALSE)</f>
        <v>12.5</v>
      </c>
      <c r="N697" s="11" t="str">
        <f>VLOOKUP(G697,sheet2!A:G,3,FALSE)</f>
        <v>0</v>
      </c>
      <c r="O697" s="11" t="str">
        <f>VLOOKUP(G697,sheet2!A:G,4,FALSE)</f>
        <v>10</v>
      </c>
      <c r="P697" s="11" t="str">
        <f>VLOOKUP(G697,sheet2!A:G,5,FALSE)</f>
        <v>16.35</v>
      </c>
      <c r="Q697" s="11" t="str">
        <f>VLOOKUP(G697,sheet2!A:G,6,FALSE)</f>
        <v>5</v>
      </c>
      <c r="R697" s="11" t="str">
        <f>VLOOKUP(G697,sheet2!A:G,7,FALSE)</f>
        <v>43.85</v>
      </c>
    </row>
    <row r="698" spans="1:18">
      <c r="A698" s="13" t="s">
        <v>3335</v>
      </c>
      <c r="B698" s="13" t="s">
        <v>3336</v>
      </c>
      <c r="C698" s="13" t="s">
        <v>20</v>
      </c>
      <c r="D698" s="13" t="s">
        <v>974</v>
      </c>
      <c r="E698" s="13" t="s">
        <v>3167</v>
      </c>
      <c r="F698" s="13">
        <v>50000</v>
      </c>
      <c r="G698" s="13" t="s">
        <v>3337</v>
      </c>
      <c r="H698" s="14" t="s">
        <v>3167</v>
      </c>
      <c r="I698" s="17" t="s">
        <v>3169</v>
      </c>
      <c r="J698" s="18">
        <v>42851</v>
      </c>
      <c r="K698" s="13" t="s">
        <v>36</v>
      </c>
      <c r="L698" s="13" t="s">
        <v>3338</v>
      </c>
      <c r="M698" s="11" t="str">
        <f>VLOOKUP(G698,sheet2!A:G,2,FALSE)</f>
        <v>12.5</v>
      </c>
      <c r="N698" s="11" t="str">
        <f>VLOOKUP(G698,sheet2!A:G,3,FALSE)</f>
        <v>16</v>
      </c>
      <c r="O698" s="11" t="str">
        <f>VLOOKUP(G698,sheet2!A:G,4,FALSE)</f>
        <v>15</v>
      </c>
      <c r="P698" s="11" t="str">
        <f>VLOOKUP(G698,sheet2!A:G,5,FALSE)</f>
        <v>18.27</v>
      </c>
      <c r="Q698" s="11" t="str">
        <f>VLOOKUP(G698,sheet2!A:G,6,FALSE)</f>
        <v>5</v>
      </c>
      <c r="R698" s="11" t="str">
        <f>VLOOKUP(G698,sheet2!A:G,7,FALSE)</f>
        <v>66.77</v>
      </c>
    </row>
    <row r="699" spans="1:18">
      <c r="A699" s="13" t="s">
        <v>3339</v>
      </c>
      <c r="B699" s="13" t="s">
        <v>3340</v>
      </c>
      <c r="C699" s="13" t="s">
        <v>20</v>
      </c>
      <c r="D699" s="13" t="s">
        <v>974</v>
      </c>
      <c r="E699" s="13" t="s">
        <v>3167</v>
      </c>
      <c r="F699" s="13">
        <v>50000</v>
      </c>
      <c r="G699" s="13" t="s">
        <v>3341</v>
      </c>
      <c r="H699" s="14" t="s">
        <v>3167</v>
      </c>
      <c r="I699" s="17" t="s">
        <v>3342</v>
      </c>
      <c r="J699" s="18">
        <v>43053</v>
      </c>
      <c r="K699" s="13" t="s">
        <v>36</v>
      </c>
      <c r="L699" s="13" t="s">
        <v>3343</v>
      </c>
      <c r="M699" s="11" t="str">
        <f>VLOOKUP(G699,sheet2!A:G,2,FALSE)</f>
        <v>12.5</v>
      </c>
      <c r="N699" s="11" t="str">
        <f>VLOOKUP(G699,sheet2!A:G,3,FALSE)</f>
        <v>16</v>
      </c>
      <c r="O699" s="11" t="str">
        <f>VLOOKUP(G699,sheet2!A:G,4,FALSE)</f>
        <v>10</v>
      </c>
      <c r="P699" s="11" t="str">
        <f>VLOOKUP(G699,sheet2!A:G,5,FALSE)</f>
        <v>16.35</v>
      </c>
      <c r="Q699" s="11" t="str">
        <f>VLOOKUP(G699,sheet2!A:G,6,FALSE)</f>
        <v>5</v>
      </c>
      <c r="R699" s="11" t="str">
        <f>VLOOKUP(G699,sheet2!A:G,7,FALSE)</f>
        <v>59.85</v>
      </c>
    </row>
    <row r="700" spans="1:18">
      <c r="A700" s="13" t="s">
        <v>3344</v>
      </c>
      <c r="B700" s="13" t="s">
        <v>3345</v>
      </c>
      <c r="C700" s="13" t="s">
        <v>20</v>
      </c>
      <c r="D700" s="13" t="s">
        <v>144</v>
      </c>
      <c r="E700" s="13" t="s">
        <v>3167</v>
      </c>
      <c r="F700" s="13">
        <v>50000</v>
      </c>
      <c r="G700" s="13" t="s">
        <v>3346</v>
      </c>
      <c r="H700" s="14" t="s">
        <v>3167</v>
      </c>
      <c r="I700" s="17" t="s">
        <v>3347</v>
      </c>
      <c r="J700" s="18">
        <v>43571</v>
      </c>
      <c r="K700" s="13" t="s">
        <v>25</v>
      </c>
      <c r="L700" s="13" t="s">
        <v>3348</v>
      </c>
      <c r="M700" s="11" t="str">
        <f>VLOOKUP(G700,sheet2!A:G,2,FALSE)</f>
        <v>12.5</v>
      </c>
      <c r="N700" s="11" t="str">
        <f>VLOOKUP(G700,sheet2!A:G,3,FALSE)</f>
        <v>0</v>
      </c>
      <c r="O700" s="11" t="str">
        <f>VLOOKUP(G700,sheet2!A:G,4,FALSE)</f>
        <v>10</v>
      </c>
      <c r="P700" s="11" t="str">
        <f>VLOOKUP(G700,sheet2!A:G,5,FALSE)</f>
        <v>21.15</v>
      </c>
      <c r="Q700" s="11" t="str">
        <f>VLOOKUP(G700,sheet2!A:G,6,FALSE)</f>
        <v>5</v>
      </c>
      <c r="R700" s="11" t="str">
        <f>VLOOKUP(G700,sheet2!A:G,7,FALSE)</f>
        <v>48.65</v>
      </c>
    </row>
    <row r="701" spans="1:18">
      <c r="A701" s="13" t="s">
        <v>3349</v>
      </c>
      <c r="B701" s="13" t="s">
        <v>3350</v>
      </c>
      <c r="C701" s="13" t="s">
        <v>20</v>
      </c>
      <c r="D701" s="13" t="s">
        <v>144</v>
      </c>
      <c r="E701" s="13" t="s">
        <v>3167</v>
      </c>
      <c r="F701" s="13">
        <v>50000</v>
      </c>
      <c r="G701" s="13" t="s">
        <v>3351</v>
      </c>
      <c r="H701" s="14" t="s">
        <v>3167</v>
      </c>
      <c r="I701" s="17" t="s">
        <v>3278</v>
      </c>
      <c r="J701" s="18">
        <v>43084</v>
      </c>
      <c r="K701" s="13" t="s">
        <v>36</v>
      </c>
      <c r="L701" s="13" t="s">
        <v>3352</v>
      </c>
      <c r="M701" s="11" t="str">
        <f>VLOOKUP(G701,sheet2!A:G,2,FALSE)</f>
        <v>12.5</v>
      </c>
      <c r="N701" s="11" t="str">
        <f>VLOOKUP(G701,sheet2!A:G,3,FALSE)</f>
        <v>25</v>
      </c>
      <c r="O701" s="11" t="str">
        <f>VLOOKUP(G701,sheet2!A:G,4,FALSE)</f>
        <v>12</v>
      </c>
      <c r="P701" s="11" t="str">
        <f>VLOOKUP(G701,sheet2!A:G,5,FALSE)</f>
        <v>17.86</v>
      </c>
      <c r="Q701" s="11" t="str">
        <f>VLOOKUP(G701,sheet2!A:G,6,FALSE)</f>
        <v>5</v>
      </c>
      <c r="R701" s="11" t="str">
        <f>VLOOKUP(G701,sheet2!A:G,7,FALSE)</f>
        <v>72.36</v>
      </c>
    </row>
    <row r="702" spans="1:18">
      <c r="A702" s="13" t="s">
        <v>3353</v>
      </c>
      <c r="B702" s="13" t="s">
        <v>3354</v>
      </c>
      <c r="C702" s="13" t="s">
        <v>20</v>
      </c>
      <c r="D702" s="13" t="s">
        <v>163</v>
      </c>
      <c r="E702" s="13" t="s">
        <v>3167</v>
      </c>
      <c r="F702" s="13">
        <v>50000</v>
      </c>
      <c r="G702" s="13" t="s">
        <v>3355</v>
      </c>
      <c r="H702" s="14" t="s">
        <v>3167</v>
      </c>
      <c r="I702" s="17" t="s">
        <v>1577</v>
      </c>
      <c r="J702" s="18">
        <v>42906</v>
      </c>
      <c r="K702" s="13" t="s">
        <v>36</v>
      </c>
      <c r="L702" s="13" t="s">
        <v>3356</v>
      </c>
      <c r="M702" s="11" t="str">
        <f>VLOOKUP(G702,sheet2!A:G,2,FALSE)</f>
        <v>12.5</v>
      </c>
      <c r="N702" s="11" t="str">
        <f>VLOOKUP(G702,sheet2!A:G,3,FALSE)</f>
        <v>7</v>
      </c>
      <c r="O702" s="11" t="str">
        <f>VLOOKUP(G702,sheet2!A:G,4,FALSE)</f>
        <v>8</v>
      </c>
      <c r="P702" s="11" t="str">
        <f>VLOOKUP(G702,sheet2!A:G,5,FALSE)</f>
        <v>17.86</v>
      </c>
      <c r="Q702" s="11" t="str">
        <f>VLOOKUP(G702,sheet2!A:G,6,FALSE)</f>
        <v>5</v>
      </c>
      <c r="R702" s="11" t="str">
        <f>VLOOKUP(G702,sheet2!A:G,7,FALSE)</f>
        <v>50.36</v>
      </c>
    </row>
    <row r="703" spans="1:18">
      <c r="A703" s="13" t="s">
        <v>3357</v>
      </c>
      <c r="B703" s="13" t="s">
        <v>3358</v>
      </c>
      <c r="C703" s="13" t="s">
        <v>20</v>
      </c>
      <c r="D703" s="13" t="s">
        <v>163</v>
      </c>
      <c r="E703" s="13" t="s">
        <v>3167</v>
      </c>
      <c r="F703" s="13">
        <v>50000</v>
      </c>
      <c r="G703" s="13" t="s">
        <v>3359</v>
      </c>
      <c r="H703" s="14" t="s">
        <v>3167</v>
      </c>
      <c r="I703" s="17" t="s">
        <v>3360</v>
      </c>
      <c r="J703" s="18">
        <v>42892</v>
      </c>
      <c r="K703" s="13" t="s">
        <v>36</v>
      </c>
      <c r="L703" s="13" t="s">
        <v>3361</v>
      </c>
      <c r="M703" s="11" t="str">
        <f>VLOOKUP(G703,sheet2!A:G,2,FALSE)</f>
        <v>12.5</v>
      </c>
      <c r="N703" s="11" t="str">
        <f>VLOOKUP(G703,sheet2!A:G,3,FALSE)</f>
        <v>16</v>
      </c>
      <c r="O703" s="11" t="str">
        <f>VLOOKUP(G703,sheet2!A:G,4,FALSE)</f>
        <v>12</v>
      </c>
      <c r="P703" s="11" t="str">
        <f>VLOOKUP(G703,sheet2!A:G,5,FALSE)</f>
        <v>17.86</v>
      </c>
      <c r="Q703" s="11" t="str">
        <f>VLOOKUP(G703,sheet2!A:G,6,FALSE)</f>
        <v>5</v>
      </c>
      <c r="R703" s="11" t="str">
        <f>VLOOKUP(G703,sheet2!A:G,7,FALSE)</f>
        <v>63.36</v>
      </c>
    </row>
    <row r="704" spans="1:18">
      <c r="A704" s="15" t="s">
        <v>3362</v>
      </c>
      <c r="B704" s="15" t="s">
        <v>3363</v>
      </c>
      <c r="C704" s="15" t="s">
        <v>20</v>
      </c>
      <c r="D704" s="15" t="s">
        <v>144</v>
      </c>
      <c r="E704" s="15" t="s">
        <v>3364</v>
      </c>
      <c r="F704" s="15">
        <v>200000</v>
      </c>
      <c r="G704" s="15" t="s">
        <v>3365</v>
      </c>
      <c r="H704" s="14" t="s">
        <v>3366</v>
      </c>
      <c r="I704" s="15" t="s">
        <v>3367</v>
      </c>
      <c r="J704" s="18">
        <v>43126</v>
      </c>
      <c r="K704" s="15" t="s">
        <v>36</v>
      </c>
      <c r="L704" s="15" t="s">
        <v>3368</v>
      </c>
      <c r="M704" s="11" t="str">
        <f>VLOOKUP(G704,sheet2!A:G,2,FALSE)</f>
        <v>12.5</v>
      </c>
      <c r="N704" s="11" t="str">
        <f>VLOOKUP(G704,sheet2!A:G,3,FALSE)</f>
        <v>10</v>
      </c>
      <c r="O704" s="11" t="str">
        <f>VLOOKUP(G704,sheet2!A:G,4,FALSE)</f>
        <v>5</v>
      </c>
      <c r="P704" s="11" t="str">
        <f>VLOOKUP(G704,sheet2!A:G,5,FALSE)</f>
        <v>25</v>
      </c>
      <c r="Q704" s="11" t="str">
        <f>VLOOKUP(G704,sheet2!A:G,6,FALSE)</f>
        <v>5</v>
      </c>
      <c r="R704" s="11" t="str">
        <f>VLOOKUP(G704,sheet2!A:G,7,FALSE)</f>
        <v>57.5</v>
      </c>
    </row>
    <row r="705" spans="1:18">
      <c r="A705" s="13" t="s">
        <v>3369</v>
      </c>
      <c r="B705" s="13" t="s">
        <v>3370</v>
      </c>
      <c r="C705" s="13" t="s">
        <v>20</v>
      </c>
      <c r="D705" s="13" t="s">
        <v>163</v>
      </c>
      <c r="E705" s="13" t="s">
        <v>3371</v>
      </c>
      <c r="F705" s="13">
        <v>30000</v>
      </c>
      <c r="G705" s="13" t="s">
        <v>3372</v>
      </c>
      <c r="H705" s="18" t="s">
        <v>3373</v>
      </c>
      <c r="I705" s="17" t="s">
        <v>3036</v>
      </c>
      <c r="J705" s="18">
        <v>43063</v>
      </c>
      <c r="K705" s="13" t="s">
        <v>25</v>
      </c>
      <c r="L705" s="13" t="s">
        <v>3374</v>
      </c>
      <c r="M705" s="11" t="str">
        <f>VLOOKUP(G705,sheet2!A:G,2,FALSE)</f>
        <v>12.5</v>
      </c>
      <c r="N705" s="11" t="str">
        <f>VLOOKUP(G705,sheet2!A:G,3,FALSE)</f>
        <v>13</v>
      </c>
      <c r="O705" s="11" t="str">
        <f>VLOOKUP(G705,sheet2!A:G,4,FALSE)</f>
        <v>10</v>
      </c>
      <c r="P705" s="11" t="str">
        <f>VLOOKUP(G705,sheet2!A:G,5,FALSE)</f>
        <v>19.23</v>
      </c>
      <c r="Q705" s="11" t="str">
        <f>VLOOKUP(G705,sheet2!A:G,6,FALSE)</f>
        <v>0</v>
      </c>
      <c r="R705" s="11" t="str">
        <f>VLOOKUP(G705,sheet2!A:G,7,FALSE)</f>
        <v>54.73</v>
      </c>
    </row>
    <row r="706" spans="1:18">
      <c r="A706" s="13" t="s">
        <v>3375</v>
      </c>
      <c r="B706" s="13" t="s">
        <v>3376</v>
      </c>
      <c r="C706" s="13" t="s">
        <v>20</v>
      </c>
      <c r="D706" s="13" t="s">
        <v>204</v>
      </c>
      <c r="E706" s="13" t="s">
        <v>3371</v>
      </c>
      <c r="F706" s="13">
        <v>30000</v>
      </c>
      <c r="G706" s="13" t="s">
        <v>3377</v>
      </c>
      <c r="H706" s="18" t="s">
        <v>3373</v>
      </c>
      <c r="I706" s="17" t="s">
        <v>3378</v>
      </c>
      <c r="J706" s="18">
        <v>43389</v>
      </c>
      <c r="K706" s="13" t="s">
        <v>25</v>
      </c>
      <c r="L706" s="13" t="s">
        <v>3379</v>
      </c>
      <c r="M706" s="11" t="str">
        <f>VLOOKUP(G706,sheet2!A:G,2,FALSE)</f>
        <v>12.5</v>
      </c>
      <c r="N706" s="11" t="str">
        <f>VLOOKUP(G706,sheet2!A:G,3,FALSE)</f>
        <v>7</v>
      </c>
      <c r="O706" s="11" t="str">
        <f>VLOOKUP(G706,sheet2!A:G,4,FALSE)</f>
        <v>11</v>
      </c>
      <c r="P706" s="11" t="str">
        <f>VLOOKUP(G706,sheet2!A:G,5,FALSE)</f>
        <v>16.96</v>
      </c>
      <c r="Q706" s="11" t="str">
        <f>VLOOKUP(G706,sheet2!A:G,6,FALSE)</f>
        <v>5</v>
      </c>
      <c r="R706" s="11" t="str">
        <f>VLOOKUP(G706,sheet2!A:G,7,FALSE)</f>
        <v>52.46</v>
      </c>
    </row>
    <row r="707" spans="1:18">
      <c r="A707" s="13" t="s">
        <v>3380</v>
      </c>
      <c r="B707" s="13" t="s">
        <v>3381</v>
      </c>
      <c r="C707" s="13" t="s">
        <v>20</v>
      </c>
      <c r="D707" s="13" t="s">
        <v>163</v>
      </c>
      <c r="E707" s="13" t="s">
        <v>3371</v>
      </c>
      <c r="F707" s="13">
        <v>30000</v>
      </c>
      <c r="G707" s="13" t="s">
        <v>3382</v>
      </c>
      <c r="H707" s="18" t="s">
        <v>3373</v>
      </c>
      <c r="I707" s="17" t="s">
        <v>3383</v>
      </c>
      <c r="J707" s="18">
        <v>43840</v>
      </c>
      <c r="K707" s="13" t="s">
        <v>25</v>
      </c>
      <c r="L707" s="13" t="s">
        <v>3384</v>
      </c>
      <c r="M707" s="11" t="str">
        <f>VLOOKUP(G707,sheet2!A:G,2,FALSE)</f>
        <v>12.5</v>
      </c>
      <c r="N707" s="11" t="str">
        <f>VLOOKUP(G707,sheet2!A:G,3,FALSE)</f>
        <v>25</v>
      </c>
      <c r="O707" s="11" t="str">
        <f>VLOOKUP(G707,sheet2!A:G,4,FALSE)</f>
        <v>5</v>
      </c>
      <c r="P707" s="11" t="str">
        <f>VLOOKUP(G707,sheet2!A:G,5,FALSE)</f>
        <v>19.23</v>
      </c>
      <c r="Q707" s="11" t="str">
        <f>VLOOKUP(G707,sheet2!A:G,6,FALSE)</f>
        <v>5</v>
      </c>
      <c r="R707" s="11" t="str">
        <f>VLOOKUP(G707,sheet2!A:G,7,FALSE)</f>
        <v>66.73</v>
      </c>
    </row>
    <row r="708" spans="1:18">
      <c r="A708" s="13" t="s">
        <v>3385</v>
      </c>
      <c r="B708" s="13" t="s">
        <v>3386</v>
      </c>
      <c r="C708" s="13" t="s">
        <v>20</v>
      </c>
      <c r="D708" s="13" t="s">
        <v>163</v>
      </c>
      <c r="E708" s="13" t="s">
        <v>3371</v>
      </c>
      <c r="F708" s="13">
        <v>30000</v>
      </c>
      <c r="G708" s="13" t="s">
        <v>3387</v>
      </c>
      <c r="H708" s="18" t="s">
        <v>3373</v>
      </c>
      <c r="I708" s="17" t="s">
        <v>3388</v>
      </c>
      <c r="J708" s="18">
        <v>43648</v>
      </c>
      <c r="K708" s="13" t="s">
        <v>25</v>
      </c>
      <c r="L708" s="13" t="s">
        <v>3389</v>
      </c>
      <c r="M708" s="11" t="str">
        <f>VLOOKUP(G708,sheet2!A:G,2,FALSE)</f>
        <v>12.5</v>
      </c>
      <c r="N708" s="11" t="str">
        <f>VLOOKUP(G708,sheet2!A:G,3,FALSE)</f>
        <v>25</v>
      </c>
      <c r="O708" s="11" t="str">
        <f>VLOOKUP(G708,sheet2!A:G,4,FALSE)</f>
        <v>12</v>
      </c>
      <c r="P708" s="11" t="str">
        <f>VLOOKUP(G708,sheet2!A:G,5,FALSE)</f>
        <v>17.86</v>
      </c>
      <c r="Q708" s="11" t="str">
        <f>VLOOKUP(G708,sheet2!A:G,6,FALSE)</f>
        <v>5</v>
      </c>
      <c r="R708" s="11" t="str">
        <f>VLOOKUP(G708,sheet2!A:G,7,FALSE)</f>
        <v>72.36</v>
      </c>
    </row>
    <row r="709" spans="1:18">
      <c r="A709" s="13" t="s">
        <v>3390</v>
      </c>
      <c r="B709" s="13" t="s">
        <v>3391</v>
      </c>
      <c r="C709" s="13" t="s">
        <v>20</v>
      </c>
      <c r="D709" s="13" t="s">
        <v>163</v>
      </c>
      <c r="E709" s="13" t="s">
        <v>3371</v>
      </c>
      <c r="F709" s="13">
        <v>30000</v>
      </c>
      <c r="G709" s="13" t="s">
        <v>3392</v>
      </c>
      <c r="H709" s="18" t="s">
        <v>3373</v>
      </c>
      <c r="I709" s="17" t="s">
        <v>3393</v>
      </c>
      <c r="J709" s="18">
        <v>43235</v>
      </c>
      <c r="K709" s="13" t="s">
        <v>47</v>
      </c>
      <c r="L709" s="13" t="s">
        <v>3394</v>
      </c>
      <c r="M709" s="11" t="str">
        <f>VLOOKUP(G709,sheet2!A:G,2,FALSE)</f>
        <v>12.5</v>
      </c>
      <c r="N709" s="11" t="str">
        <f>VLOOKUP(G709,sheet2!A:G,3,FALSE)</f>
        <v>0</v>
      </c>
      <c r="O709" s="11" t="str">
        <f>VLOOKUP(G709,sheet2!A:G,4,FALSE)</f>
        <v>5</v>
      </c>
      <c r="P709" s="11" t="str">
        <f>VLOOKUP(G709,sheet2!A:G,5,FALSE)</f>
        <v>21.15</v>
      </c>
      <c r="Q709" s="11" t="str">
        <f>VLOOKUP(G709,sheet2!A:G,6,FALSE)</f>
        <v>0</v>
      </c>
      <c r="R709" s="11" t="str">
        <f>VLOOKUP(G709,sheet2!A:G,7,FALSE)</f>
        <v>38.65</v>
      </c>
    </row>
    <row r="710" spans="1:18">
      <c r="A710" s="13" t="s">
        <v>3395</v>
      </c>
      <c r="B710" s="13" t="s">
        <v>3396</v>
      </c>
      <c r="C710" s="13" t="s">
        <v>20</v>
      </c>
      <c r="D710" s="13" t="s">
        <v>204</v>
      </c>
      <c r="E710" s="13" t="s">
        <v>3371</v>
      </c>
      <c r="F710" s="13">
        <v>30000</v>
      </c>
      <c r="G710" s="13" t="s">
        <v>3397</v>
      </c>
      <c r="H710" s="18" t="s">
        <v>3373</v>
      </c>
      <c r="I710" s="17" t="s">
        <v>3398</v>
      </c>
      <c r="J710" s="18">
        <v>43665</v>
      </c>
      <c r="K710" s="13" t="s">
        <v>25</v>
      </c>
      <c r="L710" s="13" t="s">
        <v>3399</v>
      </c>
      <c r="M710" s="11" t="str">
        <f>VLOOKUP(G710,sheet2!A:G,2,FALSE)</f>
        <v>12.5</v>
      </c>
      <c r="N710" s="11" t="str">
        <f>VLOOKUP(G710,sheet2!A:G,3,FALSE)</f>
        <v>10</v>
      </c>
      <c r="O710" s="11" t="str">
        <f>VLOOKUP(G710,sheet2!A:G,4,FALSE)</f>
        <v>11</v>
      </c>
      <c r="P710" s="11" t="str">
        <f>VLOOKUP(G710,sheet2!A:G,5,FALSE)</f>
        <v>15.18</v>
      </c>
      <c r="Q710" s="11" t="str">
        <f>VLOOKUP(G710,sheet2!A:G,6,FALSE)</f>
        <v>5</v>
      </c>
      <c r="R710" s="11" t="str">
        <f>VLOOKUP(G710,sheet2!A:G,7,FALSE)</f>
        <v>53.68</v>
      </c>
    </row>
    <row r="711" spans="1:18">
      <c r="A711" s="13" t="s">
        <v>3400</v>
      </c>
      <c r="B711" s="13" t="s">
        <v>3401</v>
      </c>
      <c r="C711" s="13" t="s">
        <v>20</v>
      </c>
      <c r="D711" s="13" t="s">
        <v>204</v>
      </c>
      <c r="E711" s="13" t="s">
        <v>3371</v>
      </c>
      <c r="F711" s="13">
        <v>30000</v>
      </c>
      <c r="G711" s="13" t="s">
        <v>3402</v>
      </c>
      <c r="H711" s="18" t="s">
        <v>3373</v>
      </c>
      <c r="I711" s="17" t="s">
        <v>3398</v>
      </c>
      <c r="J711" s="18">
        <v>43550</v>
      </c>
      <c r="K711" s="13" t="s">
        <v>25</v>
      </c>
      <c r="L711" s="13" t="s">
        <v>3403</v>
      </c>
      <c r="M711" s="11" t="str">
        <f>VLOOKUP(G711,sheet2!A:G,2,FALSE)</f>
        <v>12.5</v>
      </c>
      <c r="N711" s="11" t="str">
        <f>VLOOKUP(G711,sheet2!A:G,3,FALSE)</f>
        <v>10</v>
      </c>
      <c r="O711" s="11" t="str">
        <f>VLOOKUP(G711,sheet2!A:G,4,FALSE)</f>
        <v>5</v>
      </c>
      <c r="P711" s="11" t="str">
        <f>VLOOKUP(G711,sheet2!A:G,5,FALSE)</f>
        <v>20.45</v>
      </c>
      <c r="Q711" s="11" t="str">
        <f>VLOOKUP(G711,sheet2!A:G,6,FALSE)</f>
        <v>5</v>
      </c>
      <c r="R711" s="11" t="str">
        <f>VLOOKUP(G711,sheet2!A:G,7,FALSE)</f>
        <v>52.95</v>
      </c>
    </row>
    <row r="712" spans="1:18">
      <c r="A712" s="13" t="s">
        <v>3404</v>
      </c>
      <c r="B712" s="13" t="s">
        <v>3405</v>
      </c>
      <c r="C712" s="13" t="s">
        <v>20</v>
      </c>
      <c r="D712" s="13" t="s">
        <v>163</v>
      </c>
      <c r="E712" s="13" t="s">
        <v>3371</v>
      </c>
      <c r="F712" s="13">
        <v>20000</v>
      </c>
      <c r="G712" s="13" t="s">
        <v>3406</v>
      </c>
      <c r="H712" s="18" t="s">
        <v>3373</v>
      </c>
      <c r="I712" s="17" t="s">
        <v>3407</v>
      </c>
      <c r="J712" s="18">
        <v>43515</v>
      </c>
      <c r="K712" s="13" t="s">
        <v>47</v>
      </c>
      <c r="L712" s="13" t="s">
        <v>3408</v>
      </c>
      <c r="M712" s="11" t="str">
        <f>VLOOKUP(G712,sheet2!A:G,2,FALSE)</f>
        <v>12.5</v>
      </c>
      <c r="N712" s="11" t="str">
        <f>VLOOKUP(G712,sheet2!A:G,3,FALSE)</f>
        <v>19</v>
      </c>
      <c r="O712" s="11" t="str">
        <f>VLOOKUP(G712,sheet2!A:G,4,FALSE)</f>
        <v>20</v>
      </c>
      <c r="P712" s="11" t="str">
        <f>VLOOKUP(G712,sheet2!A:G,5,FALSE)</f>
        <v>17.86</v>
      </c>
      <c r="Q712" s="11" t="str">
        <f>VLOOKUP(G712,sheet2!A:G,6,FALSE)</f>
        <v>5</v>
      </c>
      <c r="R712" s="11" t="str">
        <f>VLOOKUP(G712,sheet2!A:G,7,FALSE)</f>
        <v>74.36</v>
      </c>
    </row>
    <row r="713" spans="1:18">
      <c r="A713" s="13" t="s">
        <v>3409</v>
      </c>
      <c r="B713" s="13" t="s">
        <v>3410</v>
      </c>
      <c r="C713" s="13" t="s">
        <v>20</v>
      </c>
      <c r="D713" s="13" t="s">
        <v>163</v>
      </c>
      <c r="E713" s="13" t="s">
        <v>3371</v>
      </c>
      <c r="F713" s="13">
        <v>20000</v>
      </c>
      <c r="G713" s="13" t="s">
        <v>3411</v>
      </c>
      <c r="H713" s="18" t="s">
        <v>3373</v>
      </c>
      <c r="I713" s="17" t="s">
        <v>3412</v>
      </c>
      <c r="J713" s="18">
        <v>43669</v>
      </c>
      <c r="K713" s="13" t="s">
        <v>25</v>
      </c>
      <c r="L713" s="13" t="s">
        <v>3413</v>
      </c>
      <c r="M713" s="11" t="str">
        <f>VLOOKUP(G713,sheet2!A:G,2,FALSE)</f>
        <v>12.5</v>
      </c>
      <c r="N713" s="11" t="str">
        <f>VLOOKUP(G713,sheet2!A:G,3,FALSE)</f>
        <v>22</v>
      </c>
      <c r="O713" s="11" t="str">
        <f>VLOOKUP(G713,sheet2!A:G,4,FALSE)</f>
        <v>4</v>
      </c>
      <c r="P713" s="11" t="str">
        <f>VLOOKUP(G713,sheet2!A:G,5,FALSE)</f>
        <v>21.43</v>
      </c>
      <c r="Q713" s="11" t="str">
        <f>VLOOKUP(G713,sheet2!A:G,6,FALSE)</f>
        <v>5</v>
      </c>
      <c r="R713" s="11" t="str">
        <f>VLOOKUP(G713,sheet2!A:G,7,FALSE)</f>
        <v>64.93</v>
      </c>
    </row>
    <row r="714" spans="1:18">
      <c r="A714" s="13" t="s">
        <v>3414</v>
      </c>
      <c r="B714" s="13" t="s">
        <v>3415</v>
      </c>
      <c r="C714" s="13" t="s">
        <v>20</v>
      </c>
      <c r="D714" s="13" t="s">
        <v>21</v>
      </c>
      <c r="E714" s="13" t="s">
        <v>3371</v>
      </c>
      <c r="F714" s="13">
        <v>30000</v>
      </c>
      <c r="G714" s="13" t="s">
        <v>3416</v>
      </c>
      <c r="H714" s="14" t="s">
        <v>3373</v>
      </c>
      <c r="I714" s="17" t="s">
        <v>3417</v>
      </c>
      <c r="J714" s="18">
        <v>43308</v>
      </c>
      <c r="K714" s="13" t="s">
        <v>25</v>
      </c>
      <c r="L714" s="13" t="s">
        <v>3418</v>
      </c>
      <c r="M714" s="11" t="str">
        <f>VLOOKUP(G714,sheet2!A:G,2,FALSE)</f>
        <v>12.5</v>
      </c>
      <c r="N714" s="11" t="str">
        <f>VLOOKUP(G714,sheet2!A:G,3,FALSE)</f>
        <v>13</v>
      </c>
      <c r="O714" s="11" t="str">
        <f>VLOOKUP(G714,sheet2!A:G,4,FALSE)</f>
        <v>16</v>
      </c>
      <c r="P714" s="11" t="str">
        <f>VLOOKUP(G714,sheet2!A:G,5,FALSE)</f>
        <v>25</v>
      </c>
      <c r="Q714" s="11" t="str">
        <f>VLOOKUP(G714,sheet2!A:G,6,FALSE)</f>
        <v>0</v>
      </c>
      <c r="R714" s="11" t="str">
        <f>VLOOKUP(G714,sheet2!A:G,7,FALSE)</f>
        <v>66.5</v>
      </c>
    </row>
    <row r="715" spans="1:18">
      <c r="A715" s="13" t="s">
        <v>3419</v>
      </c>
      <c r="B715" s="13" t="s">
        <v>3420</v>
      </c>
      <c r="C715" s="13" t="s">
        <v>20</v>
      </c>
      <c r="D715" s="13" t="s">
        <v>163</v>
      </c>
      <c r="E715" s="13" t="s">
        <v>3371</v>
      </c>
      <c r="F715" s="13">
        <v>30000</v>
      </c>
      <c r="G715" s="13" t="s">
        <v>3421</v>
      </c>
      <c r="H715" s="14" t="s">
        <v>3373</v>
      </c>
      <c r="I715" s="17" t="s">
        <v>3422</v>
      </c>
      <c r="J715" s="18">
        <v>43028</v>
      </c>
      <c r="K715" s="13" t="s">
        <v>25</v>
      </c>
      <c r="L715" s="13" t="s">
        <v>3423</v>
      </c>
      <c r="M715" s="11" t="str">
        <f>VLOOKUP(G715,sheet2!A:G,2,FALSE)</f>
        <v>12.5</v>
      </c>
      <c r="N715" s="11" t="str">
        <f>VLOOKUP(G715,sheet2!A:G,3,FALSE)</f>
        <v>22</v>
      </c>
      <c r="O715" s="11" t="str">
        <f>VLOOKUP(G715,sheet2!A:G,4,FALSE)</f>
        <v>10</v>
      </c>
      <c r="P715" s="11" t="str">
        <f>VLOOKUP(G715,sheet2!A:G,5,FALSE)</f>
        <v>19.23</v>
      </c>
      <c r="Q715" s="11" t="str">
        <f>VLOOKUP(G715,sheet2!A:G,6,FALSE)</f>
        <v>0</v>
      </c>
      <c r="R715" s="11" t="str">
        <f>VLOOKUP(G715,sheet2!A:G,7,FALSE)</f>
        <v>63.73</v>
      </c>
    </row>
    <row r="716" spans="1:18">
      <c r="A716" s="13" t="s">
        <v>3424</v>
      </c>
      <c r="B716" s="13" t="s">
        <v>3425</v>
      </c>
      <c r="C716" s="13" t="s">
        <v>20</v>
      </c>
      <c r="D716" s="13" t="s">
        <v>163</v>
      </c>
      <c r="E716" s="13" t="s">
        <v>3371</v>
      </c>
      <c r="F716" s="13">
        <v>30000</v>
      </c>
      <c r="G716" s="13" t="s">
        <v>3426</v>
      </c>
      <c r="H716" s="14" t="s">
        <v>3373</v>
      </c>
      <c r="I716" s="17" t="s">
        <v>3427</v>
      </c>
      <c r="J716" s="18">
        <v>43662</v>
      </c>
      <c r="K716" s="13" t="s">
        <v>25</v>
      </c>
      <c r="L716" s="13" t="s">
        <v>3428</v>
      </c>
      <c r="M716" s="11" t="str">
        <f>VLOOKUP(G716,sheet2!A:G,2,FALSE)</f>
        <v>12.5</v>
      </c>
      <c r="N716" s="11" t="str">
        <f>VLOOKUP(G716,sheet2!A:G,3,FALSE)</f>
        <v>25</v>
      </c>
      <c r="O716" s="11" t="str">
        <f>VLOOKUP(G716,sheet2!A:G,4,FALSE)</f>
        <v>5</v>
      </c>
      <c r="P716" s="11" t="str">
        <f>VLOOKUP(G716,sheet2!A:G,5,FALSE)</f>
        <v>22.73</v>
      </c>
      <c r="Q716" s="11" t="str">
        <f>VLOOKUP(G716,sheet2!A:G,6,FALSE)</f>
        <v>5</v>
      </c>
      <c r="R716" s="11" t="str">
        <f>VLOOKUP(G716,sheet2!A:G,7,FALSE)</f>
        <v>70.23</v>
      </c>
    </row>
    <row r="717" spans="1:18">
      <c r="A717" s="13" t="s">
        <v>3429</v>
      </c>
      <c r="B717" s="13" t="s">
        <v>3430</v>
      </c>
      <c r="C717" s="13" t="s">
        <v>20</v>
      </c>
      <c r="D717" s="13" t="s">
        <v>21</v>
      </c>
      <c r="E717" s="13" t="s">
        <v>3371</v>
      </c>
      <c r="F717" s="13">
        <v>30000</v>
      </c>
      <c r="G717" s="13" t="s">
        <v>3431</v>
      </c>
      <c r="H717" s="14" t="s">
        <v>3373</v>
      </c>
      <c r="I717" s="17" t="s">
        <v>3432</v>
      </c>
      <c r="J717" s="18">
        <v>42886</v>
      </c>
      <c r="K717" s="13" t="s">
        <v>36</v>
      </c>
      <c r="L717" s="13" t="s">
        <v>3433</v>
      </c>
      <c r="M717" s="11" t="str">
        <f>VLOOKUP(G717,sheet2!A:G,2,FALSE)</f>
        <v>12.5</v>
      </c>
      <c r="N717" s="11" t="str">
        <f>VLOOKUP(G717,sheet2!A:G,3,FALSE)</f>
        <v>13</v>
      </c>
      <c r="O717" s="11" t="str">
        <f>VLOOKUP(G717,sheet2!A:G,4,FALSE)</f>
        <v>11</v>
      </c>
      <c r="P717" s="11" t="str">
        <f>VLOOKUP(G717,sheet2!A:G,5,FALSE)</f>
        <v>22.32</v>
      </c>
      <c r="Q717" s="11" t="str">
        <f>VLOOKUP(G717,sheet2!A:G,6,FALSE)</f>
        <v>0</v>
      </c>
      <c r="R717" s="11" t="str">
        <f>VLOOKUP(G717,sheet2!A:G,7,FALSE)</f>
        <v>58.82</v>
      </c>
    </row>
    <row r="718" spans="1:18">
      <c r="A718" s="15" t="s">
        <v>3434</v>
      </c>
      <c r="B718" s="15" t="s">
        <v>3435</v>
      </c>
      <c r="C718" s="15" t="s">
        <v>20</v>
      </c>
      <c r="D718" s="15" t="s">
        <v>163</v>
      </c>
      <c r="E718" s="15" t="s">
        <v>3436</v>
      </c>
      <c r="F718" s="15">
        <v>30000</v>
      </c>
      <c r="G718" s="15" t="s">
        <v>3437</v>
      </c>
      <c r="H718" s="14" t="s">
        <v>3436</v>
      </c>
      <c r="I718" s="15" t="s">
        <v>3438</v>
      </c>
      <c r="J718" s="18">
        <v>43137</v>
      </c>
      <c r="K718" s="15" t="s">
        <v>47</v>
      </c>
      <c r="L718" s="15" t="s">
        <v>3439</v>
      </c>
      <c r="M718" s="11" t="str">
        <f>VLOOKUP(G718,sheet2!A:G,2,FALSE)</f>
        <v>12.5</v>
      </c>
      <c r="N718" s="11" t="str">
        <f>VLOOKUP(G718,sheet2!A:G,3,FALSE)</f>
        <v>25</v>
      </c>
      <c r="O718" s="11" t="str">
        <f>VLOOKUP(G718,sheet2!A:G,4,FALSE)</f>
        <v>20</v>
      </c>
      <c r="P718" s="11" t="str">
        <f>VLOOKUP(G718,sheet2!A:G,5,FALSE)</f>
        <v>17.86</v>
      </c>
      <c r="Q718" s="11" t="str">
        <f>VLOOKUP(G718,sheet2!A:G,6,FALSE)</f>
        <v>0</v>
      </c>
      <c r="R718" s="11" t="str">
        <f>VLOOKUP(G718,sheet2!A:G,7,FALSE)</f>
        <v>75.36</v>
      </c>
    </row>
    <row r="719" spans="1:18">
      <c r="A719" s="15" t="s">
        <v>3440</v>
      </c>
      <c r="B719" s="15" t="s">
        <v>3441</v>
      </c>
      <c r="C719" s="15" t="s">
        <v>20</v>
      </c>
      <c r="D719" s="15" t="s">
        <v>163</v>
      </c>
      <c r="E719" s="15" t="s">
        <v>3436</v>
      </c>
      <c r="F719" s="15">
        <v>30000</v>
      </c>
      <c r="G719" s="15" t="s">
        <v>3442</v>
      </c>
      <c r="H719" s="14" t="s">
        <v>3436</v>
      </c>
      <c r="I719" s="15" t="s">
        <v>3438</v>
      </c>
      <c r="J719" s="18">
        <v>43172</v>
      </c>
      <c r="K719" s="15" t="s">
        <v>47</v>
      </c>
      <c r="L719" s="15" t="s">
        <v>3439</v>
      </c>
      <c r="M719" s="11" t="str">
        <f>VLOOKUP(G719,sheet2!A:G,2,FALSE)</f>
        <v>12.5</v>
      </c>
      <c r="N719" s="11" t="str">
        <f>VLOOKUP(G719,sheet2!A:G,3,FALSE)</f>
        <v>25</v>
      </c>
      <c r="O719" s="11" t="str">
        <f>VLOOKUP(G719,sheet2!A:G,4,FALSE)</f>
        <v>20</v>
      </c>
      <c r="P719" s="11" t="str">
        <f>VLOOKUP(G719,sheet2!A:G,5,FALSE)</f>
        <v>17.86</v>
      </c>
      <c r="Q719" s="11" t="str">
        <f>VLOOKUP(G719,sheet2!A:G,6,FALSE)</f>
        <v>0</v>
      </c>
      <c r="R719" s="11" t="str">
        <f>VLOOKUP(G719,sheet2!A:G,7,FALSE)</f>
        <v>75.36</v>
      </c>
    </row>
    <row r="720" spans="1:18">
      <c r="A720" s="15" t="s">
        <v>3443</v>
      </c>
      <c r="B720" s="15" t="s">
        <v>3444</v>
      </c>
      <c r="C720" s="15" t="s">
        <v>20</v>
      </c>
      <c r="D720" s="15" t="s">
        <v>163</v>
      </c>
      <c r="E720" s="15" t="s">
        <v>3436</v>
      </c>
      <c r="F720" s="15">
        <v>60000</v>
      </c>
      <c r="G720" s="15" t="s">
        <v>3445</v>
      </c>
      <c r="H720" s="14" t="s">
        <v>3436</v>
      </c>
      <c r="I720" s="15" t="s">
        <v>3446</v>
      </c>
      <c r="J720" s="18">
        <v>43137</v>
      </c>
      <c r="K720" s="15" t="s">
        <v>36</v>
      </c>
      <c r="L720" s="15" t="s">
        <v>3447</v>
      </c>
      <c r="M720" s="11" t="str">
        <f>VLOOKUP(G720,sheet2!A:G,2,FALSE)</f>
        <v>12.5</v>
      </c>
      <c r="N720" s="11" t="str">
        <f>VLOOKUP(G720,sheet2!A:G,3,FALSE)</f>
        <v>25</v>
      </c>
      <c r="O720" s="11" t="str">
        <f>VLOOKUP(G720,sheet2!A:G,4,FALSE)</f>
        <v>4</v>
      </c>
      <c r="P720" s="11" t="str">
        <f>VLOOKUP(G720,sheet2!A:G,5,FALSE)</f>
        <v>21.43</v>
      </c>
      <c r="Q720" s="11" t="str">
        <f>VLOOKUP(G720,sheet2!A:G,6,FALSE)</f>
        <v>0</v>
      </c>
      <c r="R720" s="11" t="str">
        <f>VLOOKUP(G720,sheet2!A:G,7,FALSE)</f>
        <v>62.93</v>
      </c>
    </row>
    <row r="721" spans="1:18">
      <c r="A721" s="15" t="s">
        <v>3448</v>
      </c>
      <c r="B721" s="15" t="s">
        <v>3449</v>
      </c>
      <c r="C721" s="15" t="s">
        <v>20</v>
      </c>
      <c r="D721" s="15" t="s">
        <v>163</v>
      </c>
      <c r="E721" s="15" t="s">
        <v>3436</v>
      </c>
      <c r="F721" s="15">
        <v>60000</v>
      </c>
      <c r="G721" s="15" t="s">
        <v>3450</v>
      </c>
      <c r="H721" s="14" t="s">
        <v>3436</v>
      </c>
      <c r="I721" s="15" t="s">
        <v>3446</v>
      </c>
      <c r="J721" s="18">
        <v>43137</v>
      </c>
      <c r="K721" s="15" t="s">
        <v>25</v>
      </c>
      <c r="L721" s="15" t="s">
        <v>3451</v>
      </c>
      <c r="M721" s="11" t="str">
        <f>VLOOKUP(G721,sheet2!A:G,2,FALSE)</f>
        <v>12.5</v>
      </c>
      <c r="N721" s="11" t="str">
        <f>VLOOKUP(G721,sheet2!A:G,3,FALSE)</f>
        <v>25</v>
      </c>
      <c r="O721" s="11" t="str">
        <f>VLOOKUP(G721,sheet2!A:G,4,FALSE)</f>
        <v>4</v>
      </c>
      <c r="P721" s="11" t="str">
        <f>VLOOKUP(G721,sheet2!A:G,5,FALSE)</f>
        <v>21.43</v>
      </c>
      <c r="Q721" s="11" t="str">
        <f>VLOOKUP(G721,sheet2!A:G,6,FALSE)</f>
        <v>0</v>
      </c>
      <c r="R721" s="11" t="str">
        <f>VLOOKUP(G721,sheet2!A:G,7,FALSE)</f>
        <v>62.93</v>
      </c>
    </row>
    <row r="722" spans="1:18">
      <c r="A722" s="15" t="s">
        <v>3452</v>
      </c>
      <c r="B722" s="15" t="s">
        <v>3453</v>
      </c>
      <c r="C722" s="15" t="s">
        <v>20</v>
      </c>
      <c r="D722" s="15" t="s">
        <v>163</v>
      </c>
      <c r="E722" s="15" t="s">
        <v>3436</v>
      </c>
      <c r="F722" s="15">
        <v>20000</v>
      </c>
      <c r="G722" s="15" t="s">
        <v>3454</v>
      </c>
      <c r="H722" s="14" t="s">
        <v>3436</v>
      </c>
      <c r="I722" s="15" t="s">
        <v>3455</v>
      </c>
      <c r="J722" s="18">
        <v>43140</v>
      </c>
      <c r="K722" s="15" t="s">
        <v>36</v>
      </c>
      <c r="L722" s="15" t="s">
        <v>3456</v>
      </c>
      <c r="M722" s="11" t="str">
        <f>VLOOKUP(G722,sheet2!A:G,2,FALSE)</f>
        <v>12.5</v>
      </c>
      <c r="N722" s="11" t="str">
        <f>VLOOKUP(G722,sheet2!A:G,3,FALSE)</f>
        <v>25</v>
      </c>
      <c r="O722" s="11" t="str">
        <f>VLOOKUP(G722,sheet2!A:G,4,FALSE)</f>
        <v>4</v>
      </c>
      <c r="P722" s="11" t="str">
        <f>VLOOKUP(G722,sheet2!A:G,5,FALSE)</f>
        <v>21.43</v>
      </c>
      <c r="Q722" s="11" t="str">
        <f>VLOOKUP(G722,sheet2!A:G,6,FALSE)</f>
        <v>5</v>
      </c>
      <c r="R722" s="11" t="str">
        <f>VLOOKUP(G722,sheet2!A:G,7,FALSE)</f>
        <v>67.93</v>
      </c>
    </row>
    <row r="723" spans="1:18">
      <c r="A723" s="15" t="s">
        <v>3457</v>
      </c>
      <c r="B723" s="15" t="s">
        <v>3458</v>
      </c>
      <c r="C723" s="15" t="s">
        <v>20</v>
      </c>
      <c r="D723" s="15" t="s">
        <v>163</v>
      </c>
      <c r="E723" s="15" t="s">
        <v>3436</v>
      </c>
      <c r="F723" s="15">
        <v>20000</v>
      </c>
      <c r="G723" s="15" t="s">
        <v>3459</v>
      </c>
      <c r="H723" s="14" t="s">
        <v>3436</v>
      </c>
      <c r="I723" s="15" t="s">
        <v>3460</v>
      </c>
      <c r="J723" s="18">
        <v>43109</v>
      </c>
      <c r="K723" s="15" t="s">
        <v>36</v>
      </c>
      <c r="L723" s="15" t="s">
        <v>3461</v>
      </c>
      <c r="M723" s="11" t="str">
        <f>VLOOKUP(G723,sheet2!A:G,2,FALSE)</f>
        <v>12.5</v>
      </c>
      <c r="N723" s="11" t="str">
        <f>VLOOKUP(G723,sheet2!A:G,3,FALSE)</f>
        <v>25</v>
      </c>
      <c r="O723" s="11" t="str">
        <f>VLOOKUP(G723,sheet2!A:G,4,FALSE)</f>
        <v>8</v>
      </c>
      <c r="P723" s="11" t="str">
        <f>VLOOKUP(G723,sheet2!A:G,5,FALSE)</f>
        <v>21.43</v>
      </c>
      <c r="Q723" s="11" t="str">
        <f>VLOOKUP(G723,sheet2!A:G,6,FALSE)</f>
        <v>5</v>
      </c>
      <c r="R723" s="11" t="str">
        <f>VLOOKUP(G723,sheet2!A:G,7,FALSE)</f>
        <v>71.93</v>
      </c>
    </row>
    <row r="724" spans="1:18">
      <c r="A724" s="15" t="s">
        <v>3462</v>
      </c>
      <c r="B724" s="15" t="s">
        <v>3463</v>
      </c>
      <c r="C724" s="15" t="s">
        <v>20</v>
      </c>
      <c r="D724" s="15" t="s">
        <v>163</v>
      </c>
      <c r="E724" s="15" t="s">
        <v>3436</v>
      </c>
      <c r="F724" s="15">
        <v>20000</v>
      </c>
      <c r="G724" s="15" t="s">
        <v>3464</v>
      </c>
      <c r="H724" s="14" t="s">
        <v>3436</v>
      </c>
      <c r="I724" s="15" t="s">
        <v>3465</v>
      </c>
      <c r="J724" s="18">
        <v>43256</v>
      </c>
      <c r="K724" s="15" t="s">
        <v>36</v>
      </c>
      <c r="L724" s="15" t="s">
        <v>3466</v>
      </c>
      <c r="M724" s="11" t="str">
        <f>VLOOKUP(G724,sheet2!A:G,2,FALSE)</f>
        <v>12.5</v>
      </c>
      <c r="N724" s="11" t="str">
        <f>VLOOKUP(G724,sheet2!A:G,3,FALSE)</f>
        <v>25</v>
      </c>
      <c r="O724" s="11" t="str">
        <f>VLOOKUP(G724,sheet2!A:G,4,FALSE)</f>
        <v>8</v>
      </c>
      <c r="P724" s="11" t="str">
        <f>VLOOKUP(G724,sheet2!A:G,5,FALSE)</f>
        <v>21.43</v>
      </c>
      <c r="Q724" s="11" t="str">
        <f>VLOOKUP(G724,sheet2!A:G,6,FALSE)</f>
        <v>5</v>
      </c>
      <c r="R724" s="11" t="str">
        <f>VLOOKUP(G724,sheet2!A:G,7,FALSE)</f>
        <v>71.93</v>
      </c>
    </row>
    <row r="725" spans="1:18">
      <c r="A725" s="15" t="s">
        <v>3467</v>
      </c>
      <c r="B725" s="15" t="s">
        <v>3468</v>
      </c>
      <c r="C725" s="15" t="s">
        <v>20</v>
      </c>
      <c r="D725" s="15" t="s">
        <v>163</v>
      </c>
      <c r="E725" s="15" t="s">
        <v>3436</v>
      </c>
      <c r="F725" s="15">
        <v>20000</v>
      </c>
      <c r="G725" s="15" t="s">
        <v>3469</v>
      </c>
      <c r="H725" s="14" t="s">
        <v>3436</v>
      </c>
      <c r="I725" s="15" t="s">
        <v>3470</v>
      </c>
      <c r="J725" s="18">
        <v>43140</v>
      </c>
      <c r="K725" s="15" t="s">
        <v>36</v>
      </c>
      <c r="L725" s="15" t="s">
        <v>3471</v>
      </c>
      <c r="M725" s="11" t="str">
        <f>VLOOKUP(G725,sheet2!A:G,2,FALSE)</f>
        <v>12.5</v>
      </c>
      <c r="N725" s="11" t="str">
        <f>VLOOKUP(G725,sheet2!A:G,3,FALSE)</f>
        <v>19</v>
      </c>
      <c r="O725" s="11" t="str">
        <f>VLOOKUP(G725,sheet2!A:G,4,FALSE)</f>
        <v>8</v>
      </c>
      <c r="P725" s="11" t="str">
        <f>VLOOKUP(G725,sheet2!A:G,5,FALSE)</f>
        <v>21.43</v>
      </c>
      <c r="Q725" s="11" t="str">
        <f>VLOOKUP(G725,sheet2!A:G,6,FALSE)</f>
        <v>5</v>
      </c>
      <c r="R725" s="11" t="str">
        <f>VLOOKUP(G725,sheet2!A:G,7,FALSE)</f>
        <v>65.93</v>
      </c>
    </row>
    <row r="726" spans="1:18">
      <c r="A726" s="15" t="s">
        <v>3472</v>
      </c>
      <c r="B726" s="15" t="s">
        <v>3473</v>
      </c>
      <c r="C726" s="15" t="s">
        <v>20</v>
      </c>
      <c r="D726" s="15" t="s">
        <v>163</v>
      </c>
      <c r="E726" s="15" t="s">
        <v>3436</v>
      </c>
      <c r="F726" s="15">
        <v>20000</v>
      </c>
      <c r="G726" s="15" t="s">
        <v>3474</v>
      </c>
      <c r="H726" s="14" t="s">
        <v>3436</v>
      </c>
      <c r="I726" s="15" t="s">
        <v>3475</v>
      </c>
      <c r="J726" s="18">
        <v>43140</v>
      </c>
      <c r="K726" s="15" t="s">
        <v>36</v>
      </c>
      <c r="L726" s="15" t="s">
        <v>3476</v>
      </c>
      <c r="M726" s="11" t="str">
        <f>VLOOKUP(G726,sheet2!A:G,2,FALSE)</f>
        <v>12.5</v>
      </c>
      <c r="N726" s="11" t="str">
        <f>VLOOKUP(G726,sheet2!A:G,3,FALSE)</f>
        <v>25</v>
      </c>
      <c r="O726" s="11" t="str">
        <f>VLOOKUP(G726,sheet2!A:G,4,FALSE)</f>
        <v>4</v>
      </c>
      <c r="P726" s="11" t="str">
        <f>VLOOKUP(G726,sheet2!A:G,5,FALSE)</f>
        <v>21.43</v>
      </c>
      <c r="Q726" s="11" t="str">
        <f>VLOOKUP(G726,sheet2!A:G,6,FALSE)</f>
        <v>5</v>
      </c>
      <c r="R726" s="11" t="str">
        <f>VLOOKUP(G726,sheet2!A:G,7,FALSE)</f>
        <v>67.93</v>
      </c>
    </row>
    <row r="727" spans="1:18">
      <c r="A727" s="15" t="s">
        <v>3477</v>
      </c>
      <c r="B727" s="15" t="s">
        <v>3478</v>
      </c>
      <c r="C727" s="15" t="s">
        <v>20</v>
      </c>
      <c r="D727" s="15" t="s">
        <v>163</v>
      </c>
      <c r="E727" s="15" t="s">
        <v>3436</v>
      </c>
      <c r="F727" s="15">
        <v>20000</v>
      </c>
      <c r="G727" s="15" t="s">
        <v>3479</v>
      </c>
      <c r="H727" s="14" t="s">
        <v>3436</v>
      </c>
      <c r="I727" s="15" t="s">
        <v>3465</v>
      </c>
      <c r="J727" s="18">
        <v>43319</v>
      </c>
      <c r="K727" s="15" t="s">
        <v>36</v>
      </c>
      <c r="L727" s="15" t="s">
        <v>3480</v>
      </c>
      <c r="M727" s="11" t="str">
        <f>VLOOKUP(G727,sheet2!A:G,2,FALSE)</f>
        <v>12.5</v>
      </c>
      <c r="N727" s="11" t="str">
        <f>VLOOKUP(G727,sheet2!A:G,3,FALSE)</f>
        <v>25</v>
      </c>
      <c r="O727" s="11" t="str">
        <f>VLOOKUP(G727,sheet2!A:G,4,FALSE)</f>
        <v>4</v>
      </c>
      <c r="P727" s="11" t="str">
        <f>VLOOKUP(G727,sheet2!A:G,5,FALSE)</f>
        <v>21.43</v>
      </c>
      <c r="Q727" s="11" t="str">
        <f>VLOOKUP(G727,sheet2!A:G,6,FALSE)</f>
        <v>5</v>
      </c>
      <c r="R727" s="11" t="str">
        <f>VLOOKUP(G727,sheet2!A:G,7,FALSE)</f>
        <v>67.93</v>
      </c>
    </row>
    <row r="728" spans="1:18">
      <c r="A728" s="15" t="s">
        <v>3481</v>
      </c>
      <c r="B728" s="15" t="s">
        <v>3482</v>
      </c>
      <c r="C728" s="15" t="s">
        <v>20</v>
      </c>
      <c r="D728" s="15" t="s">
        <v>163</v>
      </c>
      <c r="E728" s="15" t="s">
        <v>3436</v>
      </c>
      <c r="F728" s="15">
        <v>20000</v>
      </c>
      <c r="G728" s="15" t="s">
        <v>3483</v>
      </c>
      <c r="H728" s="14" t="s">
        <v>3436</v>
      </c>
      <c r="I728" s="15" t="s">
        <v>3455</v>
      </c>
      <c r="J728" s="18">
        <v>43140</v>
      </c>
      <c r="K728" s="15" t="s">
        <v>36</v>
      </c>
      <c r="L728" s="15" t="s">
        <v>3484</v>
      </c>
      <c r="M728" s="11" t="str">
        <f>VLOOKUP(G728,sheet2!A:G,2,FALSE)</f>
        <v>12.5</v>
      </c>
      <c r="N728" s="11" t="str">
        <f>VLOOKUP(G728,sheet2!A:G,3,FALSE)</f>
        <v>25</v>
      </c>
      <c r="O728" s="11" t="str">
        <f>VLOOKUP(G728,sheet2!A:G,4,FALSE)</f>
        <v>8</v>
      </c>
      <c r="P728" s="11" t="str">
        <f>VLOOKUP(G728,sheet2!A:G,5,FALSE)</f>
        <v>21.43</v>
      </c>
      <c r="Q728" s="11" t="str">
        <f>VLOOKUP(G728,sheet2!A:G,6,FALSE)</f>
        <v>5</v>
      </c>
      <c r="R728" s="11" t="str">
        <f>VLOOKUP(G728,sheet2!A:G,7,FALSE)</f>
        <v>71.93</v>
      </c>
    </row>
    <row r="729" spans="1:18">
      <c r="A729" s="15" t="s">
        <v>3485</v>
      </c>
      <c r="B729" s="15" t="s">
        <v>3486</v>
      </c>
      <c r="C729" s="15" t="s">
        <v>20</v>
      </c>
      <c r="D729" s="15" t="s">
        <v>163</v>
      </c>
      <c r="E729" s="15" t="s">
        <v>3436</v>
      </c>
      <c r="F729" s="15">
        <v>20000</v>
      </c>
      <c r="G729" s="15" t="s">
        <v>3487</v>
      </c>
      <c r="H729" s="14" t="s">
        <v>3436</v>
      </c>
      <c r="I729" s="15" t="s">
        <v>3470</v>
      </c>
      <c r="J729" s="18">
        <v>43140</v>
      </c>
      <c r="K729" s="15" t="s">
        <v>36</v>
      </c>
      <c r="L729" s="15" t="s">
        <v>3488</v>
      </c>
      <c r="M729" s="11" t="str">
        <f>VLOOKUP(G729,sheet2!A:G,2,FALSE)</f>
        <v>12.5</v>
      </c>
      <c r="N729" s="11" t="str">
        <f>VLOOKUP(G729,sheet2!A:G,3,FALSE)</f>
        <v>22</v>
      </c>
      <c r="O729" s="11" t="str">
        <f>VLOOKUP(G729,sheet2!A:G,4,FALSE)</f>
        <v>8</v>
      </c>
      <c r="P729" s="11" t="str">
        <f>VLOOKUP(G729,sheet2!A:G,5,FALSE)</f>
        <v>21.43</v>
      </c>
      <c r="Q729" s="11" t="str">
        <f>VLOOKUP(G729,sheet2!A:G,6,FALSE)</f>
        <v>5</v>
      </c>
      <c r="R729" s="11" t="str">
        <f>VLOOKUP(G729,sheet2!A:G,7,FALSE)</f>
        <v>68.93</v>
      </c>
    </row>
    <row r="730" spans="1:18">
      <c r="A730" s="15" t="s">
        <v>3489</v>
      </c>
      <c r="B730" s="15" t="s">
        <v>3490</v>
      </c>
      <c r="C730" s="15" t="s">
        <v>20</v>
      </c>
      <c r="D730" s="15" t="s">
        <v>163</v>
      </c>
      <c r="E730" s="15" t="s">
        <v>3436</v>
      </c>
      <c r="F730" s="15">
        <v>20000</v>
      </c>
      <c r="G730" s="15" t="s">
        <v>3491</v>
      </c>
      <c r="H730" s="14" t="s">
        <v>3436</v>
      </c>
      <c r="I730" s="15" t="s">
        <v>3470</v>
      </c>
      <c r="J730" s="18">
        <v>43532</v>
      </c>
      <c r="K730" s="15" t="s">
        <v>25</v>
      </c>
      <c r="L730" s="15" t="s">
        <v>3492</v>
      </c>
      <c r="M730" s="11" t="str">
        <f>VLOOKUP(G730,sheet2!A:G,2,FALSE)</f>
        <v>12.5</v>
      </c>
      <c r="N730" s="11" t="str">
        <f>VLOOKUP(G730,sheet2!A:G,3,FALSE)</f>
        <v>19</v>
      </c>
      <c r="O730" s="11" t="str">
        <f>VLOOKUP(G730,sheet2!A:G,4,FALSE)</f>
        <v>10</v>
      </c>
      <c r="P730" s="11" t="str">
        <f>VLOOKUP(G730,sheet2!A:G,5,FALSE)</f>
        <v>19.23</v>
      </c>
      <c r="Q730" s="11" t="str">
        <f>VLOOKUP(G730,sheet2!A:G,6,FALSE)</f>
        <v>5</v>
      </c>
      <c r="R730" s="11" t="str">
        <f>VLOOKUP(G730,sheet2!A:G,7,FALSE)</f>
        <v>65.73</v>
      </c>
    </row>
    <row r="731" spans="1:18">
      <c r="A731" s="15" t="s">
        <v>3493</v>
      </c>
      <c r="B731" s="15" t="s">
        <v>3494</v>
      </c>
      <c r="C731" s="15" t="s">
        <v>20</v>
      </c>
      <c r="D731" s="15" t="s">
        <v>123</v>
      </c>
      <c r="E731" s="15" t="s">
        <v>3436</v>
      </c>
      <c r="F731" s="15">
        <v>20000</v>
      </c>
      <c r="G731" s="15" t="s">
        <v>3495</v>
      </c>
      <c r="H731" s="14" t="s">
        <v>3436</v>
      </c>
      <c r="I731" s="15" t="s">
        <v>3496</v>
      </c>
      <c r="J731" s="18">
        <v>43007</v>
      </c>
      <c r="K731" s="15" t="s">
        <v>25</v>
      </c>
      <c r="L731" s="15" t="s">
        <v>3497</v>
      </c>
      <c r="M731" s="11" t="str">
        <f>VLOOKUP(G731,sheet2!A:G,2,FALSE)</f>
        <v>12.5</v>
      </c>
      <c r="N731" s="11" t="str">
        <f>VLOOKUP(G731,sheet2!A:G,3,FALSE)</f>
        <v>16</v>
      </c>
      <c r="O731" s="11" t="str">
        <f>VLOOKUP(G731,sheet2!A:G,4,FALSE)</f>
        <v>11</v>
      </c>
      <c r="P731" s="11" t="str">
        <f>VLOOKUP(G731,sheet2!A:G,5,FALSE)</f>
        <v>20.54</v>
      </c>
      <c r="Q731" s="11" t="str">
        <f>VLOOKUP(G731,sheet2!A:G,6,FALSE)</f>
        <v>0</v>
      </c>
      <c r="R731" s="11" t="str">
        <f>VLOOKUP(G731,sheet2!A:G,7,FALSE)</f>
        <v>60.04</v>
      </c>
    </row>
    <row r="732" spans="1:18">
      <c r="A732" s="15" t="s">
        <v>3498</v>
      </c>
      <c r="B732" s="15" t="s">
        <v>3499</v>
      </c>
      <c r="C732" s="15" t="s">
        <v>20</v>
      </c>
      <c r="D732" s="15" t="s">
        <v>123</v>
      </c>
      <c r="E732" s="15" t="s">
        <v>3436</v>
      </c>
      <c r="F732" s="15">
        <v>20000</v>
      </c>
      <c r="G732" s="15" t="s">
        <v>3500</v>
      </c>
      <c r="H732" s="14" t="s">
        <v>3436</v>
      </c>
      <c r="I732" s="15" t="s">
        <v>3496</v>
      </c>
      <c r="J732" s="18">
        <v>43007</v>
      </c>
      <c r="K732" s="15" t="s">
        <v>25</v>
      </c>
      <c r="L732" s="15" t="s">
        <v>3501</v>
      </c>
      <c r="M732" s="11" t="str">
        <f>VLOOKUP(G732,sheet2!A:G,2,FALSE)</f>
        <v>12.5</v>
      </c>
      <c r="N732" s="11" t="str">
        <f>VLOOKUP(G732,sheet2!A:G,3,FALSE)</f>
        <v>16</v>
      </c>
      <c r="O732" s="11" t="str">
        <f>VLOOKUP(G732,sheet2!A:G,4,FALSE)</f>
        <v>11</v>
      </c>
      <c r="P732" s="11" t="str">
        <f>VLOOKUP(G732,sheet2!A:G,5,FALSE)</f>
        <v>20.54</v>
      </c>
      <c r="Q732" s="11" t="str">
        <f>VLOOKUP(G732,sheet2!A:G,6,FALSE)</f>
        <v>0</v>
      </c>
      <c r="R732" s="11" t="str">
        <f>VLOOKUP(G732,sheet2!A:G,7,FALSE)</f>
        <v>60.04</v>
      </c>
    </row>
    <row r="733" spans="1:18">
      <c r="A733" s="15" t="s">
        <v>3502</v>
      </c>
      <c r="B733" s="15" t="s">
        <v>3503</v>
      </c>
      <c r="C733" s="15" t="s">
        <v>20</v>
      </c>
      <c r="D733" s="15" t="s">
        <v>123</v>
      </c>
      <c r="E733" s="15" t="s">
        <v>3436</v>
      </c>
      <c r="F733" s="15">
        <v>20000</v>
      </c>
      <c r="G733" s="15" t="s">
        <v>3504</v>
      </c>
      <c r="H733" s="14" t="s">
        <v>3436</v>
      </c>
      <c r="I733" s="15" t="s">
        <v>3496</v>
      </c>
      <c r="J733" s="18">
        <v>43007</v>
      </c>
      <c r="K733" s="15" t="s">
        <v>25</v>
      </c>
      <c r="L733" s="15" t="s">
        <v>3505</v>
      </c>
      <c r="M733" s="11" t="str">
        <f>VLOOKUP(G733,sheet2!A:G,2,FALSE)</f>
        <v>12.5</v>
      </c>
      <c r="N733" s="11" t="str">
        <f>VLOOKUP(G733,sheet2!A:G,3,FALSE)</f>
        <v>19</v>
      </c>
      <c r="O733" s="11" t="str">
        <f>VLOOKUP(G733,sheet2!A:G,4,FALSE)</f>
        <v>11</v>
      </c>
      <c r="P733" s="11" t="str">
        <f>VLOOKUP(G733,sheet2!A:G,5,FALSE)</f>
        <v>20.54</v>
      </c>
      <c r="Q733" s="11" t="str">
        <f>VLOOKUP(G733,sheet2!A:G,6,FALSE)</f>
        <v>0</v>
      </c>
      <c r="R733" s="11" t="str">
        <f>VLOOKUP(G733,sheet2!A:G,7,FALSE)</f>
        <v>63.04</v>
      </c>
    </row>
    <row r="734" spans="1:18">
      <c r="A734" s="15" t="s">
        <v>3506</v>
      </c>
      <c r="B734" s="15" t="s">
        <v>3507</v>
      </c>
      <c r="C734" s="15" t="s">
        <v>20</v>
      </c>
      <c r="D734" s="15" t="s">
        <v>123</v>
      </c>
      <c r="E734" s="15" t="s">
        <v>3436</v>
      </c>
      <c r="F734" s="15">
        <v>20000</v>
      </c>
      <c r="G734" s="15" t="s">
        <v>3508</v>
      </c>
      <c r="H734" s="14" t="s">
        <v>3436</v>
      </c>
      <c r="I734" s="15" t="s">
        <v>3509</v>
      </c>
      <c r="J734" s="18">
        <v>43007</v>
      </c>
      <c r="K734" s="15" t="s">
        <v>25</v>
      </c>
      <c r="L734" s="15" t="s">
        <v>3510</v>
      </c>
      <c r="M734" s="11" t="str">
        <f>VLOOKUP(G734,sheet2!A:G,2,FALSE)</f>
        <v>12.5</v>
      </c>
      <c r="N734" s="11" t="str">
        <f>VLOOKUP(G734,sheet2!A:G,3,FALSE)</f>
        <v>13</v>
      </c>
      <c r="O734" s="11" t="str">
        <f>VLOOKUP(G734,sheet2!A:G,4,FALSE)</f>
        <v>11</v>
      </c>
      <c r="P734" s="11" t="str">
        <f>VLOOKUP(G734,sheet2!A:G,5,FALSE)</f>
        <v>20.54</v>
      </c>
      <c r="Q734" s="11" t="str">
        <f>VLOOKUP(G734,sheet2!A:G,6,FALSE)</f>
        <v>0</v>
      </c>
      <c r="R734" s="11" t="str">
        <f>VLOOKUP(G734,sheet2!A:G,7,FALSE)</f>
        <v>57.04</v>
      </c>
    </row>
    <row r="735" spans="1:18">
      <c r="A735" s="15" t="s">
        <v>3511</v>
      </c>
      <c r="B735" s="15" t="s">
        <v>3512</v>
      </c>
      <c r="C735" s="15" t="s">
        <v>20</v>
      </c>
      <c r="D735" s="15" t="s">
        <v>144</v>
      </c>
      <c r="E735" s="15" t="s">
        <v>3436</v>
      </c>
      <c r="F735" s="15">
        <v>20000</v>
      </c>
      <c r="G735" s="15" t="s">
        <v>3513</v>
      </c>
      <c r="H735" s="14" t="s">
        <v>3436</v>
      </c>
      <c r="I735" s="15" t="s">
        <v>3514</v>
      </c>
      <c r="J735" s="18">
        <v>42760</v>
      </c>
      <c r="K735" s="15" t="s">
        <v>36</v>
      </c>
      <c r="L735" s="15" t="s">
        <v>3515</v>
      </c>
      <c r="M735" s="11" t="str">
        <f>VLOOKUP(G735,sheet2!A:G,2,FALSE)</f>
        <v>12.5</v>
      </c>
      <c r="N735" s="11" t="str">
        <f>VLOOKUP(G735,sheet2!A:G,3,FALSE)</f>
        <v>10</v>
      </c>
      <c r="O735" s="11" t="str">
        <f>VLOOKUP(G735,sheet2!A:G,4,FALSE)</f>
        <v>15</v>
      </c>
      <c r="P735" s="11" t="str">
        <f>VLOOKUP(G735,sheet2!A:G,5,FALSE)</f>
        <v>25</v>
      </c>
      <c r="Q735" s="11" t="str">
        <f>VLOOKUP(G735,sheet2!A:G,6,FALSE)</f>
        <v>5</v>
      </c>
      <c r="R735" s="11" t="str">
        <f>VLOOKUP(G735,sheet2!A:G,7,FALSE)</f>
        <v>67.5</v>
      </c>
    </row>
    <row r="736" spans="1:18">
      <c r="A736" s="15" t="s">
        <v>3516</v>
      </c>
      <c r="B736" s="15" t="s">
        <v>3517</v>
      </c>
      <c r="C736" s="15" t="s">
        <v>20</v>
      </c>
      <c r="D736" s="15" t="s">
        <v>123</v>
      </c>
      <c r="E736" s="15" t="s">
        <v>3436</v>
      </c>
      <c r="F736" s="15">
        <v>20000</v>
      </c>
      <c r="G736" s="15" t="s">
        <v>3518</v>
      </c>
      <c r="H736" s="14" t="s">
        <v>3436</v>
      </c>
      <c r="I736" s="15" t="s">
        <v>3496</v>
      </c>
      <c r="J736" s="18">
        <v>43063</v>
      </c>
      <c r="K736" s="15" t="s">
        <v>25</v>
      </c>
      <c r="L736" s="15" t="s">
        <v>3519</v>
      </c>
      <c r="M736" s="11" t="str">
        <f>VLOOKUP(G736,sheet2!A:G,2,FALSE)</f>
        <v>12.5</v>
      </c>
      <c r="N736" s="11" t="str">
        <f>VLOOKUP(G736,sheet2!A:G,3,FALSE)</f>
        <v>7</v>
      </c>
      <c r="O736" s="11" t="str">
        <f>VLOOKUP(G736,sheet2!A:G,4,FALSE)</f>
        <v>14</v>
      </c>
      <c r="P736" s="11" t="str">
        <f>VLOOKUP(G736,sheet2!A:G,5,FALSE)</f>
        <v>20.54</v>
      </c>
      <c r="Q736" s="11" t="str">
        <f>VLOOKUP(G736,sheet2!A:G,6,FALSE)</f>
        <v>0</v>
      </c>
      <c r="R736" s="11" t="str">
        <f>VLOOKUP(G736,sheet2!A:G,7,FALSE)</f>
        <v>54.04</v>
      </c>
    </row>
    <row r="737" spans="1:18">
      <c r="A737" s="15" t="s">
        <v>3520</v>
      </c>
      <c r="B737" s="15" t="s">
        <v>3521</v>
      </c>
      <c r="C737" s="15" t="s">
        <v>20</v>
      </c>
      <c r="D737" s="15" t="s">
        <v>123</v>
      </c>
      <c r="E737" s="15" t="s">
        <v>3436</v>
      </c>
      <c r="F737" s="15">
        <v>20000</v>
      </c>
      <c r="G737" s="15" t="s">
        <v>3522</v>
      </c>
      <c r="H737" s="14" t="s">
        <v>3436</v>
      </c>
      <c r="I737" s="15" t="s">
        <v>3496</v>
      </c>
      <c r="J737" s="18">
        <v>43091</v>
      </c>
      <c r="K737" s="15" t="s">
        <v>25</v>
      </c>
      <c r="L737" s="15" t="s">
        <v>3523</v>
      </c>
      <c r="M737" s="11" t="str">
        <f>VLOOKUP(G737,sheet2!A:G,2,FALSE)</f>
        <v>12.5</v>
      </c>
      <c r="N737" s="11" t="str">
        <f>VLOOKUP(G737,sheet2!A:G,3,FALSE)</f>
        <v>10</v>
      </c>
      <c r="O737" s="11" t="str">
        <f>VLOOKUP(G737,sheet2!A:G,4,FALSE)</f>
        <v>14</v>
      </c>
      <c r="P737" s="11" t="str">
        <f>VLOOKUP(G737,sheet2!A:G,5,FALSE)</f>
        <v>20.54</v>
      </c>
      <c r="Q737" s="11" t="str">
        <f>VLOOKUP(G737,sheet2!A:G,6,FALSE)</f>
        <v>0</v>
      </c>
      <c r="R737" s="11" t="str">
        <f>VLOOKUP(G737,sheet2!A:G,7,FALSE)</f>
        <v>57.04</v>
      </c>
    </row>
    <row r="738" spans="1:18">
      <c r="A738" s="15" t="s">
        <v>3524</v>
      </c>
      <c r="B738" s="15" t="s">
        <v>3525</v>
      </c>
      <c r="C738" s="15" t="s">
        <v>20</v>
      </c>
      <c r="D738" s="15" t="s">
        <v>123</v>
      </c>
      <c r="E738" s="15" t="s">
        <v>3436</v>
      </c>
      <c r="F738" s="15">
        <v>20000</v>
      </c>
      <c r="G738" s="15" t="s">
        <v>3526</v>
      </c>
      <c r="H738" s="14" t="s">
        <v>3436</v>
      </c>
      <c r="I738" s="15" t="s">
        <v>3496</v>
      </c>
      <c r="J738" s="18">
        <v>43091</v>
      </c>
      <c r="K738" s="15" t="s">
        <v>171</v>
      </c>
      <c r="L738" s="15" t="s">
        <v>3527</v>
      </c>
      <c r="M738" s="11" t="str">
        <f>VLOOKUP(G738,sheet2!A:G,2,FALSE)</f>
        <v>12.5</v>
      </c>
      <c r="N738" s="11" t="str">
        <f>VLOOKUP(G738,sheet2!A:G,3,FALSE)</f>
        <v>7</v>
      </c>
      <c r="O738" s="11" t="str">
        <f>VLOOKUP(G738,sheet2!A:G,4,FALSE)</f>
        <v>5</v>
      </c>
      <c r="P738" s="11" t="str">
        <f>VLOOKUP(G738,sheet2!A:G,5,FALSE)</f>
        <v>20.54</v>
      </c>
      <c r="Q738" s="11" t="str">
        <f>VLOOKUP(G738,sheet2!A:G,6,FALSE)</f>
        <v>0</v>
      </c>
      <c r="R738" s="11" t="str">
        <f>VLOOKUP(G738,sheet2!A:G,7,FALSE)</f>
        <v>45.04</v>
      </c>
    </row>
    <row r="739" spans="1:18">
      <c r="A739" s="15" t="s">
        <v>3528</v>
      </c>
      <c r="B739" s="15" t="s">
        <v>3529</v>
      </c>
      <c r="C739" s="15" t="s">
        <v>20</v>
      </c>
      <c r="D739" s="15" t="s">
        <v>123</v>
      </c>
      <c r="E739" s="15" t="s">
        <v>3436</v>
      </c>
      <c r="F739" s="15">
        <v>20000</v>
      </c>
      <c r="G739" s="15" t="s">
        <v>3530</v>
      </c>
      <c r="H739" s="14" t="s">
        <v>3436</v>
      </c>
      <c r="I739" s="15" t="s">
        <v>3496</v>
      </c>
      <c r="J739" s="18">
        <v>43070</v>
      </c>
      <c r="K739" s="15" t="s">
        <v>25</v>
      </c>
      <c r="L739" s="15" t="s">
        <v>3523</v>
      </c>
      <c r="M739" s="11" t="str">
        <f>VLOOKUP(G739,sheet2!A:G,2,FALSE)</f>
        <v>12.5</v>
      </c>
      <c r="N739" s="11" t="str">
        <f>VLOOKUP(G739,sheet2!A:G,3,FALSE)</f>
        <v>10</v>
      </c>
      <c r="O739" s="11" t="str">
        <f>VLOOKUP(G739,sheet2!A:G,4,FALSE)</f>
        <v>5</v>
      </c>
      <c r="P739" s="11" t="str">
        <f>VLOOKUP(G739,sheet2!A:G,5,FALSE)</f>
        <v>20.54</v>
      </c>
      <c r="Q739" s="11" t="str">
        <f>VLOOKUP(G739,sheet2!A:G,6,FALSE)</f>
        <v>0</v>
      </c>
      <c r="R739" s="11" t="str">
        <f>VLOOKUP(G739,sheet2!A:G,7,FALSE)</f>
        <v>48.04</v>
      </c>
    </row>
    <row r="740" spans="1:18">
      <c r="A740" s="15" t="s">
        <v>3531</v>
      </c>
      <c r="B740" s="15" t="s">
        <v>3532</v>
      </c>
      <c r="C740" s="15" t="s">
        <v>20</v>
      </c>
      <c r="D740" s="15" t="s">
        <v>123</v>
      </c>
      <c r="E740" s="15" t="s">
        <v>3436</v>
      </c>
      <c r="F740" s="15">
        <v>20000</v>
      </c>
      <c r="G740" s="15" t="s">
        <v>3533</v>
      </c>
      <c r="H740" s="14" t="s">
        <v>3436</v>
      </c>
      <c r="I740" s="15" t="s">
        <v>3496</v>
      </c>
      <c r="J740" s="18">
        <v>43091</v>
      </c>
      <c r="K740" s="15" t="s">
        <v>25</v>
      </c>
      <c r="L740" s="15" t="s">
        <v>3534</v>
      </c>
      <c r="M740" s="11" t="str">
        <f>VLOOKUP(G740,sheet2!A:G,2,FALSE)</f>
        <v>12.5</v>
      </c>
      <c r="N740" s="11" t="str">
        <f>VLOOKUP(G740,sheet2!A:G,3,FALSE)</f>
        <v>16</v>
      </c>
      <c r="O740" s="11" t="str">
        <f>VLOOKUP(G740,sheet2!A:G,4,FALSE)</f>
        <v>14</v>
      </c>
      <c r="P740" s="11" t="str">
        <f>VLOOKUP(G740,sheet2!A:G,5,FALSE)</f>
        <v>20.54</v>
      </c>
      <c r="Q740" s="11" t="str">
        <f>VLOOKUP(G740,sheet2!A:G,6,FALSE)</f>
        <v>0</v>
      </c>
      <c r="R740" s="11" t="str">
        <f>VLOOKUP(G740,sheet2!A:G,7,FALSE)</f>
        <v>63.04</v>
      </c>
    </row>
    <row r="741" spans="1:18">
      <c r="A741" s="15" t="s">
        <v>3535</v>
      </c>
      <c r="B741" s="15" t="s">
        <v>3536</v>
      </c>
      <c r="C741" s="15" t="s">
        <v>20</v>
      </c>
      <c r="D741" s="15" t="s">
        <v>123</v>
      </c>
      <c r="E741" s="15" t="s">
        <v>3436</v>
      </c>
      <c r="F741" s="15">
        <v>20000</v>
      </c>
      <c r="G741" s="15" t="s">
        <v>3537</v>
      </c>
      <c r="H741" s="14" t="s">
        <v>3436</v>
      </c>
      <c r="I741" s="15" t="s">
        <v>3496</v>
      </c>
      <c r="J741" s="18">
        <v>43063</v>
      </c>
      <c r="K741" s="15" t="s">
        <v>25</v>
      </c>
      <c r="L741" s="15" t="s">
        <v>3501</v>
      </c>
      <c r="M741" s="11" t="str">
        <f>VLOOKUP(G741,sheet2!A:G,2,FALSE)</f>
        <v>12.5</v>
      </c>
      <c r="N741" s="11" t="str">
        <f>VLOOKUP(G741,sheet2!A:G,3,FALSE)</f>
        <v>16</v>
      </c>
      <c r="O741" s="11" t="str">
        <f>VLOOKUP(G741,sheet2!A:G,4,FALSE)</f>
        <v>11</v>
      </c>
      <c r="P741" s="11" t="str">
        <f>VLOOKUP(G741,sheet2!A:G,5,FALSE)</f>
        <v>20.54</v>
      </c>
      <c r="Q741" s="11" t="str">
        <f>VLOOKUP(G741,sheet2!A:G,6,FALSE)</f>
        <v>0</v>
      </c>
      <c r="R741" s="11" t="str">
        <f>VLOOKUP(G741,sheet2!A:G,7,FALSE)</f>
        <v>60.04</v>
      </c>
    </row>
    <row r="742" spans="1:18">
      <c r="A742" s="13" t="s">
        <v>3538</v>
      </c>
      <c r="B742" s="13" t="s">
        <v>3539</v>
      </c>
      <c r="C742" s="13" t="s">
        <v>20</v>
      </c>
      <c r="D742" s="13" t="s">
        <v>123</v>
      </c>
      <c r="E742" s="13" t="s">
        <v>3436</v>
      </c>
      <c r="F742" s="13">
        <v>20000</v>
      </c>
      <c r="G742" s="13" t="s">
        <v>3540</v>
      </c>
      <c r="H742" s="14" t="s">
        <v>3436</v>
      </c>
      <c r="I742" s="15" t="s">
        <v>3496</v>
      </c>
      <c r="J742" s="18">
        <v>43091</v>
      </c>
      <c r="K742" s="13" t="s">
        <v>25</v>
      </c>
      <c r="L742" s="13" t="s">
        <v>3523</v>
      </c>
      <c r="M742" s="11" t="str">
        <f>VLOOKUP(G742,sheet2!A:G,2,FALSE)</f>
        <v>12.5</v>
      </c>
      <c r="N742" s="11" t="str">
        <f>VLOOKUP(G742,sheet2!A:G,3,FALSE)</f>
        <v>10</v>
      </c>
      <c r="O742" s="11" t="str">
        <f>VLOOKUP(G742,sheet2!A:G,4,FALSE)</f>
        <v>11</v>
      </c>
      <c r="P742" s="11" t="str">
        <f>VLOOKUP(G742,sheet2!A:G,5,FALSE)</f>
        <v>20.54</v>
      </c>
      <c r="Q742" s="11" t="str">
        <f>VLOOKUP(G742,sheet2!A:G,6,FALSE)</f>
        <v>0</v>
      </c>
      <c r="R742" s="11" t="str">
        <f>VLOOKUP(G742,sheet2!A:G,7,FALSE)</f>
        <v>54.04</v>
      </c>
    </row>
    <row r="743" spans="1:18">
      <c r="A743" s="13" t="s">
        <v>3541</v>
      </c>
      <c r="B743" s="13" t="s">
        <v>3542</v>
      </c>
      <c r="C743" s="13" t="s">
        <v>20</v>
      </c>
      <c r="D743" s="13" t="s">
        <v>123</v>
      </c>
      <c r="E743" s="13" t="s">
        <v>3436</v>
      </c>
      <c r="F743" s="13">
        <v>20000</v>
      </c>
      <c r="G743" s="13" t="s">
        <v>3543</v>
      </c>
      <c r="H743" s="14" t="s">
        <v>3436</v>
      </c>
      <c r="I743" s="15" t="s">
        <v>3496</v>
      </c>
      <c r="J743" s="18">
        <v>43063</v>
      </c>
      <c r="K743" s="13" t="s">
        <v>25</v>
      </c>
      <c r="L743" s="13" t="s">
        <v>3544</v>
      </c>
      <c r="M743" s="11" t="str">
        <f>VLOOKUP(G743,sheet2!A:G,2,FALSE)</f>
        <v>12.5</v>
      </c>
      <c r="N743" s="11" t="str">
        <f>VLOOKUP(G743,sheet2!A:G,3,FALSE)</f>
        <v>10</v>
      </c>
      <c r="O743" s="11" t="str">
        <f>VLOOKUP(G743,sheet2!A:G,4,FALSE)</f>
        <v>11</v>
      </c>
      <c r="P743" s="11" t="str">
        <f>VLOOKUP(G743,sheet2!A:G,5,FALSE)</f>
        <v>20.54</v>
      </c>
      <c r="Q743" s="11" t="str">
        <f>VLOOKUP(G743,sheet2!A:G,6,FALSE)</f>
        <v>0</v>
      </c>
      <c r="R743" s="11" t="str">
        <f>VLOOKUP(G743,sheet2!A:G,7,FALSE)</f>
        <v>54.04</v>
      </c>
    </row>
    <row r="744" spans="1:18">
      <c r="A744" s="13" t="s">
        <v>3545</v>
      </c>
      <c r="B744" s="13" t="s">
        <v>3546</v>
      </c>
      <c r="C744" s="13" t="s">
        <v>20</v>
      </c>
      <c r="D744" s="13" t="s">
        <v>123</v>
      </c>
      <c r="E744" s="13" t="s">
        <v>3436</v>
      </c>
      <c r="F744" s="13">
        <v>20000</v>
      </c>
      <c r="G744" s="13" t="s">
        <v>3547</v>
      </c>
      <c r="H744" s="14" t="s">
        <v>3436</v>
      </c>
      <c r="I744" s="15" t="s">
        <v>3496</v>
      </c>
      <c r="J744" s="18">
        <v>43063</v>
      </c>
      <c r="K744" s="13" t="s">
        <v>25</v>
      </c>
      <c r="L744" s="13" t="s">
        <v>3519</v>
      </c>
      <c r="M744" s="11" t="str">
        <f>VLOOKUP(G744,sheet2!A:G,2,FALSE)</f>
        <v>12.5</v>
      </c>
      <c r="N744" s="11" t="str">
        <f>VLOOKUP(G744,sheet2!A:G,3,FALSE)</f>
        <v>7</v>
      </c>
      <c r="O744" s="11" t="str">
        <f>VLOOKUP(G744,sheet2!A:G,4,FALSE)</f>
        <v>11</v>
      </c>
      <c r="P744" s="11" t="str">
        <f>VLOOKUP(G744,sheet2!A:G,5,FALSE)</f>
        <v>20.54</v>
      </c>
      <c r="Q744" s="11" t="str">
        <f>VLOOKUP(G744,sheet2!A:G,6,FALSE)</f>
        <v>0</v>
      </c>
      <c r="R744" s="11" t="str">
        <f>VLOOKUP(G744,sheet2!A:G,7,FALSE)</f>
        <v>51.04</v>
      </c>
    </row>
    <row r="745" spans="1:18">
      <c r="A745" s="13" t="s">
        <v>3548</v>
      </c>
      <c r="B745" s="13" t="s">
        <v>3549</v>
      </c>
      <c r="C745" s="13" t="s">
        <v>20</v>
      </c>
      <c r="D745" s="13" t="s">
        <v>204</v>
      </c>
      <c r="E745" s="13" t="s">
        <v>3550</v>
      </c>
      <c r="F745" s="13">
        <v>30000</v>
      </c>
      <c r="G745" s="13" t="s">
        <v>3551</v>
      </c>
      <c r="H745" s="14" t="s">
        <v>3550</v>
      </c>
      <c r="I745" s="17" t="s">
        <v>3552</v>
      </c>
      <c r="J745" s="18">
        <v>43763</v>
      </c>
      <c r="K745" s="13" t="s">
        <v>25</v>
      </c>
      <c r="L745" s="13" t="s">
        <v>3553</v>
      </c>
      <c r="M745" s="11" t="str">
        <f>VLOOKUP(G745,sheet2!A:G,2,FALSE)</f>
        <v>12.5</v>
      </c>
      <c r="N745" s="11" t="str">
        <f>VLOOKUP(G745,sheet2!A:G,3,FALSE)</f>
        <v>25</v>
      </c>
      <c r="O745" s="11" t="str">
        <f>VLOOKUP(G745,sheet2!A:G,4,FALSE)</f>
        <v>5</v>
      </c>
      <c r="P745" s="11" t="str">
        <f>VLOOKUP(G745,sheet2!A:G,5,FALSE)</f>
        <v>21.15</v>
      </c>
      <c r="Q745" s="11" t="str">
        <f>VLOOKUP(G745,sheet2!A:G,6,FALSE)</f>
        <v>5</v>
      </c>
      <c r="R745" s="11" t="str">
        <f>VLOOKUP(G745,sheet2!A:G,7,FALSE)</f>
        <v>68.65</v>
      </c>
    </row>
    <row r="746" spans="1:18">
      <c r="A746" s="13" t="s">
        <v>3554</v>
      </c>
      <c r="B746" s="13" t="s">
        <v>3555</v>
      </c>
      <c r="C746" s="13" t="s">
        <v>20</v>
      </c>
      <c r="D746" s="13" t="s">
        <v>144</v>
      </c>
      <c r="E746" s="13" t="s">
        <v>3550</v>
      </c>
      <c r="F746" s="13">
        <v>30000</v>
      </c>
      <c r="G746" s="13" t="s">
        <v>3556</v>
      </c>
      <c r="H746" s="14" t="s">
        <v>3550</v>
      </c>
      <c r="I746" s="17" t="s">
        <v>89</v>
      </c>
      <c r="J746" s="18">
        <v>43840</v>
      </c>
      <c r="K746" s="13" t="s">
        <v>25</v>
      </c>
      <c r="L746" s="13" t="s">
        <v>3557</v>
      </c>
      <c r="M746" s="11" t="str">
        <f>VLOOKUP(G746,sheet2!A:G,2,FALSE)</f>
        <v>12.5</v>
      </c>
      <c r="N746" s="11" t="str">
        <f>VLOOKUP(G746,sheet2!A:G,3,FALSE)</f>
        <v>25</v>
      </c>
      <c r="O746" s="11" t="str">
        <f>VLOOKUP(G746,sheet2!A:G,4,FALSE)</f>
        <v>15</v>
      </c>
      <c r="P746" s="11" t="str">
        <f>VLOOKUP(G746,sheet2!A:G,5,FALSE)</f>
        <v>22.12</v>
      </c>
      <c r="Q746" s="11" t="str">
        <f>VLOOKUP(G746,sheet2!A:G,6,FALSE)</f>
        <v>5</v>
      </c>
      <c r="R746" s="11" t="str">
        <f>VLOOKUP(G746,sheet2!A:G,7,FALSE)</f>
        <v>79.62</v>
      </c>
    </row>
    <row r="747" spans="1:18" s="6" customFormat="1">
      <c r="A747" s="13" t="s">
        <v>3558</v>
      </c>
      <c r="B747" s="13" t="s">
        <v>3559</v>
      </c>
      <c r="C747" s="13" t="s">
        <v>20</v>
      </c>
      <c r="D747" s="13" t="s">
        <v>144</v>
      </c>
      <c r="E747" s="13" t="s">
        <v>3550</v>
      </c>
      <c r="F747" s="13">
        <v>30000</v>
      </c>
      <c r="G747" s="13" t="s">
        <v>3560</v>
      </c>
      <c r="H747" s="14" t="s">
        <v>3550</v>
      </c>
      <c r="I747" s="17" t="s">
        <v>3561</v>
      </c>
      <c r="J747" s="18">
        <v>43655</v>
      </c>
      <c r="K747" s="13" t="s">
        <v>25</v>
      </c>
      <c r="L747" s="13" t="s">
        <v>3562</v>
      </c>
      <c r="M747" s="11" t="str">
        <f>VLOOKUP(G747,sheet2!A:G,2,FALSE)</f>
        <v>12.5</v>
      </c>
      <c r="N747" s="11" t="str">
        <f>VLOOKUP(G747,sheet2!A:G,3,FALSE)</f>
        <v>16</v>
      </c>
      <c r="O747" s="11" t="str">
        <f>VLOOKUP(G747,sheet2!A:G,4,FALSE)</f>
        <v>20</v>
      </c>
      <c r="P747" s="11" t="str">
        <f>VLOOKUP(G747,sheet2!A:G,5,FALSE)</f>
        <v>25</v>
      </c>
      <c r="Q747" s="11" t="str">
        <f>VLOOKUP(G747,sheet2!A:G,6,FALSE)</f>
        <v>5</v>
      </c>
      <c r="R747" s="11" t="str">
        <f>VLOOKUP(G747,sheet2!A:G,7,FALSE)</f>
        <v>78.5</v>
      </c>
    </row>
    <row r="748" spans="1:18" s="6" customFormat="1">
      <c r="A748" s="13" t="s">
        <v>3563</v>
      </c>
      <c r="B748" s="13" t="s">
        <v>3564</v>
      </c>
      <c r="C748" s="13" t="s">
        <v>20</v>
      </c>
      <c r="D748" s="13" t="s">
        <v>144</v>
      </c>
      <c r="E748" s="13" t="s">
        <v>3550</v>
      </c>
      <c r="F748" s="13">
        <v>20000</v>
      </c>
      <c r="G748" s="13" t="s">
        <v>3565</v>
      </c>
      <c r="H748" s="14" t="s">
        <v>3550</v>
      </c>
      <c r="I748" s="17" t="s">
        <v>3566</v>
      </c>
      <c r="J748" s="18">
        <v>43193</v>
      </c>
      <c r="K748" s="13" t="s">
        <v>36</v>
      </c>
      <c r="L748" s="13" t="s">
        <v>3567</v>
      </c>
      <c r="M748" s="11" t="str">
        <f>VLOOKUP(G748,sheet2!A:G,2,FALSE)</f>
        <v>12.5</v>
      </c>
      <c r="N748" s="11" t="str">
        <f>VLOOKUP(G748,sheet2!A:G,3,FALSE)</f>
        <v>25</v>
      </c>
      <c r="O748" s="11" t="str">
        <f>VLOOKUP(G748,sheet2!A:G,4,FALSE)</f>
        <v>10</v>
      </c>
      <c r="P748" s="11" t="str">
        <f>VLOOKUP(G748,sheet2!A:G,5,FALSE)</f>
        <v>19.23</v>
      </c>
      <c r="Q748" s="11" t="str">
        <f>VLOOKUP(G748,sheet2!A:G,6,FALSE)</f>
        <v>5</v>
      </c>
      <c r="R748" s="11" t="str">
        <f>VLOOKUP(G748,sheet2!A:G,7,FALSE)</f>
        <v>71.73</v>
      </c>
    </row>
    <row r="749" spans="1:18" s="6" customFormat="1">
      <c r="A749" s="13" t="s">
        <v>3568</v>
      </c>
      <c r="B749" s="13" t="s">
        <v>3569</v>
      </c>
      <c r="C749" s="13" t="s">
        <v>20</v>
      </c>
      <c r="D749" s="13" t="s">
        <v>144</v>
      </c>
      <c r="E749" s="13" t="s">
        <v>3550</v>
      </c>
      <c r="F749" s="13">
        <v>30000</v>
      </c>
      <c r="G749" s="13" t="s">
        <v>3570</v>
      </c>
      <c r="H749" s="14" t="s">
        <v>3550</v>
      </c>
      <c r="I749" s="17" t="s">
        <v>3571</v>
      </c>
      <c r="J749" s="18">
        <v>43263</v>
      </c>
      <c r="K749" s="13" t="s">
        <v>36</v>
      </c>
      <c r="L749" s="13" t="s">
        <v>3572</v>
      </c>
      <c r="M749" s="11" t="str">
        <f>VLOOKUP(G749,sheet2!A:G,2,FALSE)</f>
        <v>12.5</v>
      </c>
      <c r="N749" s="11" t="str">
        <f>VLOOKUP(G749,sheet2!A:G,3,FALSE)</f>
        <v>25</v>
      </c>
      <c r="O749" s="11" t="str">
        <f>VLOOKUP(G749,sheet2!A:G,4,FALSE)</f>
        <v>5</v>
      </c>
      <c r="P749" s="11" t="str">
        <f>VLOOKUP(G749,sheet2!A:G,5,FALSE)</f>
        <v>19.23</v>
      </c>
      <c r="Q749" s="11" t="str">
        <f>VLOOKUP(G749,sheet2!A:G,6,FALSE)</f>
        <v>5</v>
      </c>
      <c r="R749" s="11" t="str">
        <f>VLOOKUP(G749,sheet2!A:G,7,FALSE)</f>
        <v>66.73</v>
      </c>
    </row>
    <row r="750" spans="1:18" s="6" customFormat="1">
      <c r="A750" s="13" t="s">
        <v>3573</v>
      </c>
      <c r="B750" s="13" t="s">
        <v>3574</v>
      </c>
      <c r="C750" s="13" t="s">
        <v>20</v>
      </c>
      <c r="D750" s="13" t="s">
        <v>163</v>
      </c>
      <c r="E750" s="13" t="s">
        <v>3550</v>
      </c>
      <c r="F750" s="13">
        <v>20000</v>
      </c>
      <c r="G750" s="13" t="s">
        <v>3575</v>
      </c>
      <c r="H750" s="14" t="s">
        <v>3550</v>
      </c>
      <c r="I750" s="17" t="s">
        <v>3576</v>
      </c>
      <c r="J750" s="18">
        <v>43802</v>
      </c>
      <c r="K750" s="13" t="s">
        <v>47</v>
      </c>
      <c r="L750" s="13" t="s">
        <v>3577</v>
      </c>
      <c r="M750" s="11" t="str">
        <f>VLOOKUP(G750,sheet2!A:G,2,FALSE)</f>
        <v>12.5</v>
      </c>
      <c r="N750" s="11" t="str">
        <f>VLOOKUP(G750,sheet2!A:G,3,FALSE)</f>
        <v>25</v>
      </c>
      <c r="O750" s="11" t="str">
        <f>VLOOKUP(G750,sheet2!A:G,4,FALSE)</f>
        <v>20</v>
      </c>
      <c r="P750" s="11" t="str">
        <f>VLOOKUP(G750,sheet2!A:G,5,FALSE)</f>
        <v>20.19</v>
      </c>
      <c r="Q750" s="11" t="str">
        <f>VLOOKUP(G750,sheet2!A:G,6,FALSE)</f>
        <v>5</v>
      </c>
      <c r="R750" s="11" t="str">
        <f>VLOOKUP(G750,sheet2!A:G,7,FALSE)</f>
        <v>82.69</v>
      </c>
    </row>
    <row r="751" spans="1:18" s="6" customFormat="1">
      <c r="A751" s="13" t="s">
        <v>3578</v>
      </c>
      <c r="B751" s="13" t="s">
        <v>3579</v>
      </c>
      <c r="C751" s="13" t="s">
        <v>20</v>
      </c>
      <c r="D751" s="13" t="s">
        <v>163</v>
      </c>
      <c r="E751" s="13" t="s">
        <v>3550</v>
      </c>
      <c r="F751" s="13">
        <v>100000</v>
      </c>
      <c r="G751" s="13" t="s">
        <v>3580</v>
      </c>
      <c r="H751" s="14" t="s">
        <v>3550</v>
      </c>
      <c r="I751" s="17" t="s">
        <v>939</v>
      </c>
      <c r="J751" s="18">
        <v>43018</v>
      </c>
      <c r="K751" s="13" t="s">
        <v>25</v>
      </c>
      <c r="L751" s="13" t="s">
        <v>3581</v>
      </c>
      <c r="M751" s="11" t="str">
        <f>VLOOKUP(G751,sheet2!A:G,2,FALSE)</f>
        <v>12.5</v>
      </c>
      <c r="N751" s="11" t="str">
        <f>VLOOKUP(G751,sheet2!A:G,3,FALSE)</f>
        <v>19</v>
      </c>
      <c r="O751" s="11" t="str">
        <f>VLOOKUP(G751,sheet2!A:G,4,FALSE)</f>
        <v>4</v>
      </c>
      <c r="P751" s="11" t="str">
        <f>VLOOKUP(G751,sheet2!A:G,5,FALSE)</f>
        <v>12.5</v>
      </c>
      <c r="Q751" s="11" t="str">
        <f>VLOOKUP(G751,sheet2!A:G,6,FALSE)</f>
        <v>5</v>
      </c>
      <c r="R751" s="11" t="str">
        <f>VLOOKUP(G751,sheet2!A:G,7,FALSE)</f>
        <v>53</v>
      </c>
    </row>
    <row r="752" spans="1:18" s="6" customFormat="1">
      <c r="A752" s="13" t="s">
        <v>3582</v>
      </c>
      <c r="B752" s="13" t="s">
        <v>3583</v>
      </c>
      <c r="C752" s="13" t="s">
        <v>20</v>
      </c>
      <c r="D752" s="13" t="s">
        <v>144</v>
      </c>
      <c r="E752" s="13" t="s">
        <v>3550</v>
      </c>
      <c r="F752" s="13">
        <v>30000</v>
      </c>
      <c r="G752" s="13" t="s">
        <v>3584</v>
      </c>
      <c r="H752" s="14" t="s">
        <v>3550</v>
      </c>
      <c r="I752" s="17" t="s">
        <v>3585</v>
      </c>
      <c r="J752" s="18">
        <v>43557</v>
      </c>
      <c r="K752" s="13" t="s">
        <v>25</v>
      </c>
      <c r="L752" s="13" t="s">
        <v>3586</v>
      </c>
      <c r="M752" s="11" t="str">
        <f>VLOOKUP(G752,sheet2!A:G,2,FALSE)</f>
        <v>12.5</v>
      </c>
      <c r="N752" s="11" t="str">
        <f>VLOOKUP(G752,sheet2!A:G,3,FALSE)</f>
        <v>25</v>
      </c>
      <c r="O752" s="11" t="str">
        <f>VLOOKUP(G752,sheet2!A:G,4,FALSE)</f>
        <v>10</v>
      </c>
      <c r="P752" s="11" t="str">
        <f>VLOOKUP(G752,sheet2!A:G,5,FALSE)</f>
        <v>25</v>
      </c>
      <c r="Q752" s="11" t="str">
        <f>VLOOKUP(G752,sheet2!A:G,6,FALSE)</f>
        <v>5</v>
      </c>
      <c r="R752" s="11" t="str">
        <f>VLOOKUP(G752,sheet2!A:G,7,FALSE)</f>
        <v>77.5</v>
      </c>
    </row>
    <row r="753" spans="1:18" s="6" customFormat="1">
      <c r="A753" s="13" t="s">
        <v>3587</v>
      </c>
      <c r="B753" s="13" t="s">
        <v>3588</v>
      </c>
      <c r="C753" s="13" t="s">
        <v>20</v>
      </c>
      <c r="D753" s="13" t="s">
        <v>163</v>
      </c>
      <c r="E753" s="13" t="s">
        <v>3550</v>
      </c>
      <c r="F753" s="13">
        <v>20000</v>
      </c>
      <c r="G753" s="13" t="s">
        <v>3589</v>
      </c>
      <c r="H753" s="14" t="s">
        <v>3550</v>
      </c>
      <c r="I753" s="17" t="s">
        <v>3590</v>
      </c>
      <c r="J753" s="18">
        <v>43879</v>
      </c>
      <c r="K753" s="13" t="s">
        <v>25</v>
      </c>
      <c r="L753" s="13" t="s">
        <v>3591</v>
      </c>
      <c r="M753" s="11" t="str">
        <f>VLOOKUP(G753,sheet2!A:G,2,FALSE)</f>
        <v>12.5</v>
      </c>
      <c r="N753" s="11" t="str">
        <f>VLOOKUP(G753,sheet2!A:G,3,FALSE)</f>
        <v>19</v>
      </c>
      <c r="O753" s="11" t="str">
        <f>VLOOKUP(G753,sheet2!A:G,4,FALSE)</f>
        <v>8</v>
      </c>
      <c r="P753" s="11" t="str">
        <f>VLOOKUP(G753,sheet2!A:G,5,FALSE)</f>
        <v>17.86</v>
      </c>
      <c r="Q753" s="11" t="str">
        <f>VLOOKUP(G753,sheet2!A:G,6,FALSE)</f>
        <v>5</v>
      </c>
      <c r="R753" s="11" t="str">
        <f>VLOOKUP(G753,sheet2!A:G,7,FALSE)</f>
        <v>62.36</v>
      </c>
    </row>
    <row r="754" spans="1:18" s="6" customFormat="1">
      <c r="A754" s="13" t="s">
        <v>3592</v>
      </c>
      <c r="B754" s="13" t="s">
        <v>3593</v>
      </c>
      <c r="C754" s="13" t="s">
        <v>20</v>
      </c>
      <c r="D754" s="13" t="s">
        <v>144</v>
      </c>
      <c r="E754" s="13" t="s">
        <v>3550</v>
      </c>
      <c r="F754" s="13">
        <v>30000</v>
      </c>
      <c r="G754" s="13" t="s">
        <v>3594</v>
      </c>
      <c r="H754" s="14" t="s">
        <v>3550</v>
      </c>
      <c r="I754" s="17" t="s">
        <v>3595</v>
      </c>
      <c r="J754" s="18">
        <v>43392</v>
      </c>
      <c r="K754" s="13" t="s">
        <v>47</v>
      </c>
      <c r="L754" s="13" t="s">
        <v>3596</v>
      </c>
      <c r="M754" s="11" t="str">
        <f>VLOOKUP(G754,sheet2!A:G,2,FALSE)</f>
        <v>12.5</v>
      </c>
      <c r="N754" s="11" t="str">
        <f>VLOOKUP(G754,sheet2!A:G,3,FALSE)</f>
        <v>25</v>
      </c>
      <c r="O754" s="11" t="str">
        <f>VLOOKUP(G754,sheet2!A:G,4,FALSE)</f>
        <v>15</v>
      </c>
      <c r="P754" s="11" t="str">
        <f>VLOOKUP(G754,sheet2!A:G,5,FALSE)</f>
        <v>25</v>
      </c>
      <c r="Q754" s="11" t="str">
        <f>VLOOKUP(G754,sheet2!A:G,6,FALSE)</f>
        <v>5</v>
      </c>
      <c r="R754" s="11" t="str">
        <f>VLOOKUP(G754,sheet2!A:G,7,FALSE)</f>
        <v>82.5</v>
      </c>
    </row>
    <row r="755" spans="1:18" s="6" customFormat="1">
      <c r="A755" s="13" t="s">
        <v>3597</v>
      </c>
      <c r="B755" s="13" t="s">
        <v>3598</v>
      </c>
      <c r="C755" s="13" t="s">
        <v>20</v>
      </c>
      <c r="D755" s="13" t="s">
        <v>123</v>
      </c>
      <c r="E755" s="13" t="s">
        <v>3599</v>
      </c>
      <c r="F755" s="13">
        <v>50000</v>
      </c>
      <c r="G755" s="13" t="s">
        <v>3600</v>
      </c>
      <c r="H755" s="14" t="s">
        <v>3601</v>
      </c>
      <c r="I755" s="17" t="s">
        <v>3602</v>
      </c>
      <c r="J755" s="18">
        <v>43795</v>
      </c>
      <c r="K755" s="13" t="s">
        <v>36</v>
      </c>
      <c r="L755" s="13" t="s">
        <v>3603</v>
      </c>
      <c r="M755" s="11" t="str">
        <f>VLOOKUP(G755,sheet2!A:G,2,FALSE)</f>
        <v>12.5</v>
      </c>
      <c r="N755" s="11" t="str">
        <f>VLOOKUP(G755,sheet2!A:G,3,FALSE)</f>
        <v>25</v>
      </c>
      <c r="O755" s="11" t="str">
        <f>VLOOKUP(G755,sheet2!A:G,4,FALSE)</f>
        <v>11</v>
      </c>
      <c r="P755" s="11" t="str">
        <f>VLOOKUP(G755,sheet2!A:G,5,FALSE)</f>
        <v>24.11</v>
      </c>
      <c r="Q755" s="11" t="str">
        <f>VLOOKUP(G755,sheet2!A:G,6,FALSE)</f>
        <v>5</v>
      </c>
      <c r="R755" s="11" t="str">
        <f>VLOOKUP(G755,sheet2!A:G,7,FALSE)</f>
        <v>77.61</v>
      </c>
    </row>
    <row r="756" spans="1:18" s="6" customFormat="1">
      <c r="A756" s="13" t="s">
        <v>3604</v>
      </c>
      <c r="B756" s="13" t="s">
        <v>3605</v>
      </c>
      <c r="C756" s="13" t="s">
        <v>20</v>
      </c>
      <c r="D756" s="13" t="s">
        <v>21</v>
      </c>
      <c r="E756" s="13" t="s">
        <v>3599</v>
      </c>
      <c r="F756" s="13">
        <v>40000</v>
      </c>
      <c r="G756" s="13" t="s">
        <v>3606</v>
      </c>
      <c r="H756" s="14" t="s">
        <v>3601</v>
      </c>
      <c r="I756" s="17" t="s">
        <v>1524</v>
      </c>
      <c r="J756" s="18">
        <v>43662</v>
      </c>
      <c r="K756" s="13" t="s">
        <v>36</v>
      </c>
      <c r="L756" s="13" t="s">
        <v>3607</v>
      </c>
      <c r="M756" s="11" t="str">
        <f>VLOOKUP(G756,sheet2!A:G,2,FALSE)</f>
        <v>12.5</v>
      </c>
      <c r="N756" s="11" t="str">
        <f>VLOOKUP(G756,sheet2!A:G,3,FALSE)</f>
        <v>25</v>
      </c>
      <c r="O756" s="11" t="str">
        <f>VLOOKUP(G756,sheet2!A:G,4,FALSE)</f>
        <v>14</v>
      </c>
      <c r="P756" s="11" t="str">
        <f>VLOOKUP(G756,sheet2!A:G,5,FALSE)</f>
        <v>23.21</v>
      </c>
      <c r="Q756" s="11" t="str">
        <f>VLOOKUP(G756,sheet2!A:G,6,FALSE)</f>
        <v>5</v>
      </c>
      <c r="R756" s="11" t="str">
        <f>VLOOKUP(G756,sheet2!A:G,7,FALSE)</f>
        <v>79.71</v>
      </c>
    </row>
    <row r="757" spans="1:18" s="6" customFormat="1">
      <c r="A757" s="13" t="s">
        <v>3608</v>
      </c>
      <c r="B757" s="13" t="s">
        <v>3609</v>
      </c>
      <c r="C757" s="13" t="s">
        <v>20</v>
      </c>
      <c r="D757" s="13" t="s">
        <v>123</v>
      </c>
      <c r="E757" s="13" t="s">
        <v>3599</v>
      </c>
      <c r="F757" s="13">
        <v>20000</v>
      </c>
      <c r="G757" s="13" t="s">
        <v>3610</v>
      </c>
      <c r="H757" s="14" t="s">
        <v>3601</v>
      </c>
      <c r="I757" s="17" t="s">
        <v>2708</v>
      </c>
      <c r="J757" s="18">
        <v>42865</v>
      </c>
      <c r="K757" s="13" t="s">
        <v>47</v>
      </c>
      <c r="L757" s="13" t="s">
        <v>3611</v>
      </c>
      <c r="M757" s="11" t="str">
        <f>VLOOKUP(G757,sheet2!A:G,2,FALSE)</f>
        <v>12.5</v>
      </c>
      <c r="N757" s="11" t="str">
        <f>VLOOKUP(G757,sheet2!A:G,3,FALSE)</f>
        <v>25</v>
      </c>
      <c r="O757" s="11" t="str">
        <f>VLOOKUP(G757,sheet2!A:G,4,FALSE)</f>
        <v>16</v>
      </c>
      <c r="P757" s="11" t="str">
        <f>VLOOKUP(G757,sheet2!A:G,5,FALSE)</f>
        <v>18.75</v>
      </c>
      <c r="Q757" s="11" t="str">
        <f>VLOOKUP(G757,sheet2!A:G,6,FALSE)</f>
        <v>5</v>
      </c>
      <c r="R757" s="11" t="str">
        <f>VLOOKUP(G757,sheet2!A:G,7,FALSE)</f>
        <v>77.25</v>
      </c>
    </row>
    <row r="758" spans="1:18" s="6" customFormat="1">
      <c r="A758" s="13" t="s">
        <v>3612</v>
      </c>
      <c r="B758" s="13" t="s">
        <v>3613</v>
      </c>
      <c r="C758" s="13" t="s">
        <v>20</v>
      </c>
      <c r="D758" s="13" t="s">
        <v>123</v>
      </c>
      <c r="E758" s="13" t="s">
        <v>3599</v>
      </c>
      <c r="F758" s="13">
        <v>20000</v>
      </c>
      <c r="G758" s="13" t="s">
        <v>3614</v>
      </c>
      <c r="H758" s="14" t="s">
        <v>3601</v>
      </c>
      <c r="I758" s="17" t="s">
        <v>1524</v>
      </c>
      <c r="J758" s="18">
        <v>43119</v>
      </c>
      <c r="K758" s="13" t="s">
        <v>36</v>
      </c>
      <c r="L758" s="13" t="s">
        <v>3615</v>
      </c>
      <c r="M758" s="11" t="str">
        <f>VLOOKUP(G758,sheet2!A:G,2,FALSE)</f>
        <v>12.5</v>
      </c>
      <c r="N758" s="11" t="str">
        <f>VLOOKUP(G758,sheet2!A:G,3,FALSE)</f>
        <v>25</v>
      </c>
      <c r="O758" s="11" t="str">
        <f>VLOOKUP(G758,sheet2!A:G,4,FALSE)</f>
        <v>14</v>
      </c>
      <c r="P758" s="11" t="str">
        <f>VLOOKUP(G758,sheet2!A:G,5,FALSE)</f>
        <v>24.11</v>
      </c>
      <c r="Q758" s="11" t="str">
        <f>VLOOKUP(G758,sheet2!A:G,6,FALSE)</f>
        <v>5</v>
      </c>
      <c r="R758" s="11" t="str">
        <f>VLOOKUP(G758,sheet2!A:G,7,FALSE)</f>
        <v>80.61</v>
      </c>
    </row>
    <row r="759" spans="1:18" s="6" customFormat="1">
      <c r="A759" s="13" t="s">
        <v>3616</v>
      </c>
      <c r="B759" s="13" t="s">
        <v>3617</v>
      </c>
      <c r="C759" s="13" t="s">
        <v>20</v>
      </c>
      <c r="D759" s="13" t="s">
        <v>123</v>
      </c>
      <c r="E759" s="13" t="s">
        <v>3599</v>
      </c>
      <c r="F759" s="13">
        <v>30000</v>
      </c>
      <c r="G759" s="13" t="s">
        <v>3618</v>
      </c>
      <c r="H759" s="14" t="s">
        <v>3601</v>
      </c>
      <c r="I759" s="17" t="s">
        <v>3619</v>
      </c>
      <c r="J759" s="18">
        <v>43112</v>
      </c>
      <c r="K759" s="13" t="s">
        <v>36</v>
      </c>
      <c r="L759" s="13" t="s">
        <v>3620</v>
      </c>
      <c r="M759" s="11" t="str">
        <f>VLOOKUP(G759,sheet2!A:G,2,FALSE)</f>
        <v>12.5</v>
      </c>
      <c r="N759" s="11" t="str">
        <f>VLOOKUP(G759,sheet2!A:G,3,FALSE)</f>
        <v>19</v>
      </c>
      <c r="O759" s="11" t="str">
        <f>VLOOKUP(G759,sheet2!A:G,4,FALSE)</f>
        <v>5</v>
      </c>
      <c r="P759" s="11" t="str">
        <f>VLOOKUP(G759,sheet2!A:G,5,FALSE)</f>
        <v>21.15</v>
      </c>
      <c r="Q759" s="11" t="str">
        <f>VLOOKUP(G759,sheet2!A:G,6,FALSE)</f>
        <v>5</v>
      </c>
      <c r="R759" s="11" t="str">
        <f>VLOOKUP(G759,sheet2!A:G,7,FALSE)</f>
        <v>62.65</v>
      </c>
    </row>
    <row r="760" spans="1:18" s="6" customFormat="1">
      <c r="A760" s="13" t="s">
        <v>3621</v>
      </c>
      <c r="B760" s="13" t="s">
        <v>3622</v>
      </c>
      <c r="C760" s="13" t="s">
        <v>20</v>
      </c>
      <c r="D760" s="13" t="s">
        <v>123</v>
      </c>
      <c r="E760" s="13" t="s">
        <v>3599</v>
      </c>
      <c r="F760" s="13">
        <v>10000</v>
      </c>
      <c r="G760" s="13" t="s">
        <v>3623</v>
      </c>
      <c r="H760" s="14" t="s">
        <v>3601</v>
      </c>
      <c r="I760" s="17" t="s">
        <v>3624</v>
      </c>
      <c r="J760" s="18">
        <v>42983</v>
      </c>
      <c r="K760" s="13" t="s">
        <v>36</v>
      </c>
      <c r="L760" s="13" t="s">
        <v>3625</v>
      </c>
      <c r="M760" s="11" t="str">
        <f>VLOOKUP(G760,sheet2!A:G,2,FALSE)</f>
        <v>12.5</v>
      </c>
      <c r="N760" s="11" t="str">
        <f>VLOOKUP(G760,sheet2!A:G,3,FALSE)</f>
        <v>25</v>
      </c>
      <c r="O760" s="11" t="str">
        <f>VLOOKUP(G760,sheet2!A:G,4,FALSE)</f>
        <v>14</v>
      </c>
      <c r="P760" s="11" t="str">
        <f>VLOOKUP(G760,sheet2!A:G,5,FALSE)</f>
        <v>24.11</v>
      </c>
      <c r="Q760" s="11" t="str">
        <f>VLOOKUP(G760,sheet2!A:G,6,FALSE)</f>
        <v>5</v>
      </c>
      <c r="R760" s="11" t="str">
        <f>VLOOKUP(G760,sheet2!A:G,7,FALSE)</f>
        <v>80.61</v>
      </c>
    </row>
    <row r="761" spans="1:18" s="6" customFormat="1">
      <c r="A761" s="13" t="s">
        <v>3626</v>
      </c>
      <c r="B761" s="13" t="s">
        <v>3627</v>
      </c>
      <c r="C761" s="13" t="s">
        <v>20</v>
      </c>
      <c r="D761" s="13" t="s">
        <v>21</v>
      </c>
      <c r="E761" s="13" t="s">
        <v>3599</v>
      </c>
      <c r="F761" s="13">
        <v>50000</v>
      </c>
      <c r="G761" s="13" t="s">
        <v>3628</v>
      </c>
      <c r="H761" s="14" t="s">
        <v>3601</v>
      </c>
      <c r="I761" s="17" t="s">
        <v>2233</v>
      </c>
      <c r="J761" s="18">
        <v>43217</v>
      </c>
      <c r="K761" s="13" t="s">
        <v>36</v>
      </c>
      <c r="L761" s="13" t="s">
        <v>3629</v>
      </c>
      <c r="M761" s="11" t="str">
        <f>VLOOKUP(G761,sheet2!A:G,2,FALSE)</f>
        <v>12.5</v>
      </c>
      <c r="N761" s="11" t="str">
        <f>VLOOKUP(G761,sheet2!A:G,3,FALSE)</f>
        <v>19</v>
      </c>
      <c r="O761" s="11" t="str">
        <f>VLOOKUP(G761,sheet2!A:G,4,FALSE)</f>
        <v>20</v>
      </c>
      <c r="P761" s="11" t="str">
        <f>VLOOKUP(G761,sheet2!A:G,5,FALSE)</f>
        <v>25</v>
      </c>
      <c r="Q761" s="11" t="str">
        <f>VLOOKUP(G761,sheet2!A:G,6,FALSE)</f>
        <v>5</v>
      </c>
      <c r="R761" s="11" t="str">
        <f>VLOOKUP(G761,sheet2!A:G,7,FALSE)</f>
        <v>81.5</v>
      </c>
    </row>
    <row r="762" spans="1:18" s="6" customFormat="1">
      <c r="A762" s="13" t="s">
        <v>3630</v>
      </c>
      <c r="B762" s="13" t="s">
        <v>3631</v>
      </c>
      <c r="C762" s="13" t="s">
        <v>20</v>
      </c>
      <c r="D762" s="13" t="s">
        <v>123</v>
      </c>
      <c r="E762" s="13" t="s">
        <v>3599</v>
      </c>
      <c r="F762" s="13">
        <v>20000</v>
      </c>
      <c r="G762" s="13" t="s">
        <v>3632</v>
      </c>
      <c r="H762" s="14" t="s">
        <v>3601</v>
      </c>
      <c r="I762" s="17" t="s">
        <v>3633</v>
      </c>
      <c r="J762" s="18">
        <v>42983</v>
      </c>
      <c r="K762" s="13" t="s">
        <v>36</v>
      </c>
      <c r="L762" s="13" t="s">
        <v>3634</v>
      </c>
      <c r="M762" s="11" t="str">
        <f>VLOOKUP(G762,sheet2!A:G,2,FALSE)</f>
        <v>12.5</v>
      </c>
      <c r="N762" s="11" t="str">
        <f>VLOOKUP(G762,sheet2!A:G,3,FALSE)</f>
        <v>25</v>
      </c>
      <c r="O762" s="11" t="str">
        <f>VLOOKUP(G762,sheet2!A:G,4,FALSE)</f>
        <v>20</v>
      </c>
      <c r="P762" s="11" t="str">
        <f>VLOOKUP(G762,sheet2!A:G,5,FALSE)</f>
        <v>19.64</v>
      </c>
      <c r="Q762" s="11" t="str">
        <f>VLOOKUP(G762,sheet2!A:G,6,FALSE)</f>
        <v>5</v>
      </c>
      <c r="R762" s="11" t="str">
        <f>VLOOKUP(G762,sheet2!A:G,7,FALSE)</f>
        <v>82.14</v>
      </c>
    </row>
    <row r="763" spans="1:18" s="6" customFormat="1">
      <c r="A763" s="13" t="s">
        <v>3635</v>
      </c>
      <c r="B763" s="13" t="s">
        <v>3636</v>
      </c>
      <c r="C763" s="13" t="s">
        <v>20</v>
      </c>
      <c r="D763" s="13" t="s">
        <v>123</v>
      </c>
      <c r="E763" s="13" t="s">
        <v>3599</v>
      </c>
      <c r="F763" s="13">
        <v>2000</v>
      </c>
      <c r="G763" s="13" t="s">
        <v>3637</v>
      </c>
      <c r="H763" s="14" t="s">
        <v>3601</v>
      </c>
      <c r="I763" s="17" t="s">
        <v>2624</v>
      </c>
      <c r="J763" s="18">
        <v>42865</v>
      </c>
      <c r="K763" s="13" t="s">
        <v>36</v>
      </c>
      <c r="L763" s="13" t="s">
        <v>3638</v>
      </c>
      <c r="M763" s="11" t="str">
        <f>VLOOKUP(G763,sheet2!A:G,2,FALSE)</f>
        <v>12.5</v>
      </c>
      <c r="N763" s="11" t="str">
        <f>VLOOKUP(G763,sheet2!A:G,3,FALSE)</f>
        <v>25</v>
      </c>
      <c r="O763" s="11" t="str">
        <f>VLOOKUP(G763,sheet2!A:G,4,FALSE)</f>
        <v>8</v>
      </c>
      <c r="P763" s="11" t="str">
        <f>VLOOKUP(G763,sheet2!A:G,5,FALSE)</f>
        <v>18.75</v>
      </c>
      <c r="Q763" s="11" t="str">
        <f>VLOOKUP(G763,sheet2!A:G,6,FALSE)</f>
        <v>5</v>
      </c>
      <c r="R763" s="11" t="str">
        <f>VLOOKUP(G763,sheet2!A:G,7,FALSE)</f>
        <v>69.25</v>
      </c>
    </row>
    <row r="764" spans="1:18" s="6" customFormat="1">
      <c r="A764" s="13" t="s">
        <v>3639</v>
      </c>
      <c r="B764" s="13" t="s">
        <v>3640</v>
      </c>
      <c r="C764" s="13" t="s">
        <v>20</v>
      </c>
      <c r="D764" s="13" t="s">
        <v>123</v>
      </c>
      <c r="E764" s="13" t="s">
        <v>3599</v>
      </c>
      <c r="F764" s="13">
        <v>2000</v>
      </c>
      <c r="G764" s="13" t="s">
        <v>3641</v>
      </c>
      <c r="H764" s="14" t="s">
        <v>3601</v>
      </c>
      <c r="I764" s="17" t="s">
        <v>2624</v>
      </c>
      <c r="J764" s="18">
        <v>42865</v>
      </c>
      <c r="K764" s="13" t="s">
        <v>25</v>
      </c>
      <c r="L764" s="13" t="s">
        <v>3642</v>
      </c>
      <c r="M764" s="11" t="str">
        <f>VLOOKUP(G764,sheet2!A:G,2,FALSE)</f>
        <v>12.5</v>
      </c>
      <c r="N764" s="11" t="str">
        <f>VLOOKUP(G764,sheet2!A:G,3,FALSE)</f>
        <v>25</v>
      </c>
      <c r="O764" s="11" t="str">
        <f>VLOOKUP(G764,sheet2!A:G,4,FALSE)</f>
        <v>8</v>
      </c>
      <c r="P764" s="11" t="str">
        <f>VLOOKUP(G764,sheet2!A:G,5,FALSE)</f>
        <v>18.75</v>
      </c>
      <c r="Q764" s="11" t="str">
        <f>VLOOKUP(G764,sheet2!A:G,6,FALSE)</f>
        <v>5</v>
      </c>
      <c r="R764" s="11" t="str">
        <f>VLOOKUP(G764,sheet2!A:G,7,FALSE)</f>
        <v>69.25</v>
      </c>
    </row>
    <row r="765" spans="1:18" s="6" customFormat="1">
      <c r="A765" s="13" t="s">
        <v>3643</v>
      </c>
      <c r="B765" s="13" t="s">
        <v>3644</v>
      </c>
      <c r="C765" s="13" t="s">
        <v>20</v>
      </c>
      <c r="D765" s="13" t="s">
        <v>123</v>
      </c>
      <c r="E765" s="13" t="s">
        <v>3599</v>
      </c>
      <c r="F765" s="13">
        <v>2000</v>
      </c>
      <c r="G765" s="13" t="s">
        <v>3645</v>
      </c>
      <c r="H765" s="14" t="s">
        <v>3601</v>
      </c>
      <c r="I765" s="17" t="s">
        <v>2624</v>
      </c>
      <c r="J765" s="18">
        <v>43119</v>
      </c>
      <c r="K765" s="13" t="s">
        <v>36</v>
      </c>
      <c r="L765" s="13" t="s">
        <v>3646</v>
      </c>
      <c r="M765" s="11" t="str">
        <f>VLOOKUP(G765,sheet2!A:G,2,FALSE)</f>
        <v>12.5</v>
      </c>
      <c r="N765" s="11" t="str">
        <f>VLOOKUP(G765,sheet2!A:G,3,FALSE)</f>
        <v>25</v>
      </c>
      <c r="O765" s="11" t="str">
        <f>VLOOKUP(G765,sheet2!A:G,4,FALSE)</f>
        <v>8</v>
      </c>
      <c r="P765" s="11" t="str">
        <f>VLOOKUP(G765,sheet2!A:G,5,FALSE)</f>
        <v>20.54</v>
      </c>
      <c r="Q765" s="11" t="str">
        <f>VLOOKUP(G765,sheet2!A:G,6,FALSE)</f>
        <v>5</v>
      </c>
      <c r="R765" s="11" t="str">
        <f>VLOOKUP(G765,sheet2!A:G,7,FALSE)</f>
        <v>71.04</v>
      </c>
    </row>
    <row r="766" spans="1:18" s="6" customFormat="1">
      <c r="A766" s="13" t="s">
        <v>3647</v>
      </c>
      <c r="B766" s="13" t="s">
        <v>3648</v>
      </c>
      <c r="C766" s="13" t="s">
        <v>20</v>
      </c>
      <c r="D766" s="13" t="s">
        <v>123</v>
      </c>
      <c r="E766" s="13" t="s">
        <v>3599</v>
      </c>
      <c r="F766" s="13">
        <v>2000</v>
      </c>
      <c r="G766" s="13" t="s">
        <v>3649</v>
      </c>
      <c r="H766" s="14" t="s">
        <v>3601</v>
      </c>
      <c r="I766" s="17" t="s">
        <v>3650</v>
      </c>
      <c r="J766" s="18">
        <v>43455</v>
      </c>
      <c r="K766" s="13" t="s">
        <v>36</v>
      </c>
      <c r="L766" s="13" t="s">
        <v>3651</v>
      </c>
      <c r="M766" s="11" t="str">
        <f>VLOOKUP(G766,sheet2!A:G,2,FALSE)</f>
        <v>12.5</v>
      </c>
      <c r="N766" s="11" t="str">
        <f>VLOOKUP(G766,sheet2!A:G,3,FALSE)</f>
        <v>25</v>
      </c>
      <c r="O766" s="11" t="str">
        <f>VLOOKUP(G766,sheet2!A:G,4,FALSE)</f>
        <v>8</v>
      </c>
      <c r="P766" s="11" t="str">
        <f>VLOOKUP(G766,sheet2!A:G,5,FALSE)</f>
        <v>20.54</v>
      </c>
      <c r="Q766" s="11" t="str">
        <f>VLOOKUP(G766,sheet2!A:G,6,FALSE)</f>
        <v>5</v>
      </c>
      <c r="R766" s="11" t="str">
        <f>VLOOKUP(G766,sheet2!A:G,7,FALSE)</f>
        <v>71.04</v>
      </c>
    </row>
    <row r="767" spans="1:18" s="6" customFormat="1">
      <c r="A767" s="13" t="s">
        <v>3652</v>
      </c>
      <c r="B767" s="13" t="s">
        <v>3653</v>
      </c>
      <c r="C767" s="13" t="s">
        <v>20</v>
      </c>
      <c r="D767" s="13" t="s">
        <v>123</v>
      </c>
      <c r="E767" s="13" t="s">
        <v>3599</v>
      </c>
      <c r="F767" s="13">
        <v>2000</v>
      </c>
      <c r="G767" s="13" t="s">
        <v>3654</v>
      </c>
      <c r="H767" s="14" t="s">
        <v>3601</v>
      </c>
      <c r="I767" s="17" t="s">
        <v>3650</v>
      </c>
      <c r="J767" s="18">
        <v>43455</v>
      </c>
      <c r="K767" s="13" t="s">
        <v>36</v>
      </c>
      <c r="L767" s="13" t="s">
        <v>3655</v>
      </c>
      <c r="M767" s="11" t="str">
        <f>VLOOKUP(G767,sheet2!A:G,2,FALSE)</f>
        <v>12.5</v>
      </c>
      <c r="N767" s="11" t="str">
        <f>VLOOKUP(G767,sheet2!A:G,3,FALSE)</f>
        <v>25</v>
      </c>
      <c r="O767" s="11" t="str">
        <f>VLOOKUP(G767,sheet2!A:G,4,FALSE)</f>
        <v>8</v>
      </c>
      <c r="P767" s="11" t="str">
        <f>VLOOKUP(G767,sheet2!A:G,5,FALSE)</f>
        <v>20.54</v>
      </c>
      <c r="Q767" s="11" t="str">
        <f>VLOOKUP(G767,sheet2!A:G,6,FALSE)</f>
        <v>5</v>
      </c>
      <c r="R767" s="11" t="str">
        <f>VLOOKUP(G767,sheet2!A:G,7,FALSE)</f>
        <v>71.04</v>
      </c>
    </row>
    <row r="768" spans="1:18" s="6" customFormat="1">
      <c r="A768" s="13" t="s">
        <v>3656</v>
      </c>
      <c r="B768" s="13" t="s">
        <v>3657</v>
      </c>
      <c r="C768" s="13" t="s">
        <v>20</v>
      </c>
      <c r="D768" s="13" t="s">
        <v>144</v>
      </c>
      <c r="E768" s="13" t="s">
        <v>3599</v>
      </c>
      <c r="F768" s="13">
        <v>100000</v>
      </c>
      <c r="G768" s="13" t="s">
        <v>3658</v>
      </c>
      <c r="H768" s="14" t="s">
        <v>3601</v>
      </c>
      <c r="I768" s="17" t="s">
        <v>343</v>
      </c>
      <c r="J768" s="18">
        <v>43406</v>
      </c>
      <c r="K768" s="13" t="s">
        <v>36</v>
      </c>
      <c r="L768" s="13" t="s">
        <v>3659</v>
      </c>
      <c r="M768" s="11" t="str">
        <f>VLOOKUP(G768,sheet2!A:G,2,FALSE)</f>
        <v>12.5</v>
      </c>
      <c r="N768" s="11" t="str">
        <f>VLOOKUP(G768,sheet2!A:G,3,FALSE)</f>
        <v>25</v>
      </c>
      <c r="O768" s="11" t="str">
        <f>VLOOKUP(G768,sheet2!A:G,4,FALSE)</f>
        <v>20</v>
      </c>
      <c r="P768" s="11" t="str">
        <f>VLOOKUP(G768,sheet2!A:G,5,FALSE)</f>
        <v>25</v>
      </c>
      <c r="Q768" s="11" t="str">
        <f>VLOOKUP(G768,sheet2!A:G,6,FALSE)</f>
        <v>5</v>
      </c>
      <c r="R768" s="11" t="str">
        <f>VLOOKUP(G768,sheet2!A:G,7,FALSE)</f>
        <v>87.5</v>
      </c>
    </row>
    <row r="769" spans="1:18" s="6" customFormat="1">
      <c r="A769" s="13" t="s">
        <v>3660</v>
      </c>
      <c r="B769" s="13" t="s">
        <v>3661</v>
      </c>
      <c r="C769" s="13" t="s">
        <v>20</v>
      </c>
      <c r="D769" s="13" t="s">
        <v>144</v>
      </c>
      <c r="E769" s="13" t="s">
        <v>3599</v>
      </c>
      <c r="F769" s="13">
        <v>150000</v>
      </c>
      <c r="G769" s="13" t="s">
        <v>3662</v>
      </c>
      <c r="H769" s="14" t="s">
        <v>3601</v>
      </c>
      <c r="I769" s="17" t="s">
        <v>3663</v>
      </c>
      <c r="J769" s="18">
        <v>43161</v>
      </c>
      <c r="K769" s="13" t="s">
        <v>36</v>
      </c>
      <c r="L769" s="13" t="s">
        <v>3664</v>
      </c>
      <c r="M769" s="11" t="str">
        <f>VLOOKUP(G769,sheet2!A:G,2,FALSE)</f>
        <v>12.5</v>
      </c>
      <c r="N769" s="11" t="str">
        <f>VLOOKUP(G769,sheet2!A:G,3,FALSE)</f>
        <v>22</v>
      </c>
      <c r="O769" s="11" t="str">
        <f>VLOOKUP(G769,sheet2!A:G,4,FALSE)</f>
        <v>5</v>
      </c>
      <c r="P769" s="11" t="str">
        <f>VLOOKUP(G769,sheet2!A:G,5,FALSE)</f>
        <v>25</v>
      </c>
      <c r="Q769" s="11" t="str">
        <f>VLOOKUP(G769,sheet2!A:G,6,FALSE)</f>
        <v>5</v>
      </c>
      <c r="R769" s="11" t="str">
        <f>VLOOKUP(G769,sheet2!A:G,7,FALSE)</f>
        <v>69.5</v>
      </c>
    </row>
    <row r="770" spans="1:18" s="6" customFormat="1">
      <c r="A770" s="13" t="s">
        <v>3608</v>
      </c>
      <c r="B770" s="13" t="s">
        <v>3609</v>
      </c>
      <c r="C770" s="13" t="s">
        <v>20</v>
      </c>
      <c r="D770" s="13" t="s">
        <v>123</v>
      </c>
      <c r="E770" s="13" t="s">
        <v>3599</v>
      </c>
      <c r="F770" s="13">
        <v>20000</v>
      </c>
      <c r="G770" s="13" t="s">
        <v>3610</v>
      </c>
      <c r="H770" s="14" t="s">
        <v>3601</v>
      </c>
      <c r="I770" s="17" t="s">
        <v>2708</v>
      </c>
      <c r="J770" s="18">
        <v>42865</v>
      </c>
      <c r="K770" s="13" t="s">
        <v>47</v>
      </c>
      <c r="L770" s="13" t="s">
        <v>3611</v>
      </c>
      <c r="M770" s="11" t="str">
        <f>VLOOKUP(G770,sheet2!A:G,2,FALSE)</f>
        <v>12.5</v>
      </c>
      <c r="N770" s="11" t="str">
        <f>VLOOKUP(G770,sheet2!A:G,3,FALSE)</f>
        <v>25</v>
      </c>
      <c r="O770" s="11" t="str">
        <f>VLOOKUP(G770,sheet2!A:G,4,FALSE)</f>
        <v>16</v>
      </c>
      <c r="P770" s="11" t="str">
        <f>VLOOKUP(G770,sheet2!A:G,5,FALSE)</f>
        <v>18.75</v>
      </c>
      <c r="Q770" s="11" t="str">
        <f>VLOOKUP(G770,sheet2!A:G,6,FALSE)</f>
        <v>5</v>
      </c>
      <c r="R770" s="11" t="str">
        <f>VLOOKUP(G770,sheet2!A:G,7,FALSE)</f>
        <v>77.25</v>
      </c>
    </row>
    <row r="771" spans="1:18" s="6" customFormat="1">
      <c r="A771" s="13" t="s">
        <v>3660</v>
      </c>
      <c r="B771" s="13" t="s">
        <v>3661</v>
      </c>
      <c r="C771" s="13" t="s">
        <v>20</v>
      </c>
      <c r="D771" s="13" t="s">
        <v>144</v>
      </c>
      <c r="E771" s="13" t="s">
        <v>3599</v>
      </c>
      <c r="F771" s="13">
        <v>150000</v>
      </c>
      <c r="G771" s="13" t="s">
        <v>3662</v>
      </c>
      <c r="H771" s="14" t="s">
        <v>3601</v>
      </c>
      <c r="I771" s="17" t="s">
        <v>3663</v>
      </c>
      <c r="J771" s="18">
        <v>43161</v>
      </c>
      <c r="K771" s="13" t="s">
        <v>36</v>
      </c>
      <c r="L771" s="13" t="s">
        <v>3664</v>
      </c>
      <c r="M771" s="11" t="str">
        <f>VLOOKUP(G771,sheet2!A:G,2,FALSE)</f>
        <v>12.5</v>
      </c>
      <c r="N771" s="11" t="str">
        <f>VLOOKUP(G771,sheet2!A:G,3,FALSE)</f>
        <v>22</v>
      </c>
      <c r="O771" s="11" t="str">
        <f>VLOOKUP(G771,sheet2!A:G,4,FALSE)</f>
        <v>5</v>
      </c>
      <c r="P771" s="11" t="str">
        <f>VLOOKUP(G771,sheet2!A:G,5,FALSE)</f>
        <v>25</v>
      </c>
      <c r="Q771" s="11" t="str">
        <f>VLOOKUP(G771,sheet2!A:G,6,FALSE)</f>
        <v>5</v>
      </c>
      <c r="R771" s="11" t="str">
        <f>VLOOKUP(G771,sheet2!A:G,7,FALSE)</f>
        <v>69.5</v>
      </c>
    </row>
    <row r="772" spans="1:18" s="6" customFormat="1">
      <c r="A772" s="13" t="s">
        <v>3665</v>
      </c>
      <c r="B772" s="13" t="s">
        <v>3666</v>
      </c>
      <c r="C772" s="13" t="s">
        <v>20</v>
      </c>
      <c r="D772" s="13" t="s">
        <v>123</v>
      </c>
      <c r="E772" s="13" t="s">
        <v>3599</v>
      </c>
      <c r="F772" s="13">
        <v>15000</v>
      </c>
      <c r="G772" s="13" t="s">
        <v>3667</v>
      </c>
      <c r="H772" s="14" t="s">
        <v>3601</v>
      </c>
      <c r="I772" s="17" t="s">
        <v>1519</v>
      </c>
      <c r="J772" s="18">
        <v>43280</v>
      </c>
      <c r="K772" s="13" t="s">
        <v>25</v>
      </c>
      <c r="L772" s="13" t="s">
        <v>3668</v>
      </c>
      <c r="M772" s="11" t="str">
        <f>VLOOKUP(G772,sheet2!A:G,2,FALSE)</f>
        <v>12.5</v>
      </c>
      <c r="N772" s="11" t="str">
        <f>VLOOKUP(G772,sheet2!A:G,3,FALSE)</f>
        <v>16</v>
      </c>
      <c r="O772" s="11" t="str">
        <f>VLOOKUP(G772,sheet2!A:G,4,FALSE)</f>
        <v>11</v>
      </c>
      <c r="P772" s="11" t="str">
        <f>VLOOKUP(G772,sheet2!A:G,5,FALSE)</f>
        <v>19.64</v>
      </c>
      <c r="Q772" s="11" t="str">
        <f>VLOOKUP(G772,sheet2!A:G,6,FALSE)</f>
        <v>5</v>
      </c>
      <c r="R772" s="11" t="str">
        <f>VLOOKUP(G772,sheet2!A:G,7,FALSE)</f>
        <v>64.14</v>
      </c>
    </row>
    <row r="773" spans="1:18" s="6" customFormat="1">
      <c r="A773" s="13" t="s">
        <v>3669</v>
      </c>
      <c r="B773" s="13" t="s">
        <v>3670</v>
      </c>
      <c r="C773" s="13" t="s">
        <v>20</v>
      </c>
      <c r="D773" s="13" t="s">
        <v>144</v>
      </c>
      <c r="E773" s="13" t="s">
        <v>3599</v>
      </c>
      <c r="F773" s="13">
        <v>150000</v>
      </c>
      <c r="G773" s="13" t="s">
        <v>3671</v>
      </c>
      <c r="H773" s="14" t="s">
        <v>3601</v>
      </c>
      <c r="I773" s="17" t="s">
        <v>1180</v>
      </c>
      <c r="J773" s="18">
        <v>43735</v>
      </c>
      <c r="K773" s="13" t="s">
        <v>36</v>
      </c>
      <c r="L773" s="13" t="s">
        <v>3672</v>
      </c>
      <c r="M773" s="11" t="str">
        <f>VLOOKUP(G773,sheet2!A:G,2,FALSE)</f>
        <v>12.5</v>
      </c>
      <c r="N773" s="11" t="str">
        <f>VLOOKUP(G773,sheet2!A:G,3,FALSE)</f>
        <v>16</v>
      </c>
      <c r="O773" s="11" t="str">
        <f>VLOOKUP(G773,sheet2!A:G,4,FALSE)</f>
        <v>15</v>
      </c>
      <c r="P773" s="11" t="str">
        <f>VLOOKUP(G773,sheet2!A:G,5,FALSE)</f>
        <v>21.15</v>
      </c>
      <c r="Q773" s="11" t="str">
        <f>VLOOKUP(G773,sheet2!A:G,6,FALSE)</f>
        <v>5</v>
      </c>
      <c r="R773" s="11" t="str">
        <f>VLOOKUP(G773,sheet2!A:G,7,FALSE)</f>
        <v>69.65</v>
      </c>
    </row>
    <row r="774" spans="1:18" s="6" customFormat="1">
      <c r="A774" s="13" t="s">
        <v>3673</v>
      </c>
      <c r="B774" s="13" t="s">
        <v>3674</v>
      </c>
      <c r="C774" s="13" t="s">
        <v>20</v>
      </c>
      <c r="D774" s="13" t="s">
        <v>144</v>
      </c>
      <c r="E774" s="13" t="s">
        <v>3599</v>
      </c>
      <c r="F774" s="13">
        <v>100000</v>
      </c>
      <c r="G774" s="13" t="s">
        <v>3675</v>
      </c>
      <c r="H774" s="14" t="s">
        <v>3601</v>
      </c>
      <c r="I774" s="17" t="s">
        <v>1160</v>
      </c>
      <c r="J774" s="18">
        <v>42865</v>
      </c>
      <c r="K774" s="13" t="s">
        <v>36</v>
      </c>
      <c r="L774" s="13" t="s">
        <v>3676</v>
      </c>
      <c r="M774" s="11" t="str">
        <f>VLOOKUP(G774,sheet2!A:G,2,FALSE)</f>
        <v>12.5</v>
      </c>
      <c r="N774" s="11" t="str">
        <f>VLOOKUP(G774,sheet2!A:G,3,FALSE)</f>
        <v>22</v>
      </c>
      <c r="O774" s="11" t="str">
        <f>VLOOKUP(G774,sheet2!A:G,4,FALSE)</f>
        <v>5</v>
      </c>
      <c r="P774" s="11" t="str">
        <f>VLOOKUP(G774,sheet2!A:G,5,FALSE)</f>
        <v>25</v>
      </c>
      <c r="Q774" s="11" t="str">
        <f>VLOOKUP(G774,sheet2!A:G,6,FALSE)</f>
        <v>5</v>
      </c>
      <c r="R774" s="11" t="str">
        <f>VLOOKUP(G774,sheet2!A:G,7,FALSE)</f>
        <v>69.5</v>
      </c>
    </row>
    <row r="775" spans="1:18" s="6" customFormat="1">
      <c r="A775" s="13" t="s">
        <v>3677</v>
      </c>
      <c r="B775" s="13" t="s">
        <v>3678</v>
      </c>
      <c r="C775" s="13" t="s">
        <v>20</v>
      </c>
      <c r="D775" s="13" t="s">
        <v>123</v>
      </c>
      <c r="E775" s="13" t="s">
        <v>3599</v>
      </c>
      <c r="F775" s="13">
        <v>20000</v>
      </c>
      <c r="G775" s="13" t="s">
        <v>3679</v>
      </c>
      <c r="H775" s="14" t="s">
        <v>3601</v>
      </c>
      <c r="I775" s="17" t="s">
        <v>3680</v>
      </c>
      <c r="J775" s="18">
        <v>43116</v>
      </c>
      <c r="K775" s="13" t="s">
        <v>36</v>
      </c>
      <c r="L775" s="13" t="s">
        <v>3681</v>
      </c>
      <c r="M775" s="11" t="str">
        <f>VLOOKUP(G775,sheet2!A:G,2,FALSE)</f>
        <v>12.5</v>
      </c>
      <c r="N775" s="11" t="str">
        <f>VLOOKUP(G775,sheet2!A:G,3,FALSE)</f>
        <v>13</v>
      </c>
      <c r="O775" s="11" t="str">
        <f>VLOOKUP(G775,sheet2!A:G,4,FALSE)</f>
        <v>14</v>
      </c>
      <c r="P775" s="11" t="str">
        <f>VLOOKUP(G775,sheet2!A:G,5,FALSE)</f>
        <v>20.54</v>
      </c>
      <c r="Q775" s="11" t="str">
        <f>VLOOKUP(G775,sheet2!A:G,6,FALSE)</f>
        <v>5</v>
      </c>
      <c r="R775" s="11" t="str">
        <f>VLOOKUP(G775,sheet2!A:G,7,FALSE)</f>
        <v>65.04</v>
      </c>
    </row>
    <row r="776" spans="1:18" s="6" customFormat="1">
      <c r="A776" s="13" t="s">
        <v>3682</v>
      </c>
      <c r="B776" s="13" t="s">
        <v>3683</v>
      </c>
      <c r="C776" s="13" t="s">
        <v>20</v>
      </c>
      <c r="D776" s="13" t="s">
        <v>123</v>
      </c>
      <c r="E776" s="13" t="s">
        <v>3599</v>
      </c>
      <c r="F776" s="13">
        <v>20000</v>
      </c>
      <c r="G776" s="13" t="s">
        <v>3684</v>
      </c>
      <c r="H776" s="14" t="s">
        <v>3601</v>
      </c>
      <c r="I776" s="17" t="s">
        <v>3685</v>
      </c>
      <c r="J776" s="18">
        <v>42816</v>
      </c>
      <c r="K776" s="13" t="s">
        <v>36</v>
      </c>
      <c r="L776" s="13" t="s">
        <v>3686</v>
      </c>
      <c r="M776" s="11" t="str">
        <f>VLOOKUP(G776,sheet2!A:G,2,FALSE)</f>
        <v>12.5</v>
      </c>
      <c r="N776" s="11" t="str">
        <f>VLOOKUP(G776,sheet2!A:G,3,FALSE)</f>
        <v>16</v>
      </c>
      <c r="O776" s="11" t="str">
        <f>VLOOKUP(G776,sheet2!A:G,4,FALSE)</f>
        <v>8</v>
      </c>
      <c r="P776" s="11" t="str">
        <f>VLOOKUP(G776,sheet2!A:G,5,FALSE)</f>
        <v>19.64</v>
      </c>
      <c r="Q776" s="11" t="str">
        <f>VLOOKUP(G776,sheet2!A:G,6,FALSE)</f>
        <v>5</v>
      </c>
      <c r="R776" s="11" t="str">
        <f>VLOOKUP(G776,sheet2!A:G,7,FALSE)</f>
        <v>61.14</v>
      </c>
    </row>
    <row r="777" spans="1:18" s="6" customFormat="1">
      <c r="A777" s="13" t="s">
        <v>3687</v>
      </c>
      <c r="B777" s="13" t="s">
        <v>3688</v>
      </c>
      <c r="C777" s="13" t="s">
        <v>20</v>
      </c>
      <c r="D777" s="13" t="s">
        <v>123</v>
      </c>
      <c r="E777" s="13" t="s">
        <v>3599</v>
      </c>
      <c r="F777" s="13">
        <v>20000</v>
      </c>
      <c r="G777" s="13" t="s">
        <v>3689</v>
      </c>
      <c r="H777" s="14" t="s">
        <v>3601</v>
      </c>
      <c r="I777" s="17" t="s">
        <v>3690</v>
      </c>
      <c r="J777" s="18">
        <v>43147</v>
      </c>
      <c r="K777" s="13" t="s">
        <v>36</v>
      </c>
      <c r="L777" s="13" t="s">
        <v>3691</v>
      </c>
      <c r="M777" s="11" t="str">
        <f>VLOOKUP(G777,sheet2!A:G,2,FALSE)</f>
        <v>12.5</v>
      </c>
      <c r="N777" s="11" t="str">
        <f>VLOOKUP(G777,sheet2!A:G,3,FALSE)</f>
        <v>25</v>
      </c>
      <c r="O777" s="11" t="str">
        <f>VLOOKUP(G777,sheet2!A:G,4,FALSE)</f>
        <v>20</v>
      </c>
      <c r="P777" s="11" t="str">
        <f>VLOOKUP(G777,sheet2!A:G,5,FALSE)</f>
        <v>20.54</v>
      </c>
      <c r="Q777" s="11" t="str">
        <f>VLOOKUP(G777,sheet2!A:G,6,FALSE)</f>
        <v>5</v>
      </c>
      <c r="R777" s="11" t="str">
        <f>VLOOKUP(G777,sheet2!A:G,7,FALSE)</f>
        <v>83.04</v>
      </c>
    </row>
    <row r="778" spans="1:18" s="6" customFormat="1">
      <c r="A778" s="13" t="s">
        <v>3692</v>
      </c>
      <c r="B778" s="13" t="s">
        <v>3693</v>
      </c>
      <c r="C778" s="13" t="s">
        <v>20</v>
      </c>
      <c r="D778" s="13" t="s">
        <v>144</v>
      </c>
      <c r="E778" s="13" t="s">
        <v>3599</v>
      </c>
      <c r="F778" s="13">
        <v>100000</v>
      </c>
      <c r="G778" s="13" t="s">
        <v>3694</v>
      </c>
      <c r="H778" s="14" t="s">
        <v>3601</v>
      </c>
      <c r="I778" s="17" t="s">
        <v>3695</v>
      </c>
      <c r="J778" s="18">
        <v>43840</v>
      </c>
      <c r="K778" s="13" t="s">
        <v>25</v>
      </c>
      <c r="L778" s="13" t="s">
        <v>3696</v>
      </c>
      <c r="M778" s="11" t="str">
        <f>VLOOKUP(G778,sheet2!A:G,2,FALSE)</f>
        <v>12.5</v>
      </c>
      <c r="N778" s="11" t="str">
        <f>VLOOKUP(G778,sheet2!A:G,3,FALSE)</f>
        <v>19</v>
      </c>
      <c r="O778" s="11" t="str">
        <f>VLOOKUP(G778,sheet2!A:G,4,FALSE)</f>
        <v>20</v>
      </c>
      <c r="P778" s="11" t="str">
        <f>VLOOKUP(G778,sheet2!A:G,5,FALSE)</f>
        <v>21.15</v>
      </c>
      <c r="Q778" s="11" t="str">
        <f>VLOOKUP(G778,sheet2!A:G,6,FALSE)</f>
        <v>5</v>
      </c>
      <c r="R778" s="11" t="str">
        <f>VLOOKUP(G778,sheet2!A:G,7,FALSE)</f>
        <v>77.65</v>
      </c>
    </row>
    <row r="779" spans="1:18" s="6" customFormat="1">
      <c r="A779" s="13" t="s">
        <v>3630</v>
      </c>
      <c r="B779" s="13" t="s">
        <v>3697</v>
      </c>
      <c r="C779" s="13" t="s">
        <v>20</v>
      </c>
      <c r="D779" s="13" t="s">
        <v>123</v>
      </c>
      <c r="E779" s="13" t="s">
        <v>3599</v>
      </c>
      <c r="F779" s="13">
        <v>15000</v>
      </c>
      <c r="G779" s="13" t="s">
        <v>3698</v>
      </c>
      <c r="H779" s="14" t="s">
        <v>3601</v>
      </c>
      <c r="I779" s="17" t="s">
        <v>3699</v>
      </c>
      <c r="J779" s="18">
        <v>42983</v>
      </c>
      <c r="K779" s="13" t="s">
        <v>47</v>
      </c>
      <c r="L779" s="13" t="s">
        <v>3700</v>
      </c>
      <c r="M779" s="11" t="str">
        <f>VLOOKUP(G779,sheet2!A:G,2,FALSE)</f>
        <v>12.5</v>
      </c>
      <c r="N779" s="11" t="str">
        <f>VLOOKUP(G779,sheet2!A:G,3,FALSE)</f>
        <v>13</v>
      </c>
      <c r="O779" s="11" t="str">
        <f>VLOOKUP(G779,sheet2!A:G,4,FALSE)</f>
        <v>20</v>
      </c>
      <c r="P779" s="11" t="str">
        <f>VLOOKUP(G779,sheet2!A:G,5,FALSE)</f>
        <v>20.54</v>
      </c>
      <c r="Q779" s="11" t="str">
        <f>VLOOKUP(G779,sheet2!A:G,6,FALSE)</f>
        <v>5</v>
      </c>
      <c r="R779" s="11" t="str">
        <f>VLOOKUP(G779,sheet2!A:G,7,FALSE)</f>
        <v>71.04</v>
      </c>
    </row>
    <row r="780" spans="1:18" s="6" customFormat="1">
      <c r="A780" s="13" t="s">
        <v>3701</v>
      </c>
      <c r="B780" s="13" t="s">
        <v>3702</v>
      </c>
      <c r="C780" s="13" t="s">
        <v>20</v>
      </c>
      <c r="D780" s="13" t="s">
        <v>123</v>
      </c>
      <c r="E780" s="13" t="s">
        <v>3599</v>
      </c>
      <c r="F780" s="13">
        <v>15000</v>
      </c>
      <c r="G780" s="13" t="s">
        <v>3703</v>
      </c>
      <c r="H780" s="14" t="s">
        <v>3601</v>
      </c>
      <c r="I780" s="17" t="s">
        <v>3704</v>
      </c>
      <c r="J780" s="18">
        <v>42899</v>
      </c>
      <c r="K780" s="13" t="s">
        <v>25</v>
      </c>
      <c r="L780" s="13" t="s">
        <v>3705</v>
      </c>
      <c r="M780" s="11" t="str">
        <f>VLOOKUP(G780,sheet2!A:G,2,FALSE)</f>
        <v>12.5</v>
      </c>
      <c r="N780" s="11" t="str">
        <f>VLOOKUP(G780,sheet2!A:G,3,FALSE)</f>
        <v>13</v>
      </c>
      <c r="O780" s="11" t="str">
        <f>VLOOKUP(G780,sheet2!A:G,4,FALSE)</f>
        <v>11</v>
      </c>
      <c r="P780" s="11" t="str">
        <f>VLOOKUP(G780,sheet2!A:G,5,FALSE)</f>
        <v>19.64</v>
      </c>
      <c r="Q780" s="11" t="str">
        <f>VLOOKUP(G780,sheet2!A:G,6,FALSE)</f>
        <v>5</v>
      </c>
      <c r="R780" s="11" t="str">
        <f>VLOOKUP(G780,sheet2!A:G,7,FALSE)</f>
        <v>61.14</v>
      </c>
    </row>
    <row r="781" spans="1:18" s="6" customFormat="1">
      <c r="A781" s="13" t="s">
        <v>3706</v>
      </c>
      <c r="B781" s="13" t="s">
        <v>3707</v>
      </c>
      <c r="C781" s="13" t="s">
        <v>20</v>
      </c>
      <c r="D781" s="13" t="s">
        <v>123</v>
      </c>
      <c r="E781" s="13" t="s">
        <v>3599</v>
      </c>
      <c r="F781" s="13">
        <v>20000</v>
      </c>
      <c r="G781" s="13" t="s">
        <v>3708</v>
      </c>
      <c r="H781" s="14" t="s">
        <v>3601</v>
      </c>
      <c r="I781" s="17" t="s">
        <v>3709</v>
      </c>
      <c r="J781" s="18">
        <v>42958</v>
      </c>
      <c r="K781" s="13" t="s">
        <v>36</v>
      </c>
      <c r="L781" s="13" t="s">
        <v>3710</v>
      </c>
      <c r="M781" s="11" t="str">
        <f>VLOOKUP(G781,sheet2!A:G,2,FALSE)</f>
        <v>12.5</v>
      </c>
      <c r="N781" s="11" t="str">
        <f>VLOOKUP(G781,sheet2!A:G,3,FALSE)</f>
        <v>19</v>
      </c>
      <c r="O781" s="11" t="str">
        <f>VLOOKUP(G781,sheet2!A:G,4,FALSE)</f>
        <v>20</v>
      </c>
      <c r="P781" s="11" t="str">
        <f>VLOOKUP(G781,sheet2!A:G,5,FALSE)</f>
        <v>19.64</v>
      </c>
      <c r="Q781" s="11" t="str">
        <f>VLOOKUP(G781,sheet2!A:G,6,FALSE)</f>
        <v>5</v>
      </c>
      <c r="R781" s="11" t="str">
        <f>VLOOKUP(G781,sheet2!A:G,7,FALSE)</f>
        <v>76.14</v>
      </c>
    </row>
    <row r="782" spans="1:18" s="6" customFormat="1">
      <c r="A782" s="13" t="s">
        <v>3711</v>
      </c>
      <c r="B782" s="13" t="s">
        <v>3712</v>
      </c>
      <c r="C782" s="13" t="s">
        <v>20</v>
      </c>
      <c r="D782" s="13" t="s">
        <v>123</v>
      </c>
      <c r="E782" s="13" t="s">
        <v>3599</v>
      </c>
      <c r="F782" s="13">
        <v>10000</v>
      </c>
      <c r="G782" s="13" t="s">
        <v>3713</v>
      </c>
      <c r="H782" s="14" t="s">
        <v>3601</v>
      </c>
      <c r="I782" s="17" t="s">
        <v>3709</v>
      </c>
      <c r="J782" s="18">
        <v>42774</v>
      </c>
      <c r="K782" s="13" t="s">
        <v>36</v>
      </c>
      <c r="L782" s="13" t="s">
        <v>3714</v>
      </c>
      <c r="M782" s="11" t="str">
        <f>VLOOKUP(G782,sheet2!A:G,2,FALSE)</f>
        <v>12.5</v>
      </c>
      <c r="N782" s="11" t="str">
        <f>VLOOKUP(G782,sheet2!A:G,3,FALSE)</f>
        <v>10</v>
      </c>
      <c r="O782" s="11" t="str">
        <f>VLOOKUP(G782,sheet2!A:G,4,FALSE)</f>
        <v>17</v>
      </c>
      <c r="P782" s="11" t="str">
        <f>VLOOKUP(G782,sheet2!A:G,5,FALSE)</f>
        <v>17.86</v>
      </c>
      <c r="Q782" s="11" t="str">
        <f>VLOOKUP(G782,sheet2!A:G,6,FALSE)</f>
        <v>5</v>
      </c>
      <c r="R782" s="11" t="str">
        <f>VLOOKUP(G782,sheet2!A:G,7,FALSE)</f>
        <v>62.36</v>
      </c>
    </row>
    <row r="783" spans="1:18" s="6" customFormat="1">
      <c r="A783" s="13" t="s">
        <v>3715</v>
      </c>
      <c r="B783" s="13" t="s">
        <v>3716</v>
      </c>
      <c r="C783" s="13" t="s">
        <v>20</v>
      </c>
      <c r="D783" s="13" t="s">
        <v>123</v>
      </c>
      <c r="E783" s="13" t="s">
        <v>3599</v>
      </c>
      <c r="F783" s="13">
        <v>20000</v>
      </c>
      <c r="G783" s="13" t="s">
        <v>3717</v>
      </c>
      <c r="H783" s="14" t="s">
        <v>3601</v>
      </c>
      <c r="I783" s="17" t="s">
        <v>3718</v>
      </c>
      <c r="J783" s="18">
        <v>43231</v>
      </c>
      <c r="K783" s="13" t="s">
        <v>36</v>
      </c>
      <c r="L783" s="13" t="s">
        <v>3719</v>
      </c>
      <c r="M783" s="11" t="str">
        <f>VLOOKUP(G783,sheet2!A:G,2,FALSE)</f>
        <v>12.5</v>
      </c>
      <c r="N783" s="11" t="str">
        <f>VLOOKUP(G783,sheet2!A:G,3,FALSE)</f>
        <v>22</v>
      </c>
      <c r="O783" s="11" t="str">
        <f>VLOOKUP(G783,sheet2!A:G,4,FALSE)</f>
        <v>20</v>
      </c>
      <c r="P783" s="11" t="str">
        <f>VLOOKUP(G783,sheet2!A:G,5,FALSE)</f>
        <v>19.64</v>
      </c>
      <c r="Q783" s="11" t="str">
        <f>VLOOKUP(G783,sheet2!A:G,6,FALSE)</f>
        <v>5</v>
      </c>
      <c r="R783" s="11" t="str">
        <f>VLOOKUP(G783,sheet2!A:G,7,FALSE)</f>
        <v>79.14</v>
      </c>
    </row>
    <row r="784" spans="1:18" s="6" customFormat="1">
      <c r="A784" s="13" t="s">
        <v>3720</v>
      </c>
      <c r="B784" s="13" t="s">
        <v>3721</v>
      </c>
      <c r="C784" s="13" t="s">
        <v>20</v>
      </c>
      <c r="D784" s="13" t="s">
        <v>123</v>
      </c>
      <c r="E784" s="13" t="s">
        <v>3599</v>
      </c>
      <c r="F784" s="13">
        <v>20000</v>
      </c>
      <c r="G784" s="13" t="s">
        <v>3722</v>
      </c>
      <c r="H784" s="14" t="s">
        <v>3601</v>
      </c>
      <c r="I784" s="17" t="s">
        <v>515</v>
      </c>
      <c r="J784" s="18">
        <v>43280</v>
      </c>
      <c r="K784" s="13" t="s">
        <v>36</v>
      </c>
      <c r="L784" s="13" t="s">
        <v>3723</v>
      </c>
      <c r="M784" s="11" t="str">
        <f>VLOOKUP(G784,sheet2!A:G,2,FALSE)</f>
        <v>12.5</v>
      </c>
      <c r="N784" s="11" t="str">
        <f>VLOOKUP(G784,sheet2!A:G,3,FALSE)</f>
        <v>22</v>
      </c>
      <c r="O784" s="11" t="str">
        <f>VLOOKUP(G784,sheet2!A:G,4,FALSE)</f>
        <v>11</v>
      </c>
      <c r="P784" s="11" t="str">
        <f>VLOOKUP(G784,sheet2!A:G,5,FALSE)</f>
        <v>15.18</v>
      </c>
      <c r="Q784" s="11" t="str">
        <f>VLOOKUP(G784,sheet2!A:G,6,FALSE)</f>
        <v>5</v>
      </c>
      <c r="R784" s="11" t="str">
        <f>VLOOKUP(G784,sheet2!A:G,7,FALSE)</f>
        <v>65.68</v>
      </c>
    </row>
    <row r="785" spans="1:18" s="6" customFormat="1">
      <c r="A785" s="13" t="s">
        <v>3724</v>
      </c>
      <c r="B785" s="13" t="s">
        <v>3725</v>
      </c>
      <c r="C785" s="13" t="s">
        <v>20</v>
      </c>
      <c r="D785" s="13" t="s">
        <v>123</v>
      </c>
      <c r="E785" s="13" t="s">
        <v>3599</v>
      </c>
      <c r="F785" s="13">
        <v>20000</v>
      </c>
      <c r="G785" s="13" t="s">
        <v>3726</v>
      </c>
      <c r="H785" s="14" t="s">
        <v>3601</v>
      </c>
      <c r="I785" s="17" t="s">
        <v>3727</v>
      </c>
      <c r="J785" s="18">
        <v>43718</v>
      </c>
      <c r="K785" s="13" t="s">
        <v>36</v>
      </c>
      <c r="L785" s="13" t="s">
        <v>3728</v>
      </c>
      <c r="M785" s="11" t="str">
        <f>VLOOKUP(G785,sheet2!A:G,2,FALSE)</f>
        <v>12.5</v>
      </c>
      <c r="N785" s="11" t="str">
        <f>VLOOKUP(G785,sheet2!A:G,3,FALSE)</f>
        <v>16</v>
      </c>
      <c r="O785" s="11" t="str">
        <f>VLOOKUP(G785,sheet2!A:G,4,FALSE)</f>
        <v>5</v>
      </c>
      <c r="P785" s="11" t="str">
        <f>VLOOKUP(G785,sheet2!A:G,5,FALSE)</f>
        <v>20.54</v>
      </c>
      <c r="Q785" s="11" t="str">
        <f>VLOOKUP(G785,sheet2!A:G,6,FALSE)</f>
        <v>5</v>
      </c>
      <c r="R785" s="11" t="str">
        <f>VLOOKUP(G785,sheet2!A:G,7,FALSE)</f>
        <v>59.04</v>
      </c>
    </row>
    <row r="786" spans="1:18" s="6" customFormat="1">
      <c r="A786" s="13" t="s">
        <v>3729</v>
      </c>
      <c r="B786" s="13" t="s">
        <v>3730</v>
      </c>
      <c r="C786" s="13" t="s">
        <v>20</v>
      </c>
      <c r="D786" s="13" t="s">
        <v>123</v>
      </c>
      <c r="E786" s="13" t="s">
        <v>3599</v>
      </c>
      <c r="F786" s="13">
        <v>20000</v>
      </c>
      <c r="G786" s="13" t="s">
        <v>3731</v>
      </c>
      <c r="H786" s="14" t="s">
        <v>3601</v>
      </c>
      <c r="I786" s="17" t="s">
        <v>3732</v>
      </c>
      <c r="J786" s="18">
        <v>42923</v>
      </c>
      <c r="K786" s="13" t="s">
        <v>47</v>
      </c>
      <c r="L786" s="13" t="s">
        <v>3733</v>
      </c>
      <c r="M786" s="11" t="str">
        <f>VLOOKUP(G786,sheet2!A:G,2,FALSE)</f>
        <v>12.5</v>
      </c>
      <c r="N786" s="11" t="str">
        <f>VLOOKUP(G786,sheet2!A:G,3,FALSE)</f>
        <v>16</v>
      </c>
      <c r="O786" s="11" t="str">
        <f>VLOOKUP(G786,sheet2!A:G,4,FALSE)</f>
        <v>17</v>
      </c>
      <c r="P786" s="11" t="str">
        <f>VLOOKUP(G786,sheet2!A:G,5,FALSE)</f>
        <v>20.54</v>
      </c>
      <c r="Q786" s="11" t="str">
        <f>VLOOKUP(G786,sheet2!A:G,6,FALSE)</f>
        <v>5</v>
      </c>
      <c r="R786" s="11" t="str">
        <f>VLOOKUP(G786,sheet2!A:G,7,FALSE)</f>
        <v>71.04</v>
      </c>
    </row>
    <row r="787" spans="1:18" s="6" customFormat="1">
      <c r="A787" s="13" t="s">
        <v>3734</v>
      </c>
      <c r="B787" s="13" t="s">
        <v>3735</v>
      </c>
      <c r="C787" s="13" t="s">
        <v>20</v>
      </c>
      <c r="D787" s="13" t="s">
        <v>123</v>
      </c>
      <c r="E787" s="13" t="s">
        <v>3599</v>
      </c>
      <c r="F787" s="13">
        <v>10000</v>
      </c>
      <c r="G787" s="13" t="s">
        <v>3736</v>
      </c>
      <c r="H787" s="14" t="s">
        <v>3601</v>
      </c>
      <c r="I787" s="17" t="s">
        <v>3699</v>
      </c>
      <c r="J787" s="18">
        <v>43000</v>
      </c>
      <c r="K787" s="13" t="s">
        <v>36</v>
      </c>
      <c r="L787" s="13" t="s">
        <v>3737</v>
      </c>
      <c r="M787" s="11" t="str">
        <f>VLOOKUP(G787,sheet2!A:G,2,FALSE)</f>
        <v>12.5</v>
      </c>
      <c r="N787" s="11" t="str">
        <f>VLOOKUP(G787,sheet2!A:G,3,FALSE)</f>
        <v>0</v>
      </c>
      <c r="O787" s="11" t="str">
        <f>VLOOKUP(G787,sheet2!A:G,4,FALSE)</f>
        <v>8</v>
      </c>
      <c r="P787" s="11" t="str">
        <f>VLOOKUP(G787,sheet2!A:G,5,FALSE)</f>
        <v>17.86</v>
      </c>
      <c r="Q787" s="11" t="str">
        <f>VLOOKUP(G787,sheet2!A:G,6,FALSE)</f>
        <v>5</v>
      </c>
      <c r="R787" s="11" t="str">
        <f>VLOOKUP(G787,sheet2!A:G,7,FALSE)</f>
        <v>43.36</v>
      </c>
    </row>
    <row r="788" spans="1:18" s="6" customFormat="1">
      <c r="A788" s="13" t="s">
        <v>3738</v>
      </c>
      <c r="B788" s="13" t="s">
        <v>3739</v>
      </c>
      <c r="C788" s="13" t="s">
        <v>20</v>
      </c>
      <c r="D788" s="13" t="s">
        <v>123</v>
      </c>
      <c r="E788" s="13" t="s">
        <v>3599</v>
      </c>
      <c r="F788" s="13">
        <v>20000</v>
      </c>
      <c r="G788" s="13" t="s">
        <v>3740</v>
      </c>
      <c r="H788" s="14" t="s">
        <v>3601</v>
      </c>
      <c r="I788" s="17" t="s">
        <v>3741</v>
      </c>
      <c r="J788" s="18">
        <v>42767</v>
      </c>
      <c r="K788" s="13" t="s">
        <v>36</v>
      </c>
      <c r="L788" s="13" t="s">
        <v>3742</v>
      </c>
      <c r="M788" s="11" t="str">
        <f>VLOOKUP(G788,sheet2!A:G,2,FALSE)</f>
        <v>12.5</v>
      </c>
      <c r="N788" s="11" t="str">
        <f>VLOOKUP(G788,sheet2!A:G,3,FALSE)</f>
        <v>7</v>
      </c>
      <c r="O788" s="11" t="str">
        <f>VLOOKUP(G788,sheet2!A:G,4,FALSE)</f>
        <v>5</v>
      </c>
      <c r="P788" s="11" t="str">
        <f>VLOOKUP(G788,sheet2!A:G,5,FALSE)</f>
        <v>20.54</v>
      </c>
      <c r="Q788" s="11" t="str">
        <f>VLOOKUP(G788,sheet2!A:G,6,FALSE)</f>
        <v>5</v>
      </c>
      <c r="R788" s="11" t="str">
        <f>VLOOKUP(G788,sheet2!A:G,7,FALSE)</f>
        <v>50.04</v>
      </c>
    </row>
    <row r="789" spans="1:18" s="6" customFormat="1">
      <c r="A789" s="13" t="s">
        <v>3743</v>
      </c>
      <c r="B789" s="13" t="s">
        <v>3744</v>
      </c>
      <c r="C789" s="13" t="s">
        <v>20</v>
      </c>
      <c r="D789" s="13" t="s">
        <v>21</v>
      </c>
      <c r="E789" s="13" t="s">
        <v>3599</v>
      </c>
      <c r="F789" s="13">
        <v>50000</v>
      </c>
      <c r="G789" s="13" t="s">
        <v>3745</v>
      </c>
      <c r="H789" s="14" t="s">
        <v>3601</v>
      </c>
      <c r="I789" s="17" t="s">
        <v>395</v>
      </c>
      <c r="J789" s="18">
        <v>42892</v>
      </c>
      <c r="K789" s="13" t="s">
        <v>25</v>
      </c>
      <c r="L789" s="13" t="s">
        <v>3746</v>
      </c>
      <c r="M789" s="11" t="str">
        <f>VLOOKUP(G789,sheet2!A:G,2,FALSE)</f>
        <v>12.5</v>
      </c>
      <c r="N789" s="11" t="str">
        <f>VLOOKUP(G789,sheet2!A:G,3,FALSE)</f>
        <v>13</v>
      </c>
      <c r="O789" s="11" t="str">
        <f>VLOOKUP(G789,sheet2!A:G,4,FALSE)</f>
        <v>8</v>
      </c>
      <c r="P789" s="11" t="str">
        <f>VLOOKUP(G789,sheet2!A:G,5,FALSE)</f>
        <v>25</v>
      </c>
      <c r="Q789" s="11" t="str">
        <f>VLOOKUP(G789,sheet2!A:G,6,FALSE)</f>
        <v>5</v>
      </c>
      <c r="R789" s="11" t="str">
        <f>VLOOKUP(G789,sheet2!A:G,7,FALSE)</f>
        <v>63.5</v>
      </c>
    </row>
    <row r="790" spans="1:18" s="6" customFormat="1">
      <c r="A790" s="13" t="s">
        <v>3747</v>
      </c>
      <c r="B790" s="13" t="s">
        <v>3748</v>
      </c>
      <c r="C790" s="13" t="s">
        <v>20</v>
      </c>
      <c r="D790" s="13" t="s">
        <v>21</v>
      </c>
      <c r="E790" s="13" t="s">
        <v>3749</v>
      </c>
      <c r="F790" s="13">
        <v>30000</v>
      </c>
      <c r="G790" s="13" t="s">
        <v>3750</v>
      </c>
      <c r="H790" s="14" t="s">
        <v>3751</v>
      </c>
      <c r="I790" s="17" t="s">
        <v>3752</v>
      </c>
      <c r="J790" s="18">
        <v>43256</v>
      </c>
      <c r="K790" s="13" t="s">
        <v>36</v>
      </c>
      <c r="L790" s="13" t="s">
        <v>3753</v>
      </c>
      <c r="M790" s="11" t="str">
        <f>VLOOKUP(G790,sheet2!A:G,2,FALSE)</f>
        <v>12.5</v>
      </c>
      <c r="N790" s="11" t="str">
        <f>VLOOKUP(G790,sheet2!A:G,3,FALSE)</f>
        <v>13</v>
      </c>
      <c r="O790" s="11" t="str">
        <f>VLOOKUP(G790,sheet2!A:G,4,FALSE)</f>
        <v>4</v>
      </c>
      <c r="P790" s="11" t="str">
        <f>VLOOKUP(G790,sheet2!A:G,5,FALSE)</f>
        <v>15</v>
      </c>
      <c r="Q790" s="11" t="str">
        <f>VLOOKUP(G790,sheet2!A:G,6,FALSE)</f>
        <v>0</v>
      </c>
      <c r="R790" s="11" t="str">
        <f>VLOOKUP(G790,sheet2!A:G,7,FALSE)</f>
        <v>44.5</v>
      </c>
    </row>
    <row r="791" spans="1:18" s="6" customFormat="1">
      <c r="A791" s="13" t="s">
        <v>3754</v>
      </c>
      <c r="B791" s="13" t="s">
        <v>3755</v>
      </c>
      <c r="C791" s="13" t="s">
        <v>20</v>
      </c>
      <c r="D791" s="13" t="s">
        <v>21</v>
      </c>
      <c r="E791" s="13" t="s">
        <v>3749</v>
      </c>
      <c r="F791" s="13">
        <v>20000</v>
      </c>
      <c r="G791" s="13" t="s">
        <v>3756</v>
      </c>
      <c r="H791" s="14" t="s">
        <v>3751</v>
      </c>
      <c r="I791" s="17" t="s">
        <v>3757</v>
      </c>
      <c r="J791" s="18">
        <v>43053</v>
      </c>
      <c r="K791" s="13" t="s">
        <v>36</v>
      </c>
      <c r="L791" s="13" t="s">
        <v>3758</v>
      </c>
      <c r="M791" s="11" t="str">
        <f>VLOOKUP(G791,sheet2!A:G,2,FALSE)</f>
        <v>12.5</v>
      </c>
      <c r="N791" s="11" t="str">
        <f>VLOOKUP(G791,sheet2!A:G,3,FALSE)</f>
        <v>25</v>
      </c>
      <c r="O791" s="11" t="str">
        <f>VLOOKUP(G791,sheet2!A:G,4,FALSE)</f>
        <v>4</v>
      </c>
      <c r="P791" s="11" t="str">
        <f>VLOOKUP(G791,sheet2!A:G,5,FALSE)</f>
        <v>15</v>
      </c>
      <c r="Q791" s="11" t="str">
        <f>VLOOKUP(G791,sheet2!A:G,6,FALSE)</f>
        <v>0</v>
      </c>
      <c r="R791" s="11" t="str">
        <f>VLOOKUP(G791,sheet2!A:G,7,FALSE)</f>
        <v>56.5</v>
      </c>
    </row>
    <row r="792" spans="1:18" s="6" customFormat="1">
      <c r="A792" s="13" t="s">
        <v>3759</v>
      </c>
      <c r="B792" s="13" t="s">
        <v>3760</v>
      </c>
      <c r="C792" s="13" t="s">
        <v>20</v>
      </c>
      <c r="D792" s="13" t="s">
        <v>21</v>
      </c>
      <c r="E792" s="13" t="s">
        <v>3749</v>
      </c>
      <c r="F792" s="13">
        <v>20000</v>
      </c>
      <c r="G792" s="13" t="s">
        <v>3761</v>
      </c>
      <c r="H792" s="14" t="s">
        <v>3751</v>
      </c>
      <c r="I792" s="17" t="s">
        <v>1007</v>
      </c>
      <c r="J792" s="18">
        <v>43053</v>
      </c>
      <c r="K792" s="13" t="s">
        <v>25</v>
      </c>
      <c r="L792" s="13" t="s">
        <v>3762</v>
      </c>
      <c r="M792" s="11" t="str">
        <f>VLOOKUP(G792,sheet2!A:G,2,FALSE)</f>
        <v>12.5</v>
      </c>
      <c r="N792" s="11" t="str">
        <f>VLOOKUP(G792,sheet2!A:G,3,FALSE)</f>
        <v>13</v>
      </c>
      <c r="O792" s="11" t="str">
        <f>VLOOKUP(G792,sheet2!A:G,4,FALSE)</f>
        <v>4</v>
      </c>
      <c r="P792" s="11" t="str">
        <f>VLOOKUP(G792,sheet2!A:G,5,FALSE)</f>
        <v>15</v>
      </c>
      <c r="Q792" s="11" t="str">
        <f>VLOOKUP(G792,sheet2!A:G,6,FALSE)</f>
        <v>5</v>
      </c>
      <c r="R792" s="11" t="str">
        <f>VLOOKUP(G792,sheet2!A:G,7,FALSE)</f>
        <v>49.5</v>
      </c>
    </row>
    <row r="793" spans="1:18" s="6" customFormat="1">
      <c r="A793" s="13" t="s">
        <v>3763</v>
      </c>
      <c r="B793" s="13" t="s">
        <v>3764</v>
      </c>
      <c r="C793" s="13" t="s">
        <v>20</v>
      </c>
      <c r="D793" s="13" t="s">
        <v>21</v>
      </c>
      <c r="E793" s="13" t="s">
        <v>3749</v>
      </c>
      <c r="F793" s="13">
        <v>30000</v>
      </c>
      <c r="G793" s="13" t="s">
        <v>3765</v>
      </c>
      <c r="H793" s="14" t="s">
        <v>3751</v>
      </c>
      <c r="I793" s="17" t="s">
        <v>2160</v>
      </c>
      <c r="J793" s="18">
        <v>43329</v>
      </c>
      <c r="K793" s="13" t="s">
        <v>36</v>
      </c>
      <c r="L793" s="13" t="s">
        <v>3766</v>
      </c>
      <c r="M793" s="11" t="str">
        <f>VLOOKUP(G793,sheet2!A:G,2,FALSE)</f>
        <v>12.5</v>
      </c>
      <c r="N793" s="11" t="str">
        <f>VLOOKUP(G793,sheet2!A:G,3,FALSE)</f>
        <v>0</v>
      </c>
      <c r="O793" s="11" t="str">
        <f>VLOOKUP(G793,sheet2!A:G,4,FALSE)</f>
        <v>8</v>
      </c>
      <c r="P793" s="11" t="str">
        <f>VLOOKUP(G793,sheet2!A:G,5,FALSE)</f>
        <v>23.21</v>
      </c>
      <c r="Q793" s="11" t="str">
        <f>VLOOKUP(G793,sheet2!A:G,6,FALSE)</f>
        <v>0</v>
      </c>
      <c r="R793" s="11" t="str">
        <f>VLOOKUP(G793,sheet2!A:G,7,FALSE)</f>
        <v>43.71</v>
      </c>
    </row>
    <row r="794" spans="1:18" s="6" customFormat="1">
      <c r="A794" s="13" t="s">
        <v>3767</v>
      </c>
      <c r="B794" s="13" t="s">
        <v>3768</v>
      </c>
      <c r="C794" s="13" t="s">
        <v>20</v>
      </c>
      <c r="D794" s="13" t="s">
        <v>21</v>
      </c>
      <c r="E794" s="13" t="s">
        <v>3749</v>
      </c>
      <c r="F794" s="13">
        <v>30000</v>
      </c>
      <c r="G794" s="13" t="s">
        <v>3769</v>
      </c>
      <c r="H794" s="14" t="s">
        <v>3751</v>
      </c>
      <c r="I794" s="17" t="s">
        <v>3752</v>
      </c>
      <c r="J794" s="18">
        <v>43277</v>
      </c>
      <c r="K794" s="13" t="s">
        <v>36</v>
      </c>
      <c r="L794" s="13" t="s">
        <v>3770</v>
      </c>
      <c r="M794" s="11" t="str">
        <f>VLOOKUP(G794,sheet2!A:G,2,FALSE)</f>
        <v>12.5</v>
      </c>
      <c r="N794" s="11" t="str">
        <f>VLOOKUP(G794,sheet2!A:G,3,FALSE)</f>
        <v>13</v>
      </c>
      <c r="O794" s="11" t="str">
        <f>VLOOKUP(G794,sheet2!A:G,4,FALSE)</f>
        <v>4</v>
      </c>
      <c r="P794" s="11" t="str">
        <f>VLOOKUP(G794,sheet2!A:G,5,FALSE)</f>
        <v>15</v>
      </c>
      <c r="Q794" s="11" t="str">
        <f>VLOOKUP(G794,sheet2!A:G,6,FALSE)</f>
        <v>0</v>
      </c>
      <c r="R794" s="11" t="str">
        <f>VLOOKUP(G794,sheet2!A:G,7,FALSE)</f>
        <v>44.5</v>
      </c>
    </row>
    <row r="795" spans="1:18" s="6" customFormat="1">
      <c r="A795" s="13" t="s">
        <v>3771</v>
      </c>
      <c r="B795" s="13" t="s">
        <v>3772</v>
      </c>
      <c r="C795" s="13" t="s">
        <v>20</v>
      </c>
      <c r="D795" s="13" t="s">
        <v>21</v>
      </c>
      <c r="E795" s="13" t="s">
        <v>3749</v>
      </c>
      <c r="F795" s="13">
        <v>30000</v>
      </c>
      <c r="G795" s="13" t="s">
        <v>3773</v>
      </c>
      <c r="H795" s="14" t="s">
        <v>3751</v>
      </c>
      <c r="I795" s="17" t="s">
        <v>3774</v>
      </c>
      <c r="J795" s="18">
        <v>43140</v>
      </c>
      <c r="K795" s="13" t="s">
        <v>25</v>
      </c>
      <c r="L795" s="13" t="s">
        <v>3775</v>
      </c>
      <c r="M795" s="11" t="str">
        <f>VLOOKUP(G795,sheet2!A:G,2,FALSE)</f>
        <v>12.5</v>
      </c>
      <c r="N795" s="11" t="str">
        <f>VLOOKUP(G795,sheet2!A:G,3,FALSE)</f>
        <v>22</v>
      </c>
      <c r="O795" s="11" t="str">
        <f>VLOOKUP(G795,sheet2!A:G,4,FALSE)</f>
        <v>12</v>
      </c>
      <c r="P795" s="11" t="str">
        <f>VLOOKUP(G795,sheet2!A:G,5,FALSE)</f>
        <v>15</v>
      </c>
      <c r="Q795" s="11" t="str">
        <f>VLOOKUP(G795,sheet2!A:G,6,FALSE)</f>
        <v>0</v>
      </c>
      <c r="R795" s="11" t="str">
        <f>VLOOKUP(G795,sheet2!A:G,7,FALSE)</f>
        <v>61.5</v>
      </c>
    </row>
    <row r="796" spans="1:18" s="6" customFormat="1">
      <c r="A796" s="13" t="s">
        <v>3776</v>
      </c>
      <c r="B796" s="13" t="s">
        <v>3777</v>
      </c>
      <c r="C796" s="13" t="s">
        <v>20</v>
      </c>
      <c r="D796" s="13" t="s">
        <v>21</v>
      </c>
      <c r="E796" s="13" t="s">
        <v>3749</v>
      </c>
      <c r="F796" s="13">
        <v>60000</v>
      </c>
      <c r="G796" s="13" t="s">
        <v>3778</v>
      </c>
      <c r="H796" s="14" t="s">
        <v>3751</v>
      </c>
      <c r="I796" s="17" t="s">
        <v>3779</v>
      </c>
      <c r="J796" s="18">
        <v>43175</v>
      </c>
      <c r="K796" s="13" t="s">
        <v>25</v>
      </c>
      <c r="L796" s="13" t="s">
        <v>3780</v>
      </c>
      <c r="M796" s="11" t="str">
        <f>VLOOKUP(G796,sheet2!A:G,2,FALSE)</f>
        <v>12.5</v>
      </c>
      <c r="N796" s="11" t="str">
        <f>VLOOKUP(G796,sheet2!A:G,3,FALSE)</f>
        <v>13</v>
      </c>
      <c r="O796" s="11" t="str">
        <f>VLOOKUP(G796,sheet2!A:G,4,FALSE)</f>
        <v>4</v>
      </c>
      <c r="P796" s="11" t="str">
        <f>VLOOKUP(G796,sheet2!A:G,5,FALSE)</f>
        <v>15</v>
      </c>
      <c r="Q796" s="11" t="str">
        <f>VLOOKUP(G796,sheet2!A:G,6,FALSE)</f>
        <v>0</v>
      </c>
      <c r="R796" s="11" t="str">
        <f>VLOOKUP(G796,sheet2!A:G,7,FALSE)</f>
        <v>44.5</v>
      </c>
    </row>
    <row r="797" spans="1:18" s="6" customFormat="1">
      <c r="A797" s="13" t="s">
        <v>3781</v>
      </c>
      <c r="B797" s="13" t="s">
        <v>3782</v>
      </c>
      <c r="C797" s="13" t="s">
        <v>20</v>
      </c>
      <c r="D797" s="13" t="s">
        <v>21</v>
      </c>
      <c r="E797" s="13" t="s">
        <v>3749</v>
      </c>
      <c r="F797" s="13">
        <v>200000</v>
      </c>
      <c r="G797" s="13" t="s">
        <v>3783</v>
      </c>
      <c r="H797" s="14" t="s">
        <v>3751</v>
      </c>
      <c r="I797" s="17" t="s">
        <v>3784</v>
      </c>
      <c r="J797" s="18">
        <v>43711</v>
      </c>
      <c r="K797" s="13" t="s">
        <v>36</v>
      </c>
      <c r="L797" s="13" t="s">
        <v>3785</v>
      </c>
      <c r="M797" s="11" t="str">
        <f>VLOOKUP(G797,sheet2!A:G,2,FALSE)</f>
        <v>12.5</v>
      </c>
      <c r="N797" s="11" t="str">
        <f>VLOOKUP(G797,sheet2!A:G,3,FALSE)</f>
        <v>7</v>
      </c>
      <c r="O797" s="11" t="str">
        <f>VLOOKUP(G797,sheet2!A:G,4,FALSE)</f>
        <v>5</v>
      </c>
      <c r="P797" s="11" t="str">
        <f>VLOOKUP(G797,sheet2!A:G,5,FALSE)</f>
        <v>23.21</v>
      </c>
      <c r="Q797" s="11" t="str">
        <f>VLOOKUP(G797,sheet2!A:G,6,FALSE)</f>
        <v>0</v>
      </c>
      <c r="R797" s="11" t="str">
        <f>VLOOKUP(G797,sheet2!A:G,7,FALSE)</f>
        <v>47.71</v>
      </c>
    </row>
    <row r="798" spans="1:18" s="6" customFormat="1">
      <c r="A798" s="13" t="s">
        <v>3786</v>
      </c>
      <c r="B798" s="13" t="s">
        <v>3787</v>
      </c>
      <c r="C798" s="13" t="s">
        <v>20</v>
      </c>
      <c r="D798" s="13" t="s">
        <v>21</v>
      </c>
      <c r="E798" s="13" t="s">
        <v>3749</v>
      </c>
      <c r="F798" s="13">
        <v>500000</v>
      </c>
      <c r="G798" s="13" t="s">
        <v>3788</v>
      </c>
      <c r="H798" s="14" t="s">
        <v>3751</v>
      </c>
      <c r="I798" s="17" t="s">
        <v>3789</v>
      </c>
      <c r="J798" s="18">
        <v>43833</v>
      </c>
      <c r="K798" s="13" t="s">
        <v>47</v>
      </c>
      <c r="L798" s="13" t="s">
        <v>3790</v>
      </c>
      <c r="M798" s="11" t="str">
        <f>VLOOKUP(G798,sheet2!A:G,2,FALSE)</f>
        <v>12.5</v>
      </c>
      <c r="N798" s="11" t="str">
        <f>VLOOKUP(G798,sheet2!A:G,3,FALSE)</f>
        <v>25</v>
      </c>
      <c r="O798" s="11" t="str">
        <f>VLOOKUP(G798,sheet2!A:G,4,FALSE)</f>
        <v>8</v>
      </c>
      <c r="P798" s="11" t="str">
        <f>VLOOKUP(G798,sheet2!A:G,5,FALSE)</f>
        <v>15</v>
      </c>
      <c r="Q798" s="11" t="str">
        <f>VLOOKUP(G798,sheet2!A:G,6,FALSE)</f>
        <v>5</v>
      </c>
      <c r="R798" s="11" t="str">
        <f>VLOOKUP(G798,sheet2!A:G,7,FALSE)</f>
        <v>65.5</v>
      </c>
    </row>
    <row r="799" spans="1:18" s="6" customFormat="1">
      <c r="A799" s="13" t="s">
        <v>3791</v>
      </c>
      <c r="B799" s="13" t="s">
        <v>3792</v>
      </c>
      <c r="C799" s="13" t="s">
        <v>20</v>
      </c>
      <c r="D799" s="13" t="s">
        <v>21</v>
      </c>
      <c r="E799" s="13" t="s">
        <v>3749</v>
      </c>
      <c r="F799" s="13">
        <v>50000</v>
      </c>
      <c r="G799" s="13" t="s">
        <v>3793</v>
      </c>
      <c r="H799" s="14" t="s">
        <v>3751</v>
      </c>
      <c r="I799" s="17" t="s">
        <v>3304</v>
      </c>
      <c r="J799" s="18">
        <v>42879</v>
      </c>
      <c r="K799" s="13" t="s">
        <v>47</v>
      </c>
      <c r="L799" s="13" t="s">
        <v>3794</v>
      </c>
      <c r="M799" s="11" t="str">
        <f>VLOOKUP(G799,sheet2!A:G,2,FALSE)</f>
        <v>12.5</v>
      </c>
      <c r="N799" s="11" t="str">
        <f>VLOOKUP(G799,sheet2!A:G,3,FALSE)</f>
        <v>16</v>
      </c>
      <c r="O799" s="11" t="str">
        <f>VLOOKUP(G799,sheet2!A:G,4,FALSE)</f>
        <v>14</v>
      </c>
      <c r="P799" s="11" t="str">
        <f>VLOOKUP(G799,sheet2!A:G,5,FALSE)</f>
        <v>24.11</v>
      </c>
      <c r="Q799" s="11" t="str">
        <f>VLOOKUP(G799,sheet2!A:G,6,FALSE)</f>
        <v>0</v>
      </c>
      <c r="R799" s="11" t="str">
        <f>VLOOKUP(G799,sheet2!A:G,7,FALSE)</f>
        <v>66.61</v>
      </c>
    </row>
    <row r="800" spans="1:18" s="6" customFormat="1">
      <c r="A800" s="13" t="s">
        <v>3795</v>
      </c>
      <c r="B800" s="13" t="s">
        <v>3796</v>
      </c>
      <c r="C800" s="13" t="s">
        <v>20</v>
      </c>
      <c r="D800" s="13" t="s">
        <v>21</v>
      </c>
      <c r="E800" s="13" t="s">
        <v>3749</v>
      </c>
      <c r="F800" s="13">
        <v>50000</v>
      </c>
      <c r="G800" s="13" t="s">
        <v>3797</v>
      </c>
      <c r="H800" s="14" t="s">
        <v>3751</v>
      </c>
      <c r="I800" s="17" t="s">
        <v>286</v>
      </c>
      <c r="J800" s="18">
        <v>42909</v>
      </c>
      <c r="K800" s="13" t="s">
        <v>47</v>
      </c>
      <c r="L800" s="13" t="s">
        <v>3798</v>
      </c>
      <c r="M800" s="11" t="str">
        <f>VLOOKUP(G800,sheet2!A:G,2,FALSE)</f>
        <v>12.5</v>
      </c>
      <c r="N800" s="11" t="str">
        <f>VLOOKUP(G800,sheet2!A:G,3,FALSE)</f>
        <v>16</v>
      </c>
      <c r="O800" s="11" t="str">
        <f>VLOOKUP(G800,sheet2!A:G,4,FALSE)</f>
        <v>17</v>
      </c>
      <c r="P800" s="11" t="str">
        <f>VLOOKUP(G800,sheet2!A:G,5,FALSE)</f>
        <v>24.11</v>
      </c>
      <c r="Q800" s="11" t="str">
        <f>VLOOKUP(G800,sheet2!A:G,6,FALSE)</f>
        <v>0</v>
      </c>
      <c r="R800" s="11" t="str">
        <f>VLOOKUP(G800,sheet2!A:G,7,FALSE)</f>
        <v>69.61</v>
      </c>
    </row>
    <row r="801" spans="1:18" s="6" customFormat="1">
      <c r="A801" s="13" t="s">
        <v>3799</v>
      </c>
      <c r="B801" s="13" t="s">
        <v>3800</v>
      </c>
      <c r="C801" s="13" t="s">
        <v>20</v>
      </c>
      <c r="D801" s="13" t="s">
        <v>21</v>
      </c>
      <c r="E801" s="13" t="s">
        <v>3749</v>
      </c>
      <c r="F801" s="13">
        <v>50000</v>
      </c>
      <c r="G801" s="13" t="s">
        <v>3801</v>
      </c>
      <c r="H801" s="14" t="s">
        <v>3751</v>
      </c>
      <c r="I801" s="17" t="s">
        <v>3802</v>
      </c>
      <c r="J801" s="18">
        <v>42972</v>
      </c>
      <c r="K801" s="13" t="s">
        <v>25</v>
      </c>
      <c r="L801" s="13" t="s">
        <v>3803</v>
      </c>
      <c r="M801" s="11" t="str">
        <f>VLOOKUP(G801,sheet2!A:G,2,FALSE)</f>
        <v>12.5</v>
      </c>
      <c r="N801" s="11" t="str">
        <f>VLOOKUP(G801,sheet2!A:G,3,FALSE)</f>
        <v>10</v>
      </c>
      <c r="O801" s="11" t="str">
        <f>VLOOKUP(G801,sheet2!A:G,4,FALSE)</f>
        <v>14</v>
      </c>
      <c r="P801" s="11" t="str">
        <f>VLOOKUP(G801,sheet2!A:G,5,FALSE)</f>
        <v>22.32</v>
      </c>
      <c r="Q801" s="11" t="str">
        <f>VLOOKUP(G801,sheet2!A:G,6,FALSE)</f>
        <v>0</v>
      </c>
      <c r="R801" s="11" t="str">
        <f>VLOOKUP(G801,sheet2!A:G,7,FALSE)</f>
        <v>58.82</v>
      </c>
    </row>
    <row r="802" spans="1:18" s="6" customFormat="1">
      <c r="A802" s="13" t="s">
        <v>3804</v>
      </c>
      <c r="B802" s="13" t="s">
        <v>3805</v>
      </c>
      <c r="C802" s="13" t="s">
        <v>20</v>
      </c>
      <c r="D802" s="13" t="s">
        <v>21</v>
      </c>
      <c r="E802" s="13" t="s">
        <v>3749</v>
      </c>
      <c r="F802" s="13">
        <v>50000</v>
      </c>
      <c r="G802" s="13" t="s">
        <v>3806</v>
      </c>
      <c r="H802" s="14" t="s">
        <v>3751</v>
      </c>
      <c r="I802" s="17" t="s">
        <v>3807</v>
      </c>
      <c r="J802" s="18">
        <v>42983</v>
      </c>
      <c r="K802" s="13" t="s">
        <v>47</v>
      </c>
      <c r="L802" s="13" t="s">
        <v>3808</v>
      </c>
      <c r="M802" s="11" t="str">
        <f>VLOOKUP(G802,sheet2!A:G,2,FALSE)</f>
        <v>12.5</v>
      </c>
      <c r="N802" s="11" t="str">
        <f>VLOOKUP(G802,sheet2!A:G,3,FALSE)</f>
        <v>10</v>
      </c>
      <c r="O802" s="11" t="str">
        <f>VLOOKUP(G802,sheet2!A:G,4,FALSE)</f>
        <v>20</v>
      </c>
      <c r="P802" s="11" t="str">
        <f>VLOOKUP(G802,sheet2!A:G,5,FALSE)</f>
        <v>25</v>
      </c>
      <c r="Q802" s="11" t="str">
        <f>VLOOKUP(G802,sheet2!A:G,6,FALSE)</f>
        <v>0</v>
      </c>
      <c r="R802" s="11" t="str">
        <f>VLOOKUP(G802,sheet2!A:G,7,FALSE)</f>
        <v>67.5</v>
      </c>
    </row>
    <row r="803" spans="1:18" s="6" customFormat="1">
      <c r="A803" s="13" t="s">
        <v>3809</v>
      </c>
      <c r="B803" s="13" t="s">
        <v>3810</v>
      </c>
      <c r="C803" s="13" t="s">
        <v>20</v>
      </c>
      <c r="D803" s="13" t="s">
        <v>21</v>
      </c>
      <c r="E803" s="13" t="s">
        <v>3749</v>
      </c>
      <c r="F803" s="13">
        <v>50000</v>
      </c>
      <c r="G803" s="13" t="s">
        <v>3811</v>
      </c>
      <c r="H803" s="14" t="s">
        <v>3751</v>
      </c>
      <c r="I803" s="17" t="s">
        <v>3304</v>
      </c>
      <c r="J803" s="18">
        <v>42993</v>
      </c>
      <c r="K803" s="13" t="s">
        <v>47</v>
      </c>
      <c r="L803" s="13" t="s">
        <v>3794</v>
      </c>
      <c r="M803" s="11" t="str">
        <f>VLOOKUP(G803,sheet2!A:G,2,FALSE)</f>
        <v>12.5</v>
      </c>
      <c r="N803" s="11" t="str">
        <f>VLOOKUP(G803,sheet2!A:G,3,FALSE)</f>
        <v>16</v>
      </c>
      <c r="O803" s="11" t="str">
        <f>VLOOKUP(G803,sheet2!A:G,4,FALSE)</f>
        <v>14</v>
      </c>
      <c r="P803" s="11" t="str">
        <f>VLOOKUP(G803,sheet2!A:G,5,FALSE)</f>
        <v>24.11</v>
      </c>
      <c r="Q803" s="11" t="str">
        <f>VLOOKUP(G803,sheet2!A:G,6,FALSE)</f>
        <v>0</v>
      </c>
      <c r="R803" s="11" t="str">
        <f>VLOOKUP(G803,sheet2!A:G,7,FALSE)</f>
        <v>66.61</v>
      </c>
    </row>
    <row r="804" spans="1:18" s="6" customFormat="1">
      <c r="A804" s="13" t="s">
        <v>3812</v>
      </c>
      <c r="B804" s="13" t="s">
        <v>3813</v>
      </c>
      <c r="C804" s="13" t="s">
        <v>20</v>
      </c>
      <c r="D804" s="13" t="s">
        <v>21</v>
      </c>
      <c r="E804" s="13" t="s">
        <v>3749</v>
      </c>
      <c r="F804" s="13">
        <v>50000</v>
      </c>
      <c r="G804" s="13" t="s">
        <v>3814</v>
      </c>
      <c r="H804" s="14" t="s">
        <v>3751</v>
      </c>
      <c r="I804" s="17" t="s">
        <v>1577</v>
      </c>
      <c r="J804" s="18">
        <v>43126</v>
      </c>
      <c r="K804" s="13" t="s">
        <v>36</v>
      </c>
      <c r="L804" s="13" t="s">
        <v>3815</v>
      </c>
      <c r="M804" s="11" t="str">
        <f>VLOOKUP(G804,sheet2!A:G,2,FALSE)</f>
        <v>12.5</v>
      </c>
      <c r="N804" s="11" t="str">
        <f>VLOOKUP(G804,sheet2!A:G,3,FALSE)</f>
        <v>10</v>
      </c>
      <c r="O804" s="11" t="str">
        <f>VLOOKUP(G804,sheet2!A:G,4,FALSE)</f>
        <v>12</v>
      </c>
      <c r="P804" s="11" t="str">
        <f>VLOOKUP(G804,sheet2!A:G,5,FALSE)</f>
        <v>17.5</v>
      </c>
      <c r="Q804" s="11" t="str">
        <f>VLOOKUP(G804,sheet2!A:G,6,FALSE)</f>
        <v>0</v>
      </c>
      <c r="R804" s="11" t="str">
        <f>VLOOKUP(G804,sheet2!A:G,7,FALSE)</f>
        <v>52</v>
      </c>
    </row>
    <row r="805" spans="1:18" s="6" customFormat="1">
      <c r="A805" s="13" t="s">
        <v>3816</v>
      </c>
      <c r="B805" s="13" t="s">
        <v>3817</v>
      </c>
      <c r="C805" s="13" t="s">
        <v>20</v>
      </c>
      <c r="D805" s="13" t="s">
        <v>21</v>
      </c>
      <c r="E805" s="13" t="s">
        <v>3749</v>
      </c>
      <c r="F805" s="13">
        <v>50000</v>
      </c>
      <c r="G805" s="13" t="s">
        <v>3818</v>
      </c>
      <c r="H805" s="14" t="s">
        <v>3751</v>
      </c>
      <c r="I805" s="17" t="s">
        <v>3819</v>
      </c>
      <c r="J805" s="18">
        <v>43679</v>
      </c>
      <c r="K805" s="13" t="s">
        <v>25</v>
      </c>
      <c r="L805" s="13" t="s">
        <v>3820</v>
      </c>
      <c r="M805" s="11" t="str">
        <f>VLOOKUP(G805,sheet2!A:G,2,FALSE)</f>
        <v>12.5</v>
      </c>
      <c r="N805" s="11" t="str">
        <f>VLOOKUP(G805,sheet2!A:G,3,FALSE)</f>
        <v>10</v>
      </c>
      <c r="O805" s="11" t="str">
        <f>VLOOKUP(G805,sheet2!A:G,4,FALSE)</f>
        <v>8</v>
      </c>
      <c r="P805" s="11" t="str">
        <f>VLOOKUP(G805,sheet2!A:G,5,FALSE)</f>
        <v>24.11</v>
      </c>
      <c r="Q805" s="11" t="str">
        <f>VLOOKUP(G805,sheet2!A:G,6,FALSE)</f>
        <v>0</v>
      </c>
      <c r="R805" s="11" t="str">
        <f>VLOOKUP(G805,sheet2!A:G,7,FALSE)</f>
        <v>54.61</v>
      </c>
    </row>
    <row r="806" spans="1:18" s="6" customFormat="1">
      <c r="A806" s="13" t="s">
        <v>3821</v>
      </c>
      <c r="B806" s="13" t="s">
        <v>3822</v>
      </c>
      <c r="C806" s="13" t="s">
        <v>20</v>
      </c>
      <c r="D806" s="13" t="s">
        <v>21</v>
      </c>
      <c r="E806" s="13" t="s">
        <v>3749</v>
      </c>
      <c r="F806" s="13">
        <v>50000</v>
      </c>
      <c r="G806" s="13" t="s">
        <v>3823</v>
      </c>
      <c r="H806" s="14" t="s">
        <v>3751</v>
      </c>
      <c r="I806" s="17" t="s">
        <v>1805</v>
      </c>
      <c r="J806" s="18">
        <v>42993</v>
      </c>
      <c r="K806" s="13" t="s">
        <v>36</v>
      </c>
      <c r="L806" s="13" t="s">
        <v>3824</v>
      </c>
      <c r="M806" s="11" t="str">
        <f>VLOOKUP(G806,sheet2!A:G,2,FALSE)</f>
        <v>12.5</v>
      </c>
      <c r="N806" s="11" t="str">
        <f>VLOOKUP(G806,sheet2!A:G,3,FALSE)</f>
        <v>13</v>
      </c>
      <c r="O806" s="11" t="str">
        <f>VLOOKUP(G806,sheet2!A:G,4,FALSE)</f>
        <v>16</v>
      </c>
      <c r="P806" s="11" t="str">
        <f>VLOOKUP(G806,sheet2!A:G,5,FALSE)</f>
        <v>25</v>
      </c>
      <c r="Q806" s="11" t="str">
        <f>VLOOKUP(G806,sheet2!A:G,6,FALSE)</f>
        <v>0</v>
      </c>
      <c r="R806" s="11" t="str">
        <f>VLOOKUP(G806,sheet2!A:G,7,FALSE)</f>
        <v>66.5</v>
      </c>
    </row>
    <row r="807" spans="1:18" s="6" customFormat="1">
      <c r="A807" s="13" t="s">
        <v>3825</v>
      </c>
      <c r="B807" s="13" t="s">
        <v>3826</v>
      </c>
      <c r="C807" s="13" t="s">
        <v>20</v>
      </c>
      <c r="D807" s="13" t="s">
        <v>21</v>
      </c>
      <c r="E807" s="13" t="s">
        <v>3749</v>
      </c>
      <c r="F807" s="13">
        <v>50000</v>
      </c>
      <c r="G807" s="13" t="s">
        <v>3827</v>
      </c>
      <c r="H807" s="14" t="s">
        <v>3751</v>
      </c>
      <c r="I807" s="17" t="s">
        <v>1742</v>
      </c>
      <c r="J807" s="18">
        <v>43217</v>
      </c>
      <c r="K807" s="13" t="s">
        <v>36</v>
      </c>
      <c r="L807" s="13" t="s">
        <v>3828</v>
      </c>
      <c r="M807" s="11" t="str">
        <f>VLOOKUP(G807,sheet2!A:G,2,FALSE)</f>
        <v>12.5</v>
      </c>
      <c r="N807" s="11" t="str">
        <f>VLOOKUP(G807,sheet2!A:G,3,FALSE)</f>
        <v>16</v>
      </c>
      <c r="O807" s="11" t="str">
        <f>VLOOKUP(G807,sheet2!A:G,4,FALSE)</f>
        <v>14</v>
      </c>
      <c r="P807" s="11" t="str">
        <f>VLOOKUP(G807,sheet2!A:G,5,FALSE)</f>
        <v>24.11</v>
      </c>
      <c r="Q807" s="11" t="str">
        <f>VLOOKUP(G807,sheet2!A:G,6,FALSE)</f>
        <v>0</v>
      </c>
      <c r="R807" s="11" t="str">
        <f>VLOOKUP(G807,sheet2!A:G,7,FALSE)</f>
        <v>66.61</v>
      </c>
    </row>
    <row r="808" spans="1:18" s="6" customFormat="1">
      <c r="A808" s="13" t="s">
        <v>3829</v>
      </c>
      <c r="B808" s="13" t="s">
        <v>3830</v>
      </c>
      <c r="C808" s="13" t="s">
        <v>20</v>
      </c>
      <c r="D808" s="13" t="s">
        <v>21</v>
      </c>
      <c r="E808" s="13" t="s">
        <v>3749</v>
      </c>
      <c r="F808" s="13">
        <v>50000</v>
      </c>
      <c r="G808" s="13" t="s">
        <v>3831</v>
      </c>
      <c r="H808" s="14" t="s">
        <v>3751</v>
      </c>
      <c r="I808" s="17" t="s">
        <v>3832</v>
      </c>
      <c r="J808" s="18">
        <v>43868</v>
      </c>
      <c r="K808" s="13" t="s">
        <v>47</v>
      </c>
      <c r="L808" s="13" t="s">
        <v>3833</v>
      </c>
      <c r="M808" s="11" t="str">
        <f>VLOOKUP(G808,sheet2!A:G,2,FALSE)</f>
        <v>12.5</v>
      </c>
      <c r="N808" s="11" t="str">
        <f>VLOOKUP(G808,sheet2!A:G,3,FALSE)</f>
        <v>10</v>
      </c>
      <c r="O808" s="11" t="str">
        <f>VLOOKUP(G808,sheet2!A:G,4,FALSE)</f>
        <v>20</v>
      </c>
      <c r="P808" s="11" t="str">
        <f>VLOOKUP(G808,sheet2!A:G,5,FALSE)</f>
        <v>25</v>
      </c>
      <c r="Q808" s="11" t="str">
        <f>VLOOKUP(G808,sheet2!A:G,6,FALSE)</f>
        <v>0</v>
      </c>
      <c r="R808" s="11" t="str">
        <f>VLOOKUP(G808,sheet2!A:G,7,FALSE)</f>
        <v>67.5</v>
      </c>
    </row>
    <row r="809" spans="1:18" s="6" customFormat="1">
      <c r="A809" s="13" t="s">
        <v>3834</v>
      </c>
      <c r="B809" s="13" t="s">
        <v>3835</v>
      </c>
      <c r="C809" s="13" t="s">
        <v>20</v>
      </c>
      <c r="D809" s="13" t="s">
        <v>21</v>
      </c>
      <c r="E809" s="13" t="s">
        <v>3749</v>
      </c>
      <c r="F809" s="13">
        <v>50000</v>
      </c>
      <c r="G809" s="13" t="s">
        <v>3836</v>
      </c>
      <c r="H809" s="14" t="s">
        <v>3751</v>
      </c>
      <c r="I809" s="17" t="s">
        <v>1724</v>
      </c>
      <c r="J809" s="18">
        <v>43046</v>
      </c>
      <c r="K809" s="13" t="s">
        <v>36</v>
      </c>
      <c r="L809" s="13" t="s">
        <v>3837</v>
      </c>
      <c r="M809" s="11" t="str">
        <f>VLOOKUP(G809,sheet2!A:G,2,FALSE)</f>
        <v>12.5</v>
      </c>
      <c r="N809" s="11" t="str">
        <f>VLOOKUP(G809,sheet2!A:G,3,FALSE)</f>
        <v>10</v>
      </c>
      <c r="O809" s="11" t="str">
        <f>VLOOKUP(G809,sheet2!A:G,4,FALSE)</f>
        <v>16</v>
      </c>
      <c r="P809" s="11" t="str">
        <f>VLOOKUP(G809,sheet2!A:G,5,FALSE)</f>
        <v>25</v>
      </c>
      <c r="Q809" s="11" t="str">
        <f>VLOOKUP(G809,sheet2!A:G,6,FALSE)</f>
        <v>0</v>
      </c>
      <c r="R809" s="11" t="str">
        <f>VLOOKUP(G809,sheet2!A:G,7,FALSE)</f>
        <v>63.5</v>
      </c>
    </row>
    <row r="810" spans="1:18" s="6" customFormat="1">
      <c r="A810" s="13" t="s">
        <v>3838</v>
      </c>
      <c r="B810" s="13" t="s">
        <v>3839</v>
      </c>
      <c r="C810" s="13" t="s">
        <v>20</v>
      </c>
      <c r="D810" s="13" t="s">
        <v>163</v>
      </c>
      <c r="E810" s="13" t="s">
        <v>3840</v>
      </c>
      <c r="F810" s="13">
        <v>200000</v>
      </c>
      <c r="G810" s="13" t="s">
        <v>3841</v>
      </c>
      <c r="H810" s="14" t="s">
        <v>3842</v>
      </c>
      <c r="I810" s="17" t="s">
        <v>3843</v>
      </c>
      <c r="J810" s="18">
        <v>43028</v>
      </c>
      <c r="K810" s="13" t="s">
        <v>47</v>
      </c>
      <c r="L810" s="13" t="s">
        <v>3844</v>
      </c>
      <c r="M810" s="11" t="str">
        <f>VLOOKUP(G810,sheet2!A:G,2,FALSE)</f>
        <v>12.5</v>
      </c>
      <c r="N810" s="11" t="str">
        <f>VLOOKUP(G810,sheet2!A:G,3,FALSE)</f>
        <v>22</v>
      </c>
      <c r="O810" s="11" t="str">
        <f>VLOOKUP(G810,sheet2!A:G,4,FALSE)</f>
        <v>20</v>
      </c>
      <c r="P810" s="11" t="str">
        <f>VLOOKUP(G810,sheet2!A:G,5,FALSE)</f>
        <v>16.67</v>
      </c>
      <c r="Q810" s="11" t="str">
        <f>VLOOKUP(G810,sheet2!A:G,6,FALSE)</f>
        <v>5</v>
      </c>
      <c r="R810" s="11" t="str">
        <f>VLOOKUP(G810,sheet2!A:G,7,FALSE)</f>
        <v>76.17</v>
      </c>
    </row>
    <row r="811" spans="1:18" s="6" customFormat="1">
      <c r="A811" s="13" t="s">
        <v>3845</v>
      </c>
      <c r="B811" s="13" t="s">
        <v>3846</v>
      </c>
      <c r="C811" s="13" t="s">
        <v>20</v>
      </c>
      <c r="D811" s="13" t="s">
        <v>163</v>
      </c>
      <c r="E811" s="13" t="s">
        <v>3840</v>
      </c>
      <c r="F811" s="13">
        <v>100000</v>
      </c>
      <c r="G811" s="13" t="s">
        <v>3847</v>
      </c>
      <c r="H811" s="14" t="s">
        <v>3842</v>
      </c>
      <c r="I811" s="17" t="s">
        <v>3843</v>
      </c>
      <c r="J811" s="18">
        <v>43077</v>
      </c>
      <c r="K811" s="13" t="s">
        <v>25</v>
      </c>
      <c r="L811" s="13" t="s">
        <v>3848</v>
      </c>
      <c r="M811" s="11" t="str">
        <f>VLOOKUP(G811,sheet2!A:G,2,FALSE)</f>
        <v>12.5</v>
      </c>
      <c r="N811" s="11" t="str">
        <f>VLOOKUP(G811,sheet2!A:G,3,FALSE)</f>
        <v>13</v>
      </c>
      <c r="O811" s="11" t="str">
        <f>VLOOKUP(G811,sheet2!A:G,4,FALSE)</f>
        <v>4</v>
      </c>
      <c r="P811" s="11" t="str">
        <f>VLOOKUP(G811,sheet2!A:G,5,FALSE)</f>
        <v>16.67</v>
      </c>
      <c r="Q811" s="11" t="str">
        <f>VLOOKUP(G811,sheet2!A:G,6,FALSE)</f>
        <v>5</v>
      </c>
      <c r="R811" s="11" t="str">
        <f>VLOOKUP(G811,sheet2!A:G,7,FALSE)</f>
        <v>51.17</v>
      </c>
    </row>
    <row r="812" spans="1:18" s="6" customFormat="1">
      <c r="A812" s="13" t="s">
        <v>3849</v>
      </c>
      <c r="B812" s="13" t="s">
        <v>3850</v>
      </c>
      <c r="C812" s="13" t="s">
        <v>20</v>
      </c>
      <c r="D812" s="13" t="s">
        <v>163</v>
      </c>
      <c r="E812" s="13" t="s">
        <v>3840</v>
      </c>
      <c r="F812" s="13">
        <v>100000</v>
      </c>
      <c r="G812" s="13" t="s">
        <v>3851</v>
      </c>
      <c r="H812" s="14" t="s">
        <v>3842</v>
      </c>
      <c r="I812" s="17" t="s">
        <v>3843</v>
      </c>
      <c r="J812" s="18">
        <v>43305</v>
      </c>
      <c r="K812" s="13" t="s">
        <v>25</v>
      </c>
      <c r="L812" s="13" t="s">
        <v>3852</v>
      </c>
      <c r="M812" s="11" t="str">
        <f>VLOOKUP(G812,sheet2!A:G,2,FALSE)</f>
        <v>12.5</v>
      </c>
      <c r="N812" s="11" t="str">
        <f>VLOOKUP(G812,sheet2!A:G,3,FALSE)</f>
        <v>16</v>
      </c>
      <c r="O812" s="11" t="str">
        <f>VLOOKUP(G812,sheet2!A:G,4,FALSE)</f>
        <v>12</v>
      </c>
      <c r="P812" s="11" t="str">
        <f>VLOOKUP(G812,sheet2!A:G,5,FALSE)</f>
        <v>16.67</v>
      </c>
      <c r="Q812" s="11" t="str">
        <f>VLOOKUP(G812,sheet2!A:G,6,FALSE)</f>
        <v>5</v>
      </c>
      <c r="R812" s="11" t="str">
        <f>VLOOKUP(G812,sheet2!A:G,7,FALSE)</f>
        <v>62.17</v>
      </c>
    </row>
    <row r="813" spans="1:18" s="6" customFormat="1">
      <c r="A813" s="13" t="s">
        <v>3853</v>
      </c>
      <c r="B813" s="13" t="s">
        <v>3854</v>
      </c>
      <c r="C813" s="13" t="s">
        <v>20</v>
      </c>
      <c r="D813" s="13" t="s">
        <v>163</v>
      </c>
      <c r="E813" s="13" t="s">
        <v>3840</v>
      </c>
      <c r="F813" s="13">
        <v>50000</v>
      </c>
      <c r="G813" s="13" t="s">
        <v>3855</v>
      </c>
      <c r="H813" s="14" t="s">
        <v>3842</v>
      </c>
      <c r="I813" s="17" t="s">
        <v>3856</v>
      </c>
      <c r="J813" s="18">
        <v>43434</v>
      </c>
      <c r="K813" s="13" t="s">
        <v>25</v>
      </c>
      <c r="L813" s="13" t="s">
        <v>3857</v>
      </c>
      <c r="M813" s="11" t="str">
        <f>VLOOKUP(G813,sheet2!A:G,2,FALSE)</f>
        <v>12.5</v>
      </c>
      <c r="N813" s="11" t="str">
        <f>VLOOKUP(G813,sheet2!A:G,3,FALSE)</f>
        <v>25</v>
      </c>
      <c r="O813" s="11" t="str">
        <f>VLOOKUP(G813,sheet2!A:G,4,FALSE)</f>
        <v>8</v>
      </c>
      <c r="P813" s="11" t="str">
        <f>VLOOKUP(G813,sheet2!A:G,5,FALSE)</f>
        <v>15.83</v>
      </c>
      <c r="Q813" s="11" t="str">
        <f>VLOOKUP(G813,sheet2!A:G,6,FALSE)</f>
        <v>5</v>
      </c>
      <c r="R813" s="11" t="str">
        <f>VLOOKUP(G813,sheet2!A:G,7,FALSE)</f>
        <v>66.33</v>
      </c>
    </row>
    <row r="814" spans="1:18" s="6" customFormat="1">
      <c r="A814" s="13" t="s">
        <v>3858</v>
      </c>
      <c r="B814" s="13" t="s">
        <v>3859</v>
      </c>
      <c r="C814" s="13" t="s">
        <v>20</v>
      </c>
      <c r="D814" s="13" t="s">
        <v>163</v>
      </c>
      <c r="E814" s="13" t="s">
        <v>3840</v>
      </c>
      <c r="F814" s="13">
        <v>400000</v>
      </c>
      <c r="G814" s="13" t="s">
        <v>3860</v>
      </c>
      <c r="H814" s="14" t="s">
        <v>3842</v>
      </c>
      <c r="I814" s="17" t="s">
        <v>69</v>
      </c>
      <c r="J814" s="18">
        <v>43165</v>
      </c>
      <c r="K814" s="13" t="s">
        <v>36</v>
      </c>
      <c r="L814" s="13" t="s">
        <v>3861</v>
      </c>
      <c r="M814" s="11" t="str">
        <f>VLOOKUP(G814,sheet2!A:G,2,FALSE)</f>
        <v>12.5</v>
      </c>
      <c r="N814" s="11" t="str">
        <f>VLOOKUP(G814,sheet2!A:G,3,FALSE)</f>
        <v>25</v>
      </c>
      <c r="O814" s="11" t="str">
        <f>VLOOKUP(G814,sheet2!A:G,4,FALSE)</f>
        <v>16</v>
      </c>
      <c r="P814" s="11" t="str">
        <f>VLOOKUP(G814,sheet2!A:G,5,FALSE)</f>
        <v>16.67</v>
      </c>
      <c r="Q814" s="11" t="str">
        <f>VLOOKUP(G814,sheet2!A:G,6,FALSE)</f>
        <v>5</v>
      </c>
      <c r="R814" s="11" t="str">
        <f>VLOOKUP(G814,sheet2!A:G,7,FALSE)</f>
        <v>75.17</v>
      </c>
    </row>
    <row r="815" spans="1:18" s="6" customFormat="1">
      <c r="A815" s="13" t="s">
        <v>3862</v>
      </c>
      <c r="B815" s="13" t="s">
        <v>3863</v>
      </c>
      <c r="C815" s="13" t="s">
        <v>20</v>
      </c>
      <c r="D815" s="13" t="s">
        <v>163</v>
      </c>
      <c r="E815" s="13" t="s">
        <v>3840</v>
      </c>
      <c r="F815" s="13">
        <v>300000</v>
      </c>
      <c r="G815" s="13" t="s">
        <v>3864</v>
      </c>
      <c r="H815" s="14" t="s">
        <v>3842</v>
      </c>
      <c r="I815" s="17" t="s">
        <v>3865</v>
      </c>
      <c r="J815" s="18">
        <v>43165</v>
      </c>
      <c r="K815" s="13" t="s">
        <v>25</v>
      </c>
      <c r="L815" s="13" t="s">
        <v>3866</v>
      </c>
      <c r="M815" s="11" t="str">
        <f>VLOOKUP(G815,sheet2!A:G,2,FALSE)</f>
        <v>12.5</v>
      </c>
      <c r="N815" s="11" t="str">
        <f>VLOOKUP(G815,sheet2!A:G,3,FALSE)</f>
        <v>13</v>
      </c>
      <c r="O815" s="11" t="str">
        <f>VLOOKUP(G815,sheet2!A:G,4,FALSE)</f>
        <v>4</v>
      </c>
      <c r="P815" s="11" t="str">
        <f>VLOOKUP(G815,sheet2!A:G,5,FALSE)</f>
        <v>15.83</v>
      </c>
      <c r="Q815" s="11" t="str">
        <f>VLOOKUP(G815,sheet2!A:G,6,FALSE)</f>
        <v>5</v>
      </c>
      <c r="R815" s="11" t="str">
        <f>VLOOKUP(G815,sheet2!A:G,7,FALSE)</f>
        <v>50.33</v>
      </c>
    </row>
    <row r="816" spans="1:18" s="6" customFormat="1">
      <c r="A816" s="13" t="s">
        <v>3867</v>
      </c>
      <c r="B816" s="13" t="s">
        <v>3868</v>
      </c>
      <c r="C816" s="13" t="s">
        <v>20</v>
      </c>
      <c r="D816" s="13" t="s">
        <v>163</v>
      </c>
      <c r="E816" s="13" t="s">
        <v>3840</v>
      </c>
      <c r="F816" s="13">
        <v>180000</v>
      </c>
      <c r="G816" s="13" t="s">
        <v>3869</v>
      </c>
      <c r="H816" s="14" t="s">
        <v>3842</v>
      </c>
      <c r="I816" s="17" t="s">
        <v>3870</v>
      </c>
      <c r="J816" s="18">
        <v>42760</v>
      </c>
      <c r="K816" s="13" t="s">
        <v>36</v>
      </c>
      <c r="L816" s="13" t="s">
        <v>3871</v>
      </c>
      <c r="M816" s="11" t="str">
        <f>VLOOKUP(G816,sheet2!A:G,2,FALSE)</f>
        <v>12.5</v>
      </c>
      <c r="N816" s="11" t="str">
        <f>VLOOKUP(G816,sheet2!A:G,3,FALSE)</f>
        <v>22</v>
      </c>
      <c r="O816" s="11" t="str">
        <f>VLOOKUP(G816,sheet2!A:G,4,FALSE)</f>
        <v>4</v>
      </c>
      <c r="P816" s="11" t="str">
        <f>VLOOKUP(G816,sheet2!A:G,5,FALSE)</f>
        <v>16.67</v>
      </c>
      <c r="Q816" s="11" t="str">
        <f>VLOOKUP(G816,sheet2!A:G,6,FALSE)</f>
        <v>5</v>
      </c>
      <c r="R816" s="11" t="str">
        <f>VLOOKUP(G816,sheet2!A:G,7,FALSE)</f>
        <v>60.17</v>
      </c>
    </row>
    <row r="817" spans="1:18" s="6" customFormat="1">
      <c r="A817" s="13" t="s">
        <v>3872</v>
      </c>
      <c r="B817" s="13" t="s">
        <v>3873</v>
      </c>
      <c r="C817" s="13" t="s">
        <v>20</v>
      </c>
      <c r="D817" s="13" t="s">
        <v>163</v>
      </c>
      <c r="E817" s="13" t="s">
        <v>3840</v>
      </c>
      <c r="F817" s="13">
        <v>180000</v>
      </c>
      <c r="G817" s="13" t="s">
        <v>3874</v>
      </c>
      <c r="H817" s="14" t="s">
        <v>3842</v>
      </c>
      <c r="I817" s="17" t="s">
        <v>3870</v>
      </c>
      <c r="J817" s="18">
        <v>42760</v>
      </c>
      <c r="K817" s="13" t="s">
        <v>36</v>
      </c>
      <c r="L817" s="13" t="s">
        <v>3875</v>
      </c>
      <c r="M817" s="11" t="str">
        <f>VLOOKUP(G817,sheet2!A:G,2,FALSE)</f>
        <v>12.5</v>
      </c>
      <c r="N817" s="11" t="str">
        <f>VLOOKUP(G817,sheet2!A:G,3,FALSE)</f>
        <v>16</v>
      </c>
      <c r="O817" s="11" t="str">
        <f>VLOOKUP(G817,sheet2!A:G,4,FALSE)</f>
        <v>4</v>
      </c>
      <c r="P817" s="11" t="str">
        <f>VLOOKUP(G817,sheet2!A:G,5,FALSE)</f>
        <v>16.67</v>
      </c>
      <c r="Q817" s="11" t="str">
        <f>VLOOKUP(G817,sheet2!A:G,6,FALSE)</f>
        <v>5</v>
      </c>
      <c r="R817" s="11" t="str">
        <f>VLOOKUP(G817,sheet2!A:G,7,FALSE)</f>
        <v>54.17</v>
      </c>
    </row>
    <row r="818" spans="1:18" s="6" customFormat="1">
      <c r="A818" s="13" t="s">
        <v>3876</v>
      </c>
      <c r="B818" s="13" t="s">
        <v>3877</v>
      </c>
      <c r="C818" s="13" t="s">
        <v>20</v>
      </c>
      <c r="D818" s="13" t="s">
        <v>163</v>
      </c>
      <c r="E818" s="13" t="s">
        <v>3840</v>
      </c>
      <c r="F818" s="13">
        <v>300000</v>
      </c>
      <c r="G818" s="13" t="s">
        <v>3878</v>
      </c>
      <c r="H818" s="14" t="s">
        <v>3842</v>
      </c>
      <c r="I818" s="17" t="s">
        <v>2552</v>
      </c>
      <c r="J818" s="18">
        <v>43609</v>
      </c>
      <c r="K818" s="13" t="s">
        <v>47</v>
      </c>
      <c r="L818" s="13" t="s">
        <v>3879</v>
      </c>
      <c r="M818" s="11" t="str">
        <f>VLOOKUP(G818,sheet2!A:G,2,FALSE)</f>
        <v>12.5</v>
      </c>
      <c r="N818" s="11" t="str">
        <f>VLOOKUP(G818,sheet2!A:G,3,FALSE)</f>
        <v>16</v>
      </c>
      <c r="O818" s="11" t="str">
        <f>VLOOKUP(G818,sheet2!A:G,4,FALSE)</f>
        <v>20</v>
      </c>
      <c r="P818" s="11" t="str">
        <f>VLOOKUP(G818,sheet2!A:G,5,FALSE)</f>
        <v>19.23</v>
      </c>
      <c r="Q818" s="11" t="str">
        <f>VLOOKUP(G818,sheet2!A:G,6,FALSE)</f>
        <v>5</v>
      </c>
      <c r="R818" s="11" t="str">
        <f>VLOOKUP(G818,sheet2!A:G,7,FALSE)</f>
        <v>72.73</v>
      </c>
    </row>
    <row r="819" spans="1:18" s="6" customFormat="1">
      <c r="A819" s="13" t="s">
        <v>3880</v>
      </c>
      <c r="B819" s="13" t="s">
        <v>3881</v>
      </c>
      <c r="C819" s="13" t="s">
        <v>20</v>
      </c>
      <c r="D819" s="13" t="s">
        <v>163</v>
      </c>
      <c r="E819" s="13" t="s">
        <v>3840</v>
      </c>
      <c r="F819" s="13">
        <v>250000</v>
      </c>
      <c r="G819" s="13" t="s">
        <v>3882</v>
      </c>
      <c r="H819" s="14" t="s">
        <v>3842</v>
      </c>
      <c r="I819" s="17" t="s">
        <v>3883</v>
      </c>
      <c r="J819" s="18">
        <v>42746</v>
      </c>
      <c r="K819" s="13" t="s">
        <v>25</v>
      </c>
      <c r="L819" s="13" t="s">
        <v>3884</v>
      </c>
      <c r="M819" s="11" t="str">
        <f>VLOOKUP(G819,sheet2!A:G,2,FALSE)</f>
        <v>12.5</v>
      </c>
      <c r="N819" s="11" t="str">
        <f>VLOOKUP(G819,sheet2!A:G,3,FALSE)</f>
        <v>22</v>
      </c>
      <c r="O819" s="11" t="str">
        <f>VLOOKUP(G819,sheet2!A:G,4,FALSE)</f>
        <v>4</v>
      </c>
      <c r="P819" s="11" t="str">
        <f>VLOOKUP(G819,sheet2!A:G,5,FALSE)</f>
        <v>17.86</v>
      </c>
      <c r="Q819" s="11" t="str">
        <f>VLOOKUP(G819,sheet2!A:G,6,FALSE)</f>
        <v>5</v>
      </c>
      <c r="R819" s="11" t="str">
        <f>VLOOKUP(G819,sheet2!A:G,7,FALSE)</f>
        <v>61.36</v>
      </c>
    </row>
    <row r="820" spans="1:18" s="6" customFormat="1">
      <c r="A820" s="13" t="s">
        <v>3885</v>
      </c>
      <c r="B820" s="13" t="s">
        <v>3886</v>
      </c>
      <c r="C820" s="13" t="s">
        <v>20</v>
      </c>
      <c r="D820" s="13" t="s">
        <v>163</v>
      </c>
      <c r="E820" s="13" t="s">
        <v>3840</v>
      </c>
      <c r="F820" s="13">
        <v>50000</v>
      </c>
      <c r="G820" s="13" t="s">
        <v>3887</v>
      </c>
      <c r="H820" s="14" t="s">
        <v>3842</v>
      </c>
      <c r="I820" s="17" t="s">
        <v>3888</v>
      </c>
      <c r="J820" s="18">
        <v>42872</v>
      </c>
      <c r="K820" s="13" t="s">
        <v>36</v>
      </c>
      <c r="L820" s="13" t="s">
        <v>3889</v>
      </c>
      <c r="M820" s="11" t="str">
        <f>VLOOKUP(G820,sheet2!A:G,2,FALSE)</f>
        <v>12.5</v>
      </c>
      <c r="N820" s="11" t="str">
        <f>VLOOKUP(G820,sheet2!A:G,3,FALSE)</f>
        <v>10</v>
      </c>
      <c r="O820" s="11" t="str">
        <f>VLOOKUP(G820,sheet2!A:G,4,FALSE)</f>
        <v>10</v>
      </c>
      <c r="P820" s="11" t="str">
        <f>VLOOKUP(G820,sheet2!A:G,5,FALSE)</f>
        <v>21.15</v>
      </c>
      <c r="Q820" s="11" t="str">
        <f>VLOOKUP(G820,sheet2!A:G,6,FALSE)</f>
        <v>5</v>
      </c>
      <c r="R820" s="11" t="str">
        <f>VLOOKUP(G820,sheet2!A:G,7,FALSE)</f>
        <v>58.65</v>
      </c>
    </row>
    <row r="821" spans="1:18" s="6" customFormat="1">
      <c r="A821" s="13" t="s">
        <v>3890</v>
      </c>
      <c r="B821" s="13" t="s">
        <v>3891</v>
      </c>
      <c r="C821" s="13" t="s">
        <v>20</v>
      </c>
      <c r="D821" s="13" t="s">
        <v>163</v>
      </c>
      <c r="E821" s="13" t="s">
        <v>3840</v>
      </c>
      <c r="F821" s="13">
        <v>50000</v>
      </c>
      <c r="G821" s="13" t="s">
        <v>3892</v>
      </c>
      <c r="H821" s="14" t="s">
        <v>3842</v>
      </c>
      <c r="I821" s="17" t="s">
        <v>3893</v>
      </c>
      <c r="J821" s="18">
        <v>43042</v>
      </c>
      <c r="K821" s="13" t="s">
        <v>36</v>
      </c>
      <c r="L821" s="13" t="s">
        <v>3894</v>
      </c>
      <c r="M821" s="11" t="str">
        <f>VLOOKUP(G821,sheet2!A:G,2,FALSE)</f>
        <v>12.5</v>
      </c>
      <c r="N821" s="11" t="str">
        <f>VLOOKUP(G821,sheet2!A:G,3,FALSE)</f>
        <v>13</v>
      </c>
      <c r="O821" s="11" t="str">
        <f>VLOOKUP(G821,sheet2!A:G,4,FALSE)</f>
        <v>8</v>
      </c>
      <c r="P821" s="11" t="str">
        <f>VLOOKUP(G821,sheet2!A:G,5,FALSE)</f>
        <v>16.67</v>
      </c>
      <c r="Q821" s="11" t="str">
        <f>VLOOKUP(G821,sheet2!A:G,6,FALSE)</f>
        <v>5</v>
      </c>
      <c r="R821" s="11" t="str">
        <f>VLOOKUP(G821,sheet2!A:G,7,FALSE)</f>
        <v>55.17</v>
      </c>
    </row>
    <row r="822" spans="1:18" s="6" customFormat="1">
      <c r="A822" s="13" t="s">
        <v>3895</v>
      </c>
      <c r="B822" s="13" t="s">
        <v>3896</v>
      </c>
      <c r="C822" s="13" t="s">
        <v>20</v>
      </c>
      <c r="D822" s="13" t="s">
        <v>163</v>
      </c>
      <c r="E822" s="13" t="s">
        <v>3840</v>
      </c>
      <c r="F822" s="13">
        <v>100000</v>
      </c>
      <c r="G822" s="13" t="s">
        <v>3897</v>
      </c>
      <c r="H822" s="14" t="s">
        <v>3842</v>
      </c>
      <c r="I822" s="17" t="s">
        <v>3898</v>
      </c>
      <c r="J822" s="18">
        <v>42906</v>
      </c>
      <c r="K822" s="13" t="s">
        <v>25</v>
      </c>
      <c r="L822" s="13" t="s">
        <v>3899</v>
      </c>
      <c r="M822" s="11" t="str">
        <f>VLOOKUP(G822,sheet2!A:G,2,FALSE)</f>
        <v>12.5</v>
      </c>
      <c r="N822" s="11" t="str">
        <f>VLOOKUP(G822,sheet2!A:G,3,FALSE)</f>
        <v>13</v>
      </c>
      <c r="O822" s="11" t="str">
        <f>VLOOKUP(G822,sheet2!A:G,4,FALSE)</f>
        <v>4</v>
      </c>
      <c r="P822" s="11" t="str">
        <f>VLOOKUP(G822,sheet2!A:G,5,FALSE)</f>
        <v>16.67</v>
      </c>
      <c r="Q822" s="11" t="str">
        <f>VLOOKUP(G822,sheet2!A:G,6,FALSE)</f>
        <v>5</v>
      </c>
      <c r="R822" s="11" t="str">
        <f>VLOOKUP(G822,sheet2!A:G,7,FALSE)</f>
        <v>51.17</v>
      </c>
    </row>
    <row r="823" spans="1:18" s="6" customFormat="1">
      <c r="A823" s="13" t="s">
        <v>3900</v>
      </c>
      <c r="B823" s="13" t="s">
        <v>3901</v>
      </c>
      <c r="C823" s="13" t="s">
        <v>20</v>
      </c>
      <c r="D823" s="13" t="s">
        <v>163</v>
      </c>
      <c r="E823" s="13" t="s">
        <v>3840</v>
      </c>
      <c r="F823" s="13">
        <v>100000</v>
      </c>
      <c r="G823" s="13" t="s">
        <v>3902</v>
      </c>
      <c r="H823" s="14" t="s">
        <v>3842</v>
      </c>
      <c r="I823" s="17" t="s">
        <v>79</v>
      </c>
      <c r="J823" s="18">
        <v>43091</v>
      </c>
      <c r="K823" s="13" t="s">
        <v>25</v>
      </c>
      <c r="L823" s="13" t="s">
        <v>3903</v>
      </c>
      <c r="M823" s="11" t="str">
        <f>VLOOKUP(G823,sheet2!A:G,2,FALSE)</f>
        <v>12.5</v>
      </c>
      <c r="N823" s="11" t="str">
        <f>VLOOKUP(G823,sheet2!A:G,3,FALSE)</f>
        <v>7</v>
      </c>
      <c r="O823" s="11" t="str">
        <f>VLOOKUP(G823,sheet2!A:G,4,FALSE)</f>
        <v>4</v>
      </c>
      <c r="P823" s="11" t="str">
        <f>VLOOKUP(G823,sheet2!A:G,5,FALSE)</f>
        <v>16.67</v>
      </c>
      <c r="Q823" s="11" t="str">
        <f>VLOOKUP(G823,sheet2!A:G,6,FALSE)</f>
        <v>5</v>
      </c>
      <c r="R823" s="11" t="str">
        <f>VLOOKUP(G823,sheet2!A:G,7,FALSE)</f>
        <v>45.17</v>
      </c>
    </row>
    <row r="824" spans="1:18" s="6" customFormat="1">
      <c r="A824" s="13" t="s">
        <v>3904</v>
      </c>
      <c r="B824" s="13" t="s">
        <v>3905</v>
      </c>
      <c r="C824" s="13" t="s">
        <v>20</v>
      </c>
      <c r="D824" s="13" t="s">
        <v>163</v>
      </c>
      <c r="E824" s="13" t="s">
        <v>3840</v>
      </c>
      <c r="F824" s="13">
        <v>80000</v>
      </c>
      <c r="G824" s="13" t="s">
        <v>3906</v>
      </c>
      <c r="H824" s="14" t="s">
        <v>3842</v>
      </c>
      <c r="I824" s="17" t="s">
        <v>3898</v>
      </c>
      <c r="J824" s="18">
        <v>43074</v>
      </c>
      <c r="K824" s="13" t="s">
        <v>25</v>
      </c>
      <c r="L824" s="13" t="s">
        <v>3907</v>
      </c>
      <c r="M824" s="11" t="str">
        <f>VLOOKUP(G824,sheet2!A:G,2,FALSE)</f>
        <v>12.5</v>
      </c>
      <c r="N824" s="11" t="str">
        <f>VLOOKUP(G824,sheet2!A:G,3,FALSE)</f>
        <v>10</v>
      </c>
      <c r="O824" s="11" t="str">
        <f>VLOOKUP(G824,sheet2!A:G,4,FALSE)</f>
        <v>8</v>
      </c>
      <c r="P824" s="11" t="str">
        <f>VLOOKUP(G824,sheet2!A:G,5,FALSE)</f>
        <v>16.67</v>
      </c>
      <c r="Q824" s="11" t="str">
        <f>VLOOKUP(G824,sheet2!A:G,6,FALSE)</f>
        <v>5</v>
      </c>
      <c r="R824" s="11" t="str">
        <f>VLOOKUP(G824,sheet2!A:G,7,FALSE)</f>
        <v>52.17</v>
      </c>
    </row>
    <row r="825" spans="1:18" s="6" customFormat="1">
      <c r="A825" s="13" t="s">
        <v>3908</v>
      </c>
      <c r="B825" s="13" t="s">
        <v>3909</v>
      </c>
      <c r="C825" s="13" t="s">
        <v>20</v>
      </c>
      <c r="D825" s="13" t="s">
        <v>163</v>
      </c>
      <c r="E825" s="13" t="s">
        <v>3840</v>
      </c>
      <c r="F825" s="13">
        <v>100000</v>
      </c>
      <c r="G825" s="13" t="s">
        <v>3910</v>
      </c>
      <c r="H825" s="14" t="s">
        <v>3842</v>
      </c>
      <c r="I825" s="17" t="s">
        <v>3911</v>
      </c>
      <c r="J825" s="18">
        <v>42739</v>
      </c>
      <c r="K825" s="13" t="s">
        <v>25</v>
      </c>
      <c r="L825" s="13" t="s">
        <v>3912</v>
      </c>
      <c r="M825" s="11" t="str">
        <f>VLOOKUP(G825,sheet2!A:G,2,FALSE)</f>
        <v>12.5</v>
      </c>
      <c r="N825" s="11" t="str">
        <f>VLOOKUP(G825,sheet2!A:G,3,FALSE)</f>
        <v>25</v>
      </c>
      <c r="O825" s="11" t="str">
        <f>VLOOKUP(G825,sheet2!A:G,4,FALSE)</f>
        <v>4</v>
      </c>
      <c r="P825" s="11" t="str">
        <f>VLOOKUP(G825,sheet2!A:G,5,FALSE)</f>
        <v>16.67</v>
      </c>
      <c r="Q825" s="11" t="str">
        <f>VLOOKUP(G825,sheet2!A:G,6,FALSE)</f>
        <v>5</v>
      </c>
      <c r="R825" s="11" t="str">
        <f>VLOOKUP(G825,sheet2!A:G,7,FALSE)</f>
        <v>63.17</v>
      </c>
    </row>
    <row r="826" spans="1:18" s="6" customFormat="1">
      <c r="A826" s="13" t="s">
        <v>3913</v>
      </c>
      <c r="B826" s="13" t="s">
        <v>3914</v>
      </c>
      <c r="C826" s="13" t="s">
        <v>20</v>
      </c>
      <c r="D826" s="13" t="s">
        <v>163</v>
      </c>
      <c r="E826" s="13" t="s">
        <v>3840</v>
      </c>
      <c r="F826" s="13">
        <v>60000</v>
      </c>
      <c r="G826" s="13" t="s">
        <v>3915</v>
      </c>
      <c r="H826" s="14" t="s">
        <v>3842</v>
      </c>
      <c r="I826" s="17" t="s">
        <v>933</v>
      </c>
      <c r="J826" s="18">
        <v>43336</v>
      </c>
      <c r="K826" s="13" t="s">
        <v>36</v>
      </c>
      <c r="L826" s="13" t="s">
        <v>3916</v>
      </c>
      <c r="M826" s="11" t="str">
        <f>VLOOKUP(G826,sheet2!A:G,2,FALSE)</f>
        <v>12.5</v>
      </c>
      <c r="N826" s="11" t="str">
        <f>VLOOKUP(G826,sheet2!A:G,3,FALSE)</f>
        <v>16</v>
      </c>
      <c r="O826" s="11" t="str">
        <f>VLOOKUP(G826,sheet2!A:G,4,FALSE)</f>
        <v>8</v>
      </c>
      <c r="P826" s="11" t="str">
        <f>VLOOKUP(G826,sheet2!A:G,5,FALSE)</f>
        <v>16.67</v>
      </c>
      <c r="Q826" s="11" t="str">
        <f>VLOOKUP(G826,sheet2!A:G,6,FALSE)</f>
        <v>5</v>
      </c>
      <c r="R826" s="11" t="str">
        <f>VLOOKUP(G826,sheet2!A:G,7,FALSE)</f>
        <v>58.17</v>
      </c>
    </row>
    <row r="827" spans="1:18" s="6" customFormat="1">
      <c r="A827" s="13" t="s">
        <v>3917</v>
      </c>
      <c r="B827" s="13" t="s">
        <v>3918</v>
      </c>
      <c r="C827" s="13" t="s">
        <v>20</v>
      </c>
      <c r="D827" s="13" t="s">
        <v>163</v>
      </c>
      <c r="E827" s="13" t="s">
        <v>3840</v>
      </c>
      <c r="F827" s="13">
        <v>50000</v>
      </c>
      <c r="G827" s="13" t="s">
        <v>3919</v>
      </c>
      <c r="H827" s="14" t="s">
        <v>3842</v>
      </c>
      <c r="I827" s="17" t="s">
        <v>3856</v>
      </c>
      <c r="J827" s="18">
        <v>43434</v>
      </c>
      <c r="K827" s="13" t="s">
        <v>25</v>
      </c>
      <c r="L827" s="13" t="s">
        <v>3920</v>
      </c>
      <c r="M827" s="11" t="str">
        <f>VLOOKUP(G827,sheet2!A:G,2,FALSE)</f>
        <v>12.5</v>
      </c>
      <c r="N827" s="11" t="str">
        <f>VLOOKUP(G827,sheet2!A:G,3,FALSE)</f>
        <v>19</v>
      </c>
      <c r="O827" s="11" t="str">
        <f>VLOOKUP(G827,sheet2!A:G,4,FALSE)</f>
        <v>4</v>
      </c>
      <c r="P827" s="11" t="str">
        <f>VLOOKUP(G827,sheet2!A:G,5,FALSE)</f>
        <v>15.83</v>
      </c>
      <c r="Q827" s="11" t="str">
        <f>VLOOKUP(G827,sheet2!A:G,6,FALSE)</f>
        <v>5</v>
      </c>
      <c r="R827" s="11" t="str">
        <f>VLOOKUP(G827,sheet2!A:G,7,FALSE)</f>
        <v>56.33</v>
      </c>
    </row>
    <row r="828" spans="1:18" s="6" customFormat="1">
      <c r="A828" s="13" t="s">
        <v>3921</v>
      </c>
      <c r="B828" s="13" t="s">
        <v>3922</v>
      </c>
      <c r="C828" s="13" t="s">
        <v>20</v>
      </c>
      <c r="D828" s="13" t="s">
        <v>163</v>
      </c>
      <c r="E828" s="13" t="s">
        <v>3840</v>
      </c>
      <c r="F828" s="13">
        <v>2000000</v>
      </c>
      <c r="G828" s="13" t="s">
        <v>3923</v>
      </c>
      <c r="H828" s="14" t="s">
        <v>3842</v>
      </c>
      <c r="I828" s="17" t="s">
        <v>2503</v>
      </c>
      <c r="J828" s="18">
        <v>42927</v>
      </c>
      <c r="K828" s="13" t="s">
        <v>25</v>
      </c>
      <c r="L828" s="13" t="s">
        <v>3924</v>
      </c>
      <c r="M828" s="11" t="str">
        <f>VLOOKUP(G828,sheet2!A:G,2,FALSE)</f>
        <v>12.5</v>
      </c>
      <c r="N828" s="11" t="str">
        <f>VLOOKUP(G828,sheet2!A:G,3,FALSE)</f>
        <v>22</v>
      </c>
      <c r="O828" s="11" t="str">
        <f>VLOOKUP(G828,sheet2!A:G,4,FALSE)</f>
        <v>4</v>
      </c>
      <c r="P828" s="11" t="str">
        <f>VLOOKUP(G828,sheet2!A:G,5,FALSE)</f>
        <v>15</v>
      </c>
      <c r="Q828" s="11" t="str">
        <f>VLOOKUP(G828,sheet2!A:G,6,FALSE)</f>
        <v>5</v>
      </c>
      <c r="R828" s="11" t="str">
        <f>VLOOKUP(G828,sheet2!A:G,7,FALSE)</f>
        <v>58.5</v>
      </c>
    </row>
    <row r="829" spans="1:18" s="6" customFormat="1">
      <c r="A829" s="15" t="s">
        <v>3925</v>
      </c>
      <c r="B829" s="15" t="s">
        <v>3926</v>
      </c>
      <c r="C829" s="15" t="s">
        <v>20</v>
      </c>
      <c r="D829" s="15" t="s">
        <v>163</v>
      </c>
      <c r="E829" s="15" t="s">
        <v>3927</v>
      </c>
      <c r="F829" s="15">
        <v>20000</v>
      </c>
      <c r="G829" s="15" t="s">
        <v>3928</v>
      </c>
      <c r="H829" s="14" t="s">
        <v>3929</v>
      </c>
      <c r="I829" s="15" t="s">
        <v>1747</v>
      </c>
      <c r="J829" s="18">
        <v>43336</v>
      </c>
      <c r="K829" s="15" t="s">
        <v>25</v>
      </c>
      <c r="L829" s="15" t="s">
        <v>3930</v>
      </c>
      <c r="M829" s="11" t="str">
        <f>VLOOKUP(G829,sheet2!A:G,2,FALSE)</f>
        <v>12.5</v>
      </c>
      <c r="N829" s="11" t="str">
        <f>VLOOKUP(G829,sheet2!A:G,3,FALSE)</f>
        <v>16</v>
      </c>
      <c r="O829" s="11" t="str">
        <f>VLOOKUP(G829,sheet2!A:G,4,FALSE)</f>
        <v>15</v>
      </c>
      <c r="P829" s="11" t="str">
        <f>VLOOKUP(G829,sheet2!A:G,5,FALSE)</f>
        <v>21.15</v>
      </c>
      <c r="Q829" s="11" t="str">
        <f>VLOOKUP(G829,sheet2!A:G,6,FALSE)</f>
        <v>5</v>
      </c>
      <c r="R829" s="11" t="str">
        <f>VLOOKUP(G829,sheet2!A:G,7,FALSE)</f>
        <v>69.65</v>
      </c>
    </row>
    <row r="830" spans="1:18" s="6" customFormat="1">
      <c r="A830" s="15" t="s">
        <v>3931</v>
      </c>
      <c r="B830" s="15" t="s">
        <v>3932</v>
      </c>
      <c r="C830" s="15" t="s">
        <v>20</v>
      </c>
      <c r="D830" s="15" t="s">
        <v>163</v>
      </c>
      <c r="E830" s="15" t="s">
        <v>3927</v>
      </c>
      <c r="F830" s="15">
        <v>30000</v>
      </c>
      <c r="G830" s="15" t="s">
        <v>3933</v>
      </c>
      <c r="H830" s="14" t="s">
        <v>3929</v>
      </c>
      <c r="I830" s="15" t="s">
        <v>1747</v>
      </c>
      <c r="J830" s="18">
        <v>43410</v>
      </c>
      <c r="K830" s="15" t="s">
        <v>25</v>
      </c>
      <c r="L830" s="15" t="s">
        <v>3934</v>
      </c>
      <c r="M830" s="11" t="str">
        <f>VLOOKUP(G830,sheet2!A:G,2,FALSE)</f>
        <v>12.5</v>
      </c>
      <c r="N830" s="11" t="str">
        <f>VLOOKUP(G830,sheet2!A:G,3,FALSE)</f>
        <v>13</v>
      </c>
      <c r="O830" s="11" t="str">
        <f>VLOOKUP(G830,sheet2!A:G,4,FALSE)</f>
        <v>5</v>
      </c>
      <c r="P830" s="11" t="str">
        <f>VLOOKUP(G830,sheet2!A:G,5,FALSE)</f>
        <v>21.15</v>
      </c>
      <c r="Q830" s="11" t="str">
        <f>VLOOKUP(G830,sheet2!A:G,6,FALSE)</f>
        <v>5</v>
      </c>
      <c r="R830" s="11" t="str">
        <f>VLOOKUP(G830,sheet2!A:G,7,FALSE)</f>
        <v>56.65</v>
      </c>
    </row>
    <row r="831" spans="1:18" s="6" customFormat="1">
      <c r="A831" s="15" t="s">
        <v>3935</v>
      </c>
      <c r="B831" s="15" t="s">
        <v>3936</v>
      </c>
      <c r="C831" s="15" t="s">
        <v>20</v>
      </c>
      <c r="D831" s="15" t="s">
        <v>163</v>
      </c>
      <c r="E831" s="15" t="s">
        <v>3927</v>
      </c>
      <c r="F831" s="15">
        <v>20000</v>
      </c>
      <c r="G831" s="15" t="s">
        <v>3937</v>
      </c>
      <c r="H831" s="14" t="s">
        <v>3929</v>
      </c>
      <c r="I831" s="15" t="s">
        <v>3938</v>
      </c>
      <c r="J831" s="18">
        <v>43056</v>
      </c>
      <c r="K831" s="15" t="s">
        <v>36</v>
      </c>
      <c r="L831" s="15" t="s">
        <v>3939</v>
      </c>
      <c r="M831" s="11" t="str">
        <f>VLOOKUP(G831,sheet2!A:G,2,FALSE)</f>
        <v>12.5</v>
      </c>
      <c r="N831" s="11" t="str">
        <f>VLOOKUP(G831,sheet2!A:G,3,FALSE)</f>
        <v>13</v>
      </c>
      <c r="O831" s="11" t="str">
        <f>VLOOKUP(G831,sheet2!A:G,4,FALSE)</f>
        <v>5</v>
      </c>
      <c r="P831" s="11" t="str">
        <f>VLOOKUP(G831,sheet2!A:G,5,FALSE)</f>
        <v>19.23</v>
      </c>
      <c r="Q831" s="11" t="str">
        <f>VLOOKUP(G831,sheet2!A:G,6,FALSE)</f>
        <v>5</v>
      </c>
      <c r="R831" s="11" t="str">
        <f>VLOOKUP(G831,sheet2!A:G,7,FALSE)</f>
        <v>54.73</v>
      </c>
    </row>
    <row r="832" spans="1:18" s="6" customFormat="1">
      <c r="A832" s="15" t="s">
        <v>3940</v>
      </c>
      <c r="B832" s="15" t="s">
        <v>3941</v>
      </c>
      <c r="C832" s="15" t="s">
        <v>20</v>
      </c>
      <c r="D832" s="15" t="s">
        <v>163</v>
      </c>
      <c r="E832" s="15" t="s">
        <v>3927</v>
      </c>
      <c r="F832" s="15">
        <v>30000</v>
      </c>
      <c r="G832" s="15" t="s">
        <v>3942</v>
      </c>
      <c r="H832" s="14" t="s">
        <v>3929</v>
      </c>
      <c r="I832" s="15" t="s">
        <v>1878</v>
      </c>
      <c r="J832" s="18">
        <v>43270</v>
      </c>
      <c r="K832" s="15" t="s">
        <v>25</v>
      </c>
      <c r="L832" s="15" t="s">
        <v>3943</v>
      </c>
      <c r="M832" s="11" t="str">
        <f>VLOOKUP(G832,sheet2!A:G,2,FALSE)</f>
        <v>12.5</v>
      </c>
      <c r="N832" s="11" t="str">
        <f>VLOOKUP(G832,sheet2!A:G,3,FALSE)</f>
        <v>13</v>
      </c>
      <c r="O832" s="11" t="str">
        <f>VLOOKUP(G832,sheet2!A:G,4,FALSE)</f>
        <v>5</v>
      </c>
      <c r="P832" s="11" t="str">
        <f>VLOOKUP(G832,sheet2!A:G,5,FALSE)</f>
        <v>19.23</v>
      </c>
      <c r="Q832" s="11" t="str">
        <f>VLOOKUP(G832,sheet2!A:G,6,FALSE)</f>
        <v>5</v>
      </c>
      <c r="R832" s="11" t="str">
        <f>VLOOKUP(G832,sheet2!A:G,7,FALSE)</f>
        <v>54.73</v>
      </c>
    </row>
    <row r="833" spans="1:18" s="6" customFormat="1">
      <c r="A833" s="15" t="s">
        <v>3944</v>
      </c>
      <c r="B833" s="15" t="s">
        <v>3945</v>
      </c>
      <c r="C833" s="15" t="s">
        <v>20</v>
      </c>
      <c r="D833" s="15" t="s">
        <v>163</v>
      </c>
      <c r="E833" s="15" t="s">
        <v>3927</v>
      </c>
      <c r="F833" s="15">
        <v>20000</v>
      </c>
      <c r="G833" s="15" t="s">
        <v>3946</v>
      </c>
      <c r="H833" s="14" t="s">
        <v>3929</v>
      </c>
      <c r="I833" s="15" t="s">
        <v>3947</v>
      </c>
      <c r="J833" s="18">
        <v>43424</v>
      </c>
      <c r="K833" s="15" t="s">
        <v>25</v>
      </c>
      <c r="L833" s="15" t="s">
        <v>3948</v>
      </c>
      <c r="M833" s="11" t="str">
        <f>VLOOKUP(G833,sheet2!A:G,2,FALSE)</f>
        <v>12.5</v>
      </c>
      <c r="N833" s="11" t="str">
        <f>VLOOKUP(G833,sheet2!A:G,3,FALSE)</f>
        <v>10</v>
      </c>
      <c r="O833" s="11" t="str">
        <f>VLOOKUP(G833,sheet2!A:G,4,FALSE)</f>
        <v>12</v>
      </c>
      <c r="P833" s="11" t="str">
        <f>VLOOKUP(G833,sheet2!A:G,5,FALSE)</f>
        <v>17.86</v>
      </c>
      <c r="Q833" s="11" t="str">
        <f>VLOOKUP(G833,sheet2!A:G,6,FALSE)</f>
        <v>5</v>
      </c>
      <c r="R833" s="11" t="str">
        <f>VLOOKUP(G833,sheet2!A:G,7,FALSE)</f>
        <v>57.36</v>
      </c>
    </row>
    <row r="834" spans="1:18" s="6" customFormat="1">
      <c r="A834" s="15" t="s">
        <v>3949</v>
      </c>
      <c r="B834" s="15" t="s">
        <v>3950</v>
      </c>
      <c r="C834" s="15" t="s">
        <v>20</v>
      </c>
      <c r="D834" s="15" t="s">
        <v>163</v>
      </c>
      <c r="E834" s="15" t="s">
        <v>3927</v>
      </c>
      <c r="F834" s="15">
        <v>20000</v>
      </c>
      <c r="G834" s="15" t="s">
        <v>3951</v>
      </c>
      <c r="H834" s="14" t="s">
        <v>3929</v>
      </c>
      <c r="I834" s="15" t="s">
        <v>3952</v>
      </c>
      <c r="J834" s="18">
        <v>43270</v>
      </c>
      <c r="K834" s="15" t="s">
        <v>36</v>
      </c>
      <c r="L834" s="15" t="s">
        <v>3953</v>
      </c>
      <c r="M834" s="11" t="str">
        <f>VLOOKUP(G834,sheet2!A:G,2,FALSE)</f>
        <v>12.5</v>
      </c>
      <c r="N834" s="11" t="str">
        <f>VLOOKUP(G834,sheet2!A:G,3,FALSE)</f>
        <v>13</v>
      </c>
      <c r="O834" s="11" t="str">
        <f>VLOOKUP(G834,sheet2!A:G,4,FALSE)</f>
        <v>5</v>
      </c>
      <c r="P834" s="11" t="str">
        <f>VLOOKUP(G834,sheet2!A:G,5,FALSE)</f>
        <v>19.23</v>
      </c>
      <c r="Q834" s="11" t="str">
        <f>VLOOKUP(G834,sheet2!A:G,6,FALSE)</f>
        <v>5</v>
      </c>
      <c r="R834" s="11" t="str">
        <f>VLOOKUP(G834,sheet2!A:G,7,FALSE)</f>
        <v>54.73</v>
      </c>
    </row>
    <row r="835" spans="1:18" s="6" customFormat="1">
      <c r="A835" s="15" t="s">
        <v>3954</v>
      </c>
      <c r="B835" s="15" t="s">
        <v>3955</v>
      </c>
      <c r="C835" s="15" t="s">
        <v>20</v>
      </c>
      <c r="D835" s="15" t="s">
        <v>163</v>
      </c>
      <c r="E835" s="15" t="s">
        <v>3927</v>
      </c>
      <c r="F835" s="15">
        <v>20000</v>
      </c>
      <c r="G835" s="15" t="s">
        <v>3956</v>
      </c>
      <c r="H835" s="14" t="s">
        <v>3929</v>
      </c>
      <c r="I835" s="15" t="s">
        <v>1878</v>
      </c>
      <c r="J835" s="18">
        <v>43301</v>
      </c>
      <c r="K835" s="15" t="s">
        <v>25</v>
      </c>
      <c r="L835" s="15" t="s">
        <v>3957</v>
      </c>
      <c r="M835" s="11" t="str">
        <f>VLOOKUP(G835,sheet2!A:G,2,FALSE)</f>
        <v>12.5</v>
      </c>
      <c r="N835" s="11" t="str">
        <f>VLOOKUP(G835,sheet2!A:G,3,FALSE)</f>
        <v>13</v>
      </c>
      <c r="O835" s="11" t="str">
        <f>VLOOKUP(G835,sheet2!A:G,4,FALSE)</f>
        <v>4</v>
      </c>
      <c r="P835" s="11" t="str">
        <f>VLOOKUP(G835,sheet2!A:G,5,FALSE)</f>
        <v>17.86</v>
      </c>
      <c r="Q835" s="11" t="str">
        <f>VLOOKUP(G835,sheet2!A:G,6,FALSE)</f>
        <v>5</v>
      </c>
      <c r="R835" s="11" t="str">
        <f>VLOOKUP(G835,sheet2!A:G,7,FALSE)</f>
        <v>52.36</v>
      </c>
    </row>
    <row r="836" spans="1:18" s="6" customFormat="1">
      <c r="A836" s="15" t="s">
        <v>3958</v>
      </c>
      <c r="B836" s="15" t="s">
        <v>3959</v>
      </c>
      <c r="C836" s="15" t="s">
        <v>20</v>
      </c>
      <c r="D836" s="15" t="s">
        <v>163</v>
      </c>
      <c r="E836" s="15" t="s">
        <v>3927</v>
      </c>
      <c r="F836" s="15">
        <v>20000</v>
      </c>
      <c r="G836" s="15" t="s">
        <v>3960</v>
      </c>
      <c r="H836" s="14" t="s">
        <v>3929</v>
      </c>
      <c r="I836" s="15" t="s">
        <v>3938</v>
      </c>
      <c r="J836" s="18">
        <v>43053</v>
      </c>
      <c r="K836" s="15" t="s">
        <v>25</v>
      </c>
      <c r="L836" s="15" t="s">
        <v>3961</v>
      </c>
      <c r="M836" s="11" t="str">
        <f>VLOOKUP(G836,sheet2!A:G,2,FALSE)</f>
        <v>12.5</v>
      </c>
      <c r="N836" s="11" t="str">
        <f>VLOOKUP(G836,sheet2!A:G,3,FALSE)</f>
        <v>10</v>
      </c>
      <c r="O836" s="11" t="str">
        <f>VLOOKUP(G836,sheet2!A:G,4,FALSE)</f>
        <v>5</v>
      </c>
      <c r="P836" s="11" t="str">
        <f>VLOOKUP(G836,sheet2!A:G,5,FALSE)</f>
        <v>19.23</v>
      </c>
      <c r="Q836" s="11" t="str">
        <f>VLOOKUP(G836,sheet2!A:G,6,FALSE)</f>
        <v>5</v>
      </c>
      <c r="R836" s="11" t="str">
        <f>VLOOKUP(G836,sheet2!A:G,7,FALSE)</f>
        <v>51.73</v>
      </c>
    </row>
    <row r="837" spans="1:18" s="6" customFormat="1">
      <c r="A837" s="15" t="s">
        <v>3962</v>
      </c>
      <c r="B837" s="15" t="s">
        <v>3963</v>
      </c>
      <c r="C837" s="15" t="s">
        <v>20</v>
      </c>
      <c r="D837" s="15" t="s">
        <v>163</v>
      </c>
      <c r="E837" s="15" t="s">
        <v>3927</v>
      </c>
      <c r="F837" s="15">
        <v>20000</v>
      </c>
      <c r="G837" s="15" t="s">
        <v>3964</v>
      </c>
      <c r="H837" s="14" t="s">
        <v>3929</v>
      </c>
      <c r="I837" s="15" t="s">
        <v>1878</v>
      </c>
      <c r="J837" s="18">
        <v>43056</v>
      </c>
      <c r="K837" s="15" t="s">
        <v>36</v>
      </c>
      <c r="L837" s="15" t="s">
        <v>3965</v>
      </c>
      <c r="M837" s="11" t="str">
        <f>VLOOKUP(G837,sheet2!A:G,2,FALSE)</f>
        <v>12.5</v>
      </c>
      <c r="N837" s="11" t="str">
        <f>VLOOKUP(G837,sheet2!A:G,3,FALSE)</f>
        <v>13</v>
      </c>
      <c r="O837" s="11" t="str">
        <f>VLOOKUP(G837,sheet2!A:G,4,FALSE)</f>
        <v>16</v>
      </c>
      <c r="P837" s="11" t="str">
        <f>VLOOKUP(G837,sheet2!A:G,5,FALSE)</f>
        <v>17.86</v>
      </c>
      <c r="Q837" s="11" t="str">
        <f>VLOOKUP(G837,sheet2!A:G,6,FALSE)</f>
        <v>5</v>
      </c>
      <c r="R837" s="11" t="str">
        <f>VLOOKUP(G837,sheet2!A:G,7,FALSE)</f>
        <v>64.36</v>
      </c>
    </row>
    <row r="838" spans="1:18" s="6" customFormat="1">
      <c r="A838" s="15" t="s">
        <v>3966</v>
      </c>
      <c r="B838" s="15" t="s">
        <v>3967</v>
      </c>
      <c r="C838" s="15" t="s">
        <v>20</v>
      </c>
      <c r="D838" s="15" t="s">
        <v>163</v>
      </c>
      <c r="E838" s="15" t="s">
        <v>3927</v>
      </c>
      <c r="F838" s="15">
        <v>20000</v>
      </c>
      <c r="G838" s="15" t="s">
        <v>3968</v>
      </c>
      <c r="H838" s="14" t="s">
        <v>3929</v>
      </c>
      <c r="I838" s="15" t="s">
        <v>2052</v>
      </c>
      <c r="J838" s="18">
        <v>43168</v>
      </c>
      <c r="K838" s="15" t="s">
        <v>25</v>
      </c>
      <c r="L838" s="15" t="s">
        <v>3969</v>
      </c>
      <c r="M838" s="11" t="str">
        <f>VLOOKUP(G838,sheet2!A:G,2,FALSE)</f>
        <v>12.5</v>
      </c>
      <c r="N838" s="11" t="str">
        <f>VLOOKUP(G838,sheet2!A:G,3,FALSE)</f>
        <v>16</v>
      </c>
      <c r="O838" s="11" t="str">
        <f>VLOOKUP(G838,sheet2!A:G,4,FALSE)</f>
        <v>5</v>
      </c>
      <c r="P838" s="11" t="str">
        <f>VLOOKUP(G838,sheet2!A:G,5,FALSE)</f>
        <v>19.23</v>
      </c>
      <c r="Q838" s="11" t="str">
        <f>VLOOKUP(G838,sheet2!A:G,6,FALSE)</f>
        <v>5</v>
      </c>
      <c r="R838" s="11" t="str">
        <f>VLOOKUP(G838,sheet2!A:G,7,FALSE)</f>
        <v>57.73</v>
      </c>
    </row>
    <row r="839" spans="1:18" s="6" customFormat="1">
      <c r="A839" s="15" t="s">
        <v>3970</v>
      </c>
      <c r="B839" s="15" t="s">
        <v>3971</v>
      </c>
      <c r="C839" s="15" t="s">
        <v>20</v>
      </c>
      <c r="D839" s="15" t="s">
        <v>163</v>
      </c>
      <c r="E839" s="15" t="s">
        <v>3927</v>
      </c>
      <c r="F839" s="15">
        <v>20000</v>
      </c>
      <c r="G839" s="15" t="s">
        <v>3972</v>
      </c>
      <c r="H839" s="14" t="s">
        <v>3929</v>
      </c>
      <c r="I839" s="15" t="s">
        <v>3952</v>
      </c>
      <c r="J839" s="18">
        <v>43133</v>
      </c>
      <c r="K839" s="15" t="s">
        <v>25</v>
      </c>
      <c r="L839" s="15" t="s">
        <v>3973</v>
      </c>
      <c r="M839" s="11" t="str">
        <f>VLOOKUP(G839,sheet2!A:G,2,FALSE)</f>
        <v>12.5</v>
      </c>
      <c r="N839" s="11" t="str">
        <f>VLOOKUP(G839,sheet2!A:G,3,FALSE)</f>
        <v>19</v>
      </c>
      <c r="O839" s="11" t="str">
        <f>VLOOKUP(G839,sheet2!A:G,4,FALSE)</f>
        <v>5</v>
      </c>
      <c r="P839" s="11" t="str">
        <f>VLOOKUP(G839,sheet2!A:G,5,FALSE)</f>
        <v>19.23</v>
      </c>
      <c r="Q839" s="11" t="str">
        <f>VLOOKUP(G839,sheet2!A:G,6,FALSE)</f>
        <v>5</v>
      </c>
      <c r="R839" s="11" t="str">
        <f>VLOOKUP(G839,sheet2!A:G,7,FALSE)</f>
        <v>60.73</v>
      </c>
    </row>
    <row r="840" spans="1:18" s="6" customFormat="1">
      <c r="A840" s="15" t="s">
        <v>3974</v>
      </c>
      <c r="B840" s="15" t="s">
        <v>3975</v>
      </c>
      <c r="C840" s="15" t="s">
        <v>20</v>
      </c>
      <c r="D840" s="15" t="s">
        <v>163</v>
      </c>
      <c r="E840" s="15" t="s">
        <v>3927</v>
      </c>
      <c r="F840" s="15">
        <v>20000</v>
      </c>
      <c r="G840" s="15" t="s">
        <v>3976</v>
      </c>
      <c r="H840" s="14" t="s">
        <v>3929</v>
      </c>
      <c r="I840" s="15" t="s">
        <v>3977</v>
      </c>
      <c r="J840" s="18">
        <v>43543</v>
      </c>
      <c r="K840" s="15" t="s">
        <v>36</v>
      </c>
      <c r="L840" s="15" t="s">
        <v>3978</v>
      </c>
      <c r="M840" s="11" t="str">
        <f>VLOOKUP(G840,sheet2!A:G,2,FALSE)</f>
        <v>12.5</v>
      </c>
      <c r="N840" s="11" t="str">
        <f>VLOOKUP(G840,sheet2!A:G,3,FALSE)</f>
        <v>13</v>
      </c>
      <c r="O840" s="11" t="str">
        <f>VLOOKUP(G840,sheet2!A:G,4,FALSE)</f>
        <v>5</v>
      </c>
      <c r="P840" s="11" t="str">
        <f>VLOOKUP(G840,sheet2!A:G,5,FALSE)</f>
        <v>19.23</v>
      </c>
      <c r="Q840" s="11" t="str">
        <f>VLOOKUP(G840,sheet2!A:G,6,FALSE)</f>
        <v>5</v>
      </c>
      <c r="R840" s="11" t="str">
        <f>VLOOKUP(G840,sheet2!A:G,7,FALSE)</f>
        <v>54.73</v>
      </c>
    </row>
    <row r="841" spans="1:18" s="6" customFormat="1">
      <c r="A841" s="15" t="s">
        <v>3979</v>
      </c>
      <c r="B841" s="15" t="s">
        <v>3980</v>
      </c>
      <c r="C841" s="15" t="s">
        <v>20</v>
      </c>
      <c r="D841" s="15" t="s">
        <v>163</v>
      </c>
      <c r="E841" s="15" t="s">
        <v>3927</v>
      </c>
      <c r="F841" s="15">
        <v>20000</v>
      </c>
      <c r="G841" s="15" t="s">
        <v>3981</v>
      </c>
      <c r="H841" s="14" t="s">
        <v>3929</v>
      </c>
      <c r="I841" s="15" t="s">
        <v>426</v>
      </c>
      <c r="J841" s="18">
        <v>43056</v>
      </c>
      <c r="K841" s="15" t="s">
        <v>36</v>
      </c>
      <c r="L841" s="15" t="s">
        <v>3982</v>
      </c>
      <c r="M841" s="11" t="str">
        <f>VLOOKUP(G841,sheet2!A:G,2,FALSE)</f>
        <v>12.5</v>
      </c>
      <c r="N841" s="11" t="str">
        <f>VLOOKUP(G841,sheet2!A:G,3,FALSE)</f>
        <v>7</v>
      </c>
      <c r="O841" s="11" t="str">
        <f>VLOOKUP(G841,sheet2!A:G,4,FALSE)</f>
        <v>10</v>
      </c>
      <c r="P841" s="11" t="str">
        <f>VLOOKUP(G841,sheet2!A:G,5,FALSE)</f>
        <v>21.15</v>
      </c>
      <c r="Q841" s="11" t="str">
        <f>VLOOKUP(G841,sheet2!A:G,6,FALSE)</f>
        <v>5</v>
      </c>
      <c r="R841" s="11" t="str">
        <f>VLOOKUP(G841,sheet2!A:G,7,FALSE)</f>
        <v>55.65</v>
      </c>
    </row>
    <row r="842" spans="1:18" s="6" customFormat="1">
      <c r="A842" s="15" t="s">
        <v>3983</v>
      </c>
      <c r="B842" s="15" t="s">
        <v>3984</v>
      </c>
      <c r="C842" s="15" t="s">
        <v>20</v>
      </c>
      <c r="D842" s="15" t="s">
        <v>163</v>
      </c>
      <c r="E842" s="15" t="s">
        <v>3927</v>
      </c>
      <c r="F842" s="15">
        <v>30000</v>
      </c>
      <c r="G842" s="15" t="s">
        <v>3985</v>
      </c>
      <c r="H842" s="14" t="s">
        <v>3929</v>
      </c>
      <c r="I842" s="15" t="s">
        <v>3986</v>
      </c>
      <c r="J842" s="18">
        <v>43438</v>
      </c>
      <c r="K842" s="15" t="s">
        <v>36</v>
      </c>
      <c r="L842" s="15" t="s">
        <v>3987</v>
      </c>
      <c r="M842" s="11" t="str">
        <f>VLOOKUP(G842,sheet2!A:G,2,FALSE)</f>
        <v>12.5</v>
      </c>
      <c r="N842" s="11" t="str">
        <f>VLOOKUP(G842,sheet2!A:G,3,FALSE)</f>
        <v>13</v>
      </c>
      <c r="O842" s="11" t="str">
        <f>VLOOKUP(G842,sheet2!A:G,4,FALSE)</f>
        <v>5</v>
      </c>
      <c r="P842" s="11" t="str">
        <f>VLOOKUP(G842,sheet2!A:G,5,FALSE)</f>
        <v>25</v>
      </c>
      <c r="Q842" s="11" t="str">
        <f>VLOOKUP(G842,sheet2!A:G,6,FALSE)</f>
        <v>5</v>
      </c>
      <c r="R842" s="11" t="str">
        <f>VLOOKUP(G842,sheet2!A:G,7,FALSE)</f>
        <v>60.5</v>
      </c>
    </row>
    <row r="843" spans="1:18" s="6" customFormat="1">
      <c r="A843" s="15" t="s">
        <v>3988</v>
      </c>
      <c r="B843" s="15" t="s">
        <v>3989</v>
      </c>
      <c r="C843" s="15" t="s">
        <v>20</v>
      </c>
      <c r="D843" s="15" t="s">
        <v>163</v>
      </c>
      <c r="E843" s="15" t="s">
        <v>3927</v>
      </c>
      <c r="F843" s="15">
        <v>30000</v>
      </c>
      <c r="G843" s="15" t="s">
        <v>3990</v>
      </c>
      <c r="H843" s="14" t="s">
        <v>3929</v>
      </c>
      <c r="I843" s="15" t="s">
        <v>1878</v>
      </c>
      <c r="J843" s="18">
        <v>43438</v>
      </c>
      <c r="K843" s="15" t="s">
        <v>36</v>
      </c>
      <c r="L843" s="15" t="s">
        <v>3991</v>
      </c>
      <c r="M843" s="11" t="str">
        <f>VLOOKUP(G843,sheet2!A:G,2,FALSE)</f>
        <v>12.5</v>
      </c>
      <c r="N843" s="11" t="str">
        <f>VLOOKUP(G843,sheet2!A:G,3,FALSE)</f>
        <v>10</v>
      </c>
      <c r="O843" s="11" t="str">
        <f>VLOOKUP(G843,sheet2!A:G,4,FALSE)</f>
        <v>5</v>
      </c>
      <c r="P843" s="11" t="str">
        <f>VLOOKUP(G843,sheet2!A:G,5,FALSE)</f>
        <v>25</v>
      </c>
      <c r="Q843" s="11" t="str">
        <f>VLOOKUP(G843,sheet2!A:G,6,FALSE)</f>
        <v>5</v>
      </c>
      <c r="R843" s="11" t="str">
        <f>VLOOKUP(G843,sheet2!A:G,7,FALSE)</f>
        <v>57.5</v>
      </c>
    </row>
    <row r="844" spans="1:18" s="6" customFormat="1">
      <c r="A844" s="15" t="s">
        <v>3992</v>
      </c>
      <c r="B844" s="15" t="s">
        <v>3993</v>
      </c>
      <c r="C844" s="15" t="s">
        <v>20</v>
      </c>
      <c r="D844" s="15" t="s">
        <v>163</v>
      </c>
      <c r="E844" s="15" t="s">
        <v>3927</v>
      </c>
      <c r="F844" s="15">
        <v>40000</v>
      </c>
      <c r="G844" s="15" t="s">
        <v>3994</v>
      </c>
      <c r="H844" s="14" t="s">
        <v>3929</v>
      </c>
      <c r="I844" s="15" t="s">
        <v>3995</v>
      </c>
      <c r="J844" s="18">
        <v>43816</v>
      </c>
      <c r="K844" s="15" t="s">
        <v>25</v>
      </c>
      <c r="L844" s="15" t="s">
        <v>3996</v>
      </c>
      <c r="M844" s="11" t="str">
        <f>VLOOKUP(G844,sheet2!A:G,2,FALSE)</f>
        <v>12.5</v>
      </c>
      <c r="N844" s="11" t="str">
        <f>VLOOKUP(G844,sheet2!A:G,3,FALSE)</f>
        <v>0</v>
      </c>
      <c r="O844" s="11" t="str">
        <f>VLOOKUP(G844,sheet2!A:G,4,FALSE)</f>
        <v>20</v>
      </c>
      <c r="P844" s="11" t="str">
        <f>VLOOKUP(G844,sheet2!A:G,5,FALSE)</f>
        <v>17.86</v>
      </c>
      <c r="Q844" s="11" t="str">
        <f>VLOOKUP(G844,sheet2!A:G,6,FALSE)</f>
        <v>5</v>
      </c>
      <c r="R844" s="11" t="str">
        <f>VLOOKUP(G844,sheet2!A:G,7,FALSE)</f>
        <v>55.36</v>
      </c>
    </row>
    <row r="845" spans="1:18" s="6" customFormat="1">
      <c r="A845" s="15" t="s">
        <v>3997</v>
      </c>
      <c r="B845" s="15" t="s">
        <v>3998</v>
      </c>
      <c r="C845" s="15" t="s">
        <v>20</v>
      </c>
      <c r="D845" s="15" t="s">
        <v>163</v>
      </c>
      <c r="E845" s="15" t="s">
        <v>3927</v>
      </c>
      <c r="F845" s="15">
        <v>30000</v>
      </c>
      <c r="G845" s="15" t="s">
        <v>3999</v>
      </c>
      <c r="H845" s="14" t="s">
        <v>3929</v>
      </c>
      <c r="I845" s="15" t="s">
        <v>3977</v>
      </c>
      <c r="J845" s="18">
        <v>43410</v>
      </c>
      <c r="K845" s="15" t="s">
        <v>36</v>
      </c>
      <c r="L845" s="15" t="s">
        <v>4000</v>
      </c>
      <c r="M845" s="11" t="str">
        <f>VLOOKUP(G845,sheet2!A:G,2,FALSE)</f>
        <v>12.5</v>
      </c>
      <c r="N845" s="11" t="str">
        <f>VLOOKUP(G845,sheet2!A:G,3,FALSE)</f>
        <v>10</v>
      </c>
      <c r="O845" s="11" t="str">
        <f>VLOOKUP(G845,sheet2!A:G,4,FALSE)</f>
        <v>8</v>
      </c>
      <c r="P845" s="11" t="str">
        <f>VLOOKUP(G845,sheet2!A:G,5,FALSE)</f>
        <v>16.96</v>
      </c>
      <c r="Q845" s="11" t="str">
        <f>VLOOKUP(G845,sheet2!A:G,6,FALSE)</f>
        <v>5</v>
      </c>
      <c r="R845" s="11" t="str">
        <f>VLOOKUP(G845,sheet2!A:G,7,FALSE)</f>
        <v>52.46</v>
      </c>
    </row>
    <row r="846" spans="1:18" s="6" customFormat="1">
      <c r="A846" s="15" t="s">
        <v>4001</v>
      </c>
      <c r="B846" s="15" t="s">
        <v>4002</v>
      </c>
      <c r="C846" s="15" t="s">
        <v>20</v>
      </c>
      <c r="D846" s="15" t="s">
        <v>163</v>
      </c>
      <c r="E846" s="15" t="s">
        <v>3927</v>
      </c>
      <c r="F846" s="15">
        <v>20000</v>
      </c>
      <c r="G846" s="15" t="s">
        <v>4003</v>
      </c>
      <c r="H846" s="14" t="s">
        <v>3929</v>
      </c>
      <c r="I846" s="15" t="s">
        <v>3947</v>
      </c>
      <c r="J846" s="18">
        <v>43452</v>
      </c>
      <c r="K846" s="15" t="s">
        <v>36</v>
      </c>
      <c r="L846" s="15" t="s">
        <v>4004</v>
      </c>
      <c r="M846" s="11" t="str">
        <f>VLOOKUP(G846,sheet2!A:G,2,FALSE)</f>
        <v>12.5</v>
      </c>
      <c r="N846" s="11" t="str">
        <f>VLOOKUP(G846,sheet2!A:G,3,FALSE)</f>
        <v>7</v>
      </c>
      <c r="O846" s="11" t="str">
        <f>VLOOKUP(G846,sheet2!A:G,4,FALSE)</f>
        <v>12</v>
      </c>
      <c r="P846" s="11" t="str">
        <f>VLOOKUP(G846,sheet2!A:G,5,FALSE)</f>
        <v>17.86</v>
      </c>
      <c r="Q846" s="11" t="str">
        <f>VLOOKUP(G846,sheet2!A:G,6,FALSE)</f>
        <v>5</v>
      </c>
      <c r="R846" s="11" t="str">
        <f>VLOOKUP(G846,sheet2!A:G,7,FALSE)</f>
        <v>54.36</v>
      </c>
    </row>
    <row r="847" spans="1:18" s="6" customFormat="1">
      <c r="A847" s="15" t="s">
        <v>4005</v>
      </c>
      <c r="B847" s="15" t="s">
        <v>4006</v>
      </c>
      <c r="C847" s="15" t="s">
        <v>20</v>
      </c>
      <c r="D847" s="15" t="s">
        <v>163</v>
      </c>
      <c r="E847" s="15" t="s">
        <v>3927</v>
      </c>
      <c r="F847" s="15">
        <v>5000</v>
      </c>
      <c r="G847" s="15" t="s">
        <v>4007</v>
      </c>
      <c r="H847" s="14" t="s">
        <v>3929</v>
      </c>
      <c r="I847" s="15" t="s">
        <v>4008</v>
      </c>
      <c r="J847" s="18">
        <v>42746</v>
      </c>
      <c r="K847" s="15" t="s">
        <v>25</v>
      </c>
      <c r="L847" s="15" t="s">
        <v>4009</v>
      </c>
      <c r="M847" s="11" t="str">
        <f>VLOOKUP(G847,sheet2!A:G,2,FALSE)</f>
        <v>12.5</v>
      </c>
      <c r="N847" s="11" t="str">
        <f>VLOOKUP(G847,sheet2!A:G,3,FALSE)</f>
        <v>25</v>
      </c>
      <c r="O847" s="11" t="str">
        <f>VLOOKUP(G847,sheet2!A:G,4,FALSE)</f>
        <v>4</v>
      </c>
      <c r="P847" s="11" t="str">
        <f>VLOOKUP(G847,sheet2!A:G,5,FALSE)</f>
        <v>21.43</v>
      </c>
      <c r="Q847" s="11" t="str">
        <f>VLOOKUP(G847,sheet2!A:G,6,FALSE)</f>
        <v>5</v>
      </c>
      <c r="R847" s="11" t="str">
        <f>VLOOKUP(G847,sheet2!A:G,7,FALSE)</f>
        <v>67.93</v>
      </c>
    </row>
    <row r="848" spans="1:18" s="6" customFormat="1">
      <c r="A848" s="15" t="s">
        <v>4010</v>
      </c>
      <c r="B848" s="15" t="s">
        <v>4011</v>
      </c>
      <c r="C848" s="15" t="s">
        <v>20</v>
      </c>
      <c r="D848" s="15" t="s">
        <v>163</v>
      </c>
      <c r="E848" s="15" t="s">
        <v>3927</v>
      </c>
      <c r="F848" s="15">
        <v>12000</v>
      </c>
      <c r="G848" s="15" t="s">
        <v>4012</v>
      </c>
      <c r="H848" s="14" t="s">
        <v>3929</v>
      </c>
      <c r="I848" s="15" t="s">
        <v>4013</v>
      </c>
      <c r="J848" s="18">
        <v>43508</v>
      </c>
      <c r="K848" s="15" t="s">
        <v>25</v>
      </c>
      <c r="L848" s="15" t="s">
        <v>4014</v>
      </c>
      <c r="M848" s="11" t="str">
        <f>VLOOKUP(G848,sheet2!A:G,2,FALSE)</f>
        <v>12.5</v>
      </c>
      <c r="N848" s="11" t="str">
        <f>VLOOKUP(G848,sheet2!A:G,3,FALSE)</f>
        <v>10</v>
      </c>
      <c r="O848" s="11" t="str">
        <f>VLOOKUP(G848,sheet2!A:G,4,FALSE)</f>
        <v>5</v>
      </c>
      <c r="P848" s="11" t="str">
        <f>VLOOKUP(G848,sheet2!A:G,5,FALSE)</f>
        <v>19.23</v>
      </c>
      <c r="Q848" s="11" t="str">
        <f>VLOOKUP(G848,sheet2!A:G,6,FALSE)</f>
        <v>5</v>
      </c>
      <c r="R848" s="11" t="str">
        <f>VLOOKUP(G848,sheet2!A:G,7,FALSE)</f>
        <v>51.73</v>
      </c>
    </row>
    <row r="849" spans="1:18" s="6" customFormat="1">
      <c r="A849" s="15" t="s">
        <v>4015</v>
      </c>
      <c r="B849" s="15" t="s">
        <v>4016</v>
      </c>
      <c r="C849" s="15" t="s">
        <v>20</v>
      </c>
      <c r="D849" s="15" t="s">
        <v>163</v>
      </c>
      <c r="E849" s="15" t="s">
        <v>3927</v>
      </c>
      <c r="F849" s="15">
        <v>12000</v>
      </c>
      <c r="G849" s="15" t="s">
        <v>4017</v>
      </c>
      <c r="H849" s="14" t="s">
        <v>3929</v>
      </c>
      <c r="I849" s="15" t="s">
        <v>4013</v>
      </c>
      <c r="J849" s="18">
        <v>43529</v>
      </c>
      <c r="K849" s="15" t="s">
        <v>25</v>
      </c>
      <c r="L849" s="15" t="s">
        <v>4014</v>
      </c>
      <c r="M849" s="11" t="str">
        <f>VLOOKUP(G849,sheet2!A:G,2,FALSE)</f>
        <v>12.5</v>
      </c>
      <c r="N849" s="11" t="str">
        <f>VLOOKUP(G849,sheet2!A:G,3,FALSE)</f>
        <v>10</v>
      </c>
      <c r="O849" s="11" t="str">
        <f>VLOOKUP(G849,sheet2!A:G,4,FALSE)</f>
        <v>10</v>
      </c>
      <c r="P849" s="11" t="str">
        <f>VLOOKUP(G849,sheet2!A:G,5,FALSE)</f>
        <v>19.23</v>
      </c>
      <c r="Q849" s="11" t="str">
        <f>VLOOKUP(G849,sheet2!A:G,6,FALSE)</f>
        <v>5</v>
      </c>
      <c r="R849" s="11" t="str">
        <f>VLOOKUP(G849,sheet2!A:G,7,FALSE)</f>
        <v>56.73</v>
      </c>
    </row>
    <row r="850" spans="1:18" s="6" customFormat="1">
      <c r="A850" s="15" t="s">
        <v>4018</v>
      </c>
      <c r="B850" s="15" t="s">
        <v>4019</v>
      </c>
      <c r="C850" s="15" t="s">
        <v>20</v>
      </c>
      <c r="D850" s="15" t="s">
        <v>163</v>
      </c>
      <c r="E850" s="15" t="s">
        <v>3927</v>
      </c>
      <c r="F850" s="15">
        <v>50000</v>
      </c>
      <c r="G850" s="15" t="s">
        <v>4020</v>
      </c>
      <c r="H850" s="14" t="s">
        <v>3929</v>
      </c>
      <c r="I850" s="15" t="s">
        <v>903</v>
      </c>
      <c r="J850" s="18">
        <v>43532</v>
      </c>
      <c r="K850" s="15" t="s">
        <v>25</v>
      </c>
      <c r="L850" s="15" t="s">
        <v>4021</v>
      </c>
      <c r="M850" s="11" t="str">
        <f>VLOOKUP(G850,sheet2!A:G,2,FALSE)</f>
        <v>12.5</v>
      </c>
      <c r="N850" s="11" t="str">
        <f>VLOOKUP(G850,sheet2!A:G,3,FALSE)</f>
        <v>16</v>
      </c>
      <c r="O850" s="11" t="str">
        <f>VLOOKUP(G850,sheet2!A:G,4,FALSE)</f>
        <v>5</v>
      </c>
      <c r="P850" s="11" t="str">
        <f>VLOOKUP(G850,sheet2!A:G,5,FALSE)</f>
        <v>21.15</v>
      </c>
      <c r="Q850" s="11" t="str">
        <f>VLOOKUP(G850,sheet2!A:G,6,FALSE)</f>
        <v>5</v>
      </c>
      <c r="R850" s="11" t="str">
        <f>VLOOKUP(G850,sheet2!A:G,7,FALSE)</f>
        <v>59.65</v>
      </c>
    </row>
    <row r="851" spans="1:18" s="6" customFormat="1">
      <c r="A851" s="15" t="s">
        <v>4022</v>
      </c>
      <c r="B851" s="15" t="s">
        <v>4023</v>
      </c>
      <c r="C851" s="15" t="s">
        <v>20</v>
      </c>
      <c r="D851" s="15" t="s">
        <v>144</v>
      </c>
      <c r="E851" s="15" t="s">
        <v>3927</v>
      </c>
      <c r="F851" s="15">
        <v>10000</v>
      </c>
      <c r="G851" s="15" t="s">
        <v>4024</v>
      </c>
      <c r="H851" s="14" t="s">
        <v>3929</v>
      </c>
      <c r="I851" s="15" t="s">
        <v>1548</v>
      </c>
      <c r="J851" s="18">
        <v>43599</v>
      </c>
      <c r="K851" s="15" t="s">
        <v>25</v>
      </c>
      <c r="L851" s="15" t="s">
        <v>4025</v>
      </c>
      <c r="M851" s="11" t="str">
        <f>VLOOKUP(G851,sheet2!A:G,2,FALSE)</f>
        <v>12.5</v>
      </c>
      <c r="N851" s="11" t="str">
        <f>VLOOKUP(G851,sheet2!A:G,3,FALSE)</f>
        <v>10</v>
      </c>
      <c r="O851" s="11" t="str">
        <f>VLOOKUP(G851,sheet2!A:G,4,FALSE)</f>
        <v>11</v>
      </c>
      <c r="P851" s="11" t="str">
        <f>VLOOKUP(G851,sheet2!A:G,5,FALSE)</f>
        <v>18.75</v>
      </c>
      <c r="Q851" s="11" t="str">
        <f>VLOOKUP(G851,sheet2!A:G,6,FALSE)</f>
        <v>5</v>
      </c>
      <c r="R851" s="11" t="str">
        <f>VLOOKUP(G851,sheet2!A:G,7,FALSE)</f>
        <v>57.25</v>
      </c>
    </row>
    <row r="852" spans="1:18" s="6" customFormat="1">
      <c r="A852" s="15" t="s">
        <v>4026</v>
      </c>
      <c r="B852" s="15" t="s">
        <v>4027</v>
      </c>
      <c r="C852" s="15" t="s">
        <v>20</v>
      </c>
      <c r="D852" s="15" t="s">
        <v>144</v>
      </c>
      <c r="E852" s="15" t="s">
        <v>3927</v>
      </c>
      <c r="F852" s="15">
        <v>10000</v>
      </c>
      <c r="G852" s="15" t="s">
        <v>4028</v>
      </c>
      <c r="H852" s="14" t="s">
        <v>3929</v>
      </c>
      <c r="I852" s="15" t="s">
        <v>1548</v>
      </c>
      <c r="J852" s="18">
        <v>43588</v>
      </c>
      <c r="K852" s="15" t="s">
        <v>25</v>
      </c>
      <c r="L852" s="15" t="s">
        <v>4029</v>
      </c>
      <c r="M852" s="11" t="str">
        <f>VLOOKUP(G852,sheet2!A:G,2,FALSE)</f>
        <v>12.5</v>
      </c>
      <c r="N852" s="11" t="str">
        <f>VLOOKUP(G852,sheet2!A:G,3,FALSE)</f>
        <v>7</v>
      </c>
      <c r="O852" s="11" t="str">
        <f>VLOOKUP(G852,sheet2!A:G,4,FALSE)</f>
        <v>8</v>
      </c>
      <c r="P852" s="11" t="str">
        <f>VLOOKUP(G852,sheet2!A:G,5,FALSE)</f>
        <v>18.75</v>
      </c>
      <c r="Q852" s="11" t="str">
        <f>VLOOKUP(G852,sheet2!A:G,6,FALSE)</f>
        <v>5</v>
      </c>
      <c r="R852" s="11" t="str">
        <f>VLOOKUP(G852,sheet2!A:G,7,FALSE)</f>
        <v>51.25</v>
      </c>
    </row>
    <row r="853" spans="1:18" s="6" customFormat="1">
      <c r="A853" s="15" t="s">
        <v>4030</v>
      </c>
      <c r="B853" s="15" t="s">
        <v>4031</v>
      </c>
      <c r="C853" s="15" t="s">
        <v>20</v>
      </c>
      <c r="D853" s="15" t="s">
        <v>144</v>
      </c>
      <c r="E853" s="15" t="s">
        <v>3927</v>
      </c>
      <c r="F853" s="15">
        <v>10000</v>
      </c>
      <c r="G853" s="15" t="s">
        <v>4032</v>
      </c>
      <c r="H853" s="14" t="s">
        <v>3929</v>
      </c>
      <c r="I853" s="15" t="s">
        <v>1435</v>
      </c>
      <c r="J853" s="18">
        <v>43693</v>
      </c>
      <c r="K853" s="15" t="s">
        <v>25</v>
      </c>
      <c r="L853" s="15" t="s">
        <v>4033</v>
      </c>
      <c r="M853" s="11" t="str">
        <f>VLOOKUP(G853,sheet2!A:G,2,FALSE)</f>
        <v>12.5</v>
      </c>
      <c r="N853" s="11" t="str">
        <f>VLOOKUP(G853,sheet2!A:G,3,FALSE)</f>
        <v>25</v>
      </c>
      <c r="O853" s="11" t="str">
        <f>VLOOKUP(G853,sheet2!A:G,4,FALSE)</f>
        <v>8</v>
      </c>
      <c r="P853" s="11" t="str">
        <f>VLOOKUP(G853,sheet2!A:G,5,FALSE)</f>
        <v>18.75</v>
      </c>
      <c r="Q853" s="11" t="str">
        <f>VLOOKUP(G853,sheet2!A:G,6,FALSE)</f>
        <v>5</v>
      </c>
      <c r="R853" s="11" t="str">
        <f>VLOOKUP(G853,sheet2!A:G,7,FALSE)</f>
        <v>69.25</v>
      </c>
    </row>
    <row r="854" spans="1:18" s="6" customFormat="1">
      <c r="A854" s="15" t="s">
        <v>4034</v>
      </c>
      <c r="B854" s="15" t="s">
        <v>4035</v>
      </c>
      <c r="C854" s="15" t="s">
        <v>20</v>
      </c>
      <c r="D854" s="15" t="s">
        <v>144</v>
      </c>
      <c r="E854" s="15" t="s">
        <v>3927</v>
      </c>
      <c r="F854" s="15">
        <v>10000</v>
      </c>
      <c r="G854" s="15" t="s">
        <v>4036</v>
      </c>
      <c r="H854" s="14" t="s">
        <v>3929</v>
      </c>
      <c r="I854" s="15" t="s">
        <v>1435</v>
      </c>
      <c r="J854" s="18">
        <v>43693</v>
      </c>
      <c r="K854" s="15" t="s">
        <v>25</v>
      </c>
      <c r="L854" s="15" t="s">
        <v>4037</v>
      </c>
      <c r="M854" s="11" t="str">
        <f>VLOOKUP(G854,sheet2!A:G,2,FALSE)</f>
        <v>12.5</v>
      </c>
      <c r="N854" s="11" t="str">
        <f>VLOOKUP(G854,sheet2!A:G,3,FALSE)</f>
        <v>25</v>
      </c>
      <c r="O854" s="11" t="str">
        <f>VLOOKUP(G854,sheet2!A:G,4,FALSE)</f>
        <v>8</v>
      </c>
      <c r="P854" s="11" t="str">
        <f>VLOOKUP(G854,sheet2!A:G,5,FALSE)</f>
        <v>18.75</v>
      </c>
      <c r="Q854" s="11" t="str">
        <f>VLOOKUP(G854,sheet2!A:G,6,FALSE)</f>
        <v>5</v>
      </c>
      <c r="R854" s="11" t="str">
        <f>VLOOKUP(G854,sheet2!A:G,7,FALSE)</f>
        <v>69.25</v>
      </c>
    </row>
    <row r="855" spans="1:18" s="6" customFormat="1">
      <c r="A855" s="15" t="s">
        <v>4038</v>
      </c>
      <c r="B855" s="15" t="s">
        <v>4039</v>
      </c>
      <c r="C855" s="15" t="s">
        <v>20</v>
      </c>
      <c r="D855" s="15" t="s">
        <v>163</v>
      </c>
      <c r="E855" s="15" t="s">
        <v>3927</v>
      </c>
      <c r="F855" s="15">
        <v>20000</v>
      </c>
      <c r="G855" s="15" t="s">
        <v>4040</v>
      </c>
      <c r="H855" s="14" t="s">
        <v>3929</v>
      </c>
      <c r="I855" s="15" t="s">
        <v>4041</v>
      </c>
      <c r="J855" s="18">
        <v>43291</v>
      </c>
      <c r="K855" s="15" t="s">
        <v>36</v>
      </c>
      <c r="L855" s="15" t="s">
        <v>4042</v>
      </c>
      <c r="M855" s="11" t="str">
        <f>VLOOKUP(G855,sheet2!A:G,2,FALSE)</f>
        <v>12.5</v>
      </c>
      <c r="N855" s="11" t="str">
        <f>VLOOKUP(G855,sheet2!A:G,3,FALSE)</f>
        <v>25</v>
      </c>
      <c r="O855" s="11" t="str">
        <f>VLOOKUP(G855,sheet2!A:G,4,FALSE)</f>
        <v>20</v>
      </c>
      <c r="P855" s="11" t="str">
        <f>VLOOKUP(G855,sheet2!A:G,5,FALSE)</f>
        <v>19.23</v>
      </c>
      <c r="Q855" s="11" t="str">
        <f>VLOOKUP(G855,sheet2!A:G,6,FALSE)</f>
        <v>5</v>
      </c>
      <c r="R855" s="11" t="str">
        <f>VLOOKUP(G855,sheet2!A:G,7,FALSE)</f>
        <v>81.73</v>
      </c>
    </row>
    <row r="856" spans="1:18" s="6" customFormat="1">
      <c r="A856" s="15" t="s">
        <v>4043</v>
      </c>
      <c r="B856" s="15" t="s">
        <v>4044</v>
      </c>
      <c r="C856" s="15" t="s">
        <v>20</v>
      </c>
      <c r="D856" s="15" t="s">
        <v>163</v>
      </c>
      <c r="E856" s="15" t="s">
        <v>3927</v>
      </c>
      <c r="F856" s="15">
        <v>20000</v>
      </c>
      <c r="G856" s="15" t="s">
        <v>4045</v>
      </c>
      <c r="H856" s="14" t="s">
        <v>3929</v>
      </c>
      <c r="I856" s="15" t="s">
        <v>4046</v>
      </c>
      <c r="J856" s="18">
        <v>43511</v>
      </c>
      <c r="K856" s="15" t="s">
        <v>25</v>
      </c>
      <c r="L856" s="15" t="s">
        <v>4047</v>
      </c>
      <c r="M856" s="11" t="str">
        <f>VLOOKUP(G856,sheet2!A:G,2,FALSE)</f>
        <v>12.5</v>
      </c>
      <c r="N856" s="11" t="str">
        <f>VLOOKUP(G856,sheet2!A:G,3,FALSE)</f>
        <v>16</v>
      </c>
      <c r="O856" s="11" t="str">
        <f>VLOOKUP(G856,sheet2!A:G,4,FALSE)</f>
        <v>12</v>
      </c>
      <c r="P856" s="11" t="str">
        <f>VLOOKUP(G856,sheet2!A:G,5,FALSE)</f>
        <v>16.96</v>
      </c>
      <c r="Q856" s="11" t="str">
        <f>VLOOKUP(G856,sheet2!A:G,6,FALSE)</f>
        <v>5</v>
      </c>
      <c r="R856" s="11" t="str">
        <f>VLOOKUP(G856,sheet2!A:G,7,FALSE)</f>
        <v>62.46</v>
      </c>
    </row>
    <row r="857" spans="1:18" s="6" customFormat="1">
      <c r="A857" s="15" t="s">
        <v>4048</v>
      </c>
      <c r="B857" s="15" t="s">
        <v>4049</v>
      </c>
      <c r="C857" s="15" t="s">
        <v>20</v>
      </c>
      <c r="D857" s="15" t="s">
        <v>163</v>
      </c>
      <c r="E857" s="15" t="s">
        <v>3927</v>
      </c>
      <c r="F857" s="15">
        <v>12000</v>
      </c>
      <c r="G857" s="15" t="s">
        <v>4050</v>
      </c>
      <c r="H857" s="14" t="s">
        <v>3929</v>
      </c>
      <c r="I857" s="15" t="s">
        <v>4013</v>
      </c>
      <c r="J857" s="18">
        <v>43529</v>
      </c>
      <c r="K857" s="15" t="s">
        <v>25</v>
      </c>
      <c r="L857" s="15" t="s">
        <v>4014</v>
      </c>
      <c r="M857" s="11" t="str">
        <f>VLOOKUP(G857,sheet2!A:G,2,FALSE)</f>
        <v>12.5</v>
      </c>
      <c r="N857" s="11" t="str">
        <f>VLOOKUP(G857,sheet2!A:G,3,FALSE)</f>
        <v>10</v>
      </c>
      <c r="O857" s="11" t="str">
        <f>VLOOKUP(G857,sheet2!A:G,4,FALSE)</f>
        <v>5</v>
      </c>
      <c r="P857" s="11" t="str">
        <f>VLOOKUP(G857,sheet2!A:G,5,FALSE)</f>
        <v>19.23</v>
      </c>
      <c r="Q857" s="11" t="str">
        <f>VLOOKUP(G857,sheet2!A:G,6,FALSE)</f>
        <v>5</v>
      </c>
      <c r="R857" s="11" t="str">
        <f>VLOOKUP(G857,sheet2!A:G,7,FALSE)</f>
        <v>51.73</v>
      </c>
    </row>
    <row r="858" spans="1:18" s="6" customFormat="1">
      <c r="A858" s="15" t="s">
        <v>4051</v>
      </c>
      <c r="B858" s="15" t="s">
        <v>4052</v>
      </c>
      <c r="C858" s="15" t="s">
        <v>20</v>
      </c>
      <c r="D858" s="15" t="s">
        <v>163</v>
      </c>
      <c r="E858" s="15" t="s">
        <v>3927</v>
      </c>
      <c r="F858" s="15">
        <v>15000</v>
      </c>
      <c r="G858" s="15" t="s">
        <v>4053</v>
      </c>
      <c r="H858" s="14" t="s">
        <v>3929</v>
      </c>
      <c r="I858" s="15" t="s">
        <v>4054</v>
      </c>
      <c r="J858" s="18">
        <v>43508</v>
      </c>
      <c r="K858" s="15" t="s">
        <v>25</v>
      </c>
      <c r="L858" s="15" t="s">
        <v>4055</v>
      </c>
      <c r="M858" s="11" t="str">
        <f>VLOOKUP(G858,sheet2!A:G,2,FALSE)</f>
        <v>12.5</v>
      </c>
      <c r="N858" s="11" t="str">
        <f>VLOOKUP(G858,sheet2!A:G,3,FALSE)</f>
        <v>0</v>
      </c>
      <c r="O858" s="11" t="str">
        <f>VLOOKUP(G858,sheet2!A:G,4,FALSE)</f>
        <v>11</v>
      </c>
      <c r="P858" s="11" t="str">
        <f>VLOOKUP(G858,sheet2!A:G,5,FALSE)</f>
        <v>16.96</v>
      </c>
      <c r="Q858" s="11" t="str">
        <f>VLOOKUP(G858,sheet2!A:G,6,FALSE)</f>
        <v>5</v>
      </c>
      <c r="R858" s="11" t="str">
        <f>VLOOKUP(G858,sheet2!A:G,7,FALSE)</f>
        <v>45.46</v>
      </c>
    </row>
    <row r="859" spans="1:18" s="6" customFormat="1">
      <c r="A859" s="15" t="s">
        <v>4056</v>
      </c>
      <c r="B859" s="15" t="s">
        <v>4057</v>
      </c>
      <c r="C859" s="15" t="s">
        <v>20</v>
      </c>
      <c r="D859" s="15" t="s">
        <v>144</v>
      </c>
      <c r="E859" s="15" t="s">
        <v>3927</v>
      </c>
      <c r="F859" s="15">
        <v>15000</v>
      </c>
      <c r="G859" s="15" t="s">
        <v>4058</v>
      </c>
      <c r="H859" s="14" t="s">
        <v>3929</v>
      </c>
      <c r="I859" s="15" t="s">
        <v>4059</v>
      </c>
      <c r="J859" s="18">
        <v>43644</v>
      </c>
      <c r="K859" s="15" t="s">
        <v>36</v>
      </c>
      <c r="L859" s="15" t="s">
        <v>4060</v>
      </c>
      <c r="M859" s="11" t="str">
        <f>VLOOKUP(G859,sheet2!A:G,2,FALSE)</f>
        <v>12.5</v>
      </c>
      <c r="N859" s="11" t="str">
        <f>VLOOKUP(G859,sheet2!A:G,3,FALSE)</f>
        <v>0</v>
      </c>
      <c r="O859" s="11" t="str">
        <f>VLOOKUP(G859,sheet2!A:G,4,FALSE)</f>
        <v>5</v>
      </c>
      <c r="P859" s="11" t="str">
        <f>VLOOKUP(G859,sheet2!A:G,5,FALSE)</f>
        <v>22.12</v>
      </c>
      <c r="Q859" s="11" t="str">
        <f>VLOOKUP(G859,sheet2!A:G,6,FALSE)</f>
        <v>5</v>
      </c>
      <c r="R859" s="11" t="str">
        <f>VLOOKUP(G859,sheet2!A:G,7,FALSE)</f>
        <v>44.62</v>
      </c>
    </row>
    <row r="860" spans="1:18" s="6" customFormat="1">
      <c r="A860" s="15" t="s">
        <v>4061</v>
      </c>
      <c r="B860" s="15" t="s">
        <v>4062</v>
      </c>
      <c r="C860" s="15" t="s">
        <v>20</v>
      </c>
      <c r="D860" s="15" t="s">
        <v>163</v>
      </c>
      <c r="E860" s="15" t="s">
        <v>3927</v>
      </c>
      <c r="F860" s="15">
        <v>15000</v>
      </c>
      <c r="G860" s="15" t="s">
        <v>4063</v>
      </c>
      <c r="H860" s="14" t="s">
        <v>3929</v>
      </c>
      <c r="I860" s="15" t="s">
        <v>4064</v>
      </c>
      <c r="J860" s="18">
        <v>42934</v>
      </c>
      <c r="K860" s="15" t="s">
        <v>36</v>
      </c>
      <c r="L860" s="15" t="s">
        <v>4065</v>
      </c>
      <c r="M860" s="11" t="str">
        <f>VLOOKUP(G860,sheet2!A:G,2,FALSE)</f>
        <v>12.5</v>
      </c>
      <c r="N860" s="11" t="str">
        <f>VLOOKUP(G860,sheet2!A:G,3,FALSE)</f>
        <v>0</v>
      </c>
      <c r="O860" s="11" t="str">
        <f>VLOOKUP(G860,sheet2!A:G,4,FALSE)</f>
        <v>15</v>
      </c>
      <c r="P860" s="11" t="str">
        <f>VLOOKUP(G860,sheet2!A:G,5,FALSE)</f>
        <v>19.23</v>
      </c>
      <c r="Q860" s="11" t="str">
        <f>VLOOKUP(G860,sheet2!A:G,6,FALSE)</f>
        <v>5</v>
      </c>
      <c r="R860" s="11" t="str">
        <f>VLOOKUP(G860,sheet2!A:G,7,FALSE)</f>
        <v>51.73</v>
      </c>
    </row>
    <row r="861" spans="1:18" s="6" customFormat="1">
      <c r="A861" s="15" t="s">
        <v>4066</v>
      </c>
      <c r="B861" s="15" t="s">
        <v>4067</v>
      </c>
      <c r="C861" s="15" t="s">
        <v>20</v>
      </c>
      <c r="D861" s="15" t="s">
        <v>163</v>
      </c>
      <c r="E861" s="15" t="s">
        <v>3927</v>
      </c>
      <c r="F861" s="15">
        <v>12000</v>
      </c>
      <c r="G861" s="15" t="s">
        <v>4068</v>
      </c>
      <c r="H861" s="14" t="s">
        <v>3929</v>
      </c>
      <c r="I861" s="15" t="s">
        <v>4013</v>
      </c>
      <c r="J861" s="18">
        <v>43630</v>
      </c>
      <c r="K861" s="15" t="s">
        <v>25</v>
      </c>
      <c r="L861" s="15" t="s">
        <v>4014</v>
      </c>
      <c r="M861" s="11" t="str">
        <f>VLOOKUP(G861,sheet2!A:G,2,FALSE)</f>
        <v>12.5</v>
      </c>
      <c r="N861" s="11" t="str">
        <f>VLOOKUP(G861,sheet2!A:G,3,FALSE)</f>
        <v>10</v>
      </c>
      <c r="O861" s="11" t="str">
        <f>VLOOKUP(G861,sheet2!A:G,4,FALSE)</f>
        <v>5</v>
      </c>
      <c r="P861" s="11" t="str">
        <f>VLOOKUP(G861,sheet2!A:G,5,FALSE)</f>
        <v>19.23</v>
      </c>
      <c r="Q861" s="11" t="str">
        <f>VLOOKUP(G861,sheet2!A:G,6,FALSE)</f>
        <v>5</v>
      </c>
      <c r="R861" s="11" t="str">
        <f>VLOOKUP(G861,sheet2!A:G,7,FALSE)</f>
        <v>51.73</v>
      </c>
    </row>
    <row r="862" spans="1:18" s="6" customFormat="1">
      <c r="A862" s="15" t="s">
        <v>4069</v>
      </c>
      <c r="B862" s="15" t="s">
        <v>4070</v>
      </c>
      <c r="C862" s="15" t="s">
        <v>20</v>
      </c>
      <c r="D862" s="15" t="s">
        <v>144</v>
      </c>
      <c r="E862" s="15" t="s">
        <v>3927</v>
      </c>
      <c r="F862" s="15">
        <v>15000</v>
      </c>
      <c r="G862" s="15" t="s">
        <v>4071</v>
      </c>
      <c r="H862" s="14" t="s">
        <v>3929</v>
      </c>
      <c r="I862" s="15" t="s">
        <v>4054</v>
      </c>
      <c r="J862" s="18">
        <v>43683</v>
      </c>
      <c r="K862" s="15" t="s">
        <v>36</v>
      </c>
      <c r="L862" s="15" t="s">
        <v>4072</v>
      </c>
      <c r="M862" s="11" t="str">
        <f>VLOOKUP(G862,sheet2!A:G,2,FALSE)</f>
        <v>12.5</v>
      </c>
      <c r="N862" s="11" t="str">
        <f>VLOOKUP(G862,sheet2!A:G,3,FALSE)</f>
        <v>16</v>
      </c>
      <c r="O862" s="11" t="str">
        <f>VLOOKUP(G862,sheet2!A:G,4,FALSE)</f>
        <v>5</v>
      </c>
      <c r="P862" s="11" t="str">
        <f>VLOOKUP(G862,sheet2!A:G,5,FALSE)</f>
        <v>22.12</v>
      </c>
      <c r="Q862" s="11" t="str">
        <f>VLOOKUP(G862,sheet2!A:G,6,FALSE)</f>
        <v>5</v>
      </c>
      <c r="R862" s="11" t="str">
        <f>VLOOKUP(G862,sheet2!A:G,7,FALSE)</f>
        <v>60.62</v>
      </c>
    </row>
    <row r="863" spans="1:18" s="6" customFormat="1">
      <c r="A863" s="15" t="s">
        <v>4073</v>
      </c>
      <c r="B863" s="15" t="s">
        <v>4074</v>
      </c>
      <c r="C863" s="15" t="s">
        <v>20</v>
      </c>
      <c r="D863" s="15" t="s">
        <v>21</v>
      </c>
      <c r="E863" s="15" t="s">
        <v>3927</v>
      </c>
      <c r="F863" s="15">
        <v>30000</v>
      </c>
      <c r="G863" s="15" t="s">
        <v>4075</v>
      </c>
      <c r="H863" s="14" t="s">
        <v>3929</v>
      </c>
      <c r="I863" s="15" t="s">
        <v>4076</v>
      </c>
      <c r="J863" s="18">
        <v>43802</v>
      </c>
      <c r="K863" s="15" t="s">
        <v>25</v>
      </c>
      <c r="L863" s="15" t="s">
        <v>4077</v>
      </c>
      <c r="M863" s="11" t="str">
        <f>VLOOKUP(G863,sheet2!A:G,2,FALSE)</f>
        <v>12.5</v>
      </c>
      <c r="N863" s="11" t="str">
        <f>VLOOKUP(G863,sheet2!A:G,3,FALSE)</f>
        <v>13</v>
      </c>
      <c r="O863" s="11" t="str">
        <f>VLOOKUP(G863,sheet2!A:G,4,FALSE)</f>
        <v>4</v>
      </c>
      <c r="P863" s="11" t="str">
        <f>VLOOKUP(G863,sheet2!A:G,5,FALSE)</f>
        <v>17.5</v>
      </c>
      <c r="Q863" s="11" t="str">
        <f>VLOOKUP(G863,sheet2!A:G,6,FALSE)</f>
        <v>5</v>
      </c>
      <c r="R863" s="11" t="str">
        <f>VLOOKUP(G863,sheet2!A:G,7,FALSE)</f>
        <v>52</v>
      </c>
    </row>
    <row r="864" spans="1:18" s="6" customFormat="1">
      <c r="A864" s="15" t="s">
        <v>4078</v>
      </c>
      <c r="B864" s="15" t="s">
        <v>4079</v>
      </c>
      <c r="C864" s="15" t="s">
        <v>20</v>
      </c>
      <c r="D864" s="15" t="s">
        <v>163</v>
      </c>
      <c r="E864" s="15" t="s">
        <v>3927</v>
      </c>
      <c r="F864" s="15">
        <v>10000</v>
      </c>
      <c r="G864" s="15" t="s">
        <v>4080</v>
      </c>
      <c r="H864" s="14" t="s">
        <v>3929</v>
      </c>
      <c r="I864" s="15" t="s">
        <v>4081</v>
      </c>
      <c r="J864" s="18">
        <v>43711</v>
      </c>
      <c r="K864" s="15" t="s">
        <v>47</v>
      </c>
      <c r="L864" s="15" t="s">
        <v>4082</v>
      </c>
      <c r="M864" s="11" t="str">
        <f>VLOOKUP(G864,sheet2!A:G,2,FALSE)</f>
        <v>12.5</v>
      </c>
      <c r="N864" s="11" t="str">
        <f>VLOOKUP(G864,sheet2!A:G,3,FALSE)</f>
        <v>19</v>
      </c>
      <c r="O864" s="11" t="str">
        <f>VLOOKUP(G864,sheet2!A:G,4,FALSE)</f>
        <v>20</v>
      </c>
      <c r="P864" s="11" t="str">
        <f>VLOOKUP(G864,sheet2!A:G,5,FALSE)</f>
        <v>21.15</v>
      </c>
      <c r="Q864" s="11" t="str">
        <f>VLOOKUP(G864,sheet2!A:G,6,FALSE)</f>
        <v>5</v>
      </c>
      <c r="R864" s="11" t="str">
        <f>VLOOKUP(G864,sheet2!A:G,7,FALSE)</f>
        <v>77.65</v>
      </c>
    </row>
    <row r="865" spans="1:18" s="6" customFormat="1">
      <c r="A865" s="15" t="s">
        <v>4083</v>
      </c>
      <c r="B865" s="15" t="s">
        <v>4084</v>
      </c>
      <c r="C865" s="15" t="s">
        <v>20</v>
      </c>
      <c r="D865" s="15" t="s">
        <v>163</v>
      </c>
      <c r="E865" s="15" t="s">
        <v>3927</v>
      </c>
      <c r="F865" s="15">
        <v>30000</v>
      </c>
      <c r="G865" s="15" t="s">
        <v>4085</v>
      </c>
      <c r="H865" s="14" t="s">
        <v>3929</v>
      </c>
      <c r="I865" s="15" t="s">
        <v>2202</v>
      </c>
      <c r="J865" s="18">
        <v>43557</v>
      </c>
      <c r="K865" s="15" t="s">
        <v>25</v>
      </c>
      <c r="L865" s="15" t="s">
        <v>4086</v>
      </c>
      <c r="M865" s="11" t="str">
        <f>VLOOKUP(G865,sheet2!A:G,2,FALSE)</f>
        <v>12.5</v>
      </c>
      <c r="N865" s="11" t="str">
        <f>VLOOKUP(G865,sheet2!A:G,3,FALSE)</f>
        <v>0</v>
      </c>
      <c r="O865" s="11" t="str">
        <f>VLOOKUP(G865,sheet2!A:G,4,FALSE)</f>
        <v>20</v>
      </c>
      <c r="P865" s="11" t="str">
        <f>VLOOKUP(G865,sheet2!A:G,5,FALSE)</f>
        <v>20.19</v>
      </c>
      <c r="Q865" s="11" t="str">
        <f>VLOOKUP(G865,sheet2!A:G,6,FALSE)</f>
        <v>5</v>
      </c>
      <c r="R865" s="11" t="str">
        <f>VLOOKUP(G865,sheet2!A:G,7,FALSE)</f>
        <v>57.69</v>
      </c>
    </row>
    <row r="866" spans="1:18" s="6" customFormat="1">
      <c r="A866" s="15" t="s">
        <v>4087</v>
      </c>
      <c r="B866" s="15" t="s">
        <v>4088</v>
      </c>
      <c r="C866" s="15" t="s">
        <v>20</v>
      </c>
      <c r="D866" s="15" t="s">
        <v>163</v>
      </c>
      <c r="E866" s="15" t="s">
        <v>3927</v>
      </c>
      <c r="F866" s="15">
        <v>20000</v>
      </c>
      <c r="G866" s="15" t="s">
        <v>4089</v>
      </c>
      <c r="H866" s="14" t="s">
        <v>3929</v>
      </c>
      <c r="I866" s="15" t="s">
        <v>2903</v>
      </c>
      <c r="J866" s="18">
        <v>43357</v>
      </c>
      <c r="K866" s="15" t="s">
        <v>47</v>
      </c>
      <c r="L866" s="15" t="s">
        <v>4090</v>
      </c>
      <c r="M866" s="11" t="str">
        <f>VLOOKUP(G866,sheet2!A:G,2,FALSE)</f>
        <v>12.5</v>
      </c>
      <c r="N866" s="11" t="str">
        <f>VLOOKUP(G866,sheet2!A:G,3,FALSE)</f>
        <v>25</v>
      </c>
      <c r="O866" s="11" t="str">
        <f>VLOOKUP(G866,sheet2!A:G,4,FALSE)</f>
        <v>15</v>
      </c>
      <c r="P866" s="11" t="str">
        <f>VLOOKUP(G866,sheet2!A:G,5,FALSE)</f>
        <v>21.15</v>
      </c>
      <c r="Q866" s="11" t="str">
        <f>VLOOKUP(G866,sheet2!A:G,6,FALSE)</f>
        <v>5</v>
      </c>
      <c r="R866" s="11" t="str">
        <f>VLOOKUP(G866,sheet2!A:G,7,FALSE)</f>
        <v>78.65</v>
      </c>
    </row>
    <row r="867" spans="1:18" s="6" customFormat="1">
      <c r="A867" s="15" t="s">
        <v>4091</v>
      </c>
      <c r="B867" s="15" t="s">
        <v>4092</v>
      </c>
      <c r="C867" s="15" t="s">
        <v>20</v>
      </c>
      <c r="D867" s="15" t="s">
        <v>163</v>
      </c>
      <c r="E867" s="15" t="s">
        <v>3927</v>
      </c>
      <c r="F867" s="15">
        <v>15000</v>
      </c>
      <c r="G867" s="15" t="s">
        <v>4093</v>
      </c>
      <c r="H867" s="14" t="s">
        <v>3929</v>
      </c>
      <c r="I867" s="15" t="s">
        <v>4094</v>
      </c>
      <c r="J867" s="18">
        <v>43683</v>
      </c>
      <c r="K867" s="15" t="s">
        <v>36</v>
      </c>
      <c r="L867" s="15" t="s">
        <v>4095</v>
      </c>
      <c r="M867" s="11" t="str">
        <f>VLOOKUP(G867,sheet2!A:G,2,FALSE)</f>
        <v>12.5</v>
      </c>
      <c r="N867" s="11" t="str">
        <f>VLOOKUP(G867,sheet2!A:G,3,FALSE)</f>
        <v>10</v>
      </c>
      <c r="O867" s="11" t="str">
        <f>VLOOKUP(G867,sheet2!A:G,4,FALSE)</f>
        <v>4</v>
      </c>
      <c r="P867" s="11" t="str">
        <f>VLOOKUP(G867,sheet2!A:G,5,FALSE)</f>
        <v>17.86</v>
      </c>
      <c r="Q867" s="11" t="str">
        <f>VLOOKUP(G867,sheet2!A:G,6,FALSE)</f>
        <v>5</v>
      </c>
      <c r="R867" s="11" t="str">
        <f>VLOOKUP(G867,sheet2!A:G,7,FALSE)</f>
        <v>49.36</v>
      </c>
    </row>
    <row r="868" spans="1:18" s="6" customFormat="1">
      <c r="A868" s="15" t="s">
        <v>4096</v>
      </c>
      <c r="B868" s="15" t="s">
        <v>4097</v>
      </c>
      <c r="C868" s="15" t="s">
        <v>20</v>
      </c>
      <c r="D868" s="15" t="s">
        <v>163</v>
      </c>
      <c r="E868" s="15" t="s">
        <v>3927</v>
      </c>
      <c r="F868" s="15">
        <v>50000</v>
      </c>
      <c r="G868" s="15" t="s">
        <v>4098</v>
      </c>
      <c r="H868" s="14" t="s">
        <v>3929</v>
      </c>
      <c r="I868" s="15" t="s">
        <v>1208</v>
      </c>
      <c r="J868" s="18">
        <v>43137</v>
      </c>
      <c r="K868" s="15" t="s">
        <v>36</v>
      </c>
      <c r="L868" s="15" t="s">
        <v>4099</v>
      </c>
      <c r="M868" s="11" t="str">
        <f>VLOOKUP(G868,sheet2!A:G,2,FALSE)</f>
        <v>12.5</v>
      </c>
      <c r="N868" s="11" t="str">
        <f>VLOOKUP(G868,sheet2!A:G,3,FALSE)</f>
        <v>13</v>
      </c>
      <c r="O868" s="11" t="str">
        <f>VLOOKUP(G868,sheet2!A:G,4,FALSE)</f>
        <v>15</v>
      </c>
      <c r="P868" s="11" t="str">
        <f>VLOOKUP(G868,sheet2!A:G,5,FALSE)</f>
        <v>19.23</v>
      </c>
      <c r="Q868" s="11" t="str">
        <f>VLOOKUP(G868,sheet2!A:G,6,FALSE)</f>
        <v>5</v>
      </c>
      <c r="R868" s="11" t="str">
        <f>VLOOKUP(G868,sheet2!A:G,7,FALSE)</f>
        <v>64.73</v>
      </c>
    </row>
    <row r="869" spans="1:18" s="6" customFormat="1">
      <c r="A869" s="15" t="s">
        <v>4100</v>
      </c>
      <c r="B869" s="15" t="s">
        <v>4101</v>
      </c>
      <c r="C869" s="15" t="s">
        <v>20</v>
      </c>
      <c r="D869" s="15" t="s">
        <v>163</v>
      </c>
      <c r="E869" s="15" t="s">
        <v>3927</v>
      </c>
      <c r="F869" s="15">
        <v>15000</v>
      </c>
      <c r="G869" s="15" t="s">
        <v>4102</v>
      </c>
      <c r="H869" s="14" t="s">
        <v>3929</v>
      </c>
      <c r="I869" s="15" t="s">
        <v>4103</v>
      </c>
      <c r="J869" s="18">
        <v>43102</v>
      </c>
      <c r="K869" s="15" t="s">
        <v>36</v>
      </c>
      <c r="L869" s="15" t="s">
        <v>4104</v>
      </c>
      <c r="M869" s="11" t="str">
        <f>VLOOKUP(G869,sheet2!A:G,2,FALSE)</f>
        <v>12.5</v>
      </c>
      <c r="N869" s="11" t="str">
        <f>VLOOKUP(G869,sheet2!A:G,3,FALSE)</f>
        <v>16</v>
      </c>
      <c r="O869" s="11" t="str">
        <f>VLOOKUP(G869,sheet2!A:G,4,FALSE)</f>
        <v>4</v>
      </c>
      <c r="P869" s="11" t="str">
        <f>VLOOKUP(G869,sheet2!A:G,5,FALSE)</f>
        <v>17.86</v>
      </c>
      <c r="Q869" s="11" t="str">
        <f>VLOOKUP(G869,sheet2!A:G,6,FALSE)</f>
        <v>5</v>
      </c>
      <c r="R869" s="11" t="str">
        <f>VLOOKUP(G869,sheet2!A:G,7,FALSE)</f>
        <v>55.36</v>
      </c>
    </row>
    <row r="870" spans="1:18" s="6" customFormat="1">
      <c r="A870" s="15" t="s">
        <v>4105</v>
      </c>
      <c r="B870" s="15" t="s">
        <v>4106</v>
      </c>
      <c r="C870" s="15" t="s">
        <v>20</v>
      </c>
      <c r="D870" s="15" t="s">
        <v>163</v>
      </c>
      <c r="E870" s="15" t="s">
        <v>3927</v>
      </c>
      <c r="F870" s="15">
        <v>20000</v>
      </c>
      <c r="G870" s="15" t="s">
        <v>4107</v>
      </c>
      <c r="H870" s="14" t="s">
        <v>3929</v>
      </c>
      <c r="I870" s="15" t="s">
        <v>3207</v>
      </c>
      <c r="J870" s="18">
        <v>43620</v>
      </c>
      <c r="K870" s="15" t="s">
        <v>25</v>
      </c>
      <c r="L870" s="15" t="s">
        <v>4108</v>
      </c>
      <c r="M870" s="11" t="str">
        <f>VLOOKUP(G870,sheet2!A:G,2,FALSE)</f>
        <v>12.5</v>
      </c>
      <c r="N870" s="11" t="str">
        <f>VLOOKUP(G870,sheet2!A:G,3,FALSE)</f>
        <v>25</v>
      </c>
      <c r="O870" s="11" t="str">
        <f>VLOOKUP(G870,sheet2!A:G,4,FALSE)</f>
        <v>15</v>
      </c>
      <c r="P870" s="11" t="str">
        <f>VLOOKUP(G870,sheet2!A:G,5,FALSE)</f>
        <v>20.19</v>
      </c>
      <c r="Q870" s="11" t="str">
        <f>VLOOKUP(G870,sheet2!A:G,6,FALSE)</f>
        <v>5</v>
      </c>
      <c r="R870" s="11" t="str">
        <f>VLOOKUP(G870,sheet2!A:G,7,FALSE)</f>
        <v>77.69</v>
      </c>
    </row>
    <row r="871" spans="1:18" s="6" customFormat="1">
      <c r="A871" s="15" t="s">
        <v>4109</v>
      </c>
      <c r="B871" s="15" t="s">
        <v>4110</v>
      </c>
      <c r="C871" s="15" t="s">
        <v>20</v>
      </c>
      <c r="D871" s="15" t="s">
        <v>163</v>
      </c>
      <c r="E871" s="15" t="s">
        <v>3927</v>
      </c>
      <c r="F871" s="15">
        <v>10000</v>
      </c>
      <c r="G871" s="15" t="s">
        <v>4111</v>
      </c>
      <c r="H871" s="14" t="s">
        <v>3929</v>
      </c>
      <c r="I871" s="15" t="s">
        <v>4112</v>
      </c>
      <c r="J871" s="18">
        <v>43728</v>
      </c>
      <c r="K871" s="15" t="s">
        <v>25</v>
      </c>
      <c r="L871" s="15" t="s">
        <v>4113</v>
      </c>
      <c r="M871" s="11" t="str">
        <f>VLOOKUP(G871,sheet2!A:G,2,FALSE)</f>
        <v>12.5</v>
      </c>
      <c r="N871" s="11" t="str">
        <f>VLOOKUP(G871,sheet2!A:G,3,FALSE)</f>
        <v>7</v>
      </c>
      <c r="O871" s="11" t="str">
        <f>VLOOKUP(G871,sheet2!A:G,4,FALSE)</f>
        <v>16</v>
      </c>
      <c r="P871" s="11" t="str">
        <f>VLOOKUP(G871,sheet2!A:G,5,FALSE)</f>
        <v>18.75</v>
      </c>
      <c r="Q871" s="11" t="str">
        <f>VLOOKUP(G871,sheet2!A:G,6,FALSE)</f>
        <v>5</v>
      </c>
      <c r="R871" s="11" t="str">
        <f>VLOOKUP(G871,sheet2!A:G,7,FALSE)</f>
        <v>59.25</v>
      </c>
    </row>
    <row r="872" spans="1:18" s="6" customFormat="1">
      <c r="A872" s="15" t="s">
        <v>4114</v>
      </c>
      <c r="B872" s="15" t="s">
        <v>4115</v>
      </c>
      <c r="C872" s="15" t="s">
        <v>20</v>
      </c>
      <c r="D872" s="15" t="s">
        <v>163</v>
      </c>
      <c r="E872" s="15" t="s">
        <v>3927</v>
      </c>
      <c r="F872" s="15">
        <v>10000</v>
      </c>
      <c r="G872" s="15" t="s">
        <v>4116</v>
      </c>
      <c r="H872" s="14" t="s">
        <v>3929</v>
      </c>
      <c r="I872" s="15" t="s">
        <v>4081</v>
      </c>
      <c r="J872" s="18">
        <v>43795</v>
      </c>
      <c r="K872" s="15" t="s">
        <v>25</v>
      </c>
      <c r="L872" s="15" t="s">
        <v>4117</v>
      </c>
      <c r="M872" s="11" t="str">
        <f>VLOOKUP(G872,sheet2!A:G,2,FALSE)</f>
        <v>12.5</v>
      </c>
      <c r="N872" s="11" t="str">
        <f>VLOOKUP(G872,sheet2!A:G,3,FALSE)</f>
        <v>10</v>
      </c>
      <c r="O872" s="11" t="str">
        <f>VLOOKUP(G872,sheet2!A:G,4,FALSE)</f>
        <v>20</v>
      </c>
      <c r="P872" s="11" t="str">
        <f>VLOOKUP(G872,sheet2!A:G,5,FALSE)</f>
        <v>20.19</v>
      </c>
      <c r="Q872" s="11" t="str">
        <f>VLOOKUP(G872,sheet2!A:G,6,FALSE)</f>
        <v>5</v>
      </c>
      <c r="R872" s="11" t="str">
        <f>VLOOKUP(G872,sheet2!A:G,7,FALSE)</f>
        <v>67.69</v>
      </c>
    </row>
    <row r="873" spans="1:18" s="6" customFormat="1">
      <c r="A873" s="15" t="s">
        <v>4118</v>
      </c>
      <c r="B873" s="15" t="s">
        <v>4119</v>
      </c>
      <c r="C873" s="15" t="s">
        <v>20</v>
      </c>
      <c r="D873" s="15" t="s">
        <v>163</v>
      </c>
      <c r="E873" s="15" t="s">
        <v>3927</v>
      </c>
      <c r="F873" s="15">
        <v>20000</v>
      </c>
      <c r="G873" s="15" t="s">
        <v>4120</v>
      </c>
      <c r="H873" s="14" t="s">
        <v>3929</v>
      </c>
      <c r="I873" s="15" t="s">
        <v>3207</v>
      </c>
      <c r="J873" s="18">
        <v>43424</v>
      </c>
      <c r="K873" s="15" t="s">
        <v>25</v>
      </c>
      <c r="L873" s="15" t="s">
        <v>4121</v>
      </c>
      <c r="M873" s="11" t="str">
        <f>VLOOKUP(G873,sheet2!A:G,2,FALSE)</f>
        <v>12.5</v>
      </c>
      <c r="N873" s="11" t="str">
        <f>VLOOKUP(G873,sheet2!A:G,3,FALSE)</f>
        <v>19</v>
      </c>
      <c r="O873" s="11" t="str">
        <f>VLOOKUP(G873,sheet2!A:G,4,FALSE)</f>
        <v>5</v>
      </c>
      <c r="P873" s="11" t="str">
        <f>VLOOKUP(G873,sheet2!A:G,5,FALSE)</f>
        <v>21.15</v>
      </c>
      <c r="Q873" s="11" t="str">
        <f>VLOOKUP(G873,sheet2!A:G,6,FALSE)</f>
        <v>5</v>
      </c>
      <c r="R873" s="11" t="str">
        <f>VLOOKUP(G873,sheet2!A:G,7,FALSE)</f>
        <v>62.65</v>
      </c>
    </row>
    <row r="874" spans="1:18" s="6" customFormat="1">
      <c r="A874" s="15" t="s">
        <v>4122</v>
      </c>
      <c r="B874" s="15" t="s">
        <v>4123</v>
      </c>
      <c r="C874" s="15" t="s">
        <v>20</v>
      </c>
      <c r="D874" s="15" t="s">
        <v>163</v>
      </c>
      <c r="E874" s="15" t="s">
        <v>3927</v>
      </c>
      <c r="F874" s="15">
        <v>15000</v>
      </c>
      <c r="G874" s="15" t="s">
        <v>4124</v>
      </c>
      <c r="H874" s="14" t="s">
        <v>3929</v>
      </c>
      <c r="I874" s="15" t="s">
        <v>4054</v>
      </c>
      <c r="J874" s="18">
        <v>43630</v>
      </c>
      <c r="K874" s="15" t="s">
        <v>25</v>
      </c>
      <c r="L874" s="15" t="s">
        <v>4055</v>
      </c>
      <c r="M874" s="11" t="str">
        <f>VLOOKUP(G874,sheet2!A:G,2,FALSE)</f>
        <v>12.5</v>
      </c>
      <c r="N874" s="11" t="str">
        <f>VLOOKUP(G874,sheet2!A:G,3,FALSE)</f>
        <v>0</v>
      </c>
      <c r="O874" s="11" t="str">
        <f>VLOOKUP(G874,sheet2!A:G,4,FALSE)</f>
        <v>11</v>
      </c>
      <c r="P874" s="11" t="str">
        <f>VLOOKUP(G874,sheet2!A:G,5,FALSE)</f>
        <v>16.96</v>
      </c>
      <c r="Q874" s="11" t="str">
        <f>VLOOKUP(G874,sheet2!A:G,6,FALSE)</f>
        <v>5</v>
      </c>
      <c r="R874" s="11" t="str">
        <f>VLOOKUP(G874,sheet2!A:G,7,FALSE)</f>
        <v>45.46</v>
      </c>
    </row>
    <row r="875" spans="1:18" s="6" customFormat="1">
      <c r="A875" s="15" t="s">
        <v>4125</v>
      </c>
      <c r="B875" s="15" t="s">
        <v>4126</v>
      </c>
      <c r="C875" s="15" t="s">
        <v>20</v>
      </c>
      <c r="D875" s="15" t="s">
        <v>163</v>
      </c>
      <c r="E875" s="15" t="s">
        <v>3927</v>
      </c>
      <c r="F875" s="15">
        <v>10000</v>
      </c>
      <c r="G875" s="15" t="s">
        <v>4127</v>
      </c>
      <c r="H875" s="14" t="s">
        <v>3929</v>
      </c>
      <c r="I875" s="15" t="s">
        <v>4128</v>
      </c>
      <c r="J875" s="18">
        <v>43641</v>
      </c>
      <c r="K875" s="15" t="s">
        <v>25</v>
      </c>
      <c r="L875" s="15" t="s">
        <v>4129</v>
      </c>
      <c r="M875" s="11" t="str">
        <f>VLOOKUP(G875,sheet2!A:G,2,FALSE)</f>
        <v>12.5</v>
      </c>
      <c r="N875" s="11" t="str">
        <f>VLOOKUP(G875,sheet2!A:G,3,FALSE)</f>
        <v>19</v>
      </c>
      <c r="O875" s="11" t="str">
        <f>VLOOKUP(G875,sheet2!A:G,4,FALSE)</f>
        <v>10</v>
      </c>
      <c r="P875" s="11" t="str">
        <f>VLOOKUP(G875,sheet2!A:G,5,FALSE)</f>
        <v>21.15</v>
      </c>
      <c r="Q875" s="11" t="str">
        <f>VLOOKUP(G875,sheet2!A:G,6,FALSE)</f>
        <v>5</v>
      </c>
      <c r="R875" s="11" t="str">
        <f>VLOOKUP(G875,sheet2!A:G,7,FALSE)</f>
        <v>67.65</v>
      </c>
    </row>
    <row r="876" spans="1:18" s="6" customFormat="1">
      <c r="A876" s="15" t="s">
        <v>4130</v>
      </c>
      <c r="B876" s="15" t="s">
        <v>4131</v>
      </c>
      <c r="C876" s="15" t="s">
        <v>20</v>
      </c>
      <c r="D876" s="15" t="s">
        <v>163</v>
      </c>
      <c r="E876" s="15" t="s">
        <v>3927</v>
      </c>
      <c r="F876" s="15">
        <v>20000</v>
      </c>
      <c r="G876" s="15" t="s">
        <v>4132</v>
      </c>
      <c r="H876" s="14" t="s">
        <v>3929</v>
      </c>
      <c r="I876" s="15" t="s">
        <v>4133</v>
      </c>
      <c r="J876" s="18">
        <v>43494</v>
      </c>
      <c r="K876" s="15" t="s">
        <v>25</v>
      </c>
      <c r="L876" s="15" t="s">
        <v>4134</v>
      </c>
      <c r="M876" s="11" t="str">
        <f>VLOOKUP(G876,sheet2!A:G,2,FALSE)</f>
        <v>12.5</v>
      </c>
      <c r="N876" s="11" t="str">
        <f>VLOOKUP(G876,sheet2!A:G,3,FALSE)</f>
        <v>0</v>
      </c>
      <c r="O876" s="11" t="str">
        <f>VLOOKUP(G876,sheet2!A:G,4,FALSE)</f>
        <v>10</v>
      </c>
      <c r="P876" s="11" t="str">
        <f>VLOOKUP(G876,sheet2!A:G,5,FALSE)</f>
        <v>21.15</v>
      </c>
      <c r="Q876" s="11" t="str">
        <f>VLOOKUP(G876,sheet2!A:G,6,FALSE)</f>
        <v>5</v>
      </c>
      <c r="R876" s="11" t="str">
        <f>VLOOKUP(G876,sheet2!A:G,7,FALSE)</f>
        <v>48.65</v>
      </c>
    </row>
    <row r="877" spans="1:18" s="6" customFormat="1">
      <c r="A877" s="15" t="s">
        <v>4135</v>
      </c>
      <c r="B877" s="15" t="s">
        <v>4136</v>
      </c>
      <c r="C877" s="15" t="s">
        <v>20</v>
      </c>
      <c r="D877" s="15" t="s">
        <v>163</v>
      </c>
      <c r="E877" s="15" t="s">
        <v>3927</v>
      </c>
      <c r="F877" s="15">
        <v>15000</v>
      </c>
      <c r="G877" s="15" t="s">
        <v>4137</v>
      </c>
      <c r="H877" s="14" t="s">
        <v>3929</v>
      </c>
      <c r="I877" s="15" t="s">
        <v>4138</v>
      </c>
      <c r="J877" s="18">
        <v>43644</v>
      </c>
      <c r="K877" s="15" t="s">
        <v>36</v>
      </c>
      <c r="L877" s="15" t="s">
        <v>4139</v>
      </c>
      <c r="M877" s="11" t="str">
        <f>VLOOKUP(G877,sheet2!A:G,2,FALSE)</f>
        <v>12.5</v>
      </c>
      <c r="N877" s="11" t="str">
        <f>VLOOKUP(G877,sheet2!A:G,3,FALSE)</f>
        <v>7</v>
      </c>
      <c r="O877" s="11" t="str">
        <f>VLOOKUP(G877,sheet2!A:G,4,FALSE)</f>
        <v>12</v>
      </c>
      <c r="P877" s="11" t="str">
        <f>VLOOKUP(G877,sheet2!A:G,5,FALSE)</f>
        <v>17.86</v>
      </c>
      <c r="Q877" s="11" t="str">
        <f>VLOOKUP(G877,sheet2!A:G,6,FALSE)</f>
        <v>5</v>
      </c>
      <c r="R877" s="11" t="str">
        <f>VLOOKUP(G877,sheet2!A:G,7,FALSE)</f>
        <v>54.36</v>
      </c>
    </row>
    <row r="878" spans="1:18" s="6" customFormat="1">
      <c r="A878" s="15" t="s">
        <v>4140</v>
      </c>
      <c r="B878" s="15" t="s">
        <v>4141</v>
      </c>
      <c r="C878" s="15" t="s">
        <v>20</v>
      </c>
      <c r="D878" s="15" t="s">
        <v>163</v>
      </c>
      <c r="E878" s="15" t="s">
        <v>3927</v>
      </c>
      <c r="F878" s="15">
        <v>50000</v>
      </c>
      <c r="G878" s="15" t="s">
        <v>4142</v>
      </c>
      <c r="H878" s="14" t="s">
        <v>3929</v>
      </c>
      <c r="I878" s="15" t="s">
        <v>190</v>
      </c>
      <c r="J878" s="18">
        <v>43196</v>
      </c>
      <c r="K878" s="15" t="s">
        <v>36</v>
      </c>
      <c r="L878" s="15" t="s">
        <v>4143</v>
      </c>
      <c r="M878" s="11" t="str">
        <f>VLOOKUP(G878,sheet2!A:G,2,FALSE)</f>
        <v>12.5</v>
      </c>
      <c r="N878" s="11" t="str">
        <f>VLOOKUP(G878,sheet2!A:G,3,FALSE)</f>
        <v>10</v>
      </c>
      <c r="O878" s="11" t="str">
        <f>VLOOKUP(G878,sheet2!A:G,4,FALSE)</f>
        <v>5</v>
      </c>
      <c r="P878" s="11" t="str">
        <f>VLOOKUP(G878,sheet2!A:G,5,FALSE)</f>
        <v>21.15</v>
      </c>
      <c r="Q878" s="11" t="str">
        <f>VLOOKUP(G878,sheet2!A:G,6,FALSE)</f>
        <v>5</v>
      </c>
      <c r="R878" s="11" t="str">
        <f>VLOOKUP(G878,sheet2!A:G,7,FALSE)</f>
        <v>53.65</v>
      </c>
    </row>
    <row r="879" spans="1:18" s="6" customFormat="1">
      <c r="A879" s="15" t="s">
        <v>4144</v>
      </c>
      <c r="B879" s="15" t="s">
        <v>4145</v>
      </c>
      <c r="C879" s="15" t="s">
        <v>20</v>
      </c>
      <c r="D879" s="15" t="s">
        <v>163</v>
      </c>
      <c r="E879" s="15" t="s">
        <v>3927</v>
      </c>
      <c r="F879" s="15">
        <v>30000</v>
      </c>
      <c r="G879" s="15" t="s">
        <v>4146</v>
      </c>
      <c r="H879" s="14" t="s">
        <v>3929</v>
      </c>
      <c r="I879" s="15" t="s">
        <v>2202</v>
      </c>
      <c r="J879" s="18">
        <v>43634</v>
      </c>
      <c r="K879" s="15" t="s">
        <v>171</v>
      </c>
      <c r="L879" s="15" t="s">
        <v>4147</v>
      </c>
      <c r="M879" s="11" t="str">
        <f>VLOOKUP(G879,sheet2!A:G,2,FALSE)</f>
        <v>12.5</v>
      </c>
      <c r="N879" s="11" t="str">
        <f>VLOOKUP(G879,sheet2!A:G,3,FALSE)</f>
        <v>0</v>
      </c>
      <c r="O879" s="11" t="str">
        <f>VLOOKUP(G879,sheet2!A:G,4,FALSE)</f>
        <v>5</v>
      </c>
      <c r="P879" s="11" t="str">
        <f>VLOOKUP(G879,sheet2!A:G,5,FALSE)</f>
        <v>21.15</v>
      </c>
      <c r="Q879" s="11" t="str">
        <f>VLOOKUP(G879,sheet2!A:G,6,FALSE)</f>
        <v>5</v>
      </c>
      <c r="R879" s="11" t="str">
        <f>VLOOKUP(G879,sheet2!A:G,7,FALSE)</f>
        <v>43.65</v>
      </c>
    </row>
    <row r="880" spans="1:18" s="6" customFormat="1">
      <c r="A880" s="15" t="s">
        <v>4148</v>
      </c>
      <c r="B880" s="15" t="s">
        <v>4149</v>
      </c>
      <c r="C880" s="15" t="s">
        <v>20</v>
      </c>
      <c r="D880" s="15" t="s">
        <v>163</v>
      </c>
      <c r="E880" s="15" t="s">
        <v>3927</v>
      </c>
      <c r="F880" s="15">
        <v>15000</v>
      </c>
      <c r="G880" s="15" t="s">
        <v>4150</v>
      </c>
      <c r="H880" s="14" t="s">
        <v>3929</v>
      </c>
      <c r="I880" s="15" t="s">
        <v>4094</v>
      </c>
      <c r="J880" s="18">
        <v>43630</v>
      </c>
      <c r="K880" s="15" t="s">
        <v>25</v>
      </c>
      <c r="L880" s="15" t="s">
        <v>4151</v>
      </c>
      <c r="M880" s="11" t="str">
        <f>VLOOKUP(G880,sheet2!A:G,2,FALSE)</f>
        <v>12.5</v>
      </c>
      <c r="N880" s="11" t="str">
        <f>VLOOKUP(G880,sheet2!A:G,3,FALSE)</f>
        <v>10</v>
      </c>
      <c r="O880" s="11" t="str">
        <f>VLOOKUP(G880,sheet2!A:G,4,FALSE)</f>
        <v>5</v>
      </c>
      <c r="P880" s="11" t="str">
        <f>VLOOKUP(G880,sheet2!A:G,5,FALSE)</f>
        <v>16.96</v>
      </c>
      <c r="Q880" s="11" t="str">
        <f>VLOOKUP(G880,sheet2!A:G,6,FALSE)</f>
        <v>5</v>
      </c>
      <c r="R880" s="11" t="str">
        <f>VLOOKUP(G880,sheet2!A:G,7,FALSE)</f>
        <v>49.46</v>
      </c>
    </row>
    <row r="881" spans="1:18" s="6" customFormat="1">
      <c r="A881" s="15" t="s">
        <v>4152</v>
      </c>
      <c r="B881" s="15" t="s">
        <v>4153</v>
      </c>
      <c r="C881" s="15" t="s">
        <v>20</v>
      </c>
      <c r="D881" s="15" t="s">
        <v>123</v>
      </c>
      <c r="E881" s="15" t="s">
        <v>3927</v>
      </c>
      <c r="F881" s="15">
        <v>30000</v>
      </c>
      <c r="G881" s="15" t="s">
        <v>4154</v>
      </c>
      <c r="H881" s="14" t="s">
        <v>3929</v>
      </c>
      <c r="I881" s="15" t="s">
        <v>1892</v>
      </c>
      <c r="J881" s="18">
        <v>43067</v>
      </c>
      <c r="K881" s="15" t="s">
        <v>36</v>
      </c>
      <c r="L881" s="15" t="s">
        <v>4155</v>
      </c>
      <c r="M881" s="11" t="str">
        <f>VLOOKUP(G881,sheet2!A:G,2,FALSE)</f>
        <v>12.5</v>
      </c>
      <c r="N881" s="11" t="str">
        <f>VLOOKUP(G881,sheet2!A:G,3,FALSE)</f>
        <v>13</v>
      </c>
      <c r="O881" s="11" t="str">
        <f>VLOOKUP(G881,sheet2!A:G,4,FALSE)</f>
        <v>8</v>
      </c>
      <c r="P881" s="11" t="str">
        <f>VLOOKUP(G881,sheet2!A:G,5,FALSE)</f>
        <v>17.86</v>
      </c>
      <c r="Q881" s="11" t="str">
        <f>VLOOKUP(G881,sheet2!A:G,6,FALSE)</f>
        <v>5</v>
      </c>
      <c r="R881" s="11" t="str">
        <f>VLOOKUP(G881,sheet2!A:G,7,FALSE)</f>
        <v>56.36</v>
      </c>
    </row>
    <row r="882" spans="1:18" s="6" customFormat="1">
      <c r="A882" s="15" t="s">
        <v>4156</v>
      </c>
      <c r="B882" s="15" t="s">
        <v>4157</v>
      </c>
      <c r="C882" s="15" t="s">
        <v>20</v>
      </c>
      <c r="D882" s="15" t="s">
        <v>123</v>
      </c>
      <c r="E882" s="15" t="s">
        <v>3927</v>
      </c>
      <c r="F882" s="15">
        <v>30000</v>
      </c>
      <c r="G882" s="15" t="s">
        <v>4158</v>
      </c>
      <c r="H882" s="14" t="s">
        <v>3929</v>
      </c>
      <c r="I882" s="15" t="s">
        <v>1892</v>
      </c>
      <c r="J882" s="18">
        <v>43084</v>
      </c>
      <c r="K882" s="15" t="s">
        <v>25</v>
      </c>
      <c r="L882" s="15" t="s">
        <v>4159</v>
      </c>
      <c r="M882" s="11" t="str">
        <f>VLOOKUP(G882,sheet2!A:G,2,FALSE)</f>
        <v>12.5</v>
      </c>
      <c r="N882" s="11" t="str">
        <f>VLOOKUP(G882,sheet2!A:G,3,FALSE)</f>
        <v>13</v>
      </c>
      <c r="O882" s="11" t="str">
        <f>VLOOKUP(G882,sheet2!A:G,4,FALSE)</f>
        <v>11</v>
      </c>
      <c r="P882" s="11" t="str">
        <f>VLOOKUP(G882,sheet2!A:G,5,FALSE)</f>
        <v>19.44</v>
      </c>
      <c r="Q882" s="11" t="str">
        <f>VLOOKUP(G882,sheet2!A:G,6,FALSE)</f>
        <v>5</v>
      </c>
      <c r="R882" s="11" t="str">
        <f>VLOOKUP(G882,sheet2!A:G,7,FALSE)</f>
        <v>60.94</v>
      </c>
    </row>
    <row r="883" spans="1:18" s="6" customFormat="1">
      <c r="A883" s="15" t="s">
        <v>4160</v>
      </c>
      <c r="B883" s="15" t="s">
        <v>4161</v>
      </c>
      <c r="C883" s="15" t="s">
        <v>20</v>
      </c>
      <c r="D883" s="15" t="s">
        <v>123</v>
      </c>
      <c r="E883" s="15" t="s">
        <v>3927</v>
      </c>
      <c r="F883" s="15">
        <v>30000</v>
      </c>
      <c r="G883" s="15" t="s">
        <v>4162</v>
      </c>
      <c r="H883" s="14" t="s">
        <v>3929</v>
      </c>
      <c r="I883" s="15" t="s">
        <v>4163</v>
      </c>
      <c r="J883" s="18">
        <v>43574</v>
      </c>
      <c r="K883" s="15" t="s">
        <v>36</v>
      </c>
      <c r="L883" s="15" t="s">
        <v>4164</v>
      </c>
      <c r="M883" s="11" t="str">
        <f>VLOOKUP(G883,sheet2!A:G,2,FALSE)</f>
        <v>12.5</v>
      </c>
      <c r="N883" s="11" t="str">
        <f>VLOOKUP(G883,sheet2!A:G,3,FALSE)</f>
        <v>25</v>
      </c>
      <c r="O883" s="11" t="str">
        <f>VLOOKUP(G883,sheet2!A:G,4,FALSE)</f>
        <v>8</v>
      </c>
      <c r="P883" s="11" t="str">
        <f>VLOOKUP(G883,sheet2!A:G,5,FALSE)</f>
        <v>16.96</v>
      </c>
      <c r="Q883" s="11" t="str">
        <f>VLOOKUP(G883,sheet2!A:G,6,FALSE)</f>
        <v>5</v>
      </c>
      <c r="R883" s="11" t="str">
        <f>VLOOKUP(G883,sheet2!A:G,7,FALSE)</f>
        <v>67.46</v>
      </c>
    </row>
    <row r="884" spans="1:18" s="6" customFormat="1">
      <c r="A884" s="15" t="s">
        <v>4165</v>
      </c>
      <c r="B884" s="15" t="s">
        <v>4166</v>
      </c>
      <c r="C884" s="15" t="s">
        <v>20</v>
      </c>
      <c r="D884" s="15" t="s">
        <v>123</v>
      </c>
      <c r="E884" s="15" t="s">
        <v>3927</v>
      </c>
      <c r="F884" s="15">
        <v>30000</v>
      </c>
      <c r="G884" s="15" t="s">
        <v>4167</v>
      </c>
      <c r="H884" s="14" t="s">
        <v>3929</v>
      </c>
      <c r="I884" s="15" t="s">
        <v>4168</v>
      </c>
      <c r="J884" s="18">
        <v>43669</v>
      </c>
      <c r="K884" s="15" t="s">
        <v>25</v>
      </c>
      <c r="L884" s="15" t="s">
        <v>4169</v>
      </c>
      <c r="M884" s="11" t="str">
        <f>VLOOKUP(G884,sheet2!A:G,2,FALSE)</f>
        <v>12.5</v>
      </c>
      <c r="N884" s="11" t="str">
        <f>VLOOKUP(G884,sheet2!A:G,3,FALSE)</f>
        <v>22</v>
      </c>
      <c r="O884" s="11" t="str">
        <f>VLOOKUP(G884,sheet2!A:G,4,FALSE)</f>
        <v>5</v>
      </c>
      <c r="P884" s="11" t="str">
        <f>VLOOKUP(G884,sheet2!A:G,5,FALSE)</f>
        <v>19.23</v>
      </c>
      <c r="Q884" s="11" t="str">
        <f>VLOOKUP(G884,sheet2!A:G,6,FALSE)</f>
        <v>5</v>
      </c>
      <c r="R884" s="11" t="str">
        <f>VLOOKUP(G884,sheet2!A:G,7,FALSE)</f>
        <v>63.73</v>
      </c>
    </row>
    <row r="885" spans="1:18" s="6" customFormat="1">
      <c r="A885" s="15" t="s">
        <v>4170</v>
      </c>
      <c r="B885" s="15" t="s">
        <v>4171</v>
      </c>
      <c r="C885" s="15" t="s">
        <v>20</v>
      </c>
      <c r="D885" s="15" t="s">
        <v>123</v>
      </c>
      <c r="E885" s="15" t="s">
        <v>3927</v>
      </c>
      <c r="F885" s="15">
        <v>50000</v>
      </c>
      <c r="G885" s="15" t="s">
        <v>4172</v>
      </c>
      <c r="H885" s="14" t="s">
        <v>3929</v>
      </c>
      <c r="I885" s="15" t="s">
        <v>4168</v>
      </c>
      <c r="J885" s="18">
        <v>43760</v>
      </c>
      <c r="K885" s="15" t="s">
        <v>47</v>
      </c>
      <c r="L885" s="15" t="s">
        <v>4173</v>
      </c>
      <c r="M885" s="11" t="str">
        <f>VLOOKUP(G885,sheet2!A:G,2,FALSE)</f>
        <v>12.5</v>
      </c>
      <c r="N885" s="11" t="str">
        <f>VLOOKUP(G885,sheet2!A:G,3,FALSE)</f>
        <v>25</v>
      </c>
      <c r="O885" s="11" t="str">
        <f>VLOOKUP(G885,sheet2!A:G,4,FALSE)</f>
        <v>17</v>
      </c>
      <c r="P885" s="11" t="str">
        <f>VLOOKUP(G885,sheet2!A:G,5,FALSE)</f>
        <v>19.44</v>
      </c>
      <c r="Q885" s="11" t="str">
        <f>VLOOKUP(G885,sheet2!A:G,6,FALSE)</f>
        <v>5</v>
      </c>
      <c r="R885" s="11" t="str">
        <f>VLOOKUP(G885,sheet2!A:G,7,FALSE)</f>
        <v>78.94</v>
      </c>
    </row>
    <row r="886" spans="1:18" s="6" customFormat="1">
      <c r="A886" s="15" t="s">
        <v>4174</v>
      </c>
      <c r="B886" s="15" t="s">
        <v>4175</v>
      </c>
      <c r="C886" s="15" t="s">
        <v>20</v>
      </c>
      <c r="D886" s="15" t="s">
        <v>123</v>
      </c>
      <c r="E886" s="15" t="s">
        <v>3927</v>
      </c>
      <c r="F886" s="15">
        <v>50000</v>
      </c>
      <c r="G886" s="15" t="s">
        <v>4176</v>
      </c>
      <c r="H886" s="14" t="s">
        <v>3929</v>
      </c>
      <c r="I886" s="15" t="s">
        <v>4177</v>
      </c>
      <c r="J886" s="18">
        <v>43630</v>
      </c>
      <c r="K886" s="15" t="s">
        <v>36</v>
      </c>
      <c r="L886" s="15" t="s">
        <v>4178</v>
      </c>
      <c r="M886" s="11" t="str">
        <f>VLOOKUP(G886,sheet2!A:G,2,FALSE)</f>
        <v>12.5</v>
      </c>
      <c r="N886" s="11" t="str">
        <f>VLOOKUP(G886,sheet2!A:G,3,FALSE)</f>
        <v>25</v>
      </c>
      <c r="O886" s="11" t="str">
        <f>VLOOKUP(G886,sheet2!A:G,4,FALSE)</f>
        <v>10</v>
      </c>
      <c r="P886" s="11" t="str">
        <f>VLOOKUP(G886,sheet2!A:G,5,FALSE)</f>
        <v>19.23</v>
      </c>
      <c r="Q886" s="11" t="str">
        <f>VLOOKUP(G886,sheet2!A:G,6,FALSE)</f>
        <v>5</v>
      </c>
      <c r="R886" s="11" t="str">
        <f>VLOOKUP(G886,sheet2!A:G,7,FALSE)</f>
        <v>71.73</v>
      </c>
    </row>
    <row r="887" spans="1:18" s="6" customFormat="1">
      <c r="A887" s="15" t="s">
        <v>4179</v>
      </c>
      <c r="B887" s="15" t="s">
        <v>4180</v>
      </c>
      <c r="C887" s="15" t="s">
        <v>20</v>
      </c>
      <c r="D887" s="15" t="s">
        <v>123</v>
      </c>
      <c r="E887" s="15" t="s">
        <v>3927</v>
      </c>
      <c r="F887" s="15">
        <v>40000</v>
      </c>
      <c r="G887" s="15" t="s">
        <v>4181</v>
      </c>
      <c r="H887" s="14" t="s">
        <v>3929</v>
      </c>
      <c r="I887" s="15" t="s">
        <v>4182</v>
      </c>
      <c r="J887" s="18">
        <v>43749</v>
      </c>
      <c r="K887" s="15" t="s">
        <v>25</v>
      </c>
      <c r="L887" s="15" t="s">
        <v>4183</v>
      </c>
      <c r="M887" s="11" t="str">
        <f>VLOOKUP(G887,sheet2!A:G,2,FALSE)</f>
        <v>12.5</v>
      </c>
      <c r="N887" s="11" t="str">
        <f>VLOOKUP(G887,sheet2!A:G,3,FALSE)</f>
        <v>25</v>
      </c>
      <c r="O887" s="11" t="str">
        <f>VLOOKUP(G887,sheet2!A:G,4,FALSE)</f>
        <v>10</v>
      </c>
      <c r="P887" s="11" t="str">
        <f>VLOOKUP(G887,sheet2!A:G,5,FALSE)</f>
        <v>19.23</v>
      </c>
      <c r="Q887" s="11" t="str">
        <f>VLOOKUP(G887,sheet2!A:G,6,FALSE)</f>
        <v>5</v>
      </c>
      <c r="R887" s="11" t="str">
        <f>VLOOKUP(G887,sheet2!A:G,7,FALSE)</f>
        <v>71.73</v>
      </c>
    </row>
    <row r="888" spans="1:18" s="6" customFormat="1">
      <c r="A888" s="15" t="s">
        <v>4184</v>
      </c>
      <c r="B888" s="15" t="s">
        <v>4185</v>
      </c>
      <c r="C888" s="15" t="s">
        <v>20</v>
      </c>
      <c r="D888" s="15" t="s">
        <v>123</v>
      </c>
      <c r="E888" s="15" t="s">
        <v>3927</v>
      </c>
      <c r="F888" s="15">
        <v>40000</v>
      </c>
      <c r="G888" s="15" t="s">
        <v>4186</v>
      </c>
      <c r="H888" s="14" t="s">
        <v>3929</v>
      </c>
      <c r="I888" s="15" t="s">
        <v>4182</v>
      </c>
      <c r="J888" s="18">
        <v>43830</v>
      </c>
      <c r="K888" s="15" t="s">
        <v>36</v>
      </c>
      <c r="L888" s="15" t="s">
        <v>4187</v>
      </c>
      <c r="M888" s="11" t="str">
        <f>VLOOKUP(G888,sheet2!A:G,2,FALSE)</f>
        <v>12.5</v>
      </c>
      <c r="N888" s="11" t="str">
        <f>VLOOKUP(G888,sheet2!A:G,3,FALSE)</f>
        <v>19</v>
      </c>
      <c r="O888" s="11" t="str">
        <f>VLOOKUP(G888,sheet2!A:G,4,FALSE)</f>
        <v>5</v>
      </c>
      <c r="P888" s="11" t="str">
        <f>VLOOKUP(G888,sheet2!A:G,5,FALSE)</f>
        <v>17.59</v>
      </c>
      <c r="Q888" s="11" t="str">
        <f>VLOOKUP(G888,sheet2!A:G,6,FALSE)</f>
        <v>5</v>
      </c>
      <c r="R888" s="11" t="str">
        <f>VLOOKUP(G888,sheet2!A:G,7,FALSE)</f>
        <v>59.09</v>
      </c>
    </row>
    <row r="889" spans="1:18" s="6" customFormat="1">
      <c r="A889" s="15" t="s">
        <v>4188</v>
      </c>
      <c r="B889" s="15" t="s">
        <v>4189</v>
      </c>
      <c r="C889" s="15" t="s">
        <v>20</v>
      </c>
      <c r="D889" s="15" t="s">
        <v>123</v>
      </c>
      <c r="E889" s="15" t="s">
        <v>3927</v>
      </c>
      <c r="F889" s="15">
        <v>40000</v>
      </c>
      <c r="G889" s="15" t="s">
        <v>4190</v>
      </c>
      <c r="H889" s="14" t="s">
        <v>3929</v>
      </c>
      <c r="I889" s="15" t="s">
        <v>602</v>
      </c>
      <c r="J889" s="18">
        <v>43749</v>
      </c>
      <c r="K889" s="15" t="s">
        <v>25</v>
      </c>
      <c r="L889" s="15" t="s">
        <v>4191</v>
      </c>
      <c r="M889" s="11" t="str">
        <f>VLOOKUP(G889,sheet2!A:G,2,FALSE)</f>
        <v>12.5</v>
      </c>
      <c r="N889" s="11" t="str">
        <f>VLOOKUP(G889,sheet2!A:G,3,FALSE)</f>
        <v>25</v>
      </c>
      <c r="O889" s="11" t="str">
        <f>VLOOKUP(G889,sheet2!A:G,4,FALSE)</f>
        <v>5</v>
      </c>
      <c r="P889" s="11" t="str">
        <f>VLOOKUP(G889,sheet2!A:G,5,FALSE)</f>
        <v>17.59</v>
      </c>
      <c r="Q889" s="11" t="str">
        <f>VLOOKUP(G889,sheet2!A:G,6,FALSE)</f>
        <v>5</v>
      </c>
      <c r="R889" s="11" t="str">
        <f>VLOOKUP(G889,sheet2!A:G,7,FALSE)</f>
        <v>65.09</v>
      </c>
    </row>
    <row r="890" spans="1:18" s="6" customFormat="1">
      <c r="A890" s="15" t="s">
        <v>4192</v>
      </c>
      <c r="B890" s="15" t="s">
        <v>4193</v>
      </c>
      <c r="C890" s="15" t="s">
        <v>20</v>
      </c>
      <c r="D890" s="15" t="s">
        <v>974</v>
      </c>
      <c r="E890" s="15" t="s">
        <v>3927</v>
      </c>
      <c r="F890" s="15">
        <v>30000</v>
      </c>
      <c r="G890" s="15" t="s">
        <v>4194</v>
      </c>
      <c r="H890" s="14" t="s">
        <v>3929</v>
      </c>
      <c r="I890" s="15" t="s">
        <v>4195</v>
      </c>
      <c r="J890" s="18">
        <v>43725</v>
      </c>
      <c r="K890" s="15" t="s">
        <v>47</v>
      </c>
      <c r="L890" s="15" t="s">
        <v>4196</v>
      </c>
      <c r="M890" s="11" t="str">
        <f>VLOOKUP(G890,sheet2!A:G,2,FALSE)</f>
        <v>12.5</v>
      </c>
      <c r="N890" s="11" t="str">
        <f>VLOOKUP(G890,sheet2!A:G,3,FALSE)</f>
        <v>25</v>
      </c>
      <c r="O890" s="11" t="str">
        <f>VLOOKUP(G890,sheet2!A:G,4,FALSE)</f>
        <v>20</v>
      </c>
      <c r="P890" s="11" t="str">
        <f>VLOOKUP(G890,sheet2!A:G,5,FALSE)</f>
        <v>20.19</v>
      </c>
      <c r="Q890" s="11" t="str">
        <f>VLOOKUP(G890,sheet2!A:G,6,FALSE)</f>
        <v>5</v>
      </c>
      <c r="R890" s="11" t="str">
        <f>VLOOKUP(G890,sheet2!A:G,7,FALSE)</f>
        <v>82.69</v>
      </c>
    </row>
    <row r="891" spans="1:18" s="6" customFormat="1">
      <c r="A891" s="15" t="s">
        <v>4197</v>
      </c>
      <c r="B891" s="15" t="s">
        <v>4198</v>
      </c>
      <c r="C891" s="15" t="s">
        <v>20</v>
      </c>
      <c r="D891" s="15" t="s">
        <v>123</v>
      </c>
      <c r="E891" s="15" t="s">
        <v>3927</v>
      </c>
      <c r="F891" s="15">
        <v>100000</v>
      </c>
      <c r="G891" s="15" t="s">
        <v>4199</v>
      </c>
      <c r="H891" s="14" t="s">
        <v>3929</v>
      </c>
      <c r="I891" s="15" t="s">
        <v>4200</v>
      </c>
      <c r="J891" s="18">
        <v>43021</v>
      </c>
      <c r="K891" s="15" t="s">
        <v>36</v>
      </c>
      <c r="L891" s="15" t="s">
        <v>4201</v>
      </c>
      <c r="M891" s="11" t="str">
        <f>VLOOKUP(G891,sheet2!A:G,2,FALSE)</f>
        <v>12.5</v>
      </c>
      <c r="N891" s="11" t="str">
        <f>VLOOKUP(G891,sheet2!A:G,3,FALSE)</f>
        <v>25</v>
      </c>
      <c r="O891" s="11" t="str">
        <f>VLOOKUP(G891,sheet2!A:G,4,FALSE)</f>
        <v>11</v>
      </c>
      <c r="P891" s="11" t="str">
        <f>VLOOKUP(G891,sheet2!A:G,5,FALSE)</f>
        <v>19.44</v>
      </c>
      <c r="Q891" s="11" t="str">
        <f>VLOOKUP(G891,sheet2!A:G,6,FALSE)</f>
        <v>5</v>
      </c>
      <c r="R891" s="11" t="str">
        <f>VLOOKUP(G891,sheet2!A:G,7,FALSE)</f>
        <v>72.94</v>
      </c>
    </row>
    <row r="892" spans="1:18" s="6" customFormat="1">
      <c r="A892" s="15" t="s">
        <v>4202</v>
      </c>
      <c r="B892" s="15" t="s">
        <v>4203</v>
      </c>
      <c r="C892" s="15" t="s">
        <v>20</v>
      </c>
      <c r="D892" s="15" t="s">
        <v>123</v>
      </c>
      <c r="E892" s="15" t="s">
        <v>3927</v>
      </c>
      <c r="F892" s="15">
        <v>20000</v>
      </c>
      <c r="G892" s="15" t="s">
        <v>4204</v>
      </c>
      <c r="H892" s="14" t="s">
        <v>3929</v>
      </c>
      <c r="I892" s="15" t="s">
        <v>4205</v>
      </c>
      <c r="J892" s="18">
        <v>43466</v>
      </c>
      <c r="K892" s="15" t="s">
        <v>36</v>
      </c>
      <c r="L892" s="15" t="s">
        <v>4206</v>
      </c>
      <c r="M892" s="11" t="str">
        <f>VLOOKUP(G892,sheet2!A:G,2,FALSE)</f>
        <v>12.5</v>
      </c>
      <c r="N892" s="11" t="str">
        <f>VLOOKUP(G892,sheet2!A:G,3,FALSE)</f>
        <v>13</v>
      </c>
      <c r="O892" s="11" t="str">
        <f>VLOOKUP(G892,sheet2!A:G,4,FALSE)</f>
        <v>5</v>
      </c>
      <c r="P892" s="11" t="str">
        <f>VLOOKUP(G892,sheet2!A:G,5,FALSE)</f>
        <v>24.11</v>
      </c>
      <c r="Q892" s="11" t="str">
        <f>VLOOKUP(G892,sheet2!A:G,6,FALSE)</f>
        <v>5</v>
      </c>
      <c r="R892" s="11" t="str">
        <f>VLOOKUP(G892,sheet2!A:G,7,FALSE)</f>
        <v>59.61</v>
      </c>
    </row>
    <row r="893" spans="1:18" s="6" customFormat="1">
      <c r="A893" s="15" t="s">
        <v>4207</v>
      </c>
      <c r="B893" s="15" t="s">
        <v>4208</v>
      </c>
      <c r="C893" s="15" t="s">
        <v>20</v>
      </c>
      <c r="D893" s="15" t="s">
        <v>123</v>
      </c>
      <c r="E893" s="15" t="s">
        <v>3927</v>
      </c>
      <c r="F893" s="15">
        <v>20000</v>
      </c>
      <c r="G893" s="15" t="s">
        <v>4209</v>
      </c>
      <c r="H893" s="14" t="s">
        <v>3929</v>
      </c>
      <c r="I893" s="15" t="s">
        <v>4205</v>
      </c>
      <c r="J893" s="18">
        <v>43452</v>
      </c>
      <c r="K893" s="15" t="s">
        <v>25</v>
      </c>
      <c r="L893" s="15" t="s">
        <v>4210</v>
      </c>
      <c r="M893" s="11" t="str">
        <f>VLOOKUP(G893,sheet2!A:G,2,FALSE)</f>
        <v>12.5</v>
      </c>
      <c r="N893" s="11" t="str">
        <f>VLOOKUP(G893,sheet2!A:G,3,FALSE)</f>
        <v>16</v>
      </c>
      <c r="O893" s="11" t="str">
        <f>VLOOKUP(G893,sheet2!A:G,4,FALSE)</f>
        <v>5</v>
      </c>
      <c r="P893" s="11" t="str">
        <f>VLOOKUP(G893,sheet2!A:G,5,FALSE)</f>
        <v>24.11</v>
      </c>
      <c r="Q893" s="11" t="str">
        <f>VLOOKUP(G893,sheet2!A:G,6,FALSE)</f>
        <v>5</v>
      </c>
      <c r="R893" s="11" t="str">
        <f>VLOOKUP(G893,sheet2!A:G,7,FALSE)</f>
        <v>62.61</v>
      </c>
    </row>
    <row r="894" spans="1:18" s="6" customFormat="1">
      <c r="A894" s="15" t="s">
        <v>4211</v>
      </c>
      <c r="B894" s="15" t="s">
        <v>4212</v>
      </c>
      <c r="C894" s="15" t="s">
        <v>20</v>
      </c>
      <c r="D894" s="15" t="s">
        <v>123</v>
      </c>
      <c r="E894" s="15" t="s">
        <v>3927</v>
      </c>
      <c r="F894" s="15">
        <v>20000</v>
      </c>
      <c r="G894" s="15" t="s">
        <v>4213</v>
      </c>
      <c r="H894" s="14" t="s">
        <v>3929</v>
      </c>
      <c r="I894" s="15" t="s">
        <v>4214</v>
      </c>
      <c r="J894" s="18">
        <v>43641</v>
      </c>
      <c r="K894" s="15" t="s">
        <v>25</v>
      </c>
      <c r="L894" s="15" t="s">
        <v>4215</v>
      </c>
      <c r="M894" s="11" t="str">
        <f>VLOOKUP(G894,sheet2!A:G,2,FALSE)</f>
        <v>12.5</v>
      </c>
      <c r="N894" s="11" t="str">
        <f>VLOOKUP(G894,sheet2!A:G,3,FALSE)</f>
        <v>10</v>
      </c>
      <c r="O894" s="11" t="str">
        <f>VLOOKUP(G894,sheet2!A:G,4,FALSE)</f>
        <v>11</v>
      </c>
      <c r="P894" s="11" t="str">
        <f>VLOOKUP(G894,sheet2!A:G,5,FALSE)</f>
        <v>24.11</v>
      </c>
      <c r="Q894" s="11" t="str">
        <f>VLOOKUP(G894,sheet2!A:G,6,FALSE)</f>
        <v>5</v>
      </c>
      <c r="R894" s="11" t="str">
        <f>VLOOKUP(G894,sheet2!A:G,7,FALSE)</f>
        <v>62.61</v>
      </c>
    </row>
    <row r="895" spans="1:18" s="6" customFormat="1">
      <c r="A895" s="15" t="s">
        <v>4216</v>
      </c>
      <c r="B895" s="15" t="s">
        <v>4217</v>
      </c>
      <c r="C895" s="15" t="s">
        <v>20</v>
      </c>
      <c r="D895" s="15" t="s">
        <v>123</v>
      </c>
      <c r="E895" s="15" t="s">
        <v>3927</v>
      </c>
      <c r="F895" s="15">
        <v>100000</v>
      </c>
      <c r="G895" s="15" t="s">
        <v>4218</v>
      </c>
      <c r="H895" s="14" t="s">
        <v>3929</v>
      </c>
      <c r="I895" s="15" t="s">
        <v>4219</v>
      </c>
      <c r="J895" s="18">
        <v>43228</v>
      </c>
      <c r="K895" s="15" t="s">
        <v>47</v>
      </c>
      <c r="L895" s="15" t="s">
        <v>4220</v>
      </c>
      <c r="M895" s="11" t="str">
        <f>VLOOKUP(G895,sheet2!A:G,2,FALSE)</f>
        <v>12.5</v>
      </c>
      <c r="N895" s="11" t="str">
        <f>VLOOKUP(G895,sheet2!A:G,3,FALSE)</f>
        <v>13</v>
      </c>
      <c r="O895" s="11" t="str">
        <f>VLOOKUP(G895,sheet2!A:G,4,FALSE)</f>
        <v>20</v>
      </c>
      <c r="P895" s="11" t="str">
        <f>VLOOKUP(G895,sheet2!A:G,5,FALSE)</f>
        <v>19.44</v>
      </c>
      <c r="Q895" s="11" t="str">
        <f>VLOOKUP(G895,sheet2!A:G,6,FALSE)</f>
        <v>5</v>
      </c>
      <c r="R895" s="11" t="str">
        <f>VLOOKUP(G895,sheet2!A:G,7,FALSE)</f>
        <v>69.94</v>
      </c>
    </row>
    <row r="896" spans="1:18" s="6" customFormat="1">
      <c r="A896" s="15" t="s">
        <v>4221</v>
      </c>
      <c r="B896" s="15" t="s">
        <v>4222</v>
      </c>
      <c r="C896" s="15" t="s">
        <v>20</v>
      </c>
      <c r="D896" s="15" t="s">
        <v>123</v>
      </c>
      <c r="E896" s="15" t="s">
        <v>3927</v>
      </c>
      <c r="F896" s="15">
        <v>20000</v>
      </c>
      <c r="G896" s="15" t="s">
        <v>4223</v>
      </c>
      <c r="H896" s="14" t="s">
        <v>3929</v>
      </c>
      <c r="I896" s="15" t="s">
        <v>4224</v>
      </c>
      <c r="J896" s="18">
        <v>43620</v>
      </c>
      <c r="K896" s="15" t="s">
        <v>47</v>
      </c>
      <c r="L896" s="15" t="s">
        <v>4225</v>
      </c>
      <c r="M896" s="11" t="str">
        <f>VLOOKUP(G896,sheet2!A:G,2,FALSE)</f>
        <v>12.5</v>
      </c>
      <c r="N896" s="11" t="str">
        <f>VLOOKUP(G896,sheet2!A:G,3,FALSE)</f>
        <v>25</v>
      </c>
      <c r="O896" s="11" t="str">
        <f>VLOOKUP(G896,sheet2!A:G,4,FALSE)</f>
        <v>20</v>
      </c>
      <c r="P896" s="11" t="str">
        <f>VLOOKUP(G896,sheet2!A:G,5,FALSE)</f>
        <v>12.5</v>
      </c>
      <c r="Q896" s="11" t="str">
        <f>VLOOKUP(G896,sheet2!A:G,6,FALSE)</f>
        <v>5</v>
      </c>
      <c r="R896" s="11" t="str">
        <f>VLOOKUP(G896,sheet2!A:G,7,FALSE)</f>
        <v>75</v>
      </c>
    </row>
    <row r="897" spans="1:18" s="6" customFormat="1">
      <c r="A897" s="15" t="s">
        <v>4226</v>
      </c>
      <c r="B897" s="15" t="s">
        <v>4227</v>
      </c>
      <c r="C897" s="15" t="s">
        <v>20</v>
      </c>
      <c r="D897" s="15" t="s">
        <v>123</v>
      </c>
      <c r="E897" s="15" t="s">
        <v>3927</v>
      </c>
      <c r="F897" s="15">
        <v>20000</v>
      </c>
      <c r="G897" s="15" t="s">
        <v>4228</v>
      </c>
      <c r="H897" s="14" t="s">
        <v>3929</v>
      </c>
      <c r="I897" s="15" t="s">
        <v>488</v>
      </c>
      <c r="J897" s="18">
        <v>43109</v>
      </c>
      <c r="K897" s="15" t="s">
        <v>47</v>
      </c>
      <c r="L897" s="15" t="s">
        <v>4229</v>
      </c>
      <c r="M897" s="11" t="str">
        <f>VLOOKUP(G897,sheet2!A:G,2,FALSE)</f>
        <v>12.5</v>
      </c>
      <c r="N897" s="11" t="str">
        <f>VLOOKUP(G897,sheet2!A:G,3,FALSE)</f>
        <v>25</v>
      </c>
      <c r="O897" s="11" t="str">
        <f>VLOOKUP(G897,sheet2!A:G,4,FALSE)</f>
        <v>14</v>
      </c>
      <c r="P897" s="11" t="str">
        <f>VLOOKUP(G897,sheet2!A:G,5,FALSE)</f>
        <v>19.64</v>
      </c>
      <c r="Q897" s="11" t="str">
        <f>VLOOKUP(G897,sheet2!A:G,6,FALSE)</f>
        <v>5</v>
      </c>
      <c r="R897" s="11" t="str">
        <f>VLOOKUP(G897,sheet2!A:G,7,FALSE)</f>
        <v>76.14</v>
      </c>
    </row>
    <row r="898" spans="1:18" s="6" customFormat="1">
      <c r="A898" s="15" t="s">
        <v>4230</v>
      </c>
      <c r="B898" s="15" t="s">
        <v>4231</v>
      </c>
      <c r="C898" s="15" t="s">
        <v>20</v>
      </c>
      <c r="D898" s="15" t="s">
        <v>21</v>
      </c>
      <c r="E898" s="15" t="s">
        <v>3927</v>
      </c>
      <c r="F898" s="15">
        <v>30000</v>
      </c>
      <c r="G898" s="15" t="s">
        <v>4232</v>
      </c>
      <c r="H898" s="14" t="s">
        <v>3929</v>
      </c>
      <c r="I898" s="15" t="s">
        <v>4233</v>
      </c>
      <c r="J898" s="18">
        <v>43945</v>
      </c>
      <c r="K898" s="15" t="s">
        <v>47</v>
      </c>
      <c r="L898" s="15" t="s">
        <v>4234</v>
      </c>
      <c r="M898" s="11" t="str">
        <f>VLOOKUP(G898,sheet2!A:G,2,FALSE)</f>
        <v>12.5</v>
      </c>
      <c r="N898" s="11" t="str">
        <f>VLOOKUP(G898,sheet2!A:G,3,FALSE)</f>
        <v>25</v>
      </c>
      <c r="O898" s="11" t="str">
        <f>VLOOKUP(G898,sheet2!A:G,4,FALSE)</f>
        <v>20</v>
      </c>
      <c r="P898" s="11" t="str">
        <f>VLOOKUP(G898,sheet2!A:G,5,FALSE)</f>
        <v>25</v>
      </c>
      <c r="Q898" s="11" t="str">
        <f>VLOOKUP(G898,sheet2!A:G,6,FALSE)</f>
        <v>5</v>
      </c>
      <c r="R898" s="11" t="str">
        <f>VLOOKUP(G898,sheet2!A:G,7,FALSE)</f>
        <v>87.5</v>
      </c>
    </row>
    <row r="899" spans="1:18" s="6" customFormat="1">
      <c r="A899" s="15" t="s">
        <v>4235</v>
      </c>
      <c r="B899" s="15" t="s">
        <v>4236</v>
      </c>
      <c r="C899" s="15" t="s">
        <v>20</v>
      </c>
      <c r="D899" s="15" t="s">
        <v>21</v>
      </c>
      <c r="E899" s="15" t="s">
        <v>3927</v>
      </c>
      <c r="F899" s="15">
        <v>20000</v>
      </c>
      <c r="G899" s="15" t="s">
        <v>4237</v>
      </c>
      <c r="H899" s="14" t="s">
        <v>3929</v>
      </c>
      <c r="I899" s="15" t="s">
        <v>1529</v>
      </c>
      <c r="J899" s="18">
        <v>43700</v>
      </c>
      <c r="K899" s="15" t="s">
        <v>47</v>
      </c>
      <c r="L899" s="15" t="s">
        <v>4238</v>
      </c>
      <c r="M899" s="11" t="str">
        <f>VLOOKUP(G899,sheet2!A:G,2,FALSE)</f>
        <v>12.5</v>
      </c>
      <c r="N899" s="11" t="str">
        <f>VLOOKUP(G899,sheet2!A:G,3,FALSE)</f>
        <v>25</v>
      </c>
      <c r="O899" s="11" t="str">
        <f>VLOOKUP(G899,sheet2!A:G,4,FALSE)</f>
        <v>20</v>
      </c>
      <c r="P899" s="11" t="str">
        <f>VLOOKUP(G899,sheet2!A:G,5,FALSE)</f>
        <v>25</v>
      </c>
      <c r="Q899" s="11" t="str">
        <f>VLOOKUP(G899,sheet2!A:G,6,FALSE)</f>
        <v>5</v>
      </c>
      <c r="R899" s="11" t="str">
        <f>VLOOKUP(G899,sheet2!A:G,7,FALSE)</f>
        <v>87.5</v>
      </c>
    </row>
    <row r="900" spans="1:18" s="6" customFormat="1">
      <c r="A900" s="15" t="s">
        <v>4239</v>
      </c>
      <c r="B900" s="15" t="s">
        <v>4240</v>
      </c>
      <c r="C900" s="15" t="s">
        <v>20</v>
      </c>
      <c r="D900" s="15" t="s">
        <v>21</v>
      </c>
      <c r="E900" s="15" t="s">
        <v>3927</v>
      </c>
      <c r="F900" s="15">
        <v>50000</v>
      </c>
      <c r="G900" s="15" t="s">
        <v>4241</v>
      </c>
      <c r="H900" s="14" t="s">
        <v>3929</v>
      </c>
      <c r="I900" s="15" t="s">
        <v>4242</v>
      </c>
      <c r="J900" s="18">
        <v>42872</v>
      </c>
      <c r="K900" s="15" t="s">
        <v>36</v>
      </c>
      <c r="L900" s="15" t="s">
        <v>4243</v>
      </c>
      <c r="M900" s="11" t="str">
        <f>VLOOKUP(G900,sheet2!A:G,2,FALSE)</f>
        <v>12.5</v>
      </c>
      <c r="N900" s="11" t="str">
        <f>VLOOKUP(G900,sheet2!A:G,3,FALSE)</f>
        <v>10</v>
      </c>
      <c r="O900" s="11" t="str">
        <f>VLOOKUP(G900,sheet2!A:G,4,FALSE)</f>
        <v>8</v>
      </c>
      <c r="P900" s="11" t="str">
        <f>VLOOKUP(G900,sheet2!A:G,5,FALSE)</f>
        <v>25</v>
      </c>
      <c r="Q900" s="11" t="str">
        <f>VLOOKUP(G900,sheet2!A:G,6,FALSE)</f>
        <v>5</v>
      </c>
      <c r="R900" s="11" t="str">
        <f>VLOOKUP(G900,sheet2!A:G,7,FALSE)</f>
        <v>60.5</v>
      </c>
    </row>
    <row r="901" spans="1:18" s="6" customFormat="1">
      <c r="A901" s="15" t="s">
        <v>4244</v>
      </c>
      <c r="B901" s="15" t="s">
        <v>4245</v>
      </c>
      <c r="C901" s="15" t="s">
        <v>20</v>
      </c>
      <c r="D901" s="15" t="s">
        <v>21</v>
      </c>
      <c r="E901" s="15" t="s">
        <v>3927</v>
      </c>
      <c r="F901" s="15">
        <v>50000</v>
      </c>
      <c r="G901" s="15" t="s">
        <v>4246</v>
      </c>
      <c r="H901" s="14" t="s">
        <v>3929</v>
      </c>
      <c r="I901" s="15" t="s">
        <v>4247</v>
      </c>
      <c r="J901" s="18">
        <v>43305</v>
      </c>
      <c r="K901" s="15" t="s">
        <v>36</v>
      </c>
      <c r="L901" s="15" t="s">
        <v>4248</v>
      </c>
      <c r="M901" s="11" t="str">
        <f>VLOOKUP(G901,sheet2!A:G,2,FALSE)</f>
        <v>12.5</v>
      </c>
      <c r="N901" s="11" t="str">
        <f>VLOOKUP(G901,sheet2!A:G,3,FALSE)</f>
        <v>25</v>
      </c>
      <c r="O901" s="11" t="str">
        <f>VLOOKUP(G901,sheet2!A:G,4,FALSE)</f>
        <v>20</v>
      </c>
      <c r="P901" s="11" t="str">
        <f>VLOOKUP(G901,sheet2!A:G,5,FALSE)</f>
        <v>25</v>
      </c>
      <c r="Q901" s="11" t="str">
        <f>VLOOKUP(G901,sheet2!A:G,6,FALSE)</f>
        <v>5</v>
      </c>
      <c r="R901" s="11" t="str">
        <f>VLOOKUP(G901,sheet2!A:G,7,FALSE)</f>
        <v>87.5</v>
      </c>
    </row>
    <row r="902" spans="1:18" s="6" customFormat="1">
      <c r="A902" s="15" t="s">
        <v>4249</v>
      </c>
      <c r="B902" s="15" t="s">
        <v>4250</v>
      </c>
      <c r="C902" s="15" t="s">
        <v>20</v>
      </c>
      <c r="D902" s="15" t="s">
        <v>21</v>
      </c>
      <c r="E902" s="15" t="s">
        <v>3927</v>
      </c>
      <c r="F902" s="15">
        <v>35000</v>
      </c>
      <c r="G902" s="15" t="s">
        <v>4251</v>
      </c>
      <c r="H902" s="14" t="s">
        <v>3929</v>
      </c>
      <c r="I902" s="15" t="s">
        <v>4252</v>
      </c>
      <c r="J902" s="18">
        <v>42937</v>
      </c>
      <c r="K902" s="15" t="s">
        <v>36</v>
      </c>
      <c r="L902" s="15" t="s">
        <v>4253</v>
      </c>
      <c r="M902" s="11" t="str">
        <f>VLOOKUP(G902,sheet2!A:G,2,FALSE)</f>
        <v>12.5</v>
      </c>
      <c r="N902" s="11" t="str">
        <f>VLOOKUP(G902,sheet2!A:G,3,FALSE)</f>
        <v>25</v>
      </c>
      <c r="O902" s="11" t="str">
        <f>VLOOKUP(G902,sheet2!A:G,4,FALSE)</f>
        <v>14</v>
      </c>
      <c r="P902" s="11" t="str">
        <f>VLOOKUP(G902,sheet2!A:G,5,FALSE)</f>
        <v>22.32</v>
      </c>
      <c r="Q902" s="11" t="str">
        <f>VLOOKUP(G902,sheet2!A:G,6,FALSE)</f>
        <v>5</v>
      </c>
      <c r="R902" s="11" t="str">
        <f>VLOOKUP(G902,sheet2!A:G,7,FALSE)</f>
        <v>78.82</v>
      </c>
    </row>
    <row r="903" spans="1:18" s="6" customFormat="1">
      <c r="A903" s="15" t="s">
        <v>4254</v>
      </c>
      <c r="B903" s="15" t="s">
        <v>4255</v>
      </c>
      <c r="C903" s="15" t="s">
        <v>20</v>
      </c>
      <c r="D903" s="15" t="s">
        <v>21</v>
      </c>
      <c r="E903" s="15" t="s">
        <v>3927</v>
      </c>
      <c r="F903" s="15">
        <v>35000</v>
      </c>
      <c r="G903" s="15" t="s">
        <v>4256</v>
      </c>
      <c r="H903" s="14" t="s">
        <v>3929</v>
      </c>
      <c r="I903" s="15" t="s">
        <v>2675</v>
      </c>
      <c r="J903" s="18">
        <v>43133</v>
      </c>
      <c r="K903" s="15" t="s">
        <v>36</v>
      </c>
      <c r="L903" s="15" t="s">
        <v>4257</v>
      </c>
      <c r="M903" s="11" t="str">
        <f>VLOOKUP(G903,sheet2!A:G,2,FALSE)</f>
        <v>12.5</v>
      </c>
      <c r="N903" s="11" t="str">
        <f>VLOOKUP(G903,sheet2!A:G,3,FALSE)</f>
        <v>19</v>
      </c>
      <c r="O903" s="11" t="str">
        <f>VLOOKUP(G903,sheet2!A:G,4,FALSE)</f>
        <v>20</v>
      </c>
      <c r="P903" s="11" t="str">
        <f>VLOOKUP(G903,sheet2!A:G,5,FALSE)</f>
        <v>24.11</v>
      </c>
      <c r="Q903" s="11" t="str">
        <f>VLOOKUP(G903,sheet2!A:G,6,FALSE)</f>
        <v>5</v>
      </c>
      <c r="R903" s="11" t="str">
        <f>VLOOKUP(G903,sheet2!A:G,7,FALSE)</f>
        <v>80.61</v>
      </c>
    </row>
    <row r="904" spans="1:18" s="6" customFormat="1">
      <c r="A904" s="15" t="s">
        <v>4258</v>
      </c>
      <c r="B904" s="15" t="s">
        <v>4259</v>
      </c>
      <c r="C904" s="15" t="s">
        <v>20</v>
      </c>
      <c r="D904" s="15" t="s">
        <v>21</v>
      </c>
      <c r="E904" s="15" t="s">
        <v>3927</v>
      </c>
      <c r="F904" s="15">
        <v>35000</v>
      </c>
      <c r="G904" s="15" t="s">
        <v>4260</v>
      </c>
      <c r="H904" s="14" t="s">
        <v>3929</v>
      </c>
      <c r="I904" s="15" t="s">
        <v>4261</v>
      </c>
      <c r="J904" s="18">
        <v>43056</v>
      </c>
      <c r="K904" s="15" t="s">
        <v>36</v>
      </c>
      <c r="L904" s="15" t="s">
        <v>4262</v>
      </c>
      <c r="M904" s="11" t="str">
        <f>VLOOKUP(G904,sheet2!A:G,2,FALSE)</f>
        <v>12.5</v>
      </c>
      <c r="N904" s="11" t="str">
        <f>VLOOKUP(G904,sheet2!A:G,3,FALSE)</f>
        <v>16</v>
      </c>
      <c r="O904" s="11" t="str">
        <f>VLOOKUP(G904,sheet2!A:G,4,FALSE)</f>
        <v>11</v>
      </c>
      <c r="P904" s="11" t="str">
        <f>VLOOKUP(G904,sheet2!A:G,5,FALSE)</f>
        <v>22.32</v>
      </c>
      <c r="Q904" s="11" t="str">
        <f>VLOOKUP(G904,sheet2!A:G,6,FALSE)</f>
        <v>5</v>
      </c>
      <c r="R904" s="11" t="str">
        <f>VLOOKUP(G904,sheet2!A:G,7,FALSE)</f>
        <v>66.82</v>
      </c>
    </row>
    <row r="905" spans="1:18" s="6" customFormat="1">
      <c r="A905" s="15" t="s">
        <v>4263</v>
      </c>
      <c r="B905" s="15" t="s">
        <v>4264</v>
      </c>
      <c r="C905" s="15" t="s">
        <v>20</v>
      </c>
      <c r="D905" s="15" t="s">
        <v>21</v>
      </c>
      <c r="E905" s="15" t="s">
        <v>3927</v>
      </c>
      <c r="F905" s="15">
        <v>50000</v>
      </c>
      <c r="G905" s="15" t="s">
        <v>4265</v>
      </c>
      <c r="H905" s="14" t="s">
        <v>3929</v>
      </c>
      <c r="I905" s="15" t="s">
        <v>310</v>
      </c>
      <c r="J905" s="18">
        <v>43931</v>
      </c>
      <c r="K905" s="15" t="s">
        <v>47</v>
      </c>
      <c r="L905" s="15" t="s">
        <v>4266</v>
      </c>
      <c r="M905" s="11" t="str">
        <f>VLOOKUP(G905,sheet2!A:G,2,FALSE)</f>
        <v>12.5</v>
      </c>
      <c r="N905" s="11" t="str">
        <f>VLOOKUP(G905,sheet2!A:G,3,FALSE)</f>
        <v>16</v>
      </c>
      <c r="O905" s="11" t="str">
        <f>VLOOKUP(G905,sheet2!A:G,4,FALSE)</f>
        <v>20</v>
      </c>
      <c r="P905" s="11" t="str">
        <f>VLOOKUP(G905,sheet2!A:G,5,FALSE)</f>
        <v>22.32</v>
      </c>
      <c r="Q905" s="11" t="str">
        <f>VLOOKUP(G905,sheet2!A:G,6,FALSE)</f>
        <v>5</v>
      </c>
      <c r="R905" s="11" t="str">
        <f>VLOOKUP(G905,sheet2!A:G,7,FALSE)</f>
        <v>75.82</v>
      </c>
    </row>
    <row r="906" spans="1:18" s="6" customFormat="1">
      <c r="A906" s="15" t="s">
        <v>4267</v>
      </c>
      <c r="B906" s="15" t="s">
        <v>4268</v>
      </c>
      <c r="C906" s="15" t="s">
        <v>20</v>
      </c>
      <c r="D906" s="15" t="s">
        <v>21</v>
      </c>
      <c r="E906" s="15" t="s">
        <v>3927</v>
      </c>
      <c r="F906" s="15">
        <v>100000</v>
      </c>
      <c r="G906" s="15" t="s">
        <v>4269</v>
      </c>
      <c r="H906" s="14" t="s">
        <v>3929</v>
      </c>
      <c r="I906" s="15" t="s">
        <v>4270</v>
      </c>
      <c r="J906" s="18">
        <v>43763</v>
      </c>
      <c r="K906" s="15" t="s">
        <v>36</v>
      </c>
      <c r="L906" s="15" t="s">
        <v>4271</v>
      </c>
      <c r="M906" s="11" t="str">
        <f>VLOOKUP(G906,sheet2!A:G,2,FALSE)</f>
        <v>12.5</v>
      </c>
      <c r="N906" s="11" t="str">
        <f>VLOOKUP(G906,sheet2!A:G,3,FALSE)</f>
        <v>25</v>
      </c>
      <c r="O906" s="11" t="str">
        <f>VLOOKUP(G906,sheet2!A:G,4,FALSE)</f>
        <v>4</v>
      </c>
      <c r="P906" s="11" t="str">
        <f>VLOOKUP(G906,sheet2!A:G,5,FALSE)</f>
        <v>18.33</v>
      </c>
      <c r="Q906" s="11" t="str">
        <f>VLOOKUP(G906,sheet2!A:G,6,FALSE)</f>
        <v>0</v>
      </c>
      <c r="R906" s="11" t="str">
        <f>VLOOKUP(G906,sheet2!A:G,7,FALSE)</f>
        <v>59.83</v>
      </c>
    </row>
    <row r="907" spans="1:18" s="6" customFormat="1">
      <c r="A907" s="15" t="s">
        <v>4272</v>
      </c>
      <c r="B907" s="15" t="s">
        <v>4273</v>
      </c>
      <c r="C907" s="15" t="s">
        <v>20</v>
      </c>
      <c r="D907" s="15" t="s">
        <v>144</v>
      </c>
      <c r="E907" s="15" t="s">
        <v>4274</v>
      </c>
      <c r="F907" s="15">
        <v>80000</v>
      </c>
      <c r="G907" s="15" t="s">
        <v>4275</v>
      </c>
      <c r="H907" s="14" t="s">
        <v>4276</v>
      </c>
      <c r="I907" s="15" t="s">
        <v>4277</v>
      </c>
      <c r="J907" s="18">
        <v>42990</v>
      </c>
      <c r="K907" s="15" t="s">
        <v>36</v>
      </c>
      <c r="L907" s="15" t="s">
        <v>4278</v>
      </c>
      <c r="M907" s="11" t="str">
        <f>VLOOKUP(G907,sheet2!A:G,2,FALSE)</f>
        <v>12.5</v>
      </c>
      <c r="N907" s="11" t="str">
        <f>VLOOKUP(G907,sheet2!A:G,3,FALSE)</f>
        <v>16</v>
      </c>
      <c r="O907" s="11" t="str">
        <f>VLOOKUP(G907,sheet2!A:G,4,FALSE)</f>
        <v>5</v>
      </c>
      <c r="P907" s="11" t="str">
        <f>VLOOKUP(G907,sheet2!A:G,5,FALSE)</f>
        <v>21.15</v>
      </c>
      <c r="Q907" s="11" t="str">
        <f>VLOOKUP(G907,sheet2!A:G,6,FALSE)</f>
        <v>5</v>
      </c>
      <c r="R907" s="11" t="str">
        <f>VLOOKUP(G907,sheet2!A:G,7,FALSE)</f>
        <v>59.65</v>
      </c>
    </row>
    <row r="908" spans="1:18" s="6" customFormat="1">
      <c r="A908" s="15" t="s">
        <v>4279</v>
      </c>
      <c r="B908" s="15" t="s">
        <v>4280</v>
      </c>
      <c r="C908" s="15" t="s">
        <v>20</v>
      </c>
      <c r="D908" s="15" t="s">
        <v>144</v>
      </c>
      <c r="E908" s="15" t="s">
        <v>4274</v>
      </c>
      <c r="F908" s="15">
        <v>80000</v>
      </c>
      <c r="G908" s="15" t="s">
        <v>4281</v>
      </c>
      <c r="H908" s="14" t="s">
        <v>4276</v>
      </c>
      <c r="I908" s="15" t="s">
        <v>825</v>
      </c>
      <c r="J908" s="18">
        <v>43767</v>
      </c>
      <c r="K908" s="15" t="s">
        <v>47</v>
      </c>
      <c r="L908" s="15" t="s">
        <v>4282</v>
      </c>
      <c r="M908" s="11" t="str">
        <f>VLOOKUP(G908,sheet2!A:G,2,FALSE)</f>
        <v>12.5</v>
      </c>
      <c r="N908" s="11" t="str">
        <f>VLOOKUP(G908,sheet2!A:G,3,FALSE)</f>
        <v>25</v>
      </c>
      <c r="O908" s="11" t="str">
        <f>VLOOKUP(G908,sheet2!A:G,4,FALSE)</f>
        <v>10</v>
      </c>
      <c r="P908" s="11" t="str">
        <f>VLOOKUP(G908,sheet2!A:G,5,FALSE)</f>
        <v>21.15</v>
      </c>
      <c r="Q908" s="11" t="str">
        <f>VLOOKUP(G908,sheet2!A:G,6,FALSE)</f>
        <v>5</v>
      </c>
      <c r="R908" s="11" t="str">
        <f>VLOOKUP(G908,sheet2!A:G,7,FALSE)</f>
        <v>73.65</v>
      </c>
    </row>
    <row r="909" spans="1:18" s="6" customFormat="1">
      <c r="A909" s="15" t="s">
        <v>4283</v>
      </c>
      <c r="B909" s="15" t="s">
        <v>4284</v>
      </c>
      <c r="C909" s="15" t="s">
        <v>20</v>
      </c>
      <c r="D909" s="15" t="s">
        <v>144</v>
      </c>
      <c r="E909" s="15" t="s">
        <v>4274</v>
      </c>
      <c r="F909" s="15">
        <v>80000</v>
      </c>
      <c r="G909" s="15" t="s">
        <v>4285</v>
      </c>
      <c r="H909" s="14" t="s">
        <v>4276</v>
      </c>
      <c r="I909" s="15" t="s">
        <v>4286</v>
      </c>
      <c r="J909" s="18">
        <v>43739</v>
      </c>
      <c r="K909" s="15" t="s">
        <v>36</v>
      </c>
      <c r="L909" s="15" t="s">
        <v>4287</v>
      </c>
      <c r="M909" s="11" t="str">
        <f>VLOOKUP(G909,sheet2!A:G,2,FALSE)</f>
        <v>12.5</v>
      </c>
      <c r="N909" s="11" t="str">
        <f>VLOOKUP(G909,sheet2!A:G,3,FALSE)</f>
        <v>19</v>
      </c>
      <c r="O909" s="11" t="str">
        <f>VLOOKUP(G909,sheet2!A:G,4,FALSE)</f>
        <v>11</v>
      </c>
      <c r="P909" s="11" t="str">
        <f>VLOOKUP(G909,sheet2!A:G,5,FALSE)</f>
        <v>20.54</v>
      </c>
      <c r="Q909" s="11" t="str">
        <f>VLOOKUP(G909,sheet2!A:G,6,FALSE)</f>
        <v>5</v>
      </c>
      <c r="R909" s="11" t="str">
        <f>VLOOKUP(G909,sheet2!A:G,7,FALSE)</f>
        <v>68.04</v>
      </c>
    </row>
    <row r="910" spans="1:18" s="6" customFormat="1">
      <c r="A910" s="15" t="s">
        <v>4288</v>
      </c>
      <c r="B910" s="15" t="s">
        <v>4289</v>
      </c>
      <c r="C910" s="15" t="s">
        <v>20</v>
      </c>
      <c r="D910" s="15" t="s">
        <v>144</v>
      </c>
      <c r="E910" s="15" t="s">
        <v>4274</v>
      </c>
      <c r="F910" s="15">
        <v>100000</v>
      </c>
      <c r="G910" s="15" t="s">
        <v>4290</v>
      </c>
      <c r="H910" s="14" t="s">
        <v>4276</v>
      </c>
      <c r="I910" s="15" t="s">
        <v>4291</v>
      </c>
      <c r="J910" s="18">
        <v>42916</v>
      </c>
      <c r="K910" s="15" t="s">
        <v>36</v>
      </c>
      <c r="L910" s="15" t="s">
        <v>4292</v>
      </c>
      <c r="M910" s="11" t="str">
        <f>VLOOKUP(G910,sheet2!A:G,2,FALSE)</f>
        <v>12.5</v>
      </c>
      <c r="N910" s="11" t="str">
        <f>VLOOKUP(G910,sheet2!A:G,3,FALSE)</f>
        <v>16</v>
      </c>
      <c r="O910" s="11" t="str">
        <f>VLOOKUP(G910,sheet2!A:G,4,FALSE)</f>
        <v>5</v>
      </c>
      <c r="P910" s="11" t="str">
        <f>VLOOKUP(G910,sheet2!A:G,5,FALSE)</f>
        <v>23.08</v>
      </c>
      <c r="Q910" s="11" t="str">
        <f>VLOOKUP(G910,sheet2!A:G,6,FALSE)</f>
        <v>5</v>
      </c>
      <c r="R910" s="11" t="str">
        <f>VLOOKUP(G910,sheet2!A:G,7,FALSE)</f>
        <v>61.58</v>
      </c>
    </row>
    <row r="911" spans="1:18" s="6" customFormat="1">
      <c r="A911" s="15" t="s">
        <v>4293</v>
      </c>
      <c r="B911" s="15" t="s">
        <v>4294</v>
      </c>
      <c r="C911" s="15" t="s">
        <v>20</v>
      </c>
      <c r="D911" s="15" t="s">
        <v>144</v>
      </c>
      <c r="E911" s="15" t="s">
        <v>4274</v>
      </c>
      <c r="F911" s="15">
        <v>100000</v>
      </c>
      <c r="G911" s="15" t="s">
        <v>4295</v>
      </c>
      <c r="H911" s="14" t="s">
        <v>4276</v>
      </c>
      <c r="I911" s="15" t="s">
        <v>4296</v>
      </c>
      <c r="J911" s="18">
        <v>42837</v>
      </c>
      <c r="K911" s="15" t="s">
        <v>36</v>
      </c>
      <c r="L911" s="15" t="s">
        <v>4297</v>
      </c>
      <c r="M911" s="11" t="str">
        <f>VLOOKUP(G911,sheet2!A:G,2,FALSE)</f>
        <v>12.5</v>
      </c>
      <c r="N911" s="11" t="str">
        <f>VLOOKUP(G911,sheet2!A:G,3,FALSE)</f>
        <v>13</v>
      </c>
      <c r="O911" s="11" t="str">
        <f>VLOOKUP(G911,sheet2!A:G,4,FALSE)</f>
        <v>5</v>
      </c>
      <c r="P911" s="11" t="str">
        <f>VLOOKUP(G911,sheet2!A:G,5,FALSE)</f>
        <v>19.23</v>
      </c>
      <c r="Q911" s="11" t="str">
        <f>VLOOKUP(G911,sheet2!A:G,6,FALSE)</f>
        <v>5</v>
      </c>
      <c r="R911" s="11" t="str">
        <f>VLOOKUP(G911,sheet2!A:G,7,FALSE)</f>
        <v>54.73</v>
      </c>
    </row>
    <row r="912" spans="1:18" s="6" customFormat="1">
      <c r="A912" s="15" t="s">
        <v>4298</v>
      </c>
      <c r="B912" s="15" t="s">
        <v>4299</v>
      </c>
      <c r="C912" s="15" t="s">
        <v>20</v>
      </c>
      <c r="D912" s="15" t="s">
        <v>144</v>
      </c>
      <c r="E912" s="15" t="s">
        <v>4274</v>
      </c>
      <c r="F912" s="15">
        <v>50000</v>
      </c>
      <c r="G912" s="15" t="s">
        <v>4300</v>
      </c>
      <c r="H912" s="14" t="s">
        <v>4276</v>
      </c>
      <c r="I912" s="15" t="s">
        <v>4301</v>
      </c>
      <c r="J912" s="18">
        <v>42923</v>
      </c>
      <c r="K912" s="15" t="s">
        <v>36</v>
      </c>
      <c r="L912" s="15" t="s">
        <v>4302</v>
      </c>
      <c r="M912" s="11" t="str">
        <f>VLOOKUP(G912,sheet2!A:G,2,FALSE)</f>
        <v>12.5</v>
      </c>
      <c r="N912" s="11" t="str">
        <f>VLOOKUP(G912,sheet2!A:G,3,FALSE)</f>
        <v>7</v>
      </c>
      <c r="O912" s="11" t="str">
        <f>VLOOKUP(G912,sheet2!A:G,4,FALSE)</f>
        <v>20</v>
      </c>
      <c r="P912" s="11" t="str">
        <f>VLOOKUP(G912,sheet2!A:G,5,FALSE)</f>
        <v>24.04</v>
      </c>
      <c r="Q912" s="11" t="str">
        <f>VLOOKUP(G912,sheet2!A:G,6,FALSE)</f>
        <v>5</v>
      </c>
      <c r="R912" s="11" t="str">
        <f>VLOOKUP(G912,sheet2!A:G,7,FALSE)</f>
        <v>68.54</v>
      </c>
    </row>
    <row r="913" spans="1:18" s="6" customFormat="1">
      <c r="A913" s="15" t="s">
        <v>4303</v>
      </c>
      <c r="B913" s="15" t="s">
        <v>4304</v>
      </c>
      <c r="C913" s="15" t="s">
        <v>20</v>
      </c>
      <c r="D913" s="15" t="s">
        <v>123</v>
      </c>
      <c r="E913" s="15" t="s">
        <v>4274</v>
      </c>
      <c r="F913" s="15">
        <v>60000</v>
      </c>
      <c r="G913" s="15" t="s">
        <v>4305</v>
      </c>
      <c r="H913" s="14" t="s">
        <v>4276</v>
      </c>
      <c r="I913" s="15" t="s">
        <v>4306</v>
      </c>
      <c r="J913" s="18">
        <v>43007</v>
      </c>
      <c r="K913" s="15" t="s">
        <v>25</v>
      </c>
      <c r="L913" s="15" t="s">
        <v>4307</v>
      </c>
      <c r="M913" s="11" t="str">
        <f>VLOOKUP(G913,sheet2!A:G,2,FALSE)</f>
        <v>12.5</v>
      </c>
      <c r="N913" s="11" t="str">
        <f>VLOOKUP(G913,sheet2!A:G,3,FALSE)</f>
        <v>10</v>
      </c>
      <c r="O913" s="11" t="str">
        <f>VLOOKUP(G913,sheet2!A:G,4,FALSE)</f>
        <v>14</v>
      </c>
      <c r="P913" s="11" t="str">
        <f>VLOOKUP(G913,sheet2!A:G,5,FALSE)</f>
        <v>24.11</v>
      </c>
      <c r="Q913" s="11" t="str">
        <f>VLOOKUP(G913,sheet2!A:G,6,FALSE)</f>
        <v>5</v>
      </c>
      <c r="R913" s="11" t="str">
        <f>VLOOKUP(G913,sheet2!A:G,7,FALSE)</f>
        <v>65.61</v>
      </c>
    </row>
    <row r="914" spans="1:18" s="6" customFormat="1">
      <c r="A914" s="15" t="s">
        <v>4308</v>
      </c>
      <c r="B914" s="15" t="s">
        <v>4309</v>
      </c>
      <c r="C914" s="15" t="s">
        <v>20</v>
      </c>
      <c r="D914" s="15" t="s">
        <v>144</v>
      </c>
      <c r="E914" s="15" t="s">
        <v>4274</v>
      </c>
      <c r="F914" s="15">
        <v>80000</v>
      </c>
      <c r="G914" s="15" t="s">
        <v>4310</v>
      </c>
      <c r="H914" s="14" t="s">
        <v>4276</v>
      </c>
      <c r="I914" s="15" t="s">
        <v>4311</v>
      </c>
      <c r="J914" s="18">
        <v>43287</v>
      </c>
      <c r="K914" s="15" t="s">
        <v>36</v>
      </c>
      <c r="L914" s="15" t="s">
        <v>4312</v>
      </c>
      <c r="M914" s="11" t="str">
        <f>VLOOKUP(G914,sheet2!A:G,2,FALSE)</f>
        <v>12.5</v>
      </c>
      <c r="N914" s="11" t="str">
        <f>VLOOKUP(G914,sheet2!A:G,3,FALSE)</f>
        <v>13</v>
      </c>
      <c r="O914" s="11" t="str">
        <f>VLOOKUP(G914,sheet2!A:G,4,FALSE)</f>
        <v>5</v>
      </c>
      <c r="P914" s="11" t="str">
        <f>VLOOKUP(G914,sheet2!A:G,5,FALSE)</f>
        <v>21.15</v>
      </c>
      <c r="Q914" s="11" t="str">
        <f>VLOOKUP(G914,sheet2!A:G,6,FALSE)</f>
        <v>5</v>
      </c>
      <c r="R914" s="11" t="str">
        <f>VLOOKUP(G914,sheet2!A:G,7,FALSE)</f>
        <v>56.65</v>
      </c>
    </row>
    <row r="915" spans="1:18" s="6" customFormat="1">
      <c r="A915" s="15" t="s">
        <v>4313</v>
      </c>
      <c r="B915" s="15" t="s">
        <v>4314</v>
      </c>
      <c r="C915" s="15" t="s">
        <v>20</v>
      </c>
      <c r="D915" s="15" t="s">
        <v>144</v>
      </c>
      <c r="E915" s="15" t="s">
        <v>4274</v>
      </c>
      <c r="F915" s="15">
        <v>30000</v>
      </c>
      <c r="G915" s="15" t="s">
        <v>4315</v>
      </c>
      <c r="H915" s="14" t="s">
        <v>4276</v>
      </c>
      <c r="I915" s="15" t="s">
        <v>4316</v>
      </c>
      <c r="J915" s="18">
        <v>43105</v>
      </c>
      <c r="K915" s="15" t="s">
        <v>36</v>
      </c>
      <c r="L915" s="15" t="s">
        <v>4317</v>
      </c>
      <c r="M915" s="11" t="str">
        <f>VLOOKUP(G915,sheet2!A:G,2,FALSE)</f>
        <v>12.5</v>
      </c>
      <c r="N915" s="11" t="str">
        <f>VLOOKUP(G915,sheet2!A:G,3,FALSE)</f>
        <v>16</v>
      </c>
      <c r="O915" s="11" t="str">
        <f>VLOOKUP(G915,sheet2!A:G,4,FALSE)</f>
        <v>5</v>
      </c>
      <c r="P915" s="11" t="str">
        <f>VLOOKUP(G915,sheet2!A:G,5,FALSE)</f>
        <v>25</v>
      </c>
      <c r="Q915" s="11" t="str">
        <f>VLOOKUP(G915,sheet2!A:G,6,FALSE)</f>
        <v>5</v>
      </c>
      <c r="R915" s="11" t="str">
        <f>VLOOKUP(G915,sheet2!A:G,7,FALSE)</f>
        <v>63.5</v>
      </c>
    </row>
    <row r="916" spans="1:18" s="6" customFormat="1">
      <c r="A916" s="15" t="s">
        <v>4318</v>
      </c>
      <c r="B916" s="15" t="s">
        <v>4319</v>
      </c>
      <c r="C916" s="15" t="s">
        <v>20</v>
      </c>
      <c r="D916" s="15" t="s">
        <v>144</v>
      </c>
      <c r="E916" s="15" t="s">
        <v>4274</v>
      </c>
      <c r="F916" s="15">
        <v>20000</v>
      </c>
      <c r="G916" s="15" t="s">
        <v>4320</v>
      </c>
      <c r="H916" s="14" t="s">
        <v>4276</v>
      </c>
      <c r="I916" s="15" t="s">
        <v>4321</v>
      </c>
      <c r="J916" s="18">
        <v>42858</v>
      </c>
      <c r="K916" s="15" t="s">
        <v>36</v>
      </c>
      <c r="L916" s="15" t="s">
        <v>4322</v>
      </c>
      <c r="M916" s="11" t="str">
        <f>VLOOKUP(G916,sheet2!A:G,2,FALSE)</f>
        <v>12.5</v>
      </c>
      <c r="N916" s="11" t="str">
        <f>VLOOKUP(G916,sheet2!A:G,3,FALSE)</f>
        <v>25</v>
      </c>
      <c r="O916" s="11" t="str">
        <f>VLOOKUP(G916,sheet2!A:G,4,FALSE)</f>
        <v>5</v>
      </c>
      <c r="P916" s="11" t="str">
        <f>VLOOKUP(G916,sheet2!A:G,5,FALSE)</f>
        <v>25</v>
      </c>
      <c r="Q916" s="11" t="str">
        <f>VLOOKUP(G916,sheet2!A:G,6,FALSE)</f>
        <v>5</v>
      </c>
      <c r="R916" s="11" t="str">
        <f>VLOOKUP(G916,sheet2!A:G,7,FALSE)</f>
        <v>72.5</v>
      </c>
    </row>
    <row r="917" spans="1:18" s="6" customFormat="1">
      <c r="A917" s="15" t="s">
        <v>4323</v>
      </c>
      <c r="B917" s="15" t="s">
        <v>4324</v>
      </c>
      <c r="C917" s="15" t="s">
        <v>20</v>
      </c>
      <c r="D917" s="15" t="s">
        <v>144</v>
      </c>
      <c r="E917" s="15" t="s">
        <v>4274</v>
      </c>
      <c r="F917" s="15">
        <v>20000</v>
      </c>
      <c r="G917" s="15" t="s">
        <v>4325</v>
      </c>
      <c r="H917" s="14" t="s">
        <v>4276</v>
      </c>
      <c r="I917" s="15" t="s">
        <v>4326</v>
      </c>
      <c r="J917" s="18">
        <v>43333</v>
      </c>
      <c r="K917" s="15" t="s">
        <v>36</v>
      </c>
      <c r="L917" s="15" t="s">
        <v>4327</v>
      </c>
      <c r="M917" s="11" t="str">
        <f>VLOOKUP(G917,sheet2!A:G,2,FALSE)</f>
        <v>12.5</v>
      </c>
      <c r="N917" s="11" t="str">
        <f>VLOOKUP(G917,sheet2!A:G,3,FALSE)</f>
        <v>13</v>
      </c>
      <c r="O917" s="11" t="str">
        <f>VLOOKUP(G917,sheet2!A:G,4,FALSE)</f>
        <v>15</v>
      </c>
      <c r="P917" s="11" t="str">
        <f>VLOOKUP(G917,sheet2!A:G,5,FALSE)</f>
        <v>22.12</v>
      </c>
      <c r="Q917" s="11" t="str">
        <f>VLOOKUP(G917,sheet2!A:G,6,FALSE)</f>
        <v>5</v>
      </c>
      <c r="R917" s="11" t="str">
        <f>VLOOKUP(G917,sheet2!A:G,7,FALSE)</f>
        <v>67.62</v>
      </c>
    </row>
    <row r="918" spans="1:18" s="6" customFormat="1">
      <c r="A918" s="15" t="s">
        <v>4328</v>
      </c>
      <c r="B918" s="15" t="s">
        <v>4329</v>
      </c>
      <c r="C918" s="15" t="s">
        <v>20</v>
      </c>
      <c r="D918" s="15" t="s">
        <v>144</v>
      </c>
      <c r="E918" s="15" t="s">
        <v>4274</v>
      </c>
      <c r="F918" s="15">
        <v>35000</v>
      </c>
      <c r="G918" s="15" t="s">
        <v>4330</v>
      </c>
      <c r="H918" s="14" t="s">
        <v>4276</v>
      </c>
      <c r="I918" s="15" t="s">
        <v>140</v>
      </c>
      <c r="J918" s="18">
        <v>42795</v>
      </c>
      <c r="K918" s="15" t="s">
        <v>171</v>
      </c>
      <c r="L918" s="15" t="s">
        <v>4331</v>
      </c>
      <c r="M918" s="11" t="str">
        <f>VLOOKUP(G918,sheet2!A:G,2,FALSE)</f>
        <v>12.5</v>
      </c>
      <c r="N918" s="11" t="str">
        <f>VLOOKUP(G918,sheet2!A:G,3,FALSE)</f>
        <v>0</v>
      </c>
      <c r="O918" s="11" t="str">
        <f>VLOOKUP(G918,sheet2!A:G,4,FALSE)</f>
        <v>4</v>
      </c>
      <c r="P918" s="11" t="str">
        <f>VLOOKUP(G918,sheet2!A:G,5,FALSE)</f>
        <v>17.86</v>
      </c>
      <c r="Q918" s="11" t="str">
        <f>VLOOKUP(G918,sheet2!A:G,6,FALSE)</f>
        <v>5</v>
      </c>
      <c r="R918" s="11" t="str">
        <f>VLOOKUP(G918,sheet2!A:G,7,FALSE)</f>
        <v>39.36</v>
      </c>
    </row>
    <row r="919" spans="1:18" s="6" customFormat="1">
      <c r="A919" s="15" t="s">
        <v>4332</v>
      </c>
      <c r="B919" s="15" t="s">
        <v>4333</v>
      </c>
      <c r="C919" s="15" t="s">
        <v>20</v>
      </c>
      <c r="D919" s="15" t="s">
        <v>144</v>
      </c>
      <c r="E919" s="15" t="s">
        <v>4274</v>
      </c>
      <c r="F919" s="15">
        <v>35000</v>
      </c>
      <c r="G919" s="15" t="s">
        <v>4334</v>
      </c>
      <c r="H919" s="14" t="s">
        <v>4276</v>
      </c>
      <c r="I919" s="15" t="s">
        <v>4335</v>
      </c>
      <c r="J919" s="18">
        <v>43032</v>
      </c>
      <c r="K919" s="15" t="s">
        <v>25</v>
      </c>
      <c r="L919" s="15" t="s">
        <v>4336</v>
      </c>
      <c r="M919" s="11" t="str">
        <f>VLOOKUP(G919,sheet2!A:G,2,FALSE)</f>
        <v>12.5</v>
      </c>
      <c r="N919" s="11" t="str">
        <f>VLOOKUP(G919,sheet2!A:G,3,FALSE)</f>
        <v>13</v>
      </c>
      <c r="O919" s="11" t="str">
        <f>VLOOKUP(G919,sheet2!A:G,4,FALSE)</f>
        <v>5</v>
      </c>
      <c r="P919" s="11" t="str">
        <f>VLOOKUP(G919,sheet2!A:G,5,FALSE)</f>
        <v>21.15</v>
      </c>
      <c r="Q919" s="11" t="str">
        <f>VLOOKUP(G919,sheet2!A:G,6,FALSE)</f>
        <v>5</v>
      </c>
      <c r="R919" s="11" t="str">
        <f>VLOOKUP(G919,sheet2!A:G,7,FALSE)</f>
        <v>56.65</v>
      </c>
    </row>
    <row r="920" spans="1:18" s="6" customFormat="1">
      <c r="A920" s="15" t="s">
        <v>4337</v>
      </c>
      <c r="B920" s="15" t="s">
        <v>4338</v>
      </c>
      <c r="C920" s="15" t="s">
        <v>20</v>
      </c>
      <c r="D920" s="15" t="s">
        <v>144</v>
      </c>
      <c r="E920" s="15" t="s">
        <v>4274</v>
      </c>
      <c r="F920" s="15">
        <v>50000</v>
      </c>
      <c r="G920" s="15" t="s">
        <v>4339</v>
      </c>
      <c r="H920" s="14" t="s">
        <v>4276</v>
      </c>
      <c r="I920" s="15" t="s">
        <v>4340</v>
      </c>
      <c r="J920" s="18">
        <v>42879</v>
      </c>
      <c r="K920" s="15" t="s">
        <v>36</v>
      </c>
      <c r="L920" s="15" t="s">
        <v>4341</v>
      </c>
      <c r="M920" s="11" t="str">
        <f>VLOOKUP(G920,sheet2!A:G,2,FALSE)</f>
        <v>12.5</v>
      </c>
      <c r="N920" s="11" t="str">
        <f>VLOOKUP(G920,sheet2!A:G,3,FALSE)</f>
        <v>7</v>
      </c>
      <c r="O920" s="11" t="str">
        <f>VLOOKUP(G920,sheet2!A:G,4,FALSE)</f>
        <v>5</v>
      </c>
      <c r="P920" s="11" t="str">
        <f>VLOOKUP(G920,sheet2!A:G,5,FALSE)</f>
        <v>23.08</v>
      </c>
      <c r="Q920" s="11" t="str">
        <f>VLOOKUP(G920,sheet2!A:G,6,FALSE)</f>
        <v>5</v>
      </c>
      <c r="R920" s="11" t="str">
        <f>VLOOKUP(G920,sheet2!A:G,7,FALSE)</f>
        <v>52.58</v>
      </c>
    </row>
    <row r="921" spans="1:18" s="6" customFormat="1">
      <c r="A921" s="15" t="s">
        <v>4342</v>
      </c>
      <c r="B921" s="15" t="s">
        <v>4343</v>
      </c>
      <c r="C921" s="15" t="s">
        <v>20</v>
      </c>
      <c r="D921" s="15" t="s">
        <v>144</v>
      </c>
      <c r="E921" s="15" t="s">
        <v>4274</v>
      </c>
      <c r="F921" s="15">
        <v>200000</v>
      </c>
      <c r="G921" s="15" t="s">
        <v>4344</v>
      </c>
      <c r="H921" s="14" t="s">
        <v>4276</v>
      </c>
      <c r="I921" s="15" t="s">
        <v>4345</v>
      </c>
      <c r="J921" s="18">
        <v>43333</v>
      </c>
      <c r="K921" s="15" t="s">
        <v>36</v>
      </c>
      <c r="L921" s="15" t="s">
        <v>4346</v>
      </c>
      <c r="M921" s="11" t="str">
        <f>VLOOKUP(G921,sheet2!A:G,2,FALSE)</f>
        <v>12.5</v>
      </c>
      <c r="N921" s="11" t="str">
        <f>VLOOKUP(G921,sheet2!A:G,3,FALSE)</f>
        <v>7</v>
      </c>
      <c r="O921" s="11" t="str">
        <f>VLOOKUP(G921,sheet2!A:G,4,FALSE)</f>
        <v>10</v>
      </c>
      <c r="P921" s="11" t="str">
        <f>VLOOKUP(G921,sheet2!A:G,5,FALSE)</f>
        <v>23.08</v>
      </c>
      <c r="Q921" s="11" t="str">
        <f>VLOOKUP(G921,sheet2!A:G,6,FALSE)</f>
        <v>5</v>
      </c>
      <c r="R921" s="11" t="str">
        <f>VLOOKUP(G921,sheet2!A:G,7,FALSE)</f>
        <v>57.58</v>
      </c>
    </row>
    <row r="922" spans="1:18" s="6" customFormat="1">
      <c r="A922" s="15" t="s">
        <v>4347</v>
      </c>
      <c r="B922" s="15" t="s">
        <v>4348</v>
      </c>
      <c r="C922" s="15" t="s">
        <v>20</v>
      </c>
      <c r="D922" s="15" t="s">
        <v>144</v>
      </c>
      <c r="E922" s="15" t="s">
        <v>4274</v>
      </c>
      <c r="F922" s="15">
        <v>200000</v>
      </c>
      <c r="G922" s="15" t="s">
        <v>4349</v>
      </c>
      <c r="H922" s="14" t="s">
        <v>4276</v>
      </c>
      <c r="I922" s="15" t="s">
        <v>1613</v>
      </c>
      <c r="J922" s="18">
        <v>43739</v>
      </c>
      <c r="K922" s="15" t="s">
        <v>25</v>
      </c>
      <c r="L922" s="15" t="s">
        <v>4350</v>
      </c>
      <c r="M922" s="11" t="str">
        <f>VLOOKUP(G922,sheet2!A:G,2,FALSE)</f>
        <v>12.5</v>
      </c>
      <c r="N922" s="11" t="str">
        <f>VLOOKUP(G922,sheet2!A:G,3,FALSE)</f>
        <v>13</v>
      </c>
      <c r="O922" s="11" t="str">
        <f>VLOOKUP(G922,sheet2!A:G,4,FALSE)</f>
        <v>15</v>
      </c>
      <c r="P922" s="11" t="str">
        <f>VLOOKUP(G922,sheet2!A:G,5,FALSE)</f>
        <v>23.08</v>
      </c>
      <c r="Q922" s="11" t="str">
        <f>VLOOKUP(G922,sheet2!A:G,6,FALSE)</f>
        <v>5</v>
      </c>
      <c r="R922" s="11" t="str">
        <f>VLOOKUP(G922,sheet2!A:G,7,FALSE)</f>
        <v>68.58</v>
      </c>
    </row>
    <row r="923" spans="1:18" s="6" customFormat="1">
      <c r="A923" s="15" t="s">
        <v>4351</v>
      </c>
      <c r="B923" s="15" t="s">
        <v>4352</v>
      </c>
      <c r="C923" s="15" t="s">
        <v>20</v>
      </c>
      <c r="D923" s="15" t="s">
        <v>144</v>
      </c>
      <c r="E923" s="15" t="s">
        <v>4274</v>
      </c>
      <c r="F923" s="15">
        <v>80000</v>
      </c>
      <c r="G923" s="15" t="s">
        <v>4353</v>
      </c>
      <c r="H923" s="14" t="s">
        <v>4276</v>
      </c>
      <c r="I923" s="15" t="s">
        <v>1810</v>
      </c>
      <c r="J923" s="18">
        <v>43431</v>
      </c>
      <c r="K923" s="15" t="s">
        <v>25</v>
      </c>
      <c r="L923" s="15" t="s">
        <v>4354</v>
      </c>
      <c r="M923" s="11" t="str">
        <f>VLOOKUP(G923,sheet2!A:G,2,FALSE)</f>
        <v>12.5</v>
      </c>
      <c r="N923" s="11" t="str">
        <f>VLOOKUP(G923,sheet2!A:G,3,FALSE)</f>
        <v>13</v>
      </c>
      <c r="O923" s="11" t="str">
        <f>VLOOKUP(G923,sheet2!A:G,4,FALSE)</f>
        <v>5</v>
      </c>
      <c r="P923" s="11" t="str">
        <f>VLOOKUP(G923,sheet2!A:G,5,FALSE)</f>
        <v>22.12</v>
      </c>
      <c r="Q923" s="11" t="str">
        <f>VLOOKUP(G923,sheet2!A:G,6,FALSE)</f>
        <v>5</v>
      </c>
      <c r="R923" s="11" t="str">
        <f>VLOOKUP(G923,sheet2!A:G,7,FALSE)</f>
        <v>57.62</v>
      </c>
    </row>
    <row r="924" spans="1:18" s="6" customFormat="1">
      <c r="A924" s="15" t="s">
        <v>4355</v>
      </c>
      <c r="B924" s="15" t="s">
        <v>4356</v>
      </c>
      <c r="C924" s="15" t="s">
        <v>20</v>
      </c>
      <c r="D924" s="15" t="s">
        <v>144</v>
      </c>
      <c r="E924" s="15" t="s">
        <v>4274</v>
      </c>
      <c r="F924" s="15">
        <v>80000</v>
      </c>
      <c r="G924" s="15" t="s">
        <v>4357</v>
      </c>
      <c r="H924" s="14" t="s">
        <v>4276</v>
      </c>
      <c r="I924" s="15" t="s">
        <v>4358</v>
      </c>
      <c r="J924" s="18">
        <v>43053</v>
      </c>
      <c r="K924" s="15" t="s">
        <v>36</v>
      </c>
      <c r="L924" s="15" t="s">
        <v>4359</v>
      </c>
      <c r="M924" s="11" t="str">
        <f>VLOOKUP(G924,sheet2!A:G,2,FALSE)</f>
        <v>12.5</v>
      </c>
      <c r="N924" s="11" t="str">
        <f>VLOOKUP(G924,sheet2!A:G,3,FALSE)</f>
        <v>25</v>
      </c>
      <c r="O924" s="11" t="str">
        <f>VLOOKUP(G924,sheet2!A:G,4,FALSE)</f>
        <v>15</v>
      </c>
      <c r="P924" s="11" t="str">
        <f>VLOOKUP(G924,sheet2!A:G,5,FALSE)</f>
        <v>19.23</v>
      </c>
      <c r="Q924" s="11" t="str">
        <f>VLOOKUP(G924,sheet2!A:G,6,FALSE)</f>
        <v>5</v>
      </c>
      <c r="R924" s="11" t="str">
        <f>VLOOKUP(G924,sheet2!A:G,7,FALSE)</f>
        <v>76.73</v>
      </c>
    </row>
    <row r="925" spans="1:18" s="6" customFormat="1">
      <c r="A925" s="15" t="s">
        <v>4360</v>
      </c>
      <c r="B925" s="15" t="s">
        <v>4361</v>
      </c>
      <c r="C925" s="15" t="s">
        <v>20</v>
      </c>
      <c r="D925" s="15" t="s">
        <v>144</v>
      </c>
      <c r="E925" s="15" t="s">
        <v>4274</v>
      </c>
      <c r="F925" s="15">
        <v>60000</v>
      </c>
      <c r="G925" s="15" t="s">
        <v>4362</v>
      </c>
      <c r="H925" s="14" t="s">
        <v>4276</v>
      </c>
      <c r="I925" s="15" t="s">
        <v>4363</v>
      </c>
      <c r="J925" s="18">
        <v>43602</v>
      </c>
      <c r="K925" s="15" t="s">
        <v>47</v>
      </c>
      <c r="L925" s="15" t="s">
        <v>4364</v>
      </c>
      <c r="M925" s="11" t="str">
        <f>VLOOKUP(G925,sheet2!A:G,2,FALSE)</f>
        <v>12.5</v>
      </c>
      <c r="N925" s="11" t="str">
        <f>VLOOKUP(G925,sheet2!A:G,3,FALSE)</f>
        <v>16</v>
      </c>
      <c r="O925" s="11" t="str">
        <f>VLOOKUP(G925,sheet2!A:G,4,FALSE)</f>
        <v>17</v>
      </c>
      <c r="P925" s="11" t="str">
        <f>VLOOKUP(G925,sheet2!A:G,5,FALSE)</f>
        <v>15.18</v>
      </c>
      <c r="Q925" s="11" t="str">
        <f>VLOOKUP(G925,sheet2!A:G,6,FALSE)</f>
        <v>5</v>
      </c>
      <c r="R925" s="11" t="str">
        <f>VLOOKUP(G925,sheet2!A:G,7,FALSE)</f>
        <v>65.68</v>
      </c>
    </row>
    <row r="926" spans="1:18" s="6" customFormat="1">
      <c r="A926" s="15" t="s">
        <v>4365</v>
      </c>
      <c r="B926" s="15" t="s">
        <v>4366</v>
      </c>
      <c r="C926" s="15" t="s">
        <v>20</v>
      </c>
      <c r="D926" s="15" t="s">
        <v>144</v>
      </c>
      <c r="E926" s="15" t="s">
        <v>4274</v>
      </c>
      <c r="F926" s="15">
        <v>60000</v>
      </c>
      <c r="G926" s="15" t="s">
        <v>4367</v>
      </c>
      <c r="H926" s="14" t="s">
        <v>4276</v>
      </c>
      <c r="I926" s="15" t="s">
        <v>780</v>
      </c>
      <c r="J926" s="18">
        <v>43532</v>
      </c>
      <c r="K926" s="15" t="s">
        <v>25</v>
      </c>
      <c r="L926" s="15" t="s">
        <v>4368</v>
      </c>
      <c r="M926" s="11" t="str">
        <f>VLOOKUP(G926,sheet2!A:G,2,FALSE)</f>
        <v>12.5</v>
      </c>
      <c r="N926" s="11" t="str">
        <f>VLOOKUP(G926,sheet2!A:G,3,FALSE)</f>
        <v>19</v>
      </c>
      <c r="O926" s="11" t="str">
        <f>VLOOKUP(G926,sheet2!A:G,4,FALSE)</f>
        <v>8</v>
      </c>
      <c r="P926" s="11" t="str">
        <f>VLOOKUP(G926,sheet2!A:G,5,FALSE)</f>
        <v>24.11</v>
      </c>
      <c r="Q926" s="11" t="str">
        <f>VLOOKUP(G926,sheet2!A:G,6,FALSE)</f>
        <v>5</v>
      </c>
      <c r="R926" s="11" t="str">
        <f>VLOOKUP(G926,sheet2!A:G,7,FALSE)</f>
        <v>68.61</v>
      </c>
    </row>
    <row r="927" spans="1:18" s="6" customFormat="1">
      <c r="A927" s="15" t="s">
        <v>4369</v>
      </c>
      <c r="B927" s="15" t="s">
        <v>4370</v>
      </c>
      <c r="C927" s="15" t="s">
        <v>20</v>
      </c>
      <c r="D927" s="15" t="s">
        <v>144</v>
      </c>
      <c r="E927" s="15" t="s">
        <v>4274</v>
      </c>
      <c r="F927" s="15">
        <v>60000</v>
      </c>
      <c r="G927" s="15" t="s">
        <v>4371</v>
      </c>
      <c r="H927" s="14" t="s">
        <v>4276</v>
      </c>
      <c r="I927" s="15" t="s">
        <v>225</v>
      </c>
      <c r="J927" s="18">
        <v>43823</v>
      </c>
      <c r="K927" s="15" t="s">
        <v>36</v>
      </c>
      <c r="L927" s="15" t="s">
        <v>4372</v>
      </c>
      <c r="M927" s="11" t="str">
        <f>VLOOKUP(G927,sheet2!A:G,2,FALSE)</f>
        <v>12.5</v>
      </c>
      <c r="N927" s="11" t="str">
        <f>VLOOKUP(G927,sheet2!A:G,3,FALSE)</f>
        <v>13</v>
      </c>
      <c r="O927" s="11" t="str">
        <f>VLOOKUP(G927,sheet2!A:G,4,FALSE)</f>
        <v>5</v>
      </c>
      <c r="P927" s="11" t="str">
        <f>VLOOKUP(G927,sheet2!A:G,5,FALSE)</f>
        <v>23.08</v>
      </c>
      <c r="Q927" s="11" t="str">
        <f>VLOOKUP(G927,sheet2!A:G,6,FALSE)</f>
        <v>5</v>
      </c>
      <c r="R927" s="11" t="str">
        <f>VLOOKUP(G927,sheet2!A:G,7,FALSE)</f>
        <v>58.58</v>
      </c>
    </row>
    <row r="928" spans="1:18" s="6" customFormat="1">
      <c r="A928" s="15" t="s">
        <v>4373</v>
      </c>
      <c r="B928" s="15" t="s">
        <v>4374</v>
      </c>
      <c r="C928" s="15" t="s">
        <v>20</v>
      </c>
      <c r="D928" s="15" t="s">
        <v>144</v>
      </c>
      <c r="E928" s="15" t="s">
        <v>4274</v>
      </c>
      <c r="F928" s="15">
        <v>60000</v>
      </c>
      <c r="G928" s="15" t="s">
        <v>4375</v>
      </c>
      <c r="H928" s="14" t="s">
        <v>4276</v>
      </c>
      <c r="I928" s="15" t="s">
        <v>1500</v>
      </c>
      <c r="J928" s="18">
        <v>43690</v>
      </c>
      <c r="K928" s="15" t="s">
        <v>25</v>
      </c>
      <c r="L928" s="15" t="s">
        <v>4376</v>
      </c>
      <c r="M928" s="11" t="str">
        <f>VLOOKUP(G928,sheet2!A:G,2,FALSE)</f>
        <v>12.5</v>
      </c>
      <c r="N928" s="11" t="str">
        <f>VLOOKUP(G928,sheet2!A:G,3,FALSE)</f>
        <v>22</v>
      </c>
      <c r="O928" s="11" t="str">
        <f>VLOOKUP(G928,sheet2!A:G,4,FALSE)</f>
        <v>11</v>
      </c>
      <c r="P928" s="11" t="str">
        <f>VLOOKUP(G928,sheet2!A:G,5,FALSE)</f>
        <v>20.54</v>
      </c>
      <c r="Q928" s="11" t="str">
        <f>VLOOKUP(G928,sheet2!A:G,6,FALSE)</f>
        <v>5</v>
      </c>
      <c r="R928" s="11" t="str">
        <f>VLOOKUP(G928,sheet2!A:G,7,FALSE)</f>
        <v>71.04</v>
      </c>
    </row>
    <row r="929" spans="1:18" s="6" customFormat="1">
      <c r="A929" s="15" t="s">
        <v>4377</v>
      </c>
      <c r="B929" s="15" t="s">
        <v>4378</v>
      </c>
      <c r="C929" s="15" t="s">
        <v>20</v>
      </c>
      <c r="D929" s="15" t="s">
        <v>144</v>
      </c>
      <c r="E929" s="15" t="s">
        <v>4274</v>
      </c>
      <c r="F929" s="15">
        <v>60000</v>
      </c>
      <c r="G929" s="15" t="s">
        <v>4379</v>
      </c>
      <c r="H929" s="14" t="s">
        <v>4276</v>
      </c>
      <c r="I929" s="15" t="s">
        <v>4380</v>
      </c>
      <c r="J929" s="18">
        <v>43280</v>
      </c>
      <c r="K929" s="15" t="s">
        <v>47</v>
      </c>
      <c r="L929" s="15" t="s">
        <v>4381</v>
      </c>
      <c r="M929" s="11" t="str">
        <f>VLOOKUP(G929,sheet2!A:G,2,FALSE)</f>
        <v>12.5</v>
      </c>
      <c r="N929" s="11" t="str">
        <f>VLOOKUP(G929,sheet2!A:G,3,FALSE)</f>
        <v>22</v>
      </c>
      <c r="O929" s="11" t="str">
        <f>VLOOKUP(G929,sheet2!A:G,4,FALSE)</f>
        <v>17</v>
      </c>
      <c r="P929" s="11" t="str">
        <f>VLOOKUP(G929,sheet2!A:G,5,FALSE)</f>
        <v>16.96</v>
      </c>
      <c r="Q929" s="11" t="str">
        <f>VLOOKUP(G929,sheet2!A:G,6,FALSE)</f>
        <v>5</v>
      </c>
      <c r="R929" s="11" t="str">
        <f>VLOOKUP(G929,sheet2!A:G,7,FALSE)</f>
        <v>73.46</v>
      </c>
    </row>
    <row r="930" spans="1:18" s="6" customFormat="1">
      <c r="A930" s="15" t="s">
        <v>4382</v>
      </c>
      <c r="B930" s="15" t="s">
        <v>4383</v>
      </c>
      <c r="C930" s="15" t="s">
        <v>20</v>
      </c>
      <c r="D930" s="15" t="s">
        <v>144</v>
      </c>
      <c r="E930" s="15" t="s">
        <v>4274</v>
      </c>
      <c r="F930" s="15">
        <v>60000</v>
      </c>
      <c r="G930" s="15" t="s">
        <v>4384</v>
      </c>
      <c r="H930" s="14" t="s">
        <v>4276</v>
      </c>
      <c r="I930" s="15" t="s">
        <v>1689</v>
      </c>
      <c r="J930" s="18">
        <v>43322</v>
      </c>
      <c r="K930" s="15" t="s">
        <v>36</v>
      </c>
      <c r="L930" s="15" t="s">
        <v>4385</v>
      </c>
      <c r="M930" s="11" t="str">
        <f>VLOOKUP(G930,sheet2!A:G,2,FALSE)</f>
        <v>12.5</v>
      </c>
      <c r="N930" s="11" t="str">
        <f>VLOOKUP(G930,sheet2!A:G,3,FALSE)</f>
        <v>16</v>
      </c>
      <c r="O930" s="11" t="str">
        <f>VLOOKUP(G930,sheet2!A:G,4,FALSE)</f>
        <v>15</v>
      </c>
      <c r="P930" s="11" t="str">
        <f>VLOOKUP(G930,sheet2!A:G,5,FALSE)</f>
        <v>22.12</v>
      </c>
      <c r="Q930" s="11" t="str">
        <f>VLOOKUP(G930,sheet2!A:G,6,FALSE)</f>
        <v>5</v>
      </c>
      <c r="R930" s="11" t="str">
        <f>VLOOKUP(G930,sheet2!A:G,7,FALSE)</f>
        <v>70.62</v>
      </c>
    </row>
    <row r="931" spans="1:18" s="6" customFormat="1">
      <c r="A931" s="15" t="s">
        <v>4386</v>
      </c>
      <c r="B931" s="15" t="s">
        <v>4387</v>
      </c>
      <c r="C931" s="15" t="s">
        <v>20</v>
      </c>
      <c r="D931" s="15" t="s">
        <v>144</v>
      </c>
      <c r="E931" s="15" t="s">
        <v>4274</v>
      </c>
      <c r="F931" s="15">
        <v>60000</v>
      </c>
      <c r="G931" s="15" t="s">
        <v>4388</v>
      </c>
      <c r="H931" s="14" t="s">
        <v>4276</v>
      </c>
      <c r="I931" s="15" t="s">
        <v>4389</v>
      </c>
      <c r="J931" s="18">
        <v>43357</v>
      </c>
      <c r="K931" s="15" t="s">
        <v>47</v>
      </c>
      <c r="L931" s="15" t="s">
        <v>4390</v>
      </c>
      <c r="M931" s="11" t="str">
        <f>VLOOKUP(G931,sheet2!A:G,2,FALSE)</f>
        <v>12.5</v>
      </c>
      <c r="N931" s="11" t="str">
        <f>VLOOKUP(G931,sheet2!A:G,3,FALSE)</f>
        <v>22</v>
      </c>
      <c r="O931" s="11" t="str">
        <f>VLOOKUP(G931,sheet2!A:G,4,FALSE)</f>
        <v>14</v>
      </c>
      <c r="P931" s="11" t="str">
        <f>VLOOKUP(G931,sheet2!A:G,5,FALSE)</f>
        <v>15.18</v>
      </c>
      <c r="Q931" s="11" t="str">
        <f>VLOOKUP(G931,sheet2!A:G,6,FALSE)</f>
        <v>5</v>
      </c>
      <c r="R931" s="11" t="str">
        <f>VLOOKUP(G931,sheet2!A:G,7,FALSE)</f>
        <v>68.68</v>
      </c>
    </row>
    <row r="932" spans="1:18" s="6" customFormat="1">
      <c r="A932" s="15" t="s">
        <v>4391</v>
      </c>
      <c r="B932" s="15" t="s">
        <v>4392</v>
      </c>
      <c r="C932" s="15" t="s">
        <v>20</v>
      </c>
      <c r="D932" s="15" t="s">
        <v>144</v>
      </c>
      <c r="E932" s="15" t="s">
        <v>4274</v>
      </c>
      <c r="F932" s="15">
        <v>60000</v>
      </c>
      <c r="G932" s="15" t="s">
        <v>4393</v>
      </c>
      <c r="H932" s="14" t="s">
        <v>4276</v>
      </c>
      <c r="I932" s="15" t="s">
        <v>4394</v>
      </c>
      <c r="J932" s="18">
        <v>43329</v>
      </c>
      <c r="K932" s="15" t="s">
        <v>25</v>
      </c>
      <c r="L932" s="15" t="s">
        <v>4395</v>
      </c>
      <c r="M932" s="11" t="str">
        <f>VLOOKUP(G932,sheet2!A:G,2,FALSE)</f>
        <v>12.5</v>
      </c>
      <c r="N932" s="11" t="str">
        <f>VLOOKUP(G932,sheet2!A:G,3,FALSE)</f>
        <v>13</v>
      </c>
      <c r="O932" s="11" t="str">
        <f>VLOOKUP(G932,sheet2!A:G,4,FALSE)</f>
        <v>5</v>
      </c>
      <c r="P932" s="11" t="str">
        <f>VLOOKUP(G932,sheet2!A:G,5,FALSE)</f>
        <v>22.12</v>
      </c>
      <c r="Q932" s="11" t="str">
        <f>VLOOKUP(G932,sheet2!A:G,6,FALSE)</f>
        <v>5</v>
      </c>
      <c r="R932" s="11" t="str">
        <f>VLOOKUP(G932,sheet2!A:G,7,FALSE)</f>
        <v>57.62</v>
      </c>
    </row>
    <row r="933" spans="1:18" s="6" customFormat="1">
      <c r="A933" s="15" t="s">
        <v>4396</v>
      </c>
      <c r="B933" s="15" t="s">
        <v>4397</v>
      </c>
      <c r="C933" s="15" t="s">
        <v>20</v>
      </c>
      <c r="D933" s="15" t="s">
        <v>144</v>
      </c>
      <c r="E933" s="15" t="s">
        <v>4274</v>
      </c>
      <c r="F933" s="15">
        <v>50000</v>
      </c>
      <c r="G933" s="15" t="s">
        <v>4398</v>
      </c>
      <c r="H933" s="14" t="s">
        <v>4276</v>
      </c>
      <c r="I933" s="15" t="s">
        <v>2165</v>
      </c>
      <c r="J933" s="18">
        <v>43396</v>
      </c>
      <c r="K933" s="15" t="s">
        <v>25</v>
      </c>
      <c r="L933" s="15" t="s">
        <v>4399</v>
      </c>
      <c r="M933" s="11" t="str">
        <f>VLOOKUP(G933,sheet2!A:G,2,FALSE)</f>
        <v>12.5</v>
      </c>
      <c r="N933" s="11" t="str">
        <f>VLOOKUP(G933,sheet2!A:G,3,FALSE)</f>
        <v>10</v>
      </c>
      <c r="O933" s="11" t="str">
        <f>VLOOKUP(G933,sheet2!A:G,4,FALSE)</f>
        <v>10</v>
      </c>
      <c r="P933" s="11" t="str">
        <f>VLOOKUP(G933,sheet2!A:G,5,FALSE)</f>
        <v>25</v>
      </c>
      <c r="Q933" s="11" t="str">
        <f>VLOOKUP(G933,sheet2!A:G,6,FALSE)</f>
        <v>5</v>
      </c>
      <c r="R933" s="11" t="str">
        <f>VLOOKUP(G933,sheet2!A:G,7,FALSE)</f>
        <v>62.5</v>
      </c>
    </row>
    <row r="934" spans="1:18" s="6" customFormat="1">
      <c r="A934" s="15" t="s">
        <v>4400</v>
      </c>
      <c r="B934" s="15" t="s">
        <v>4401</v>
      </c>
      <c r="C934" s="15" t="s">
        <v>20</v>
      </c>
      <c r="D934" s="15" t="s">
        <v>144</v>
      </c>
      <c r="E934" s="15" t="s">
        <v>4274</v>
      </c>
      <c r="F934" s="15">
        <v>50000</v>
      </c>
      <c r="G934" s="15" t="s">
        <v>4402</v>
      </c>
      <c r="H934" s="14" t="s">
        <v>4276</v>
      </c>
      <c r="I934" s="15" t="s">
        <v>4403</v>
      </c>
      <c r="J934" s="18">
        <v>43200</v>
      </c>
      <c r="K934" s="15" t="s">
        <v>36</v>
      </c>
      <c r="L934" s="15" t="s">
        <v>4404</v>
      </c>
      <c r="M934" s="11" t="str">
        <f>VLOOKUP(G934,sheet2!A:G,2,FALSE)</f>
        <v>12.5</v>
      </c>
      <c r="N934" s="11" t="str">
        <f>VLOOKUP(G934,sheet2!A:G,3,FALSE)</f>
        <v>7</v>
      </c>
      <c r="O934" s="11" t="str">
        <f>VLOOKUP(G934,sheet2!A:G,4,FALSE)</f>
        <v>20</v>
      </c>
      <c r="P934" s="11" t="str">
        <f>VLOOKUP(G934,sheet2!A:G,5,FALSE)</f>
        <v>24.04</v>
      </c>
      <c r="Q934" s="11" t="str">
        <f>VLOOKUP(G934,sheet2!A:G,6,FALSE)</f>
        <v>5</v>
      </c>
      <c r="R934" s="11" t="str">
        <f>VLOOKUP(G934,sheet2!A:G,7,FALSE)</f>
        <v>68.54</v>
      </c>
    </row>
    <row r="935" spans="1:18" s="6" customFormat="1">
      <c r="A935" s="15" t="s">
        <v>4405</v>
      </c>
      <c r="B935" s="15" t="s">
        <v>4406</v>
      </c>
      <c r="C935" s="15" t="s">
        <v>20</v>
      </c>
      <c r="D935" s="15" t="s">
        <v>144</v>
      </c>
      <c r="E935" s="15" t="s">
        <v>4274</v>
      </c>
      <c r="F935" s="15">
        <v>50000</v>
      </c>
      <c r="G935" s="15" t="s">
        <v>4407</v>
      </c>
      <c r="H935" s="14" t="s">
        <v>4276</v>
      </c>
      <c r="I935" s="15" t="s">
        <v>4311</v>
      </c>
      <c r="J935" s="18">
        <v>43361</v>
      </c>
      <c r="K935" s="15" t="s">
        <v>36</v>
      </c>
      <c r="L935" s="15" t="s">
        <v>4408</v>
      </c>
      <c r="M935" s="11" t="str">
        <f>VLOOKUP(G935,sheet2!A:G,2,FALSE)</f>
        <v>12.5</v>
      </c>
      <c r="N935" s="11" t="str">
        <f>VLOOKUP(G935,sheet2!A:G,3,FALSE)</f>
        <v>13</v>
      </c>
      <c r="O935" s="11" t="str">
        <f>VLOOKUP(G935,sheet2!A:G,4,FALSE)</f>
        <v>15</v>
      </c>
      <c r="P935" s="11" t="str">
        <f>VLOOKUP(G935,sheet2!A:G,5,FALSE)</f>
        <v>23.08</v>
      </c>
      <c r="Q935" s="11" t="str">
        <f>VLOOKUP(G935,sheet2!A:G,6,FALSE)</f>
        <v>5</v>
      </c>
      <c r="R935" s="11" t="str">
        <f>VLOOKUP(G935,sheet2!A:G,7,FALSE)</f>
        <v>68.58</v>
      </c>
    </row>
    <row r="936" spans="1:18" s="6" customFormat="1">
      <c r="A936" s="15" t="s">
        <v>4409</v>
      </c>
      <c r="B936" s="15" t="s">
        <v>4410</v>
      </c>
      <c r="C936" s="15" t="s">
        <v>20</v>
      </c>
      <c r="D936" s="15" t="s">
        <v>144</v>
      </c>
      <c r="E936" s="15" t="s">
        <v>4274</v>
      </c>
      <c r="F936" s="15">
        <v>50000</v>
      </c>
      <c r="G936" s="15" t="s">
        <v>4411</v>
      </c>
      <c r="H936" s="14" t="s">
        <v>4276</v>
      </c>
      <c r="I936" s="15" t="s">
        <v>4412</v>
      </c>
      <c r="J936" s="18">
        <v>43028</v>
      </c>
      <c r="K936" s="15" t="s">
        <v>36</v>
      </c>
      <c r="L936" s="15" t="s">
        <v>4413</v>
      </c>
      <c r="M936" s="11" t="str">
        <f>VLOOKUP(G936,sheet2!A:G,2,FALSE)</f>
        <v>12.5</v>
      </c>
      <c r="N936" s="11" t="str">
        <f>VLOOKUP(G936,sheet2!A:G,3,FALSE)</f>
        <v>16</v>
      </c>
      <c r="O936" s="11" t="str">
        <f>VLOOKUP(G936,sheet2!A:G,4,FALSE)</f>
        <v>15</v>
      </c>
      <c r="P936" s="11" t="str">
        <f>VLOOKUP(G936,sheet2!A:G,5,FALSE)</f>
        <v>22.12</v>
      </c>
      <c r="Q936" s="11" t="str">
        <f>VLOOKUP(G936,sheet2!A:G,6,FALSE)</f>
        <v>5</v>
      </c>
      <c r="R936" s="11" t="str">
        <f>VLOOKUP(G936,sheet2!A:G,7,FALSE)</f>
        <v>70.62</v>
      </c>
    </row>
    <row r="937" spans="1:18" s="6" customFormat="1">
      <c r="A937" s="15" t="s">
        <v>4414</v>
      </c>
      <c r="B937" s="15" t="s">
        <v>4415</v>
      </c>
      <c r="C937" s="15" t="s">
        <v>20</v>
      </c>
      <c r="D937" s="15" t="s">
        <v>144</v>
      </c>
      <c r="E937" s="15" t="s">
        <v>4274</v>
      </c>
      <c r="F937" s="15">
        <v>50000</v>
      </c>
      <c r="G937" s="15" t="s">
        <v>4416</v>
      </c>
      <c r="H937" s="14" t="s">
        <v>4276</v>
      </c>
      <c r="I937" s="15" t="s">
        <v>4417</v>
      </c>
      <c r="J937" s="18">
        <v>43529</v>
      </c>
      <c r="K937" s="15" t="s">
        <v>36</v>
      </c>
      <c r="L937" s="15" t="s">
        <v>4418</v>
      </c>
      <c r="M937" s="11" t="str">
        <f>VLOOKUP(G937,sheet2!A:G,2,FALSE)</f>
        <v>12.5</v>
      </c>
      <c r="N937" s="11" t="str">
        <f>VLOOKUP(G937,sheet2!A:G,3,FALSE)</f>
        <v>16</v>
      </c>
      <c r="O937" s="11" t="str">
        <f>VLOOKUP(G937,sheet2!A:G,4,FALSE)</f>
        <v>20</v>
      </c>
      <c r="P937" s="11" t="str">
        <f>VLOOKUP(G937,sheet2!A:G,5,FALSE)</f>
        <v>24.04</v>
      </c>
      <c r="Q937" s="11" t="str">
        <f>VLOOKUP(G937,sheet2!A:G,6,FALSE)</f>
        <v>5</v>
      </c>
      <c r="R937" s="11" t="str">
        <f>VLOOKUP(G937,sheet2!A:G,7,FALSE)</f>
        <v>77.54</v>
      </c>
    </row>
    <row r="938" spans="1:18" s="6" customFormat="1">
      <c r="A938" s="15" t="s">
        <v>4419</v>
      </c>
      <c r="B938" s="15" t="s">
        <v>4420</v>
      </c>
      <c r="C938" s="15" t="s">
        <v>20</v>
      </c>
      <c r="D938" s="15" t="s">
        <v>144</v>
      </c>
      <c r="E938" s="15" t="s">
        <v>4274</v>
      </c>
      <c r="F938" s="15">
        <v>50000</v>
      </c>
      <c r="G938" s="15" t="s">
        <v>4421</v>
      </c>
      <c r="H938" s="14" t="s">
        <v>4276</v>
      </c>
      <c r="I938" s="15" t="s">
        <v>4422</v>
      </c>
      <c r="J938" s="18">
        <v>43361</v>
      </c>
      <c r="K938" s="15" t="s">
        <v>25</v>
      </c>
      <c r="L938" s="15" t="s">
        <v>4423</v>
      </c>
      <c r="M938" s="11" t="str">
        <f>VLOOKUP(G938,sheet2!A:G,2,FALSE)</f>
        <v>12.5</v>
      </c>
      <c r="N938" s="11" t="str">
        <f>VLOOKUP(G938,sheet2!A:G,3,FALSE)</f>
        <v>13</v>
      </c>
      <c r="O938" s="11" t="str">
        <f>VLOOKUP(G938,sheet2!A:G,4,FALSE)</f>
        <v>10</v>
      </c>
      <c r="P938" s="11" t="str">
        <f>VLOOKUP(G938,sheet2!A:G,5,FALSE)</f>
        <v>23.08</v>
      </c>
      <c r="Q938" s="11" t="str">
        <f>VLOOKUP(G938,sheet2!A:G,6,FALSE)</f>
        <v>5</v>
      </c>
      <c r="R938" s="11" t="str">
        <f>VLOOKUP(G938,sheet2!A:G,7,FALSE)</f>
        <v>63.58</v>
      </c>
    </row>
    <row r="939" spans="1:18" s="6" customFormat="1">
      <c r="A939" s="15" t="s">
        <v>4424</v>
      </c>
      <c r="B939" s="15" t="s">
        <v>4425</v>
      </c>
      <c r="C939" s="15" t="s">
        <v>20</v>
      </c>
      <c r="D939" s="15" t="s">
        <v>144</v>
      </c>
      <c r="E939" s="15" t="s">
        <v>4274</v>
      </c>
      <c r="F939" s="15">
        <v>50000</v>
      </c>
      <c r="G939" s="15" t="s">
        <v>4426</v>
      </c>
      <c r="H939" s="14" t="s">
        <v>4276</v>
      </c>
      <c r="I939" s="15" t="s">
        <v>4427</v>
      </c>
      <c r="J939" s="18">
        <v>43032</v>
      </c>
      <c r="K939" s="15" t="s">
        <v>47</v>
      </c>
      <c r="L939" s="15" t="s">
        <v>4428</v>
      </c>
      <c r="M939" s="11" t="str">
        <f>VLOOKUP(G939,sheet2!A:G,2,FALSE)</f>
        <v>12.5</v>
      </c>
      <c r="N939" s="11" t="str">
        <f>VLOOKUP(G939,sheet2!A:G,3,FALSE)</f>
        <v>0</v>
      </c>
      <c r="O939" s="11" t="str">
        <f>VLOOKUP(G939,sheet2!A:G,4,FALSE)</f>
        <v>10</v>
      </c>
      <c r="P939" s="11" t="str">
        <f>VLOOKUP(G939,sheet2!A:G,5,FALSE)</f>
        <v>22.12</v>
      </c>
      <c r="Q939" s="11" t="str">
        <f>VLOOKUP(G939,sheet2!A:G,6,FALSE)</f>
        <v>5</v>
      </c>
      <c r="R939" s="11" t="str">
        <f>VLOOKUP(G939,sheet2!A:G,7,FALSE)</f>
        <v>49.62</v>
      </c>
    </row>
    <row r="940" spans="1:18" s="6" customFormat="1">
      <c r="A940" s="15" t="s">
        <v>4429</v>
      </c>
      <c r="B940" s="15" t="s">
        <v>4430</v>
      </c>
      <c r="C940" s="15" t="s">
        <v>20</v>
      </c>
      <c r="D940" s="15" t="s">
        <v>144</v>
      </c>
      <c r="E940" s="15" t="s">
        <v>4274</v>
      </c>
      <c r="F940" s="15">
        <v>50000</v>
      </c>
      <c r="G940" s="15" t="s">
        <v>4431</v>
      </c>
      <c r="H940" s="14" t="s">
        <v>4276</v>
      </c>
      <c r="I940" s="15" t="s">
        <v>4432</v>
      </c>
      <c r="J940" s="18">
        <v>43679</v>
      </c>
      <c r="K940" s="15" t="s">
        <v>171</v>
      </c>
      <c r="L940" s="15" t="s">
        <v>4433</v>
      </c>
      <c r="M940" s="11" t="str">
        <f>VLOOKUP(G940,sheet2!A:G,2,FALSE)</f>
        <v>12.5</v>
      </c>
      <c r="N940" s="11" t="str">
        <f>VLOOKUP(G940,sheet2!A:G,3,FALSE)</f>
        <v>7</v>
      </c>
      <c r="O940" s="11" t="str">
        <f>VLOOKUP(G940,sheet2!A:G,4,FALSE)</f>
        <v>5</v>
      </c>
      <c r="P940" s="11" t="str">
        <f>VLOOKUP(G940,sheet2!A:G,5,FALSE)</f>
        <v>25</v>
      </c>
      <c r="Q940" s="11" t="str">
        <f>VLOOKUP(G940,sheet2!A:G,6,FALSE)</f>
        <v>5</v>
      </c>
      <c r="R940" s="11" t="str">
        <f>VLOOKUP(G940,sheet2!A:G,7,FALSE)</f>
        <v>54.5</v>
      </c>
    </row>
    <row r="941" spans="1:18" s="6" customFormat="1">
      <c r="A941" s="15" t="s">
        <v>4434</v>
      </c>
      <c r="B941" s="15" t="s">
        <v>4435</v>
      </c>
      <c r="C941" s="15" t="s">
        <v>20</v>
      </c>
      <c r="D941" s="15" t="s">
        <v>144</v>
      </c>
      <c r="E941" s="15" t="s">
        <v>4274</v>
      </c>
      <c r="F941" s="15">
        <v>50000</v>
      </c>
      <c r="G941" s="15" t="s">
        <v>4436</v>
      </c>
      <c r="H941" s="14" t="s">
        <v>4276</v>
      </c>
      <c r="I941" s="15" t="s">
        <v>4437</v>
      </c>
      <c r="J941" s="18">
        <v>43767</v>
      </c>
      <c r="K941" s="15" t="s">
        <v>25</v>
      </c>
      <c r="L941" s="15" t="s">
        <v>4438</v>
      </c>
      <c r="M941" s="11" t="str">
        <f>VLOOKUP(G941,sheet2!A:G,2,FALSE)</f>
        <v>12.5</v>
      </c>
      <c r="N941" s="11" t="str">
        <f>VLOOKUP(G941,sheet2!A:G,3,FALSE)</f>
        <v>13</v>
      </c>
      <c r="O941" s="11" t="str">
        <f>VLOOKUP(G941,sheet2!A:G,4,FALSE)</f>
        <v>20</v>
      </c>
      <c r="P941" s="11" t="str">
        <f>VLOOKUP(G941,sheet2!A:G,5,FALSE)</f>
        <v>24.04</v>
      </c>
      <c r="Q941" s="11" t="str">
        <f>VLOOKUP(G941,sheet2!A:G,6,FALSE)</f>
        <v>5</v>
      </c>
      <c r="R941" s="11" t="str">
        <f>VLOOKUP(G941,sheet2!A:G,7,FALSE)</f>
        <v>74.54</v>
      </c>
    </row>
    <row r="942" spans="1:18" s="6" customFormat="1">
      <c r="A942" s="15" t="s">
        <v>4439</v>
      </c>
      <c r="B942" s="15" t="s">
        <v>4440</v>
      </c>
      <c r="C942" s="15" t="s">
        <v>20</v>
      </c>
      <c r="D942" s="15" t="s">
        <v>144</v>
      </c>
      <c r="E942" s="15" t="s">
        <v>4274</v>
      </c>
      <c r="F942" s="15">
        <v>50000</v>
      </c>
      <c r="G942" s="15" t="s">
        <v>4441</v>
      </c>
      <c r="H942" s="14" t="s">
        <v>4276</v>
      </c>
      <c r="I942" s="15" t="s">
        <v>2251</v>
      </c>
      <c r="J942" s="18">
        <v>43221</v>
      </c>
      <c r="K942" s="15" t="s">
        <v>36</v>
      </c>
      <c r="L942" s="15" t="s">
        <v>4442</v>
      </c>
      <c r="M942" s="11" t="str">
        <f>VLOOKUP(G942,sheet2!A:G,2,FALSE)</f>
        <v>12.5</v>
      </c>
      <c r="N942" s="11" t="str">
        <f>VLOOKUP(G942,sheet2!A:G,3,FALSE)</f>
        <v>13</v>
      </c>
      <c r="O942" s="11" t="str">
        <f>VLOOKUP(G942,sheet2!A:G,4,FALSE)</f>
        <v>15</v>
      </c>
      <c r="P942" s="11" t="str">
        <f>VLOOKUP(G942,sheet2!A:G,5,FALSE)</f>
        <v>24.04</v>
      </c>
      <c r="Q942" s="11" t="str">
        <f>VLOOKUP(G942,sheet2!A:G,6,FALSE)</f>
        <v>5</v>
      </c>
      <c r="R942" s="11" t="str">
        <f>VLOOKUP(G942,sheet2!A:G,7,FALSE)</f>
        <v>69.54</v>
      </c>
    </row>
    <row r="943" spans="1:18" s="6" customFormat="1">
      <c r="A943" s="15" t="s">
        <v>4443</v>
      </c>
      <c r="B943" s="15" t="s">
        <v>4444</v>
      </c>
      <c r="C943" s="15" t="s">
        <v>20</v>
      </c>
      <c r="D943" s="15" t="s">
        <v>144</v>
      </c>
      <c r="E943" s="15" t="s">
        <v>4274</v>
      </c>
      <c r="F943" s="15">
        <v>50000</v>
      </c>
      <c r="G943" s="15" t="s">
        <v>4445</v>
      </c>
      <c r="H943" s="14" t="s">
        <v>4276</v>
      </c>
      <c r="I943" s="15" t="s">
        <v>4446</v>
      </c>
      <c r="J943" s="18">
        <v>42837</v>
      </c>
      <c r="K943" s="15" t="s">
        <v>36</v>
      </c>
      <c r="L943" s="15" t="s">
        <v>4447</v>
      </c>
      <c r="M943" s="11" t="str">
        <f>VLOOKUP(G943,sheet2!A:G,2,FALSE)</f>
        <v>12.5</v>
      </c>
      <c r="N943" s="11" t="str">
        <f>VLOOKUP(G943,sheet2!A:G,3,FALSE)</f>
        <v>7</v>
      </c>
      <c r="O943" s="11" t="str">
        <f>VLOOKUP(G943,sheet2!A:G,4,FALSE)</f>
        <v>15</v>
      </c>
      <c r="P943" s="11" t="str">
        <f>VLOOKUP(G943,sheet2!A:G,5,FALSE)</f>
        <v>24.04</v>
      </c>
      <c r="Q943" s="11" t="str">
        <f>VLOOKUP(G943,sheet2!A:G,6,FALSE)</f>
        <v>5</v>
      </c>
      <c r="R943" s="11" t="str">
        <f>VLOOKUP(G943,sheet2!A:G,7,FALSE)</f>
        <v>63.54</v>
      </c>
    </row>
    <row r="944" spans="1:18" s="6" customFormat="1">
      <c r="A944" s="15" t="s">
        <v>4448</v>
      </c>
      <c r="B944" s="15" t="s">
        <v>4449</v>
      </c>
      <c r="C944" s="15" t="s">
        <v>20</v>
      </c>
      <c r="D944" s="15" t="s">
        <v>144</v>
      </c>
      <c r="E944" s="15" t="s">
        <v>4274</v>
      </c>
      <c r="F944" s="15">
        <v>50000</v>
      </c>
      <c r="G944" s="15" t="s">
        <v>4450</v>
      </c>
      <c r="H944" s="14" t="s">
        <v>4276</v>
      </c>
      <c r="I944" s="15" t="s">
        <v>4451</v>
      </c>
      <c r="J944" s="18">
        <v>43700</v>
      </c>
      <c r="K944" s="15" t="s">
        <v>47</v>
      </c>
      <c r="L944" s="15" t="s">
        <v>4452</v>
      </c>
      <c r="M944" s="11" t="str">
        <f>VLOOKUP(G944,sheet2!A:G,2,FALSE)</f>
        <v>12.5</v>
      </c>
      <c r="N944" s="11" t="str">
        <f>VLOOKUP(G944,sheet2!A:G,3,FALSE)</f>
        <v>19</v>
      </c>
      <c r="O944" s="11" t="str">
        <f>VLOOKUP(G944,sheet2!A:G,4,FALSE)</f>
        <v>20</v>
      </c>
      <c r="P944" s="11" t="str">
        <f>VLOOKUP(G944,sheet2!A:G,5,FALSE)</f>
        <v>24.04</v>
      </c>
      <c r="Q944" s="11" t="str">
        <f>VLOOKUP(G944,sheet2!A:G,6,FALSE)</f>
        <v>5</v>
      </c>
      <c r="R944" s="11" t="str">
        <f>VLOOKUP(G944,sheet2!A:G,7,FALSE)</f>
        <v>80.54</v>
      </c>
    </row>
    <row r="945" spans="1:18" s="6" customFormat="1">
      <c r="A945" s="15" t="s">
        <v>4453</v>
      </c>
      <c r="B945" s="15" t="s">
        <v>4454</v>
      </c>
      <c r="C945" s="15" t="s">
        <v>20</v>
      </c>
      <c r="D945" s="15" t="s">
        <v>144</v>
      </c>
      <c r="E945" s="15" t="s">
        <v>4274</v>
      </c>
      <c r="F945" s="15">
        <v>50000</v>
      </c>
      <c r="G945" s="15" t="s">
        <v>4455</v>
      </c>
      <c r="H945" s="14" t="s">
        <v>4276</v>
      </c>
      <c r="I945" s="15" t="s">
        <v>4456</v>
      </c>
      <c r="J945" s="18">
        <v>43756</v>
      </c>
      <c r="K945" s="15" t="s">
        <v>36</v>
      </c>
      <c r="L945" s="15" t="s">
        <v>4457</v>
      </c>
      <c r="M945" s="11" t="str">
        <f>VLOOKUP(G945,sheet2!A:G,2,FALSE)</f>
        <v>12.5</v>
      </c>
      <c r="N945" s="11" t="str">
        <f>VLOOKUP(G945,sheet2!A:G,3,FALSE)</f>
        <v>22</v>
      </c>
      <c r="O945" s="11" t="str">
        <f>VLOOKUP(G945,sheet2!A:G,4,FALSE)</f>
        <v>20</v>
      </c>
      <c r="P945" s="11" t="str">
        <f>VLOOKUP(G945,sheet2!A:G,5,FALSE)</f>
        <v>24.04</v>
      </c>
      <c r="Q945" s="11" t="str">
        <f>VLOOKUP(G945,sheet2!A:G,6,FALSE)</f>
        <v>5</v>
      </c>
      <c r="R945" s="11" t="str">
        <f>VLOOKUP(G945,sheet2!A:G,7,FALSE)</f>
        <v>83.54</v>
      </c>
    </row>
    <row r="946" spans="1:18" s="6" customFormat="1">
      <c r="A946" s="15" t="s">
        <v>4458</v>
      </c>
      <c r="B946" s="15" t="s">
        <v>4459</v>
      </c>
      <c r="C946" s="15" t="s">
        <v>20</v>
      </c>
      <c r="D946" s="15" t="s">
        <v>144</v>
      </c>
      <c r="E946" s="15" t="s">
        <v>4274</v>
      </c>
      <c r="F946" s="15">
        <v>50000</v>
      </c>
      <c r="G946" s="15" t="s">
        <v>4460</v>
      </c>
      <c r="H946" s="14" t="s">
        <v>4276</v>
      </c>
      <c r="I946" s="15" t="s">
        <v>3233</v>
      </c>
      <c r="J946" s="18">
        <v>43718</v>
      </c>
      <c r="K946" s="15" t="s">
        <v>36</v>
      </c>
      <c r="L946" s="15" t="s">
        <v>4461</v>
      </c>
      <c r="M946" s="11" t="str">
        <f>VLOOKUP(G946,sheet2!A:G,2,FALSE)</f>
        <v>12.5</v>
      </c>
      <c r="N946" s="11" t="str">
        <f>VLOOKUP(G946,sheet2!A:G,3,FALSE)</f>
        <v>10</v>
      </c>
      <c r="O946" s="11" t="str">
        <f>VLOOKUP(G946,sheet2!A:G,4,FALSE)</f>
        <v>15</v>
      </c>
      <c r="P946" s="11" t="str">
        <f>VLOOKUP(G946,sheet2!A:G,5,FALSE)</f>
        <v>22.12</v>
      </c>
      <c r="Q946" s="11" t="str">
        <f>VLOOKUP(G946,sheet2!A:G,6,FALSE)</f>
        <v>5</v>
      </c>
      <c r="R946" s="11" t="str">
        <f>VLOOKUP(G946,sheet2!A:G,7,FALSE)</f>
        <v>64.62</v>
      </c>
    </row>
    <row r="947" spans="1:18" s="6" customFormat="1">
      <c r="A947" s="15" t="s">
        <v>4462</v>
      </c>
      <c r="B947" s="15" t="s">
        <v>4463</v>
      </c>
      <c r="C947" s="15" t="s">
        <v>20</v>
      </c>
      <c r="D947" s="15" t="s">
        <v>144</v>
      </c>
      <c r="E947" s="15" t="s">
        <v>4274</v>
      </c>
      <c r="F947" s="15">
        <v>50000</v>
      </c>
      <c r="G947" s="15" t="s">
        <v>4464</v>
      </c>
      <c r="H947" s="14" t="s">
        <v>4276</v>
      </c>
      <c r="I947" s="15" t="s">
        <v>4465</v>
      </c>
      <c r="J947" s="18">
        <v>43476</v>
      </c>
      <c r="K947" s="15" t="s">
        <v>36</v>
      </c>
      <c r="L947" s="15" t="s">
        <v>4466</v>
      </c>
      <c r="M947" s="11" t="str">
        <f>VLOOKUP(G947,sheet2!A:G,2,FALSE)</f>
        <v>12.5</v>
      </c>
      <c r="N947" s="11" t="str">
        <f>VLOOKUP(G947,sheet2!A:G,3,FALSE)</f>
        <v>25</v>
      </c>
      <c r="O947" s="11" t="str">
        <f>VLOOKUP(G947,sheet2!A:G,4,FALSE)</f>
        <v>10</v>
      </c>
      <c r="P947" s="11" t="str">
        <f>VLOOKUP(G947,sheet2!A:G,5,FALSE)</f>
        <v>22.12</v>
      </c>
      <c r="Q947" s="11" t="str">
        <f>VLOOKUP(G947,sheet2!A:G,6,FALSE)</f>
        <v>5</v>
      </c>
      <c r="R947" s="11" t="str">
        <f>VLOOKUP(G947,sheet2!A:G,7,FALSE)</f>
        <v>74.62</v>
      </c>
    </row>
    <row r="948" spans="1:18" s="6" customFormat="1">
      <c r="A948" s="15" t="s">
        <v>4467</v>
      </c>
      <c r="B948" s="15" t="s">
        <v>4468</v>
      </c>
      <c r="C948" s="15" t="s">
        <v>20</v>
      </c>
      <c r="D948" s="15" t="s">
        <v>144</v>
      </c>
      <c r="E948" s="15" t="s">
        <v>4274</v>
      </c>
      <c r="F948" s="15">
        <v>50000</v>
      </c>
      <c r="G948" s="15" t="s">
        <v>4469</v>
      </c>
      <c r="H948" s="14" t="s">
        <v>4276</v>
      </c>
      <c r="I948" s="15" t="s">
        <v>4470</v>
      </c>
      <c r="J948" s="18">
        <v>42923</v>
      </c>
      <c r="K948" s="15" t="s">
        <v>171</v>
      </c>
      <c r="L948" s="15" t="s">
        <v>4471</v>
      </c>
      <c r="M948" s="11" t="str">
        <f>VLOOKUP(G948,sheet2!A:G,2,FALSE)</f>
        <v>12.5</v>
      </c>
      <c r="N948" s="11" t="str">
        <f>VLOOKUP(G948,sheet2!A:G,3,FALSE)</f>
        <v>0</v>
      </c>
      <c r="O948" s="11" t="str">
        <f>VLOOKUP(G948,sheet2!A:G,4,FALSE)</f>
        <v>5</v>
      </c>
      <c r="P948" s="11" t="str">
        <f>VLOOKUP(G948,sheet2!A:G,5,FALSE)</f>
        <v>22.12</v>
      </c>
      <c r="Q948" s="11" t="str">
        <f>VLOOKUP(G948,sheet2!A:G,6,FALSE)</f>
        <v>5</v>
      </c>
      <c r="R948" s="11" t="str">
        <f>VLOOKUP(G948,sheet2!A:G,7,FALSE)</f>
        <v>44.62</v>
      </c>
    </row>
    <row r="949" spans="1:18" s="6" customFormat="1">
      <c r="A949" s="15" t="s">
        <v>4472</v>
      </c>
      <c r="B949" s="15" t="s">
        <v>4473</v>
      </c>
      <c r="C949" s="15" t="s">
        <v>20</v>
      </c>
      <c r="D949" s="15" t="s">
        <v>144</v>
      </c>
      <c r="E949" s="15" t="s">
        <v>4274</v>
      </c>
      <c r="F949" s="15">
        <v>50000</v>
      </c>
      <c r="G949" s="15" t="s">
        <v>4474</v>
      </c>
      <c r="H949" s="14" t="s">
        <v>4276</v>
      </c>
      <c r="I949" s="15" t="s">
        <v>4475</v>
      </c>
      <c r="J949" s="18">
        <v>43711</v>
      </c>
      <c r="K949" s="15" t="s">
        <v>36</v>
      </c>
      <c r="L949" s="15" t="s">
        <v>4476</v>
      </c>
      <c r="M949" s="11" t="str">
        <f>VLOOKUP(G949,sheet2!A:G,2,FALSE)</f>
        <v>12.5</v>
      </c>
      <c r="N949" s="11" t="str">
        <f>VLOOKUP(G949,sheet2!A:G,3,FALSE)</f>
        <v>16</v>
      </c>
      <c r="O949" s="11" t="str">
        <f>VLOOKUP(G949,sheet2!A:G,4,FALSE)</f>
        <v>15</v>
      </c>
      <c r="P949" s="11" t="str">
        <f>VLOOKUP(G949,sheet2!A:G,5,FALSE)</f>
        <v>21.15</v>
      </c>
      <c r="Q949" s="11" t="str">
        <f>VLOOKUP(G949,sheet2!A:G,6,FALSE)</f>
        <v>5</v>
      </c>
      <c r="R949" s="11" t="str">
        <f>VLOOKUP(G949,sheet2!A:G,7,FALSE)</f>
        <v>69.65</v>
      </c>
    </row>
    <row r="950" spans="1:18" s="6" customFormat="1">
      <c r="A950" s="15" t="s">
        <v>4477</v>
      </c>
      <c r="B950" s="15" t="s">
        <v>4478</v>
      </c>
      <c r="C950" s="15" t="s">
        <v>20</v>
      </c>
      <c r="D950" s="15" t="s">
        <v>144</v>
      </c>
      <c r="E950" s="15" t="s">
        <v>4274</v>
      </c>
      <c r="F950" s="15">
        <v>50000</v>
      </c>
      <c r="G950" s="15" t="s">
        <v>4479</v>
      </c>
      <c r="H950" s="14" t="s">
        <v>4276</v>
      </c>
      <c r="I950" s="15" t="s">
        <v>4480</v>
      </c>
      <c r="J950" s="18">
        <v>43326</v>
      </c>
      <c r="K950" s="15" t="s">
        <v>36</v>
      </c>
      <c r="L950" s="15" t="s">
        <v>4481</v>
      </c>
      <c r="M950" s="11" t="str">
        <f>VLOOKUP(G950,sheet2!A:G,2,FALSE)</f>
        <v>12.5</v>
      </c>
      <c r="N950" s="11" t="str">
        <f>VLOOKUP(G950,sheet2!A:G,3,FALSE)</f>
        <v>13</v>
      </c>
      <c r="O950" s="11" t="str">
        <f>VLOOKUP(G950,sheet2!A:G,4,FALSE)</f>
        <v>10</v>
      </c>
      <c r="P950" s="11" t="str">
        <f>VLOOKUP(G950,sheet2!A:G,5,FALSE)</f>
        <v>22.12</v>
      </c>
      <c r="Q950" s="11" t="str">
        <f>VLOOKUP(G950,sheet2!A:G,6,FALSE)</f>
        <v>5</v>
      </c>
      <c r="R950" s="11" t="str">
        <f>VLOOKUP(G950,sheet2!A:G,7,FALSE)</f>
        <v>62.62</v>
      </c>
    </row>
    <row r="951" spans="1:18" s="6" customFormat="1">
      <c r="A951" s="15" t="s">
        <v>4482</v>
      </c>
      <c r="B951" s="15" t="s">
        <v>4483</v>
      </c>
      <c r="C951" s="15" t="s">
        <v>20</v>
      </c>
      <c r="D951" s="15" t="s">
        <v>144</v>
      </c>
      <c r="E951" s="15" t="s">
        <v>4274</v>
      </c>
      <c r="F951" s="15">
        <v>50000</v>
      </c>
      <c r="G951" s="15" t="s">
        <v>4484</v>
      </c>
      <c r="H951" s="14" t="s">
        <v>4276</v>
      </c>
      <c r="I951" s="15" t="s">
        <v>4485</v>
      </c>
      <c r="J951" s="18">
        <v>43515</v>
      </c>
      <c r="K951" s="15" t="s">
        <v>25</v>
      </c>
      <c r="L951" s="15" t="s">
        <v>4486</v>
      </c>
      <c r="M951" s="11" t="str">
        <f>VLOOKUP(G951,sheet2!A:G,2,FALSE)</f>
        <v>12.5</v>
      </c>
      <c r="N951" s="11" t="str">
        <f>VLOOKUP(G951,sheet2!A:G,3,FALSE)</f>
        <v>13</v>
      </c>
      <c r="O951" s="11" t="str">
        <f>VLOOKUP(G951,sheet2!A:G,4,FALSE)</f>
        <v>10</v>
      </c>
      <c r="P951" s="11" t="str">
        <f>VLOOKUP(G951,sheet2!A:G,5,FALSE)</f>
        <v>22.12</v>
      </c>
      <c r="Q951" s="11" t="str">
        <f>VLOOKUP(G951,sheet2!A:G,6,FALSE)</f>
        <v>5</v>
      </c>
      <c r="R951" s="11" t="str">
        <f>VLOOKUP(G951,sheet2!A:G,7,FALSE)</f>
        <v>62.62</v>
      </c>
    </row>
    <row r="952" spans="1:18" s="6" customFormat="1">
      <c r="A952" s="15" t="s">
        <v>4487</v>
      </c>
      <c r="B952" s="15" t="s">
        <v>4488</v>
      </c>
      <c r="C952" s="15" t="s">
        <v>20</v>
      </c>
      <c r="D952" s="15" t="s">
        <v>144</v>
      </c>
      <c r="E952" s="15" t="s">
        <v>4274</v>
      </c>
      <c r="F952" s="15">
        <v>50000</v>
      </c>
      <c r="G952" s="15" t="s">
        <v>4489</v>
      </c>
      <c r="H952" s="14" t="s">
        <v>4276</v>
      </c>
      <c r="I952" s="15" t="s">
        <v>4490</v>
      </c>
      <c r="J952" s="18">
        <v>43739</v>
      </c>
      <c r="K952" s="15" t="s">
        <v>25</v>
      </c>
      <c r="L952" s="15" t="s">
        <v>4491</v>
      </c>
      <c r="M952" s="11" t="str">
        <f>VLOOKUP(G952,sheet2!A:G,2,FALSE)</f>
        <v>12.5</v>
      </c>
      <c r="N952" s="11" t="str">
        <f>VLOOKUP(G952,sheet2!A:G,3,FALSE)</f>
        <v>13</v>
      </c>
      <c r="O952" s="11" t="str">
        <f>VLOOKUP(G952,sheet2!A:G,4,FALSE)</f>
        <v>5</v>
      </c>
      <c r="P952" s="11" t="str">
        <f>VLOOKUP(G952,sheet2!A:G,5,FALSE)</f>
        <v>25</v>
      </c>
      <c r="Q952" s="11" t="str">
        <f>VLOOKUP(G952,sheet2!A:G,6,FALSE)</f>
        <v>5</v>
      </c>
      <c r="R952" s="11" t="str">
        <f>VLOOKUP(G952,sheet2!A:G,7,FALSE)</f>
        <v>60.5</v>
      </c>
    </row>
    <row r="953" spans="1:18" s="6" customFormat="1">
      <c r="A953" s="15" t="s">
        <v>4492</v>
      </c>
      <c r="B953" s="15" t="s">
        <v>4493</v>
      </c>
      <c r="C953" s="15" t="s">
        <v>20</v>
      </c>
      <c r="D953" s="15" t="s">
        <v>144</v>
      </c>
      <c r="E953" s="15" t="s">
        <v>4274</v>
      </c>
      <c r="F953" s="15">
        <v>50000</v>
      </c>
      <c r="G953" s="15" t="s">
        <v>4494</v>
      </c>
      <c r="H953" s="14" t="s">
        <v>4276</v>
      </c>
      <c r="I953" s="15" t="s">
        <v>4128</v>
      </c>
      <c r="J953" s="18">
        <v>43693</v>
      </c>
      <c r="K953" s="15" t="s">
        <v>36</v>
      </c>
      <c r="L953" s="15" t="s">
        <v>4495</v>
      </c>
      <c r="M953" s="11" t="str">
        <f>VLOOKUP(G953,sheet2!A:G,2,FALSE)</f>
        <v>12.5</v>
      </c>
      <c r="N953" s="11" t="str">
        <f>VLOOKUP(G953,sheet2!A:G,3,FALSE)</f>
        <v>25</v>
      </c>
      <c r="O953" s="11" t="str">
        <f>VLOOKUP(G953,sheet2!A:G,4,FALSE)</f>
        <v>20</v>
      </c>
      <c r="P953" s="11" t="str">
        <f>VLOOKUP(G953,sheet2!A:G,5,FALSE)</f>
        <v>24.04</v>
      </c>
      <c r="Q953" s="11" t="str">
        <f>VLOOKUP(G953,sheet2!A:G,6,FALSE)</f>
        <v>5</v>
      </c>
      <c r="R953" s="11" t="str">
        <f>VLOOKUP(G953,sheet2!A:G,7,FALSE)</f>
        <v>86.54</v>
      </c>
    </row>
    <row r="954" spans="1:18" s="6" customFormat="1">
      <c r="A954" s="15" t="s">
        <v>4496</v>
      </c>
      <c r="B954" s="15" t="s">
        <v>4497</v>
      </c>
      <c r="C954" s="15" t="s">
        <v>20</v>
      </c>
      <c r="D954" s="15" t="s">
        <v>144</v>
      </c>
      <c r="E954" s="15" t="s">
        <v>4274</v>
      </c>
      <c r="F954" s="15">
        <v>50000</v>
      </c>
      <c r="G954" s="15" t="s">
        <v>4498</v>
      </c>
      <c r="H954" s="14" t="s">
        <v>4276</v>
      </c>
      <c r="I954" s="15" t="s">
        <v>4499</v>
      </c>
      <c r="J954" s="18">
        <v>43217</v>
      </c>
      <c r="K954" s="15" t="s">
        <v>25</v>
      </c>
      <c r="L954" s="15" t="s">
        <v>4500</v>
      </c>
      <c r="M954" s="11" t="str">
        <f>VLOOKUP(G954,sheet2!A:G,2,FALSE)</f>
        <v>12.5</v>
      </c>
      <c r="N954" s="11" t="str">
        <f>VLOOKUP(G954,sheet2!A:G,3,FALSE)</f>
        <v>22</v>
      </c>
      <c r="O954" s="11" t="str">
        <f>VLOOKUP(G954,sheet2!A:G,4,FALSE)</f>
        <v>15</v>
      </c>
      <c r="P954" s="11" t="str">
        <f>VLOOKUP(G954,sheet2!A:G,5,FALSE)</f>
        <v>22.12</v>
      </c>
      <c r="Q954" s="11" t="str">
        <f>VLOOKUP(G954,sheet2!A:G,6,FALSE)</f>
        <v>5</v>
      </c>
      <c r="R954" s="11" t="str">
        <f>VLOOKUP(G954,sheet2!A:G,7,FALSE)</f>
        <v>76.62</v>
      </c>
    </row>
    <row r="955" spans="1:18" s="6" customFormat="1">
      <c r="A955" s="15" t="s">
        <v>4501</v>
      </c>
      <c r="B955" s="15" t="s">
        <v>4502</v>
      </c>
      <c r="C955" s="15" t="s">
        <v>20</v>
      </c>
      <c r="D955" s="15" t="s">
        <v>144</v>
      </c>
      <c r="E955" s="15" t="s">
        <v>4274</v>
      </c>
      <c r="F955" s="15">
        <v>50000</v>
      </c>
      <c r="G955" s="15" t="s">
        <v>4503</v>
      </c>
      <c r="H955" s="14" t="s">
        <v>4276</v>
      </c>
      <c r="I955" s="15" t="s">
        <v>4504</v>
      </c>
      <c r="J955" s="18">
        <v>42830</v>
      </c>
      <c r="K955" s="15" t="s">
        <v>36</v>
      </c>
      <c r="L955" s="15" t="s">
        <v>4505</v>
      </c>
      <c r="M955" s="11" t="str">
        <f>VLOOKUP(G955,sheet2!A:G,2,FALSE)</f>
        <v>12.5</v>
      </c>
      <c r="N955" s="11" t="str">
        <f>VLOOKUP(G955,sheet2!A:G,3,FALSE)</f>
        <v>13</v>
      </c>
      <c r="O955" s="11" t="str">
        <f>VLOOKUP(G955,sheet2!A:G,4,FALSE)</f>
        <v>10</v>
      </c>
      <c r="P955" s="11" t="str">
        <f>VLOOKUP(G955,sheet2!A:G,5,FALSE)</f>
        <v>23.08</v>
      </c>
      <c r="Q955" s="11" t="str">
        <f>VLOOKUP(G955,sheet2!A:G,6,FALSE)</f>
        <v>5</v>
      </c>
      <c r="R955" s="11" t="str">
        <f>VLOOKUP(G955,sheet2!A:G,7,FALSE)</f>
        <v>63.58</v>
      </c>
    </row>
    <row r="956" spans="1:18" s="6" customFormat="1">
      <c r="A956" s="15" t="s">
        <v>4506</v>
      </c>
      <c r="B956" s="15" t="s">
        <v>4507</v>
      </c>
      <c r="C956" s="15" t="s">
        <v>20</v>
      </c>
      <c r="D956" s="15" t="s">
        <v>144</v>
      </c>
      <c r="E956" s="15" t="s">
        <v>4274</v>
      </c>
      <c r="F956" s="15">
        <v>50000</v>
      </c>
      <c r="G956" s="15" t="s">
        <v>4508</v>
      </c>
      <c r="H956" s="14" t="s">
        <v>4276</v>
      </c>
      <c r="I956" s="15" t="s">
        <v>4509</v>
      </c>
      <c r="J956" s="18">
        <v>42993</v>
      </c>
      <c r="K956" s="15" t="s">
        <v>36</v>
      </c>
      <c r="L956" s="15" t="s">
        <v>4510</v>
      </c>
      <c r="M956" s="11" t="str">
        <f>VLOOKUP(G956,sheet2!A:G,2,FALSE)</f>
        <v>12.5</v>
      </c>
      <c r="N956" s="11" t="str">
        <f>VLOOKUP(G956,sheet2!A:G,3,FALSE)</f>
        <v>25</v>
      </c>
      <c r="O956" s="11" t="str">
        <f>VLOOKUP(G956,sheet2!A:G,4,FALSE)</f>
        <v>5</v>
      </c>
      <c r="P956" s="11" t="str">
        <f>VLOOKUP(G956,sheet2!A:G,5,FALSE)</f>
        <v>21.15</v>
      </c>
      <c r="Q956" s="11" t="str">
        <f>VLOOKUP(G956,sheet2!A:G,6,FALSE)</f>
        <v>5</v>
      </c>
      <c r="R956" s="11" t="str">
        <f>VLOOKUP(G956,sheet2!A:G,7,FALSE)</f>
        <v>68.65</v>
      </c>
    </row>
    <row r="957" spans="1:18" s="6" customFormat="1">
      <c r="A957" s="15" t="s">
        <v>4511</v>
      </c>
      <c r="B957" s="15" t="s">
        <v>4512</v>
      </c>
      <c r="C957" s="15" t="s">
        <v>20</v>
      </c>
      <c r="D957" s="15" t="s">
        <v>144</v>
      </c>
      <c r="E957" s="15" t="s">
        <v>4274</v>
      </c>
      <c r="F957" s="15">
        <v>50000</v>
      </c>
      <c r="G957" s="15" t="s">
        <v>4513</v>
      </c>
      <c r="H957" s="14" t="s">
        <v>4276</v>
      </c>
      <c r="I957" s="15" t="s">
        <v>4514</v>
      </c>
      <c r="J957" s="18">
        <v>43515</v>
      </c>
      <c r="K957" s="15" t="s">
        <v>36</v>
      </c>
      <c r="L957" s="15" t="s">
        <v>4515</v>
      </c>
      <c r="M957" s="11" t="str">
        <f>VLOOKUP(G957,sheet2!A:G,2,FALSE)</f>
        <v>12.5</v>
      </c>
      <c r="N957" s="11" t="str">
        <f>VLOOKUP(G957,sheet2!A:G,3,FALSE)</f>
        <v>16</v>
      </c>
      <c r="O957" s="11" t="str">
        <f>VLOOKUP(G957,sheet2!A:G,4,FALSE)</f>
        <v>10</v>
      </c>
      <c r="P957" s="11" t="str">
        <f>VLOOKUP(G957,sheet2!A:G,5,FALSE)</f>
        <v>21.15</v>
      </c>
      <c r="Q957" s="11" t="str">
        <f>VLOOKUP(G957,sheet2!A:G,6,FALSE)</f>
        <v>5</v>
      </c>
      <c r="R957" s="11" t="str">
        <f>VLOOKUP(G957,sheet2!A:G,7,FALSE)</f>
        <v>64.65</v>
      </c>
    </row>
    <row r="958" spans="1:18" s="6" customFormat="1">
      <c r="A958" s="15" t="s">
        <v>4516</v>
      </c>
      <c r="B958" s="15" t="s">
        <v>4517</v>
      </c>
      <c r="C958" s="15" t="s">
        <v>20</v>
      </c>
      <c r="D958" s="15" t="s">
        <v>144</v>
      </c>
      <c r="E958" s="15" t="s">
        <v>4274</v>
      </c>
      <c r="F958" s="15">
        <v>50000</v>
      </c>
      <c r="G958" s="15" t="s">
        <v>4518</v>
      </c>
      <c r="H958" s="14" t="s">
        <v>4276</v>
      </c>
      <c r="I958" s="15" t="s">
        <v>4519</v>
      </c>
      <c r="J958" s="18">
        <v>42774</v>
      </c>
      <c r="K958" s="15" t="s">
        <v>36</v>
      </c>
      <c r="L958" s="15" t="s">
        <v>4520</v>
      </c>
      <c r="M958" s="11" t="str">
        <f>VLOOKUP(G958,sheet2!A:G,2,FALSE)</f>
        <v>12.5</v>
      </c>
      <c r="N958" s="11" t="str">
        <f>VLOOKUP(G958,sheet2!A:G,3,FALSE)</f>
        <v>7</v>
      </c>
      <c r="O958" s="11" t="str">
        <f>VLOOKUP(G958,sheet2!A:G,4,FALSE)</f>
        <v>5</v>
      </c>
      <c r="P958" s="11" t="str">
        <f>VLOOKUP(G958,sheet2!A:G,5,FALSE)</f>
        <v>25</v>
      </c>
      <c r="Q958" s="11" t="str">
        <f>VLOOKUP(G958,sheet2!A:G,6,FALSE)</f>
        <v>5</v>
      </c>
      <c r="R958" s="11" t="str">
        <f>VLOOKUP(G958,sheet2!A:G,7,FALSE)</f>
        <v>54.5</v>
      </c>
    </row>
    <row r="959" spans="1:18" s="6" customFormat="1">
      <c r="A959" s="15" t="s">
        <v>4521</v>
      </c>
      <c r="B959" s="15" t="s">
        <v>4522</v>
      </c>
      <c r="C959" s="15" t="s">
        <v>20</v>
      </c>
      <c r="D959" s="15" t="s">
        <v>144</v>
      </c>
      <c r="E959" s="15" t="s">
        <v>4274</v>
      </c>
      <c r="F959" s="15">
        <v>50000</v>
      </c>
      <c r="G959" s="15" t="s">
        <v>4523</v>
      </c>
      <c r="H959" s="14" t="s">
        <v>4276</v>
      </c>
      <c r="I959" s="15" t="s">
        <v>3947</v>
      </c>
      <c r="J959" s="18">
        <v>43767</v>
      </c>
      <c r="K959" s="15" t="s">
        <v>36</v>
      </c>
      <c r="L959" s="15" t="s">
        <v>4524</v>
      </c>
      <c r="M959" s="11" t="str">
        <f>VLOOKUP(G959,sheet2!A:G,2,FALSE)</f>
        <v>12.5</v>
      </c>
      <c r="N959" s="11" t="str">
        <f>VLOOKUP(G959,sheet2!A:G,3,FALSE)</f>
        <v>16</v>
      </c>
      <c r="O959" s="11" t="str">
        <f>VLOOKUP(G959,sheet2!A:G,4,FALSE)</f>
        <v>5</v>
      </c>
      <c r="P959" s="11" t="str">
        <f>VLOOKUP(G959,sheet2!A:G,5,FALSE)</f>
        <v>19.23</v>
      </c>
      <c r="Q959" s="11" t="str">
        <f>VLOOKUP(G959,sheet2!A:G,6,FALSE)</f>
        <v>5</v>
      </c>
      <c r="R959" s="11" t="str">
        <f>VLOOKUP(G959,sheet2!A:G,7,FALSE)</f>
        <v>57.73</v>
      </c>
    </row>
    <row r="960" spans="1:18" s="6" customFormat="1">
      <c r="A960" s="15" t="s">
        <v>4525</v>
      </c>
      <c r="B960" s="15" t="s">
        <v>4526</v>
      </c>
      <c r="C960" s="15" t="s">
        <v>20</v>
      </c>
      <c r="D960" s="15" t="s">
        <v>144</v>
      </c>
      <c r="E960" s="15" t="s">
        <v>4274</v>
      </c>
      <c r="F960" s="15">
        <v>50000</v>
      </c>
      <c r="G960" s="15" t="s">
        <v>4527</v>
      </c>
      <c r="H960" s="14" t="s">
        <v>4276</v>
      </c>
      <c r="I960" s="15" t="s">
        <v>291</v>
      </c>
      <c r="J960" s="18">
        <v>43515</v>
      </c>
      <c r="K960" s="15" t="s">
        <v>36</v>
      </c>
      <c r="L960" s="15" t="s">
        <v>4528</v>
      </c>
      <c r="M960" s="11" t="str">
        <f>VLOOKUP(G960,sheet2!A:G,2,FALSE)</f>
        <v>12.5</v>
      </c>
      <c r="N960" s="11" t="str">
        <f>VLOOKUP(G960,sheet2!A:G,3,FALSE)</f>
        <v>16</v>
      </c>
      <c r="O960" s="11" t="str">
        <f>VLOOKUP(G960,sheet2!A:G,4,FALSE)</f>
        <v>10</v>
      </c>
      <c r="P960" s="11" t="str">
        <f>VLOOKUP(G960,sheet2!A:G,5,FALSE)</f>
        <v>19.23</v>
      </c>
      <c r="Q960" s="11" t="str">
        <f>VLOOKUP(G960,sheet2!A:G,6,FALSE)</f>
        <v>5</v>
      </c>
      <c r="R960" s="11" t="str">
        <f>VLOOKUP(G960,sheet2!A:G,7,FALSE)</f>
        <v>62.73</v>
      </c>
    </row>
    <row r="961" spans="1:18" s="6" customFormat="1">
      <c r="A961" s="15" t="s">
        <v>4529</v>
      </c>
      <c r="B961" s="15" t="s">
        <v>4530</v>
      </c>
      <c r="C961" s="15" t="s">
        <v>20</v>
      </c>
      <c r="D961" s="15" t="s">
        <v>144</v>
      </c>
      <c r="E961" s="15" t="s">
        <v>4274</v>
      </c>
      <c r="F961" s="15">
        <v>50000</v>
      </c>
      <c r="G961" s="15" t="s">
        <v>4531</v>
      </c>
      <c r="H961" s="14" t="s">
        <v>4276</v>
      </c>
      <c r="I961" s="15" t="s">
        <v>3732</v>
      </c>
      <c r="J961" s="18">
        <v>43007</v>
      </c>
      <c r="K961" s="15" t="s">
        <v>36</v>
      </c>
      <c r="L961" s="15" t="s">
        <v>4532</v>
      </c>
      <c r="M961" s="11" t="str">
        <f>VLOOKUP(G961,sheet2!A:G,2,FALSE)</f>
        <v>12.5</v>
      </c>
      <c r="N961" s="11" t="str">
        <f>VLOOKUP(G961,sheet2!A:G,3,FALSE)</f>
        <v>7</v>
      </c>
      <c r="O961" s="11" t="str">
        <f>VLOOKUP(G961,sheet2!A:G,4,FALSE)</f>
        <v>5</v>
      </c>
      <c r="P961" s="11" t="str">
        <f>VLOOKUP(G961,sheet2!A:G,5,FALSE)</f>
        <v>23.08</v>
      </c>
      <c r="Q961" s="11" t="str">
        <f>VLOOKUP(G961,sheet2!A:G,6,FALSE)</f>
        <v>5</v>
      </c>
      <c r="R961" s="11" t="str">
        <f>VLOOKUP(G961,sheet2!A:G,7,FALSE)</f>
        <v>52.58</v>
      </c>
    </row>
    <row r="962" spans="1:18" s="6" customFormat="1">
      <c r="A962" s="15" t="s">
        <v>4533</v>
      </c>
      <c r="B962" s="15" t="s">
        <v>4534</v>
      </c>
      <c r="C962" s="15" t="s">
        <v>20</v>
      </c>
      <c r="D962" s="15" t="s">
        <v>144</v>
      </c>
      <c r="E962" s="15" t="s">
        <v>4274</v>
      </c>
      <c r="F962" s="15">
        <v>50000</v>
      </c>
      <c r="G962" s="15" t="s">
        <v>4535</v>
      </c>
      <c r="H962" s="14" t="s">
        <v>4276</v>
      </c>
      <c r="I962" s="15" t="s">
        <v>4536</v>
      </c>
      <c r="J962" s="18">
        <v>43609</v>
      </c>
      <c r="K962" s="15" t="s">
        <v>36</v>
      </c>
      <c r="L962" s="15" t="s">
        <v>4537</v>
      </c>
      <c r="M962" s="11" t="str">
        <f>VLOOKUP(G962,sheet2!A:G,2,FALSE)</f>
        <v>12.5</v>
      </c>
      <c r="N962" s="11" t="str">
        <f>VLOOKUP(G962,sheet2!A:G,3,FALSE)</f>
        <v>16</v>
      </c>
      <c r="O962" s="11" t="str">
        <f>VLOOKUP(G962,sheet2!A:G,4,FALSE)</f>
        <v>15</v>
      </c>
      <c r="P962" s="11" t="str">
        <f>VLOOKUP(G962,sheet2!A:G,5,FALSE)</f>
        <v>20.19</v>
      </c>
      <c r="Q962" s="11" t="str">
        <f>VLOOKUP(G962,sheet2!A:G,6,FALSE)</f>
        <v>5</v>
      </c>
      <c r="R962" s="11" t="str">
        <f>VLOOKUP(G962,sheet2!A:G,7,FALSE)</f>
        <v>68.69</v>
      </c>
    </row>
    <row r="963" spans="1:18" s="6" customFormat="1">
      <c r="A963" s="15" t="s">
        <v>4538</v>
      </c>
      <c r="B963" s="15" t="s">
        <v>4539</v>
      </c>
      <c r="C963" s="15" t="s">
        <v>20</v>
      </c>
      <c r="D963" s="15" t="s">
        <v>144</v>
      </c>
      <c r="E963" s="15" t="s">
        <v>4274</v>
      </c>
      <c r="F963" s="15">
        <v>50000</v>
      </c>
      <c r="G963" s="15" t="s">
        <v>4540</v>
      </c>
      <c r="H963" s="14" t="s">
        <v>4276</v>
      </c>
      <c r="I963" s="15" t="s">
        <v>4541</v>
      </c>
      <c r="J963" s="18">
        <v>43662</v>
      </c>
      <c r="K963" s="15" t="s">
        <v>36</v>
      </c>
      <c r="L963" s="15" t="s">
        <v>4542</v>
      </c>
      <c r="M963" s="11" t="str">
        <f>VLOOKUP(G963,sheet2!A:G,2,FALSE)</f>
        <v>12.5</v>
      </c>
      <c r="N963" s="11" t="str">
        <f>VLOOKUP(G963,sheet2!A:G,3,FALSE)</f>
        <v>10</v>
      </c>
      <c r="O963" s="11" t="str">
        <f>VLOOKUP(G963,sheet2!A:G,4,FALSE)</f>
        <v>5</v>
      </c>
      <c r="P963" s="11" t="str">
        <f>VLOOKUP(G963,sheet2!A:G,5,FALSE)</f>
        <v>21.15</v>
      </c>
      <c r="Q963" s="11" t="str">
        <f>VLOOKUP(G963,sheet2!A:G,6,FALSE)</f>
        <v>5</v>
      </c>
      <c r="R963" s="11" t="str">
        <f>VLOOKUP(G963,sheet2!A:G,7,FALSE)</f>
        <v>53.65</v>
      </c>
    </row>
    <row r="964" spans="1:18" s="6" customFormat="1">
      <c r="A964" s="15" t="s">
        <v>4543</v>
      </c>
      <c r="B964" s="15" t="s">
        <v>4544</v>
      </c>
      <c r="C964" s="15" t="s">
        <v>20</v>
      </c>
      <c r="D964" s="15" t="s">
        <v>144</v>
      </c>
      <c r="E964" s="15" t="s">
        <v>4274</v>
      </c>
      <c r="F964" s="15">
        <v>50000</v>
      </c>
      <c r="G964" s="15" t="s">
        <v>4545</v>
      </c>
      <c r="H964" s="14" t="s">
        <v>4276</v>
      </c>
      <c r="I964" s="15" t="s">
        <v>4546</v>
      </c>
      <c r="J964" s="18">
        <v>43431</v>
      </c>
      <c r="K964" s="15" t="s">
        <v>36</v>
      </c>
      <c r="L964" s="15" t="s">
        <v>4547</v>
      </c>
      <c r="M964" s="11" t="str">
        <f>VLOOKUP(G964,sheet2!A:G,2,FALSE)</f>
        <v>12.5</v>
      </c>
      <c r="N964" s="11" t="str">
        <f>VLOOKUP(G964,sheet2!A:G,3,FALSE)</f>
        <v>7</v>
      </c>
      <c r="O964" s="11" t="str">
        <f>VLOOKUP(G964,sheet2!A:G,4,FALSE)</f>
        <v>10</v>
      </c>
      <c r="P964" s="11" t="str">
        <f>VLOOKUP(G964,sheet2!A:G,5,FALSE)</f>
        <v>23.08</v>
      </c>
      <c r="Q964" s="11" t="str">
        <f>VLOOKUP(G964,sheet2!A:G,6,FALSE)</f>
        <v>5</v>
      </c>
      <c r="R964" s="11" t="str">
        <f>VLOOKUP(G964,sheet2!A:G,7,FALSE)</f>
        <v>57.58</v>
      </c>
    </row>
    <row r="965" spans="1:18" s="6" customFormat="1">
      <c r="A965" s="15" t="s">
        <v>4548</v>
      </c>
      <c r="B965" s="15" t="s">
        <v>4549</v>
      </c>
      <c r="C965" s="15" t="s">
        <v>20</v>
      </c>
      <c r="D965" s="15" t="s">
        <v>123</v>
      </c>
      <c r="E965" s="15" t="s">
        <v>4274</v>
      </c>
      <c r="F965" s="15">
        <v>50000</v>
      </c>
      <c r="G965" s="15" t="s">
        <v>4550</v>
      </c>
      <c r="H965" s="14" t="s">
        <v>4276</v>
      </c>
      <c r="I965" s="15" t="s">
        <v>1805</v>
      </c>
      <c r="J965" s="18">
        <v>43238</v>
      </c>
      <c r="K965" s="15" t="s">
        <v>36</v>
      </c>
      <c r="L965" s="15" t="s">
        <v>4551</v>
      </c>
      <c r="M965" s="11" t="str">
        <f>VLOOKUP(G965,sheet2!A:G,2,FALSE)</f>
        <v>12.5</v>
      </c>
      <c r="N965" s="11" t="str">
        <f>VLOOKUP(G965,sheet2!A:G,3,FALSE)</f>
        <v>25</v>
      </c>
      <c r="O965" s="11" t="str">
        <f>VLOOKUP(G965,sheet2!A:G,4,FALSE)</f>
        <v>14</v>
      </c>
      <c r="P965" s="11" t="str">
        <f>VLOOKUP(G965,sheet2!A:G,5,FALSE)</f>
        <v>16.96</v>
      </c>
      <c r="Q965" s="11" t="str">
        <f>VLOOKUP(G965,sheet2!A:G,6,FALSE)</f>
        <v>5</v>
      </c>
      <c r="R965" s="11" t="str">
        <f>VLOOKUP(G965,sheet2!A:G,7,FALSE)</f>
        <v>73.46</v>
      </c>
    </row>
    <row r="966" spans="1:18" s="6" customFormat="1">
      <c r="A966" s="15" t="s">
        <v>4552</v>
      </c>
      <c r="B966" s="15" t="s">
        <v>4553</v>
      </c>
      <c r="C966" s="15" t="s">
        <v>20</v>
      </c>
      <c r="D966" s="15" t="s">
        <v>144</v>
      </c>
      <c r="E966" s="15" t="s">
        <v>4274</v>
      </c>
      <c r="F966" s="15">
        <v>50000</v>
      </c>
      <c r="G966" s="15" t="s">
        <v>4554</v>
      </c>
      <c r="H966" s="14" t="s">
        <v>4276</v>
      </c>
      <c r="I966" s="15" t="s">
        <v>3732</v>
      </c>
      <c r="J966" s="18">
        <v>43053</v>
      </c>
      <c r="K966" s="15" t="s">
        <v>36</v>
      </c>
      <c r="L966" s="15" t="s">
        <v>4555</v>
      </c>
      <c r="M966" s="11" t="str">
        <f>VLOOKUP(G966,sheet2!A:G,2,FALSE)</f>
        <v>12.5</v>
      </c>
      <c r="N966" s="11" t="str">
        <f>VLOOKUP(G966,sheet2!A:G,3,FALSE)</f>
        <v>7</v>
      </c>
      <c r="O966" s="11" t="str">
        <f>VLOOKUP(G966,sheet2!A:G,4,FALSE)</f>
        <v>5</v>
      </c>
      <c r="P966" s="11" t="str">
        <f>VLOOKUP(G966,sheet2!A:G,5,FALSE)</f>
        <v>23.08</v>
      </c>
      <c r="Q966" s="11" t="str">
        <f>VLOOKUP(G966,sheet2!A:G,6,FALSE)</f>
        <v>5</v>
      </c>
      <c r="R966" s="11" t="str">
        <f>VLOOKUP(G966,sheet2!A:G,7,FALSE)</f>
        <v>52.58</v>
      </c>
    </row>
    <row r="967" spans="1:18" s="6" customFormat="1">
      <c r="A967" s="15" t="s">
        <v>4556</v>
      </c>
      <c r="B967" s="15" t="s">
        <v>4557</v>
      </c>
      <c r="C967" s="15" t="s">
        <v>20</v>
      </c>
      <c r="D967" s="15" t="s">
        <v>144</v>
      </c>
      <c r="E967" s="15" t="s">
        <v>4274</v>
      </c>
      <c r="F967" s="15">
        <v>40000</v>
      </c>
      <c r="G967" s="15" t="s">
        <v>4558</v>
      </c>
      <c r="H967" s="14" t="s">
        <v>4276</v>
      </c>
      <c r="I967" s="15" t="s">
        <v>4559</v>
      </c>
      <c r="J967" s="18">
        <v>42958</v>
      </c>
      <c r="K967" s="15" t="s">
        <v>36</v>
      </c>
      <c r="L967" s="15" t="s">
        <v>4560</v>
      </c>
      <c r="M967" s="11" t="str">
        <f>VLOOKUP(G967,sheet2!A:G,2,FALSE)</f>
        <v>12.5</v>
      </c>
      <c r="N967" s="11" t="str">
        <f>VLOOKUP(G967,sheet2!A:G,3,FALSE)</f>
        <v>10</v>
      </c>
      <c r="O967" s="11" t="str">
        <f>VLOOKUP(G967,sheet2!A:G,4,FALSE)</f>
        <v>8</v>
      </c>
      <c r="P967" s="11" t="str">
        <f>VLOOKUP(G967,sheet2!A:G,5,FALSE)</f>
        <v>19.64</v>
      </c>
      <c r="Q967" s="11" t="str">
        <f>VLOOKUP(G967,sheet2!A:G,6,FALSE)</f>
        <v>5</v>
      </c>
      <c r="R967" s="11" t="str">
        <f>VLOOKUP(G967,sheet2!A:G,7,FALSE)</f>
        <v>55.14</v>
      </c>
    </row>
    <row r="968" spans="1:18" s="6" customFormat="1">
      <c r="A968" s="15" t="s">
        <v>4561</v>
      </c>
      <c r="B968" s="15" t="s">
        <v>4562</v>
      </c>
      <c r="C968" s="15" t="s">
        <v>20</v>
      </c>
      <c r="D968" s="15" t="s">
        <v>144</v>
      </c>
      <c r="E968" s="15" t="s">
        <v>4274</v>
      </c>
      <c r="F968" s="15">
        <v>40000</v>
      </c>
      <c r="G968" s="15" t="s">
        <v>4563</v>
      </c>
      <c r="H968" s="14" t="s">
        <v>4276</v>
      </c>
      <c r="I968" s="15" t="s">
        <v>1953</v>
      </c>
      <c r="J968" s="18">
        <v>42795</v>
      </c>
      <c r="K968" s="15" t="s">
        <v>36</v>
      </c>
      <c r="L968" s="15" t="s">
        <v>4564</v>
      </c>
      <c r="M968" s="11" t="str">
        <f>VLOOKUP(G968,sheet2!A:G,2,FALSE)</f>
        <v>12.5</v>
      </c>
      <c r="N968" s="11" t="str">
        <f>VLOOKUP(G968,sheet2!A:G,3,FALSE)</f>
        <v>7</v>
      </c>
      <c r="O968" s="11" t="str">
        <f>VLOOKUP(G968,sheet2!A:G,4,FALSE)</f>
        <v>5</v>
      </c>
      <c r="P968" s="11" t="str">
        <f>VLOOKUP(G968,sheet2!A:G,5,FALSE)</f>
        <v>21.15</v>
      </c>
      <c r="Q968" s="11" t="str">
        <f>VLOOKUP(G968,sheet2!A:G,6,FALSE)</f>
        <v>5</v>
      </c>
      <c r="R968" s="11" t="str">
        <f>VLOOKUP(G968,sheet2!A:G,7,FALSE)</f>
        <v>50.65</v>
      </c>
    </row>
    <row r="969" spans="1:18" s="6" customFormat="1">
      <c r="A969" s="15" t="s">
        <v>4565</v>
      </c>
      <c r="B969" s="15" t="s">
        <v>4566</v>
      </c>
      <c r="C969" s="15" t="s">
        <v>20</v>
      </c>
      <c r="D969" s="15" t="s">
        <v>144</v>
      </c>
      <c r="E969" s="15" t="s">
        <v>4274</v>
      </c>
      <c r="F969" s="15">
        <v>40000</v>
      </c>
      <c r="G969" s="15" t="s">
        <v>4567</v>
      </c>
      <c r="H969" s="14" t="s">
        <v>4276</v>
      </c>
      <c r="I969" s="15" t="s">
        <v>1770</v>
      </c>
      <c r="J969" s="18">
        <v>43263</v>
      </c>
      <c r="K969" s="15" t="s">
        <v>36</v>
      </c>
      <c r="L969" s="15" t="s">
        <v>4568</v>
      </c>
      <c r="M969" s="11" t="str">
        <f>VLOOKUP(G969,sheet2!A:G,2,FALSE)</f>
        <v>12.5</v>
      </c>
      <c r="N969" s="11" t="str">
        <f>VLOOKUP(G969,sheet2!A:G,3,FALSE)</f>
        <v>19</v>
      </c>
      <c r="O969" s="11" t="str">
        <f>VLOOKUP(G969,sheet2!A:G,4,FALSE)</f>
        <v>16</v>
      </c>
      <c r="P969" s="11" t="str">
        <f>VLOOKUP(G969,sheet2!A:G,5,FALSE)</f>
        <v>15.83</v>
      </c>
      <c r="Q969" s="11" t="str">
        <f>VLOOKUP(G969,sheet2!A:G,6,FALSE)</f>
        <v>5</v>
      </c>
      <c r="R969" s="11" t="str">
        <f>VLOOKUP(G969,sheet2!A:G,7,FALSE)</f>
        <v>68.33</v>
      </c>
    </row>
    <row r="970" spans="1:18" s="6" customFormat="1">
      <c r="A970" s="15" t="s">
        <v>4569</v>
      </c>
      <c r="B970" s="15" t="s">
        <v>4570</v>
      </c>
      <c r="C970" s="15" t="s">
        <v>20</v>
      </c>
      <c r="D970" s="15" t="s">
        <v>144</v>
      </c>
      <c r="E970" s="15" t="s">
        <v>4274</v>
      </c>
      <c r="F970" s="15">
        <v>40000</v>
      </c>
      <c r="G970" s="15" t="s">
        <v>4571</v>
      </c>
      <c r="H970" s="14" t="s">
        <v>4276</v>
      </c>
      <c r="I970" s="15" t="s">
        <v>1953</v>
      </c>
      <c r="J970" s="18">
        <v>43053</v>
      </c>
      <c r="K970" s="15" t="s">
        <v>47</v>
      </c>
      <c r="L970" s="15" t="s">
        <v>4572</v>
      </c>
      <c r="M970" s="11" t="str">
        <f>VLOOKUP(G970,sheet2!A:G,2,FALSE)</f>
        <v>12.5</v>
      </c>
      <c r="N970" s="11" t="str">
        <f>VLOOKUP(G970,sheet2!A:G,3,FALSE)</f>
        <v>0</v>
      </c>
      <c r="O970" s="11" t="str">
        <f>VLOOKUP(G970,sheet2!A:G,4,FALSE)</f>
        <v>4</v>
      </c>
      <c r="P970" s="11" t="str">
        <f>VLOOKUP(G970,sheet2!A:G,5,FALSE)</f>
        <v>16.67</v>
      </c>
      <c r="Q970" s="11" t="str">
        <f>VLOOKUP(G970,sheet2!A:G,6,FALSE)</f>
        <v>5</v>
      </c>
      <c r="R970" s="11" t="str">
        <f>VLOOKUP(G970,sheet2!A:G,7,FALSE)</f>
        <v>38.17</v>
      </c>
    </row>
    <row r="971" spans="1:18" s="6" customFormat="1">
      <c r="A971" s="15" t="s">
        <v>4573</v>
      </c>
      <c r="B971" s="15" t="s">
        <v>4574</v>
      </c>
      <c r="C971" s="15" t="s">
        <v>20</v>
      </c>
      <c r="D971" s="15" t="s">
        <v>144</v>
      </c>
      <c r="E971" s="15" t="s">
        <v>4274</v>
      </c>
      <c r="F971" s="15">
        <v>40000</v>
      </c>
      <c r="G971" s="15" t="s">
        <v>4575</v>
      </c>
      <c r="H971" s="14" t="s">
        <v>4276</v>
      </c>
      <c r="I971" s="15" t="s">
        <v>271</v>
      </c>
      <c r="J971" s="18">
        <v>43329</v>
      </c>
      <c r="K971" s="15" t="s">
        <v>36</v>
      </c>
      <c r="L971" s="15" t="s">
        <v>4576</v>
      </c>
      <c r="M971" s="11" t="str">
        <f>VLOOKUP(G971,sheet2!A:G,2,FALSE)</f>
        <v>12.5</v>
      </c>
      <c r="N971" s="11" t="str">
        <f>VLOOKUP(G971,sheet2!A:G,3,FALSE)</f>
        <v>10</v>
      </c>
      <c r="O971" s="11" t="str">
        <f>VLOOKUP(G971,sheet2!A:G,4,FALSE)</f>
        <v>10</v>
      </c>
      <c r="P971" s="11" t="str">
        <f>VLOOKUP(G971,sheet2!A:G,5,FALSE)</f>
        <v>21.15</v>
      </c>
      <c r="Q971" s="11" t="str">
        <f>VLOOKUP(G971,sheet2!A:G,6,FALSE)</f>
        <v>5</v>
      </c>
      <c r="R971" s="11" t="str">
        <f>VLOOKUP(G971,sheet2!A:G,7,FALSE)</f>
        <v>58.65</v>
      </c>
    </row>
    <row r="972" spans="1:18" s="6" customFormat="1">
      <c r="A972" s="15" t="s">
        <v>4577</v>
      </c>
      <c r="B972" s="15" t="s">
        <v>4578</v>
      </c>
      <c r="C972" s="15" t="s">
        <v>20</v>
      </c>
      <c r="D972" s="15" t="s">
        <v>144</v>
      </c>
      <c r="E972" s="15" t="s">
        <v>4274</v>
      </c>
      <c r="F972" s="15">
        <v>40000</v>
      </c>
      <c r="G972" s="15" t="s">
        <v>4579</v>
      </c>
      <c r="H972" s="14" t="s">
        <v>4276</v>
      </c>
      <c r="I972" s="15" t="s">
        <v>1458</v>
      </c>
      <c r="J972" s="18">
        <v>43445</v>
      </c>
      <c r="K972" s="15" t="s">
        <v>36</v>
      </c>
      <c r="L972" s="15" t="s">
        <v>4580</v>
      </c>
      <c r="M972" s="11" t="str">
        <f>VLOOKUP(G972,sheet2!A:G,2,FALSE)</f>
        <v>12.5</v>
      </c>
      <c r="N972" s="11" t="str">
        <f>VLOOKUP(G972,sheet2!A:G,3,FALSE)</f>
        <v>13</v>
      </c>
      <c r="O972" s="11" t="str">
        <f>VLOOKUP(G972,sheet2!A:G,4,FALSE)</f>
        <v>5</v>
      </c>
      <c r="P972" s="11" t="str">
        <f>VLOOKUP(G972,sheet2!A:G,5,FALSE)</f>
        <v>25</v>
      </c>
      <c r="Q972" s="11" t="str">
        <f>VLOOKUP(G972,sheet2!A:G,6,FALSE)</f>
        <v>5</v>
      </c>
      <c r="R972" s="11" t="str">
        <f>VLOOKUP(G972,sheet2!A:G,7,FALSE)</f>
        <v>60.5</v>
      </c>
    </row>
    <row r="973" spans="1:18" s="6" customFormat="1">
      <c r="A973" s="15" t="s">
        <v>4581</v>
      </c>
      <c r="B973" s="15" t="s">
        <v>4582</v>
      </c>
      <c r="C973" s="15" t="s">
        <v>20</v>
      </c>
      <c r="D973" s="15" t="s">
        <v>144</v>
      </c>
      <c r="E973" s="15" t="s">
        <v>4274</v>
      </c>
      <c r="F973" s="15">
        <v>40000</v>
      </c>
      <c r="G973" s="15" t="s">
        <v>4583</v>
      </c>
      <c r="H973" s="14" t="s">
        <v>4276</v>
      </c>
      <c r="I973" s="15" t="s">
        <v>4394</v>
      </c>
      <c r="J973" s="18">
        <v>43273</v>
      </c>
      <c r="K973" s="15" t="s">
        <v>36</v>
      </c>
      <c r="L973" s="15" t="s">
        <v>4584</v>
      </c>
      <c r="M973" s="11" t="str">
        <f>VLOOKUP(G973,sheet2!A:G,2,FALSE)</f>
        <v>12.5</v>
      </c>
      <c r="N973" s="11" t="str">
        <f>VLOOKUP(G973,sheet2!A:G,3,FALSE)</f>
        <v>10</v>
      </c>
      <c r="O973" s="11" t="str">
        <f>VLOOKUP(G973,sheet2!A:G,4,FALSE)</f>
        <v>5</v>
      </c>
      <c r="P973" s="11" t="str">
        <f>VLOOKUP(G973,sheet2!A:G,5,FALSE)</f>
        <v>25</v>
      </c>
      <c r="Q973" s="11" t="str">
        <f>VLOOKUP(G973,sheet2!A:G,6,FALSE)</f>
        <v>5</v>
      </c>
      <c r="R973" s="11" t="str">
        <f>VLOOKUP(G973,sheet2!A:G,7,FALSE)</f>
        <v>57.5</v>
      </c>
    </row>
    <row r="974" spans="1:18" s="6" customFormat="1">
      <c r="A974" s="15" t="s">
        <v>4585</v>
      </c>
      <c r="B974" s="15" t="s">
        <v>4586</v>
      </c>
      <c r="C974" s="15" t="s">
        <v>20</v>
      </c>
      <c r="D974" s="15" t="s">
        <v>144</v>
      </c>
      <c r="E974" s="15" t="s">
        <v>4274</v>
      </c>
      <c r="F974" s="15">
        <v>40000</v>
      </c>
      <c r="G974" s="15" t="s">
        <v>4587</v>
      </c>
      <c r="H974" s="14" t="s">
        <v>4276</v>
      </c>
      <c r="I974" s="15" t="s">
        <v>4286</v>
      </c>
      <c r="J974" s="18">
        <v>43669</v>
      </c>
      <c r="K974" s="15" t="s">
        <v>25</v>
      </c>
      <c r="L974" s="15" t="s">
        <v>4588</v>
      </c>
      <c r="M974" s="11" t="str">
        <f>VLOOKUP(G974,sheet2!A:G,2,FALSE)</f>
        <v>12.5</v>
      </c>
      <c r="N974" s="11" t="str">
        <f>VLOOKUP(G974,sheet2!A:G,3,FALSE)</f>
        <v>19</v>
      </c>
      <c r="O974" s="11" t="str">
        <f>VLOOKUP(G974,sheet2!A:G,4,FALSE)</f>
        <v>15</v>
      </c>
      <c r="P974" s="11" t="str">
        <f>VLOOKUP(G974,sheet2!A:G,5,FALSE)</f>
        <v>22.12</v>
      </c>
      <c r="Q974" s="11" t="str">
        <f>VLOOKUP(G974,sheet2!A:G,6,FALSE)</f>
        <v>5</v>
      </c>
      <c r="R974" s="11" t="str">
        <f>VLOOKUP(G974,sheet2!A:G,7,FALSE)</f>
        <v>73.62</v>
      </c>
    </row>
    <row r="975" spans="1:18" s="6" customFormat="1">
      <c r="A975" s="15" t="s">
        <v>4589</v>
      </c>
      <c r="B975" s="15" t="s">
        <v>4590</v>
      </c>
      <c r="C975" s="15" t="s">
        <v>20</v>
      </c>
      <c r="D975" s="15" t="s">
        <v>144</v>
      </c>
      <c r="E975" s="15" t="s">
        <v>4274</v>
      </c>
      <c r="F975" s="15">
        <v>40000</v>
      </c>
      <c r="G975" s="15" t="s">
        <v>4591</v>
      </c>
      <c r="H975" s="14" t="s">
        <v>4276</v>
      </c>
      <c r="I975" s="15" t="s">
        <v>4592</v>
      </c>
      <c r="J975" s="18">
        <v>42851</v>
      </c>
      <c r="K975" s="15" t="s">
        <v>36</v>
      </c>
      <c r="L975" s="15" t="s">
        <v>4593</v>
      </c>
      <c r="M975" s="11" t="str">
        <f>VLOOKUP(G975,sheet2!A:G,2,FALSE)</f>
        <v>12.5</v>
      </c>
      <c r="N975" s="11" t="str">
        <f>VLOOKUP(G975,sheet2!A:G,3,FALSE)</f>
        <v>25</v>
      </c>
      <c r="O975" s="11" t="str">
        <f>VLOOKUP(G975,sheet2!A:G,4,FALSE)</f>
        <v>5</v>
      </c>
      <c r="P975" s="11" t="str">
        <f>VLOOKUP(G975,sheet2!A:G,5,FALSE)</f>
        <v>25</v>
      </c>
      <c r="Q975" s="11" t="str">
        <f>VLOOKUP(G975,sheet2!A:G,6,FALSE)</f>
        <v>5</v>
      </c>
      <c r="R975" s="11" t="str">
        <f>VLOOKUP(G975,sheet2!A:G,7,FALSE)</f>
        <v>72.5</v>
      </c>
    </row>
    <row r="976" spans="1:18" s="6" customFormat="1">
      <c r="A976" s="15" t="s">
        <v>4594</v>
      </c>
      <c r="B976" s="15" t="s">
        <v>4595</v>
      </c>
      <c r="C976" s="15" t="s">
        <v>20</v>
      </c>
      <c r="D976" s="15" t="s">
        <v>144</v>
      </c>
      <c r="E976" s="15" t="s">
        <v>4274</v>
      </c>
      <c r="F976" s="15">
        <v>40000</v>
      </c>
      <c r="G976" s="15" t="s">
        <v>4596</v>
      </c>
      <c r="H976" s="14" t="s">
        <v>4276</v>
      </c>
      <c r="I976" s="15" t="s">
        <v>4597</v>
      </c>
      <c r="J976" s="18">
        <v>43074</v>
      </c>
      <c r="K976" s="15" t="s">
        <v>36</v>
      </c>
      <c r="L976" s="15" t="s">
        <v>4598</v>
      </c>
      <c r="M976" s="11" t="str">
        <f>VLOOKUP(G976,sheet2!A:G,2,FALSE)</f>
        <v>12.5</v>
      </c>
      <c r="N976" s="11" t="str">
        <f>VLOOKUP(G976,sheet2!A:G,3,FALSE)</f>
        <v>25</v>
      </c>
      <c r="O976" s="11" t="str">
        <f>VLOOKUP(G976,sheet2!A:G,4,FALSE)</f>
        <v>5</v>
      </c>
      <c r="P976" s="11" t="str">
        <f>VLOOKUP(G976,sheet2!A:G,5,FALSE)</f>
        <v>25</v>
      </c>
      <c r="Q976" s="11" t="str">
        <f>VLOOKUP(G976,sheet2!A:G,6,FALSE)</f>
        <v>5</v>
      </c>
      <c r="R976" s="11" t="str">
        <f>VLOOKUP(G976,sheet2!A:G,7,FALSE)</f>
        <v>72.5</v>
      </c>
    </row>
    <row r="977" spans="1:18" s="6" customFormat="1">
      <c r="A977" s="15" t="s">
        <v>4599</v>
      </c>
      <c r="B977" s="15" t="s">
        <v>4600</v>
      </c>
      <c r="C977" s="15" t="s">
        <v>20</v>
      </c>
      <c r="D977" s="15" t="s">
        <v>144</v>
      </c>
      <c r="E977" s="15" t="s">
        <v>4274</v>
      </c>
      <c r="F977" s="15">
        <v>40000</v>
      </c>
      <c r="G977" s="15" t="s">
        <v>4601</v>
      </c>
      <c r="H977" s="14" t="s">
        <v>4276</v>
      </c>
      <c r="I977" s="15" t="s">
        <v>4602</v>
      </c>
      <c r="J977" s="18">
        <v>43210</v>
      </c>
      <c r="K977" s="15" t="s">
        <v>36</v>
      </c>
      <c r="L977" s="15" t="s">
        <v>4603</v>
      </c>
      <c r="M977" s="11" t="str">
        <f>VLOOKUP(G977,sheet2!A:G,2,FALSE)</f>
        <v>12.5</v>
      </c>
      <c r="N977" s="11" t="str">
        <f>VLOOKUP(G977,sheet2!A:G,3,FALSE)</f>
        <v>16</v>
      </c>
      <c r="O977" s="11" t="str">
        <f>VLOOKUP(G977,sheet2!A:G,4,FALSE)</f>
        <v>5</v>
      </c>
      <c r="P977" s="11" t="str">
        <f>VLOOKUP(G977,sheet2!A:G,5,FALSE)</f>
        <v>25</v>
      </c>
      <c r="Q977" s="11" t="str">
        <f>VLOOKUP(G977,sheet2!A:G,6,FALSE)</f>
        <v>5</v>
      </c>
      <c r="R977" s="11" t="str">
        <f>VLOOKUP(G977,sheet2!A:G,7,FALSE)</f>
        <v>63.5</v>
      </c>
    </row>
    <row r="978" spans="1:18" s="6" customFormat="1">
      <c r="A978" s="15" t="s">
        <v>4604</v>
      </c>
      <c r="B978" s="15" t="s">
        <v>4605</v>
      </c>
      <c r="C978" s="15" t="s">
        <v>20</v>
      </c>
      <c r="D978" s="15" t="s">
        <v>144</v>
      </c>
      <c r="E978" s="15" t="s">
        <v>4274</v>
      </c>
      <c r="F978" s="15">
        <v>40000</v>
      </c>
      <c r="G978" s="15" t="s">
        <v>4606</v>
      </c>
      <c r="H978" s="14" t="s">
        <v>4276</v>
      </c>
      <c r="I978" s="15" t="s">
        <v>4417</v>
      </c>
      <c r="J978" s="18">
        <v>43329</v>
      </c>
      <c r="K978" s="15" t="s">
        <v>36</v>
      </c>
      <c r="L978" s="15" t="s">
        <v>4607</v>
      </c>
      <c r="M978" s="11" t="str">
        <f>VLOOKUP(G978,sheet2!A:G,2,FALSE)</f>
        <v>12.5</v>
      </c>
      <c r="N978" s="11" t="str">
        <f>VLOOKUP(G978,sheet2!A:G,3,FALSE)</f>
        <v>16</v>
      </c>
      <c r="O978" s="11" t="str">
        <f>VLOOKUP(G978,sheet2!A:G,4,FALSE)</f>
        <v>10</v>
      </c>
      <c r="P978" s="11" t="str">
        <f>VLOOKUP(G978,sheet2!A:G,5,FALSE)</f>
        <v>21.15</v>
      </c>
      <c r="Q978" s="11" t="str">
        <f>VLOOKUP(G978,sheet2!A:G,6,FALSE)</f>
        <v>5</v>
      </c>
      <c r="R978" s="11" t="str">
        <f>VLOOKUP(G978,sheet2!A:G,7,FALSE)</f>
        <v>64.65</v>
      </c>
    </row>
    <row r="979" spans="1:18" s="6" customFormat="1">
      <c r="A979" s="15" t="s">
        <v>4608</v>
      </c>
      <c r="B979" s="15" t="s">
        <v>4609</v>
      </c>
      <c r="C979" s="15" t="s">
        <v>20</v>
      </c>
      <c r="D979" s="15" t="s">
        <v>144</v>
      </c>
      <c r="E979" s="15" t="s">
        <v>4274</v>
      </c>
      <c r="F979" s="15">
        <v>40000</v>
      </c>
      <c r="G979" s="15" t="s">
        <v>4610</v>
      </c>
      <c r="H979" s="14" t="s">
        <v>4276</v>
      </c>
      <c r="I979" s="15" t="s">
        <v>4611</v>
      </c>
      <c r="J979" s="18">
        <v>43392</v>
      </c>
      <c r="K979" s="15" t="s">
        <v>36</v>
      </c>
      <c r="L979" s="15" t="s">
        <v>4612</v>
      </c>
      <c r="M979" s="11" t="str">
        <f>VLOOKUP(G979,sheet2!A:G,2,FALSE)</f>
        <v>12.5</v>
      </c>
      <c r="N979" s="11" t="str">
        <f>VLOOKUP(G979,sheet2!A:G,3,FALSE)</f>
        <v>10</v>
      </c>
      <c r="O979" s="11" t="str">
        <f>VLOOKUP(G979,sheet2!A:G,4,FALSE)</f>
        <v>5</v>
      </c>
      <c r="P979" s="11" t="str">
        <f>VLOOKUP(G979,sheet2!A:G,5,FALSE)</f>
        <v>19.23</v>
      </c>
      <c r="Q979" s="11" t="str">
        <f>VLOOKUP(G979,sheet2!A:G,6,FALSE)</f>
        <v>5</v>
      </c>
      <c r="R979" s="11" t="str">
        <f>VLOOKUP(G979,sheet2!A:G,7,FALSE)</f>
        <v>51.73</v>
      </c>
    </row>
    <row r="980" spans="1:18" s="6" customFormat="1">
      <c r="A980" s="15" t="s">
        <v>4613</v>
      </c>
      <c r="B980" s="15" t="s">
        <v>4614</v>
      </c>
      <c r="C980" s="15" t="s">
        <v>20</v>
      </c>
      <c r="D980" s="15" t="s">
        <v>144</v>
      </c>
      <c r="E980" s="15" t="s">
        <v>4274</v>
      </c>
      <c r="F980" s="15">
        <v>40000</v>
      </c>
      <c r="G980" s="15" t="s">
        <v>4615</v>
      </c>
      <c r="H980" s="14" t="s">
        <v>4276</v>
      </c>
      <c r="I980" s="15" t="s">
        <v>1458</v>
      </c>
      <c r="J980" s="18">
        <v>43658</v>
      </c>
      <c r="K980" s="15" t="s">
        <v>36</v>
      </c>
      <c r="L980" s="15" t="s">
        <v>4616</v>
      </c>
      <c r="M980" s="11" t="str">
        <f>VLOOKUP(G980,sheet2!A:G,2,FALSE)</f>
        <v>12.5</v>
      </c>
      <c r="N980" s="11" t="str">
        <f>VLOOKUP(G980,sheet2!A:G,3,FALSE)</f>
        <v>13</v>
      </c>
      <c r="O980" s="11" t="str">
        <f>VLOOKUP(G980,sheet2!A:G,4,FALSE)</f>
        <v>5</v>
      </c>
      <c r="P980" s="11" t="str">
        <f>VLOOKUP(G980,sheet2!A:G,5,FALSE)</f>
        <v>25</v>
      </c>
      <c r="Q980" s="11" t="str">
        <f>VLOOKUP(G980,sheet2!A:G,6,FALSE)</f>
        <v>5</v>
      </c>
      <c r="R980" s="11" t="str">
        <f>VLOOKUP(G980,sheet2!A:G,7,FALSE)</f>
        <v>60.5</v>
      </c>
    </row>
    <row r="981" spans="1:18" s="6" customFormat="1">
      <c r="A981" s="15" t="s">
        <v>4617</v>
      </c>
      <c r="B981" s="15" t="s">
        <v>4618</v>
      </c>
      <c r="C981" s="15" t="s">
        <v>20</v>
      </c>
      <c r="D981" s="15" t="s">
        <v>144</v>
      </c>
      <c r="E981" s="15" t="s">
        <v>4274</v>
      </c>
      <c r="F981" s="15">
        <v>40000</v>
      </c>
      <c r="G981" s="15" t="s">
        <v>4619</v>
      </c>
      <c r="H981" s="14" t="s">
        <v>4276</v>
      </c>
      <c r="I981" s="15" t="s">
        <v>4620</v>
      </c>
      <c r="J981" s="18">
        <v>43102</v>
      </c>
      <c r="K981" s="15" t="s">
        <v>36</v>
      </c>
      <c r="L981" s="15" t="s">
        <v>4621</v>
      </c>
      <c r="M981" s="11" t="str">
        <f>VLOOKUP(G981,sheet2!A:G,2,FALSE)</f>
        <v>12.5</v>
      </c>
      <c r="N981" s="11" t="str">
        <f>VLOOKUP(G981,sheet2!A:G,3,FALSE)</f>
        <v>19</v>
      </c>
      <c r="O981" s="11" t="str">
        <f>VLOOKUP(G981,sheet2!A:G,4,FALSE)</f>
        <v>10</v>
      </c>
      <c r="P981" s="11" t="str">
        <f>VLOOKUP(G981,sheet2!A:G,5,FALSE)</f>
        <v>22.12</v>
      </c>
      <c r="Q981" s="11" t="str">
        <f>VLOOKUP(G981,sheet2!A:G,6,FALSE)</f>
        <v>5</v>
      </c>
      <c r="R981" s="11" t="str">
        <f>VLOOKUP(G981,sheet2!A:G,7,FALSE)</f>
        <v>68.62</v>
      </c>
    </row>
    <row r="982" spans="1:18" s="6" customFormat="1">
      <c r="A982" s="15" t="s">
        <v>4622</v>
      </c>
      <c r="B982" s="15" t="s">
        <v>4623</v>
      </c>
      <c r="C982" s="15" t="s">
        <v>20</v>
      </c>
      <c r="D982" s="15" t="s">
        <v>144</v>
      </c>
      <c r="E982" s="15" t="s">
        <v>4274</v>
      </c>
      <c r="F982" s="15">
        <v>40000</v>
      </c>
      <c r="G982" s="15" t="s">
        <v>4624</v>
      </c>
      <c r="H982" s="14" t="s">
        <v>4276</v>
      </c>
      <c r="I982" s="15" t="s">
        <v>4301</v>
      </c>
      <c r="J982" s="18">
        <v>42902</v>
      </c>
      <c r="K982" s="15" t="s">
        <v>36</v>
      </c>
      <c r="L982" s="15" t="s">
        <v>4625</v>
      </c>
      <c r="M982" s="11" t="str">
        <f>VLOOKUP(G982,sheet2!A:G,2,FALSE)</f>
        <v>12.5</v>
      </c>
      <c r="N982" s="11" t="str">
        <f>VLOOKUP(G982,sheet2!A:G,3,FALSE)</f>
        <v>19</v>
      </c>
      <c r="O982" s="11" t="str">
        <f>VLOOKUP(G982,sheet2!A:G,4,FALSE)</f>
        <v>10</v>
      </c>
      <c r="P982" s="11" t="str">
        <f>VLOOKUP(G982,sheet2!A:G,5,FALSE)</f>
        <v>22.12</v>
      </c>
      <c r="Q982" s="11" t="str">
        <f>VLOOKUP(G982,sheet2!A:G,6,FALSE)</f>
        <v>5</v>
      </c>
      <c r="R982" s="11" t="str">
        <f>VLOOKUP(G982,sheet2!A:G,7,FALSE)</f>
        <v>68.62</v>
      </c>
    </row>
    <row r="983" spans="1:18" s="6" customFormat="1">
      <c r="A983" s="15" t="s">
        <v>4626</v>
      </c>
      <c r="B983" s="15" t="s">
        <v>4627</v>
      </c>
      <c r="C983" s="15" t="s">
        <v>20</v>
      </c>
      <c r="D983" s="15" t="s">
        <v>144</v>
      </c>
      <c r="E983" s="15" t="s">
        <v>4274</v>
      </c>
      <c r="F983" s="15">
        <v>40000</v>
      </c>
      <c r="G983" s="15" t="s">
        <v>4628</v>
      </c>
      <c r="H983" s="14" t="s">
        <v>4276</v>
      </c>
      <c r="I983" s="15" t="s">
        <v>4629</v>
      </c>
      <c r="J983" s="18">
        <v>43154</v>
      </c>
      <c r="K983" s="15" t="s">
        <v>36</v>
      </c>
      <c r="L983" s="15" t="s">
        <v>4630</v>
      </c>
      <c r="M983" s="11" t="str">
        <f>VLOOKUP(G983,sheet2!A:G,2,FALSE)</f>
        <v>12.5</v>
      </c>
      <c r="N983" s="11" t="str">
        <f>VLOOKUP(G983,sheet2!A:G,3,FALSE)</f>
        <v>25</v>
      </c>
      <c r="O983" s="11" t="str">
        <f>VLOOKUP(G983,sheet2!A:G,4,FALSE)</f>
        <v>5</v>
      </c>
      <c r="P983" s="11" t="str">
        <f>VLOOKUP(G983,sheet2!A:G,5,FALSE)</f>
        <v>25</v>
      </c>
      <c r="Q983" s="11" t="str">
        <f>VLOOKUP(G983,sheet2!A:G,6,FALSE)</f>
        <v>5</v>
      </c>
      <c r="R983" s="11" t="str">
        <f>VLOOKUP(G983,sheet2!A:G,7,FALSE)</f>
        <v>72.5</v>
      </c>
    </row>
    <row r="984" spans="1:18" s="6" customFormat="1">
      <c r="A984" s="15" t="s">
        <v>4631</v>
      </c>
      <c r="B984" s="15" t="s">
        <v>4632</v>
      </c>
      <c r="C984" s="15" t="s">
        <v>20</v>
      </c>
      <c r="D984" s="15" t="s">
        <v>144</v>
      </c>
      <c r="E984" s="15" t="s">
        <v>4274</v>
      </c>
      <c r="F984" s="15">
        <v>40000</v>
      </c>
      <c r="G984" s="15" t="s">
        <v>4633</v>
      </c>
      <c r="H984" s="14" t="s">
        <v>4276</v>
      </c>
      <c r="I984" s="15" t="s">
        <v>4634</v>
      </c>
      <c r="J984" s="18">
        <v>42906</v>
      </c>
      <c r="K984" s="15" t="s">
        <v>36</v>
      </c>
      <c r="L984" s="15" t="s">
        <v>4635</v>
      </c>
      <c r="M984" s="11" t="str">
        <f>VLOOKUP(G984,sheet2!A:G,2,FALSE)</f>
        <v>12.5</v>
      </c>
      <c r="N984" s="11" t="str">
        <f>VLOOKUP(G984,sheet2!A:G,3,FALSE)</f>
        <v>25</v>
      </c>
      <c r="O984" s="11" t="str">
        <f>VLOOKUP(G984,sheet2!A:G,4,FALSE)</f>
        <v>20</v>
      </c>
      <c r="P984" s="11" t="str">
        <f>VLOOKUP(G984,sheet2!A:G,5,FALSE)</f>
        <v>25</v>
      </c>
      <c r="Q984" s="11" t="str">
        <f>VLOOKUP(G984,sheet2!A:G,6,FALSE)</f>
        <v>5</v>
      </c>
      <c r="R984" s="11" t="str">
        <f>VLOOKUP(G984,sheet2!A:G,7,FALSE)</f>
        <v>87.5</v>
      </c>
    </row>
    <row r="985" spans="1:18" s="6" customFormat="1">
      <c r="A985" s="15" t="s">
        <v>4636</v>
      </c>
      <c r="B985" s="15" t="s">
        <v>4637</v>
      </c>
      <c r="C985" s="15" t="s">
        <v>20</v>
      </c>
      <c r="D985" s="15" t="s">
        <v>144</v>
      </c>
      <c r="E985" s="15" t="s">
        <v>4274</v>
      </c>
      <c r="F985" s="15">
        <v>35000</v>
      </c>
      <c r="G985" s="15" t="s">
        <v>4638</v>
      </c>
      <c r="H985" s="14" t="s">
        <v>4276</v>
      </c>
      <c r="I985" s="15" t="s">
        <v>4335</v>
      </c>
      <c r="J985" s="18">
        <v>43193</v>
      </c>
      <c r="K985" s="15" t="s">
        <v>25</v>
      </c>
      <c r="L985" s="15" t="s">
        <v>3374</v>
      </c>
      <c r="M985" s="11" t="str">
        <f>VLOOKUP(G985,sheet2!A:G,2,FALSE)</f>
        <v>12.5</v>
      </c>
      <c r="N985" s="11" t="str">
        <f>VLOOKUP(G985,sheet2!A:G,3,FALSE)</f>
        <v>13</v>
      </c>
      <c r="O985" s="11" t="str">
        <f>VLOOKUP(G985,sheet2!A:G,4,FALSE)</f>
        <v>10</v>
      </c>
      <c r="P985" s="11" t="str">
        <f>VLOOKUP(G985,sheet2!A:G,5,FALSE)</f>
        <v>25</v>
      </c>
      <c r="Q985" s="11" t="str">
        <f>VLOOKUP(G985,sheet2!A:G,6,FALSE)</f>
        <v>5</v>
      </c>
      <c r="R985" s="11" t="str">
        <f>VLOOKUP(G985,sheet2!A:G,7,FALSE)</f>
        <v>65.5</v>
      </c>
    </row>
    <row r="986" spans="1:18" s="6" customFormat="1">
      <c r="A986" s="15" t="s">
        <v>4639</v>
      </c>
      <c r="B986" s="15" t="s">
        <v>4640</v>
      </c>
      <c r="C986" s="15" t="s">
        <v>20</v>
      </c>
      <c r="D986" s="15" t="s">
        <v>144</v>
      </c>
      <c r="E986" s="15" t="s">
        <v>4274</v>
      </c>
      <c r="F986" s="15">
        <v>35000</v>
      </c>
      <c r="G986" s="15" t="s">
        <v>4641</v>
      </c>
      <c r="H986" s="14" t="s">
        <v>4276</v>
      </c>
      <c r="I986" s="15" t="s">
        <v>4642</v>
      </c>
      <c r="J986" s="18">
        <v>43392</v>
      </c>
      <c r="K986" s="15" t="s">
        <v>36</v>
      </c>
      <c r="L986" s="15" t="s">
        <v>4643</v>
      </c>
      <c r="M986" s="11" t="str">
        <f>VLOOKUP(G986,sheet2!A:G,2,FALSE)</f>
        <v>12.5</v>
      </c>
      <c r="N986" s="11" t="str">
        <f>VLOOKUP(G986,sheet2!A:G,3,FALSE)</f>
        <v>25</v>
      </c>
      <c r="O986" s="11" t="str">
        <f>VLOOKUP(G986,sheet2!A:G,4,FALSE)</f>
        <v>20</v>
      </c>
      <c r="P986" s="11" t="str">
        <f>VLOOKUP(G986,sheet2!A:G,5,FALSE)</f>
        <v>24.04</v>
      </c>
      <c r="Q986" s="11" t="str">
        <f>VLOOKUP(G986,sheet2!A:G,6,FALSE)</f>
        <v>5</v>
      </c>
      <c r="R986" s="11" t="str">
        <f>VLOOKUP(G986,sheet2!A:G,7,FALSE)</f>
        <v>86.54</v>
      </c>
    </row>
    <row r="987" spans="1:18" s="6" customFormat="1">
      <c r="A987" s="15" t="s">
        <v>4644</v>
      </c>
      <c r="B987" s="15" t="s">
        <v>4645</v>
      </c>
      <c r="C987" s="15" t="s">
        <v>20</v>
      </c>
      <c r="D987" s="15" t="s">
        <v>144</v>
      </c>
      <c r="E987" s="15" t="s">
        <v>4274</v>
      </c>
      <c r="F987" s="15">
        <v>30000</v>
      </c>
      <c r="G987" s="15" t="s">
        <v>4646</v>
      </c>
      <c r="H987" s="14" t="s">
        <v>4276</v>
      </c>
      <c r="I987" s="15" t="s">
        <v>4647</v>
      </c>
      <c r="J987" s="18">
        <v>43000</v>
      </c>
      <c r="K987" s="15" t="s">
        <v>36</v>
      </c>
      <c r="L987" s="15" t="s">
        <v>4648</v>
      </c>
      <c r="M987" s="11" t="str">
        <f>VLOOKUP(G987,sheet2!A:G,2,FALSE)</f>
        <v>12.5</v>
      </c>
      <c r="N987" s="11" t="str">
        <f>VLOOKUP(G987,sheet2!A:G,3,FALSE)</f>
        <v>25</v>
      </c>
      <c r="O987" s="11" t="str">
        <f>VLOOKUP(G987,sheet2!A:G,4,FALSE)</f>
        <v>15</v>
      </c>
      <c r="P987" s="11" t="str">
        <f>VLOOKUP(G987,sheet2!A:G,5,FALSE)</f>
        <v>22.12</v>
      </c>
      <c r="Q987" s="11" t="str">
        <f>VLOOKUP(G987,sheet2!A:G,6,FALSE)</f>
        <v>5</v>
      </c>
      <c r="R987" s="11" t="str">
        <f>VLOOKUP(G987,sheet2!A:G,7,FALSE)</f>
        <v>79.62</v>
      </c>
    </row>
    <row r="988" spans="1:18" s="6" customFormat="1">
      <c r="A988" s="15" t="s">
        <v>4649</v>
      </c>
      <c r="B988" s="15" t="s">
        <v>4650</v>
      </c>
      <c r="C988" s="15" t="s">
        <v>20</v>
      </c>
      <c r="D988" s="15" t="s">
        <v>163</v>
      </c>
      <c r="E988" s="15" t="s">
        <v>4274</v>
      </c>
      <c r="F988" s="15">
        <v>30000</v>
      </c>
      <c r="G988" s="15" t="s">
        <v>4651</v>
      </c>
      <c r="H988" s="14" t="s">
        <v>4276</v>
      </c>
      <c r="I988" s="15" t="s">
        <v>2821</v>
      </c>
      <c r="J988" s="18">
        <v>43522</v>
      </c>
      <c r="K988" s="15" t="s">
        <v>25</v>
      </c>
      <c r="L988" s="15" t="s">
        <v>4652</v>
      </c>
      <c r="M988" s="11" t="str">
        <f>VLOOKUP(G988,sheet2!A:G,2,FALSE)</f>
        <v>12.5</v>
      </c>
      <c r="N988" s="11" t="str">
        <f>VLOOKUP(G988,sheet2!A:G,3,FALSE)</f>
        <v>16</v>
      </c>
      <c r="O988" s="11" t="str">
        <f>VLOOKUP(G988,sheet2!A:G,4,FALSE)</f>
        <v>8</v>
      </c>
      <c r="P988" s="11" t="str">
        <f>VLOOKUP(G988,sheet2!A:G,5,FALSE)</f>
        <v>16.07</v>
      </c>
      <c r="Q988" s="11" t="str">
        <f>VLOOKUP(G988,sheet2!A:G,6,FALSE)</f>
        <v>5</v>
      </c>
      <c r="R988" s="11" t="str">
        <f>VLOOKUP(G988,sheet2!A:G,7,FALSE)</f>
        <v>57.57</v>
      </c>
    </row>
    <row r="989" spans="1:18" s="6" customFormat="1">
      <c r="A989" s="15" t="s">
        <v>4653</v>
      </c>
      <c r="B989" s="15" t="s">
        <v>4654</v>
      </c>
      <c r="C989" s="15" t="s">
        <v>20</v>
      </c>
      <c r="D989" s="15" t="s">
        <v>144</v>
      </c>
      <c r="E989" s="15" t="s">
        <v>4274</v>
      </c>
      <c r="F989" s="15">
        <v>30000</v>
      </c>
      <c r="G989" s="15" t="s">
        <v>4655</v>
      </c>
      <c r="H989" s="14" t="s">
        <v>4276</v>
      </c>
      <c r="I989" s="15" t="s">
        <v>2821</v>
      </c>
      <c r="J989" s="18">
        <v>43704</v>
      </c>
      <c r="K989" s="15" t="s">
        <v>36</v>
      </c>
      <c r="L989" s="15" t="s">
        <v>4656</v>
      </c>
      <c r="M989" s="11" t="str">
        <f>VLOOKUP(G989,sheet2!A:G,2,FALSE)</f>
        <v>12.5</v>
      </c>
      <c r="N989" s="11" t="str">
        <f>VLOOKUP(G989,sheet2!A:G,3,FALSE)</f>
        <v>25</v>
      </c>
      <c r="O989" s="11" t="str">
        <f>VLOOKUP(G989,sheet2!A:G,4,FALSE)</f>
        <v>8</v>
      </c>
      <c r="P989" s="11" t="str">
        <f>VLOOKUP(G989,sheet2!A:G,5,FALSE)</f>
        <v>16.07</v>
      </c>
      <c r="Q989" s="11" t="str">
        <f>VLOOKUP(G989,sheet2!A:G,6,FALSE)</f>
        <v>5</v>
      </c>
      <c r="R989" s="11" t="str">
        <f>VLOOKUP(G989,sheet2!A:G,7,FALSE)</f>
        <v>66.57</v>
      </c>
    </row>
    <row r="990" spans="1:18" s="6" customFormat="1">
      <c r="A990" s="15" t="s">
        <v>4657</v>
      </c>
      <c r="B990" s="15" t="s">
        <v>4658</v>
      </c>
      <c r="C990" s="15" t="s">
        <v>20</v>
      </c>
      <c r="D990" s="15" t="s">
        <v>144</v>
      </c>
      <c r="E990" s="15" t="s">
        <v>4274</v>
      </c>
      <c r="F990" s="15">
        <v>30000</v>
      </c>
      <c r="G990" s="15" t="s">
        <v>4659</v>
      </c>
      <c r="H990" s="14" t="s">
        <v>4276</v>
      </c>
      <c r="I990" s="15" t="s">
        <v>4660</v>
      </c>
      <c r="J990" s="18">
        <v>43074</v>
      </c>
      <c r="K990" s="15" t="s">
        <v>36</v>
      </c>
      <c r="L990" s="15" t="s">
        <v>4661</v>
      </c>
      <c r="M990" s="11" t="str">
        <f>VLOOKUP(G990,sheet2!A:G,2,FALSE)</f>
        <v>12.5</v>
      </c>
      <c r="N990" s="11" t="str">
        <f>VLOOKUP(G990,sheet2!A:G,3,FALSE)</f>
        <v>10</v>
      </c>
      <c r="O990" s="11" t="str">
        <f>VLOOKUP(G990,sheet2!A:G,4,FALSE)</f>
        <v>5</v>
      </c>
      <c r="P990" s="11" t="str">
        <f>VLOOKUP(G990,sheet2!A:G,5,FALSE)</f>
        <v>23.08</v>
      </c>
      <c r="Q990" s="11" t="str">
        <f>VLOOKUP(G990,sheet2!A:G,6,FALSE)</f>
        <v>5</v>
      </c>
      <c r="R990" s="11" t="str">
        <f>VLOOKUP(G990,sheet2!A:G,7,FALSE)</f>
        <v>55.58</v>
      </c>
    </row>
    <row r="991" spans="1:18" s="6" customFormat="1">
      <c r="A991" s="15" t="s">
        <v>4662</v>
      </c>
      <c r="B991" s="15" t="s">
        <v>4663</v>
      </c>
      <c r="C991" s="15" t="s">
        <v>20</v>
      </c>
      <c r="D991" s="15" t="s">
        <v>144</v>
      </c>
      <c r="E991" s="15" t="s">
        <v>4274</v>
      </c>
      <c r="F991" s="15">
        <v>30000</v>
      </c>
      <c r="G991" s="15" t="s">
        <v>4664</v>
      </c>
      <c r="H991" s="14" t="s">
        <v>4276</v>
      </c>
      <c r="I991" s="15" t="s">
        <v>4665</v>
      </c>
      <c r="J991" s="18">
        <v>43249</v>
      </c>
      <c r="K991" s="15" t="s">
        <v>36</v>
      </c>
      <c r="L991" s="15" t="s">
        <v>4666</v>
      </c>
      <c r="M991" s="11" t="str">
        <f>VLOOKUP(G991,sheet2!A:G,2,FALSE)</f>
        <v>12.5</v>
      </c>
      <c r="N991" s="11" t="str">
        <f>VLOOKUP(G991,sheet2!A:G,3,FALSE)</f>
        <v>25</v>
      </c>
      <c r="O991" s="11" t="str">
        <f>VLOOKUP(G991,sheet2!A:G,4,FALSE)</f>
        <v>5</v>
      </c>
      <c r="P991" s="11" t="str">
        <f>VLOOKUP(G991,sheet2!A:G,5,FALSE)</f>
        <v>22.12</v>
      </c>
      <c r="Q991" s="11" t="str">
        <f>VLOOKUP(G991,sheet2!A:G,6,FALSE)</f>
        <v>5</v>
      </c>
      <c r="R991" s="11" t="str">
        <f>VLOOKUP(G991,sheet2!A:G,7,FALSE)</f>
        <v>69.62</v>
      </c>
    </row>
    <row r="992" spans="1:18" s="6" customFormat="1">
      <c r="A992" s="15" t="s">
        <v>4667</v>
      </c>
      <c r="B992" s="15" t="s">
        <v>4668</v>
      </c>
      <c r="C992" s="15" t="s">
        <v>20</v>
      </c>
      <c r="D992" s="15" t="s">
        <v>144</v>
      </c>
      <c r="E992" s="15" t="s">
        <v>4274</v>
      </c>
      <c r="F992" s="15">
        <v>30000</v>
      </c>
      <c r="G992" s="15" t="s">
        <v>4669</v>
      </c>
      <c r="H992" s="14" t="s">
        <v>4276</v>
      </c>
      <c r="I992" s="15" t="s">
        <v>4670</v>
      </c>
      <c r="J992" s="18">
        <v>43231</v>
      </c>
      <c r="K992" s="15" t="s">
        <v>36</v>
      </c>
      <c r="L992" s="15" t="s">
        <v>4671</v>
      </c>
      <c r="M992" s="11" t="str">
        <f>VLOOKUP(G992,sheet2!A:G,2,FALSE)</f>
        <v>12.5</v>
      </c>
      <c r="N992" s="11" t="str">
        <f>VLOOKUP(G992,sheet2!A:G,3,FALSE)</f>
        <v>10</v>
      </c>
      <c r="O992" s="11" t="str">
        <f>VLOOKUP(G992,sheet2!A:G,4,FALSE)</f>
        <v>10</v>
      </c>
      <c r="P992" s="11" t="str">
        <f>VLOOKUP(G992,sheet2!A:G,5,FALSE)</f>
        <v>25</v>
      </c>
      <c r="Q992" s="11" t="str">
        <f>VLOOKUP(G992,sheet2!A:G,6,FALSE)</f>
        <v>5</v>
      </c>
      <c r="R992" s="11" t="str">
        <f>VLOOKUP(G992,sheet2!A:G,7,FALSE)</f>
        <v>62.5</v>
      </c>
    </row>
    <row r="993" spans="1:18" s="6" customFormat="1">
      <c r="A993" s="15" t="s">
        <v>4672</v>
      </c>
      <c r="B993" s="15" t="s">
        <v>4673</v>
      </c>
      <c r="C993" s="15" t="s">
        <v>20</v>
      </c>
      <c r="D993" s="15" t="s">
        <v>144</v>
      </c>
      <c r="E993" s="15" t="s">
        <v>4274</v>
      </c>
      <c r="F993" s="15">
        <v>30000</v>
      </c>
      <c r="G993" s="15" t="s">
        <v>4674</v>
      </c>
      <c r="H993" s="14" t="s">
        <v>4276</v>
      </c>
      <c r="I993" s="15" t="s">
        <v>4675</v>
      </c>
      <c r="J993" s="18">
        <v>43690</v>
      </c>
      <c r="K993" s="15" t="s">
        <v>25</v>
      </c>
      <c r="L993" s="15" t="s">
        <v>4676</v>
      </c>
      <c r="M993" s="11" t="str">
        <f>VLOOKUP(G993,sheet2!A:G,2,FALSE)</f>
        <v>12.5</v>
      </c>
      <c r="N993" s="11" t="str">
        <f>VLOOKUP(G993,sheet2!A:G,3,FALSE)</f>
        <v>10</v>
      </c>
      <c r="O993" s="11" t="str">
        <f>VLOOKUP(G993,sheet2!A:G,4,FALSE)</f>
        <v>5</v>
      </c>
      <c r="P993" s="11" t="str">
        <f>VLOOKUP(G993,sheet2!A:G,5,FALSE)</f>
        <v>25</v>
      </c>
      <c r="Q993" s="11" t="str">
        <f>VLOOKUP(G993,sheet2!A:G,6,FALSE)</f>
        <v>5</v>
      </c>
      <c r="R993" s="11" t="str">
        <f>VLOOKUP(G993,sheet2!A:G,7,FALSE)</f>
        <v>57.5</v>
      </c>
    </row>
    <row r="994" spans="1:18" s="6" customFormat="1">
      <c r="A994" s="15" t="s">
        <v>4677</v>
      </c>
      <c r="B994" s="15" t="s">
        <v>4678</v>
      </c>
      <c r="C994" s="15" t="s">
        <v>20</v>
      </c>
      <c r="D994" s="15" t="s">
        <v>144</v>
      </c>
      <c r="E994" s="15" t="s">
        <v>4274</v>
      </c>
      <c r="F994" s="15">
        <v>30000</v>
      </c>
      <c r="G994" s="15" t="s">
        <v>4679</v>
      </c>
      <c r="H994" s="14" t="s">
        <v>4276</v>
      </c>
      <c r="I994" s="15" t="s">
        <v>4311</v>
      </c>
      <c r="J994" s="18">
        <v>43280</v>
      </c>
      <c r="K994" s="15" t="s">
        <v>47</v>
      </c>
      <c r="L994" s="15" t="s">
        <v>4680</v>
      </c>
      <c r="M994" s="11" t="str">
        <f>VLOOKUP(G994,sheet2!A:G,2,FALSE)</f>
        <v>12.5</v>
      </c>
      <c r="N994" s="11" t="str">
        <f>VLOOKUP(G994,sheet2!A:G,3,FALSE)</f>
        <v>25</v>
      </c>
      <c r="O994" s="11" t="str">
        <f>VLOOKUP(G994,sheet2!A:G,4,FALSE)</f>
        <v>20</v>
      </c>
      <c r="P994" s="11" t="str">
        <f>VLOOKUP(G994,sheet2!A:G,5,FALSE)</f>
        <v>21.15</v>
      </c>
      <c r="Q994" s="11" t="str">
        <f>VLOOKUP(G994,sheet2!A:G,6,FALSE)</f>
        <v>5</v>
      </c>
      <c r="R994" s="11" t="str">
        <f>VLOOKUP(G994,sheet2!A:G,7,FALSE)</f>
        <v>83.65</v>
      </c>
    </row>
    <row r="995" spans="1:18" s="6" customFormat="1">
      <c r="A995" s="15" t="s">
        <v>4681</v>
      </c>
      <c r="B995" s="15" t="s">
        <v>4682</v>
      </c>
      <c r="C995" s="15" t="s">
        <v>20</v>
      </c>
      <c r="D995" s="15" t="s">
        <v>144</v>
      </c>
      <c r="E995" s="15" t="s">
        <v>4274</v>
      </c>
      <c r="F995" s="15">
        <v>30000</v>
      </c>
      <c r="G995" s="15" t="s">
        <v>4683</v>
      </c>
      <c r="H995" s="14" t="s">
        <v>4276</v>
      </c>
      <c r="I995" s="15" t="s">
        <v>4684</v>
      </c>
      <c r="J995" s="18">
        <v>43777</v>
      </c>
      <c r="K995" s="15" t="s">
        <v>25</v>
      </c>
      <c r="L995" s="15" t="s">
        <v>4685</v>
      </c>
      <c r="M995" s="11" t="str">
        <f>VLOOKUP(G995,sheet2!A:G,2,FALSE)</f>
        <v>12.5</v>
      </c>
      <c r="N995" s="11" t="str">
        <f>VLOOKUP(G995,sheet2!A:G,3,FALSE)</f>
        <v>10</v>
      </c>
      <c r="O995" s="11" t="str">
        <f>VLOOKUP(G995,sheet2!A:G,4,FALSE)</f>
        <v>5</v>
      </c>
      <c r="P995" s="11" t="str">
        <f>VLOOKUP(G995,sheet2!A:G,5,FALSE)</f>
        <v>23.08</v>
      </c>
      <c r="Q995" s="11" t="str">
        <f>VLOOKUP(G995,sheet2!A:G,6,FALSE)</f>
        <v>5</v>
      </c>
      <c r="R995" s="11" t="str">
        <f>VLOOKUP(G995,sheet2!A:G,7,FALSE)</f>
        <v>55.58</v>
      </c>
    </row>
    <row r="996" spans="1:18" s="6" customFormat="1">
      <c r="A996" s="15" t="s">
        <v>4686</v>
      </c>
      <c r="B996" s="15" t="s">
        <v>4687</v>
      </c>
      <c r="C996" s="15" t="s">
        <v>20</v>
      </c>
      <c r="D996" s="15" t="s">
        <v>144</v>
      </c>
      <c r="E996" s="15" t="s">
        <v>4274</v>
      </c>
      <c r="F996" s="15">
        <v>200000</v>
      </c>
      <c r="G996" s="15" t="s">
        <v>4688</v>
      </c>
      <c r="H996" s="14" t="s">
        <v>4276</v>
      </c>
      <c r="I996" s="15" t="s">
        <v>127</v>
      </c>
      <c r="J996" s="18">
        <v>43669</v>
      </c>
      <c r="K996" s="15" t="s">
        <v>36</v>
      </c>
      <c r="L996" s="15" t="s">
        <v>4689</v>
      </c>
      <c r="M996" s="11" t="str">
        <f>VLOOKUP(G996,sheet2!A:G,2,FALSE)</f>
        <v>12.5</v>
      </c>
      <c r="N996" s="11" t="str">
        <f>VLOOKUP(G996,sheet2!A:G,3,FALSE)</f>
        <v>13</v>
      </c>
      <c r="O996" s="11" t="str">
        <f>VLOOKUP(G996,sheet2!A:G,4,FALSE)</f>
        <v>10</v>
      </c>
      <c r="P996" s="11" t="str">
        <f>VLOOKUP(G996,sheet2!A:G,5,FALSE)</f>
        <v>23.08</v>
      </c>
      <c r="Q996" s="11" t="str">
        <f>VLOOKUP(G996,sheet2!A:G,6,FALSE)</f>
        <v>5</v>
      </c>
      <c r="R996" s="11" t="str">
        <f>VLOOKUP(G996,sheet2!A:G,7,FALSE)</f>
        <v>63.58</v>
      </c>
    </row>
    <row r="997" spans="1:18" s="6" customFormat="1">
      <c r="A997" s="15" t="s">
        <v>4690</v>
      </c>
      <c r="B997" s="15" t="s">
        <v>4691</v>
      </c>
      <c r="C997" s="15" t="s">
        <v>20</v>
      </c>
      <c r="D997" s="15" t="s">
        <v>144</v>
      </c>
      <c r="E997" s="15" t="s">
        <v>4274</v>
      </c>
      <c r="F997" s="15">
        <v>30000</v>
      </c>
      <c r="G997" s="15" t="s">
        <v>4692</v>
      </c>
      <c r="H997" s="14" t="s">
        <v>4276</v>
      </c>
      <c r="I997" s="15" t="s">
        <v>3153</v>
      </c>
      <c r="J997" s="18">
        <v>43532</v>
      </c>
      <c r="K997" s="15" t="s">
        <v>36</v>
      </c>
      <c r="L997" s="15" t="s">
        <v>4693</v>
      </c>
      <c r="M997" s="11" t="str">
        <f>VLOOKUP(G997,sheet2!A:G,2,FALSE)</f>
        <v>12.5</v>
      </c>
      <c r="N997" s="11" t="str">
        <f>VLOOKUP(G997,sheet2!A:G,3,FALSE)</f>
        <v>0</v>
      </c>
      <c r="O997" s="11" t="str">
        <f>VLOOKUP(G997,sheet2!A:G,4,FALSE)</f>
        <v>5</v>
      </c>
      <c r="P997" s="11" t="str">
        <f>VLOOKUP(G997,sheet2!A:G,5,FALSE)</f>
        <v>25</v>
      </c>
      <c r="Q997" s="11" t="str">
        <f>VLOOKUP(G997,sheet2!A:G,6,FALSE)</f>
        <v>5</v>
      </c>
      <c r="R997" s="11" t="str">
        <f>VLOOKUP(G997,sheet2!A:G,7,FALSE)</f>
        <v>47.5</v>
      </c>
    </row>
    <row r="998" spans="1:18" s="6" customFormat="1">
      <c r="A998" s="15" t="s">
        <v>4694</v>
      </c>
      <c r="B998" s="15" t="s">
        <v>4695</v>
      </c>
      <c r="C998" s="15" t="s">
        <v>20</v>
      </c>
      <c r="D998" s="15" t="s">
        <v>144</v>
      </c>
      <c r="E998" s="15" t="s">
        <v>4274</v>
      </c>
      <c r="F998" s="15">
        <v>30000</v>
      </c>
      <c r="G998" s="15" t="s">
        <v>4696</v>
      </c>
      <c r="H998" s="14" t="s">
        <v>4276</v>
      </c>
      <c r="I998" s="15" t="s">
        <v>1124</v>
      </c>
      <c r="J998" s="18">
        <v>43826</v>
      </c>
      <c r="K998" s="15" t="s">
        <v>36</v>
      </c>
      <c r="L998" s="15" t="s">
        <v>4697</v>
      </c>
      <c r="M998" s="11" t="str">
        <f>VLOOKUP(G998,sheet2!A:G,2,FALSE)</f>
        <v>12.5</v>
      </c>
      <c r="N998" s="11" t="str">
        <f>VLOOKUP(G998,sheet2!A:G,3,FALSE)</f>
        <v>13</v>
      </c>
      <c r="O998" s="11" t="str">
        <f>VLOOKUP(G998,sheet2!A:G,4,FALSE)</f>
        <v>5</v>
      </c>
      <c r="P998" s="11" t="str">
        <f>VLOOKUP(G998,sheet2!A:G,5,FALSE)</f>
        <v>19.23</v>
      </c>
      <c r="Q998" s="11" t="str">
        <f>VLOOKUP(G998,sheet2!A:G,6,FALSE)</f>
        <v>5</v>
      </c>
      <c r="R998" s="11" t="str">
        <f>VLOOKUP(G998,sheet2!A:G,7,FALSE)</f>
        <v>54.73</v>
      </c>
    </row>
    <row r="999" spans="1:18" s="6" customFormat="1">
      <c r="A999" s="15" t="s">
        <v>4698</v>
      </c>
      <c r="B999" s="15" t="s">
        <v>4699</v>
      </c>
      <c r="C999" s="15" t="s">
        <v>20</v>
      </c>
      <c r="D999" s="15" t="s">
        <v>144</v>
      </c>
      <c r="E999" s="15" t="s">
        <v>4274</v>
      </c>
      <c r="F999" s="15">
        <v>30000</v>
      </c>
      <c r="G999" s="15" t="s">
        <v>4700</v>
      </c>
      <c r="H999" s="14" t="s">
        <v>4276</v>
      </c>
      <c r="I999" s="15" t="s">
        <v>4701</v>
      </c>
      <c r="J999" s="18">
        <v>43704</v>
      </c>
      <c r="K999" s="15" t="s">
        <v>25</v>
      </c>
      <c r="L999" s="15" t="s">
        <v>4702</v>
      </c>
      <c r="M999" s="11" t="str">
        <f>VLOOKUP(G999,sheet2!A:G,2,FALSE)</f>
        <v>12.5</v>
      </c>
      <c r="N999" s="11" t="str">
        <f>VLOOKUP(G999,sheet2!A:G,3,FALSE)</f>
        <v>0</v>
      </c>
      <c r="O999" s="11" t="str">
        <f>VLOOKUP(G999,sheet2!A:G,4,FALSE)</f>
        <v>15</v>
      </c>
      <c r="P999" s="11" t="str">
        <f>VLOOKUP(G999,sheet2!A:G,5,FALSE)</f>
        <v>21.15</v>
      </c>
      <c r="Q999" s="11" t="str">
        <f>VLOOKUP(G999,sheet2!A:G,6,FALSE)</f>
        <v>5</v>
      </c>
      <c r="R999" s="11" t="str">
        <f>VLOOKUP(G999,sheet2!A:G,7,FALSE)</f>
        <v>53.65</v>
      </c>
    </row>
    <row r="1000" spans="1:18" s="6" customFormat="1">
      <c r="A1000" s="15" t="s">
        <v>4703</v>
      </c>
      <c r="B1000" s="15" t="s">
        <v>4704</v>
      </c>
      <c r="C1000" s="15" t="s">
        <v>20</v>
      </c>
      <c r="D1000" s="15" t="s">
        <v>144</v>
      </c>
      <c r="E1000" s="15" t="s">
        <v>4274</v>
      </c>
      <c r="F1000" s="15">
        <v>30000</v>
      </c>
      <c r="G1000" s="15" t="s">
        <v>4705</v>
      </c>
      <c r="H1000" s="14" t="s">
        <v>4276</v>
      </c>
      <c r="I1000" s="15" t="s">
        <v>4706</v>
      </c>
      <c r="J1000" s="18">
        <v>43585</v>
      </c>
      <c r="K1000" s="15" t="s">
        <v>47</v>
      </c>
      <c r="L1000" s="15" t="s">
        <v>4707</v>
      </c>
      <c r="M1000" s="11" t="str">
        <f>VLOOKUP(G1000,sheet2!A:G,2,FALSE)</f>
        <v>12.5</v>
      </c>
      <c r="N1000" s="11" t="str">
        <f>VLOOKUP(G1000,sheet2!A:G,3,FALSE)</f>
        <v>10</v>
      </c>
      <c r="O1000" s="11" t="str">
        <f>VLOOKUP(G1000,sheet2!A:G,4,FALSE)</f>
        <v>20</v>
      </c>
      <c r="P1000" s="11" t="str">
        <f>VLOOKUP(G1000,sheet2!A:G,5,FALSE)</f>
        <v>22.12</v>
      </c>
      <c r="Q1000" s="11" t="str">
        <f>VLOOKUP(G1000,sheet2!A:G,6,FALSE)</f>
        <v>5</v>
      </c>
      <c r="R1000" s="11" t="str">
        <f>VLOOKUP(G1000,sheet2!A:G,7,FALSE)</f>
        <v>69.62</v>
      </c>
    </row>
    <row r="1001" spans="1:18" s="6" customFormat="1">
      <c r="A1001" s="15" t="s">
        <v>4708</v>
      </c>
      <c r="B1001" s="15" t="s">
        <v>4709</v>
      </c>
      <c r="C1001" s="15" t="s">
        <v>20</v>
      </c>
      <c r="D1001" s="15" t="s">
        <v>144</v>
      </c>
      <c r="E1001" s="15" t="s">
        <v>4274</v>
      </c>
      <c r="F1001" s="15">
        <v>30000</v>
      </c>
      <c r="G1001" s="15" t="s">
        <v>4710</v>
      </c>
      <c r="H1001" s="14" t="s">
        <v>4276</v>
      </c>
      <c r="I1001" s="15" t="s">
        <v>4711</v>
      </c>
      <c r="J1001" s="18">
        <v>43105</v>
      </c>
      <c r="K1001" s="15" t="s">
        <v>36</v>
      </c>
      <c r="L1001" s="15" t="s">
        <v>4712</v>
      </c>
      <c r="M1001" s="11" t="str">
        <f>VLOOKUP(G1001,sheet2!A:G,2,FALSE)</f>
        <v>12.5</v>
      </c>
      <c r="N1001" s="11" t="str">
        <f>VLOOKUP(G1001,sheet2!A:G,3,FALSE)</f>
        <v>19</v>
      </c>
      <c r="O1001" s="11" t="str">
        <f>VLOOKUP(G1001,sheet2!A:G,4,FALSE)</f>
        <v>10</v>
      </c>
      <c r="P1001" s="11" t="str">
        <f>VLOOKUP(G1001,sheet2!A:G,5,FALSE)</f>
        <v>25</v>
      </c>
      <c r="Q1001" s="11" t="str">
        <f>VLOOKUP(G1001,sheet2!A:G,6,FALSE)</f>
        <v>5</v>
      </c>
      <c r="R1001" s="11" t="str">
        <f>VLOOKUP(G1001,sheet2!A:G,7,FALSE)</f>
        <v>71.5</v>
      </c>
    </row>
    <row r="1002" spans="1:18" s="6" customFormat="1">
      <c r="A1002" s="15" t="s">
        <v>4713</v>
      </c>
      <c r="B1002" s="15" t="s">
        <v>4714</v>
      </c>
      <c r="C1002" s="15" t="s">
        <v>20</v>
      </c>
      <c r="D1002" s="15" t="s">
        <v>144</v>
      </c>
      <c r="E1002" s="15" t="s">
        <v>4274</v>
      </c>
      <c r="F1002" s="15">
        <v>30000</v>
      </c>
      <c r="G1002" s="15" t="s">
        <v>4715</v>
      </c>
      <c r="H1002" s="14" t="s">
        <v>4276</v>
      </c>
      <c r="I1002" s="15" t="s">
        <v>2023</v>
      </c>
      <c r="J1002" s="18">
        <v>43529</v>
      </c>
      <c r="K1002" s="15" t="s">
        <v>36</v>
      </c>
      <c r="L1002" s="15" t="s">
        <v>4716</v>
      </c>
      <c r="M1002" s="11" t="str">
        <f>VLOOKUP(G1002,sheet2!A:G,2,FALSE)</f>
        <v>12.5</v>
      </c>
      <c r="N1002" s="11" t="str">
        <f>VLOOKUP(G1002,sheet2!A:G,3,FALSE)</f>
        <v>10</v>
      </c>
      <c r="O1002" s="11" t="str">
        <f>VLOOKUP(G1002,sheet2!A:G,4,FALSE)</f>
        <v>5</v>
      </c>
      <c r="P1002" s="11" t="str">
        <f>VLOOKUP(G1002,sheet2!A:G,5,FALSE)</f>
        <v>25</v>
      </c>
      <c r="Q1002" s="11" t="str">
        <f>VLOOKUP(G1002,sheet2!A:G,6,FALSE)</f>
        <v>5</v>
      </c>
      <c r="R1002" s="11" t="str">
        <f>VLOOKUP(G1002,sheet2!A:G,7,FALSE)</f>
        <v>57.5</v>
      </c>
    </row>
    <row r="1003" spans="1:18" s="6" customFormat="1">
      <c r="A1003" s="15" t="s">
        <v>4717</v>
      </c>
      <c r="B1003" s="15" t="s">
        <v>4718</v>
      </c>
      <c r="C1003" s="15" t="s">
        <v>20</v>
      </c>
      <c r="D1003" s="15" t="s">
        <v>144</v>
      </c>
      <c r="E1003" s="15" t="s">
        <v>4274</v>
      </c>
      <c r="F1003" s="15">
        <v>30000</v>
      </c>
      <c r="G1003" s="15" t="s">
        <v>4719</v>
      </c>
      <c r="H1003" s="14" t="s">
        <v>4276</v>
      </c>
      <c r="I1003" s="15" t="s">
        <v>377</v>
      </c>
      <c r="J1003" s="18">
        <v>43172</v>
      </c>
      <c r="K1003" s="15" t="s">
        <v>36</v>
      </c>
      <c r="L1003" s="15" t="s">
        <v>4720</v>
      </c>
      <c r="M1003" s="11" t="str">
        <f>VLOOKUP(G1003,sheet2!A:G,2,FALSE)</f>
        <v>12.5</v>
      </c>
      <c r="N1003" s="11" t="str">
        <f>VLOOKUP(G1003,sheet2!A:G,3,FALSE)</f>
        <v>13</v>
      </c>
      <c r="O1003" s="11" t="str">
        <f>VLOOKUP(G1003,sheet2!A:G,4,FALSE)</f>
        <v>5</v>
      </c>
      <c r="P1003" s="11" t="str">
        <f>VLOOKUP(G1003,sheet2!A:G,5,FALSE)</f>
        <v>21.15</v>
      </c>
      <c r="Q1003" s="11" t="str">
        <f>VLOOKUP(G1003,sheet2!A:G,6,FALSE)</f>
        <v>5</v>
      </c>
      <c r="R1003" s="11" t="str">
        <f>VLOOKUP(G1003,sheet2!A:G,7,FALSE)</f>
        <v>56.65</v>
      </c>
    </row>
    <row r="1004" spans="1:18" s="6" customFormat="1">
      <c r="A1004" s="15" t="s">
        <v>4721</v>
      </c>
      <c r="B1004" s="15" t="s">
        <v>4722</v>
      </c>
      <c r="C1004" s="15" t="s">
        <v>20</v>
      </c>
      <c r="D1004" s="15" t="s">
        <v>144</v>
      </c>
      <c r="E1004" s="15" t="s">
        <v>4274</v>
      </c>
      <c r="F1004" s="15">
        <v>30000</v>
      </c>
      <c r="G1004" s="15" t="s">
        <v>4723</v>
      </c>
      <c r="H1004" s="14" t="s">
        <v>4276</v>
      </c>
      <c r="I1004" s="15" t="s">
        <v>235</v>
      </c>
      <c r="J1004" s="18">
        <v>43207</v>
      </c>
      <c r="K1004" s="15" t="s">
        <v>36</v>
      </c>
      <c r="L1004" s="15" t="s">
        <v>4724</v>
      </c>
      <c r="M1004" s="11" t="str">
        <f>VLOOKUP(G1004,sheet2!A:G,2,FALSE)</f>
        <v>12.5</v>
      </c>
      <c r="N1004" s="11" t="str">
        <f>VLOOKUP(G1004,sheet2!A:G,3,FALSE)</f>
        <v>25</v>
      </c>
      <c r="O1004" s="11" t="str">
        <f>VLOOKUP(G1004,sheet2!A:G,4,FALSE)</f>
        <v>20</v>
      </c>
      <c r="P1004" s="11" t="str">
        <f>VLOOKUP(G1004,sheet2!A:G,5,FALSE)</f>
        <v>19.23</v>
      </c>
      <c r="Q1004" s="11" t="str">
        <f>VLOOKUP(G1004,sheet2!A:G,6,FALSE)</f>
        <v>5</v>
      </c>
      <c r="R1004" s="11" t="str">
        <f>VLOOKUP(G1004,sheet2!A:G,7,FALSE)</f>
        <v>81.73</v>
      </c>
    </row>
    <row r="1005" spans="1:18" s="6" customFormat="1">
      <c r="A1005" s="15" t="s">
        <v>4725</v>
      </c>
      <c r="B1005" s="15" t="s">
        <v>4726</v>
      </c>
      <c r="C1005" s="15" t="s">
        <v>20</v>
      </c>
      <c r="D1005" s="15" t="s">
        <v>144</v>
      </c>
      <c r="E1005" s="15" t="s">
        <v>4274</v>
      </c>
      <c r="F1005" s="15">
        <v>100000</v>
      </c>
      <c r="G1005" s="15" t="s">
        <v>4727</v>
      </c>
      <c r="H1005" s="14" t="s">
        <v>4276</v>
      </c>
      <c r="I1005" s="15" t="s">
        <v>4728</v>
      </c>
      <c r="J1005" s="18">
        <v>43553</v>
      </c>
      <c r="K1005" s="15" t="s">
        <v>25</v>
      </c>
      <c r="L1005" s="15" t="s">
        <v>4729</v>
      </c>
      <c r="M1005" s="11" t="str">
        <f>VLOOKUP(G1005,sheet2!A:G,2,FALSE)</f>
        <v>12.5</v>
      </c>
      <c r="N1005" s="11" t="str">
        <f>VLOOKUP(G1005,sheet2!A:G,3,FALSE)</f>
        <v>16</v>
      </c>
      <c r="O1005" s="11" t="str">
        <f>VLOOKUP(G1005,sheet2!A:G,4,FALSE)</f>
        <v>5</v>
      </c>
      <c r="P1005" s="11" t="str">
        <f>VLOOKUP(G1005,sheet2!A:G,5,FALSE)</f>
        <v>20.19</v>
      </c>
      <c r="Q1005" s="11" t="str">
        <f>VLOOKUP(G1005,sheet2!A:G,6,FALSE)</f>
        <v>5</v>
      </c>
      <c r="R1005" s="11" t="str">
        <f>VLOOKUP(G1005,sheet2!A:G,7,FALSE)</f>
        <v>58.69</v>
      </c>
    </row>
    <row r="1006" spans="1:18" s="6" customFormat="1">
      <c r="A1006" s="15" t="s">
        <v>4730</v>
      </c>
      <c r="B1006" s="15" t="s">
        <v>4731</v>
      </c>
      <c r="C1006" s="15" t="s">
        <v>20</v>
      </c>
      <c r="D1006" s="15" t="s">
        <v>144</v>
      </c>
      <c r="E1006" s="15" t="s">
        <v>4274</v>
      </c>
      <c r="F1006" s="15">
        <v>100000</v>
      </c>
      <c r="G1006" s="15" t="s">
        <v>4732</v>
      </c>
      <c r="H1006" s="14" t="s">
        <v>4276</v>
      </c>
      <c r="I1006" s="15" t="s">
        <v>4733</v>
      </c>
      <c r="J1006" s="18">
        <v>43522</v>
      </c>
      <c r="K1006" s="15" t="s">
        <v>47</v>
      </c>
      <c r="L1006" s="15" t="s">
        <v>4734</v>
      </c>
      <c r="M1006" s="11" t="str">
        <f>VLOOKUP(G1006,sheet2!A:G,2,FALSE)</f>
        <v>12.5</v>
      </c>
      <c r="N1006" s="11" t="str">
        <f>VLOOKUP(G1006,sheet2!A:G,3,FALSE)</f>
        <v>25</v>
      </c>
      <c r="O1006" s="11" t="str">
        <f>VLOOKUP(G1006,sheet2!A:G,4,FALSE)</f>
        <v>17</v>
      </c>
      <c r="P1006" s="11" t="str">
        <f>VLOOKUP(G1006,sheet2!A:G,5,FALSE)</f>
        <v>20.54</v>
      </c>
      <c r="Q1006" s="11" t="str">
        <f>VLOOKUP(G1006,sheet2!A:G,6,FALSE)</f>
        <v>5</v>
      </c>
      <c r="R1006" s="11" t="str">
        <f>VLOOKUP(G1006,sheet2!A:G,7,FALSE)</f>
        <v>80.04</v>
      </c>
    </row>
    <row r="1007" spans="1:18" s="6" customFormat="1">
      <c r="A1007" s="15" t="s">
        <v>4735</v>
      </c>
      <c r="B1007" s="15" t="s">
        <v>4736</v>
      </c>
      <c r="C1007" s="15" t="s">
        <v>20</v>
      </c>
      <c r="D1007" s="15" t="s">
        <v>144</v>
      </c>
      <c r="E1007" s="15" t="s">
        <v>4274</v>
      </c>
      <c r="F1007" s="15">
        <v>100000</v>
      </c>
      <c r="G1007" s="15" t="s">
        <v>4737</v>
      </c>
      <c r="H1007" s="14" t="s">
        <v>4276</v>
      </c>
      <c r="I1007" s="15" t="s">
        <v>1747</v>
      </c>
      <c r="J1007" s="18">
        <v>43102</v>
      </c>
      <c r="K1007" s="15" t="s">
        <v>36</v>
      </c>
      <c r="L1007" s="15" t="s">
        <v>4738</v>
      </c>
      <c r="M1007" s="11" t="str">
        <f>VLOOKUP(G1007,sheet2!A:G,2,FALSE)</f>
        <v>12.5</v>
      </c>
      <c r="N1007" s="11" t="str">
        <f>VLOOKUP(G1007,sheet2!A:G,3,FALSE)</f>
        <v>13</v>
      </c>
      <c r="O1007" s="11" t="str">
        <f>VLOOKUP(G1007,sheet2!A:G,4,FALSE)</f>
        <v>10</v>
      </c>
      <c r="P1007" s="11" t="str">
        <f>VLOOKUP(G1007,sheet2!A:G,5,FALSE)</f>
        <v>19.23</v>
      </c>
      <c r="Q1007" s="11" t="str">
        <f>VLOOKUP(G1007,sheet2!A:G,6,FALSE)</f>
        <v>5</v>
      </c>
      <c r="R1007" s="11" t="str">
        <f>VLOOKUP(G1007,sheet2!A:G,7,FALSE)</f>
        <v>59.73</v>
      </c>
    </row>
    <row r="1008" spans="1:18" s="6" customFormat="1">
      <c r="A1008" s="15" t="s">
        <v>4739</v>
      </c>
      <c r="B1008" s="15" t="s">
        <v>4740</v>
      </c>
      <c r="C1008" s="15" t="s">
        <v>20</v>
      </c>
      <c r="D1008" s="15" t="s">
        <v>144</v>
      </c>
      <c r="E1008" s="15" t="s">
        <v>4274</v>
      </c>
      <c r="F1008" s="15">
        <v>200000</v>
      </c>
      <c r="G1008" s="15" t="s">
        <v>4741</v>
      </c>
      <c r="H1008" s="14" t="s">
        <v>4276</v>
      </c>
      <c r="I1008" s="15" t="s">
        <v>3663</v>
      </c>
      <c r="J1008" s="18">
        <v>42916</v>
      </c>
      <c r="K1008" s="15" t="s">
        <v>36</v>
      </c>
      <c r="L1008" s="15" t="s">
        <v>4742</v>
      </c>
      <c r="M1008" s="11" t="str">
        <f>VLOOKUP(G1008,sheet2!A:G,2,FALSE)</f>
        <v>12.5</v>
      </c>
      <c r="N1008" s="11" t="str">
        <f>VLOOKUP(G1008,sheet2!A:G,3,FALSE)</f>
        <v>25</v>
      </c>
      <c r="O1008" s="11" t="str">
        <f>VLOOKUP(G1008,sheet2!A:G,4,FALSE)</f>
        <v>10</v>
      </c>
      <c r="P1008" s="11" t="str">
        <f>VLOOKUP(G1008,sheet2!A:G,5,FALSE)</f>
        <v>21.15</v>
      </c>
      <c r="Q1008" s="11" t="str">
        <f>VLOOKUP(G1008,sheet2!A:G,6,FALSE)</f>
        <v>5</v>
      </c>
      <c r="R1008" s="11" t="str">
        <f>VLOOKUP(G1008,sheet2!A:G,7,FALSE)</f>
        <v>73.65</v>
      </c>
    </row>
    <row r="1009" spans="1:18" s="6" customFormat="1">
      <c r="A1009" s="15" t="s">
        <v>4743</v>
      </c>
      <c r="B1009" s="15" t="s">
        <v>4744</v>
      </c>
      <c r="C1009" s="15" t="s">
        <v>20</v>
      </c>
      <c r="D1009" s="15" t="s">
        <v>144</v>
      </c>
      <c r="E1009" s="15" t="s">
        <v>4274</v>
      </c>
      <c r="F1009" s="15">
        <v>1000000</v>
      </c>
      <c r="G1009" s="15" t="s">
        <v>4745</v>
      </c>
      <c r="H1009" s="14" t="s">
        <v>4276</v>
      </c>
      <c r="I1009" s="15" t="s">
        <v>4746</v>
      </c>
      <c r="J1009" s="18">
        <v>43686</v>
      </c>
      <c r="K1009" s="15" t="s">
        <v>36</v>
      </c>
      <c r="L1009" s="15" t="s">
        <v>4747</v>
      </c>
      <c r="M1009" s="11" t="str">
        <f>VLOOKUP(G1009,sheet2!A:G,2,FALSE)</f>
        <v>12.5</v>
      </c>
      <c r="N1009" s="11" t="str">
        <f>VLOOKUP(G1009,sheet2!A:G,3,FALSE)</f>
        <v>19</v>
      </c>
      <c r="O1009" s="11" t="str">
        <f>VLOOKUP(G1009,sheet2!A:G,4,FALSE)</f>
        <v>10</v>
      </c>
      <c r="P1009" s="11" t="str">
        <f>VLOOKUP(G1009,sheet2!A:G,5,FALSE)</f>
        <v>21.15</v>
      </c>
      <c r="Q1009" s="11" t="str">
        <f>VLOOKUP(G1009,sheet2!A:G,6,FALSE)</f>
        <v>5</v>
      </c>
      <c r="R1009" s="11" t="str">
        <f>VLOOKUP(G1009,sheet2!A:G,7,FALSE)</f>
        <v>67.65</v>
      </c>
    </row>
    <row r="1010" spans="1:18" s="6" customFormat="1">
      <c r="A1010" s="15" t="s">
        <v>4748</v>
      </c>
      <c r="B1010" s="15" t="s">
        <v>4749</v>
      </c>
      <c r="C1010" s="15" t="s">
        <v>20</v>
      </c>
      <c r="D1010" s="15" t="s">
        <v>144</v>
      </c>
      <c r="E1010" s="15" t="s">
        <v>4274</v>
      </c>
      <c r="F1010" s="15">
        <v>1000000</v>
      </c>
      <c r="G1010" s="15" t="s">
        <v>4750</v>
      </c>
      <c r="H1010" s="14" t="s">
        <v>4276</v>
      </c>
      <c r="I1010" s="15" t="s">
        <v>4751</v>
      </c>
      <c r="J1010" s="18">
        <v>43263</v>
      </c>
      <c r="K1010" s="15" t="s">
        <v>36</v>
      </c>
      <c r="L1010" s="15" t="s">
        <v>4752</v>
      </c>
      <c r="M1010" s="11" t="str">
        <f>VLOOKUP(G1010,sheet2!A:G,2,FALSE)</f>
        <v>12.5</v>
      </c>
      <c r="N1010" s="11" t="str">
        <f>VLOOKUP(G1010,sheet2!A:G,3,FALSE)</f>
        <v>25</v>
      </c>
      <c r="O1010" s="11" t="str">
        <f>VLOOKUP(G1010,sheet2!A:G,4,FALSE)</f>
        <v>10</v>
      </c>
      <c r="P1010" s="11" t="str">
        <f>VLOOKUP(G1010,sheet2!A:G,5,FALSE)</f>
        <v>21.15</v>
      </c>
      <c r="Q1010" s="11" t="str">
        <f>VLOOKUP(G1010,sheet2!A:G,6,FALSE)</f>
        <v>5</v>
      </c>
      <c r="R1010" s="11" t="str">
        <f>VLOOKUP(G1010,sheet2!A:G,7,FALSE)</f>
        <v>73.65</v>
      </c>
    </row>
    <row r="1011" spans="1:18" s="6" customFormat="1">
      <c r="A1011" s="15" t="s">
        <v>4753</v>
      </c>
      <c r="B1011" s="15" t="s">
        <v>4754</v>
      </c>
      <c r="C1011" s="15" t="s">
        <v>20</v>
      </c>
      <c r="D1011" s="15" t="s">
        <v>144</v>
      </c>
      <c r="E1011" s="15" t="s">
        <v>4274</v>
      </c>
      <c r="F1011" s="15">
        <v>300000</v>
      </c>
      <c r="G1011" s="15" t="s">
        <v>4755</v>
      </c>
      <c r="H1011" s="14" t="s">
        <v>4276</v>
      </c>
      <c r="I1011" s="15" t="s">
        <v>4746</v>
      </c>
      <c r="J1011" s="18">
        <v>43781</v>
      </c>
      <c r="K1011" s="15" t="s">
        <v>25</v>
      </c>
      <c r="L1011" s="15" t="s">
        <v>4756</v>
      </c>
      <c r="M1011" s="11" t="str">
        <f>VLOOKUP(G1011,sheet2!A:G,2,FALSE)</f>
        <v>12.5</v>
      </c>
      <c r="N1011" s="11" t="str">
        <f>VLOOKUP(G1011,sheet2!A:G,3,FALSE)</f>
        <v>25</v>
      </c>
      <c r="O1011" s="11" t="str">
        <f>VLOOKUP(G1011,sheet2!A:G,4,FALSE)</f>
        <v>5</v>
      </c>
      <c r="P1011" s="11" t="str">
        <f>VLOOKUP(G1011,sheet2!A:G,5,FALSE)</f>
        <v>21.15</v>
      </c>
      <c r="Q1011" s="11" t="str">
        <f>VLOOKUP(G1011,sheet2!A:G,6,FALSE)</f>
        <v>5</v>
      </c>
      <c r="R1011" s="11" t="str">
        <f>VLOOKUP(G1011,sheet2!A:G,7,FALSE)</f>
        <v>68.65</v>
      </c>
    </row>
    <row r="1012" spans="1:18" s="6" customFormat="1">
      <c r="A1012" s="15" t="s">
        <v>4757</v>
      </c>
      <c r="B1012" s="15" t="s">
        <v>4758</v>
      </c>
      <c r="C1012" s="15" t="s">
        <v>20</v>
      </c>
      <c r="D1012" s="15" t="s">
        <v>144</v>
      </c>
      <c r="E1012" s="15" t="s">
        <v>4274</v>
      </c>
      <c r="F1012" s="15">
        <v>200000</v>
      </c>
      <c r="G1012" s="15" t="s">
        <v>4759</v>
      </c>
      <c r="H1012" s="14" t="s">
        <v>4276</v>
      </c>
      <c r="I1012" s="15" t="s">
        <v>4760</v>
      </c>
      <c r="J1012" s="18">
        <v>43053</v>
      </c>
      <c r="K1012" s="15" t="s">
        <v>36</v>
      </c>
      <c r="L1012" s="15" t="s">
        <v>4761</v>
      </c>
      <c r="M1012" s="11" t="str">
        <f>VLOOKUP(G1012,sheet2!A:G,2,FALSE)</f>
        <v>12.5</v>
      </c>
      <c r="N1012" s="11" t="str">
        <f>VLOOKUP(G1012,sheet2!A:G,3,FALSE)</f>
        <v>25</v>
      </c>
      <c r="O1012" s="11" t="str">
        <f>VLOOKUP(G1012,sheet2!A:G,4,FALSE)</f>
        <v>15</v>
      </c>
      <c r="P1012" s="11" t="str">
        <f>VLOOKUP(G1012,sheet2!A:G,5,FALSE)</f>
        <v>21.15</v>
      </c>
      <c r="Q1012" s="11" t="str">
        <f>VLOOKUP(G1012,sheet2!A:G,6,FALSE)</f>
        <v>5</v>
      </c>
      <c r="R1012" s="11" t="str">
        <f>VLOOKUP(G1012,sheet2!A:G,7,FALSE)</f>
        <v>78.65</v>
      </c>
    </row>
    <row r="1013" spans="1:18" s="6" customFormat="1">
      <c r="A1013" s="15" t="s">
        <v>4762</v>
      </c>
      <c r="B1013" s="15" t="s">
        <v>4763</v>
      </c>
      <c r="C1013" s="15" t="s">
        <v>20</v>
      </c>
      <c r="D1013" s="15" t="s">
        <v>144</v>
      </c>
      <c r="E1013" s="15" t="s">
        <v>4274</v>
      </c>
      <c r="F1013" s="15">
        <v>200000</v>
      </c>
      <c r="G1013" s="15" t="s">
        <v>4764</v>
      </c>
      <c r="H1013" s="14" t="s">
        <v>4276</v>
      </c>
      <c r="I1013" s="15" t="s">
        <v>4765</v>
      </c>
      <c r="J1013" s="18">
        <v>43669</v>
      </c>
      <c r="K1013" s="15" t="s">
        <v>36</v>
      </c>
      <c r="L1013" s="15" t="s">
        <v>4766</v>
      </c>
      <c r="M1013" s="11" t="str">
        <f>VLOOKUP(G1013,sheet2!A:G,2,FALSE)</f>
        <v>12.5</v>
      </c>
      <c r="N1013" s="11" t="str">
        <f>VLOOKUP(G1013,sheet2!A:G,3,FALSE)</f>
        <v>22</v>
      </c>
      <c r="O1013" s="11" t="str">
        <f>VLOOKUP(G1013,sheet2!A:G,4,FALSE)</f>
        <v>10</v>
      </c>
      <c r="P1013" s="11" t="str">
        <f>VLOOKUP(G1013,sheet2!A:G,5,FALSE)</f>
        <v>23.08</v>
      </c>
      <c r="Q1013" s="11" t="str">
        <f>VLOOKUP(G1013,sheet2!A:G,6,FALSE)</f>
        <v>5</v>
      </c>
      <c r="R1013" s="11" t="str">
        <f>VLOOKUP(G1013,sheet2!A:G,7,FALSE)</f>
        <v>72.58</v>
      </c>
    </row>
    <row r="1014" spans="1:18" s="6" customFormat="1">
      <c r="A1014" s="15" t="s">
        <v>4767</v>
      </c>
      <c r="B1014" s="15" t="s">
        <v>4768</v>
      </c>
      <c r="C1014" s="15" t="s">
        <v>20</v>
      </c>
      <c r="D1014" s="15" t="s">
        <v>144</v>
      </c>
      <c r="E1014" s="15" t="s">
        <v>4274</v>
      </c>
      <c r="F1014" s="15">
        <v>30000</v>
      </c>
      <c r="G1014" s="15" t="s">
        <v>4769</v>
      </c>
      <c r="H1014" s="14" t="s">
        <v>4276</v>
      </c>
      <c r="I1014" s="15" t="s">
        <v>3986</v>
      </c>
      <c r="J1014" s="18">
        <v>43263</v>
      </c>
      <c r="K1014" s="15" t="s">
        <v>36</v>
      </c>
      <c r="L1014" s="15" t="s">
        <v>4770</v>
      </c>
      <c r="M1014" s="11" t="str">
        <f>VLOOKUP(G1014,sheet2!A:G,2,FALSE)</f>
        <v>12.5</v>
      </c>
      <c r="N1014" s="11" t="str">
        <f>VLOOKUP(G1014,sheet2!A:G,3,FALSE)</f>
        <v>13</v>
      </c>
      <c r="O1014" s="11" t="str">
        <f>VLOOKUP(G1014,sheet2!A:G,4,FALSE)</f>
        <v>20</v>
      </c>
      <c r="P1014" s="11" t="str">
        <f>VLOOKUP(G1014,sheet2!A:G,5,FALSE)</f>
        <v>21.15</v>
      </c>
      <c r="Q1014" s="11" t="str">
        <f>VLOOKUP(G1014,sheet2!A:G,6,FALSE)</f>
        <v>5</v>
      </c>
      <c r="R1014" s="11" t="str">
        <f>VLOOKUP(G1014,sheet2!A:G,7,FALSE)</f>
        <v>71.65</v>
      </c>
    </row>
    <row r="1015" spans="1:18" s="6" customFormat="1">
      <c r="A1015" s="15" t="s">
        <v>4771</v>
      </c>
      <c r="B1015" s="15" t="s">
        <v>4772</v>
      </c>
      <c r="C1015" s="15" t="s">
        <v>20</v>
      </c>
      <c r="D1015" s="15" t="s">
        <v>144</v>
      </c>
      <c r="E1015" s="15" t="s">
        <v>4274</v>
      </c>
      <c r="F1015" s="15">
        <v>80000</v>
      </c>
      <c r="G1015" s="15" t="s">
        <v>4773</v>
      </c>
      <c r="H1015" s="14" t="s">
        <v>4276</v>
      </c>
      <c r="I1015" s="15" t="s">
        <v>4774</v>
      </c>
      <c r="J1015" s="18">
        <v>43074</v>
      </c>
      <c r="K1015" s="15" t="s">
        <v>25</v>
      </c>
      <c r="L1015" s="15" t="s">
        <v>4775</v>
      </c>
      <c r="M1015" s="11" t="str">
        <f>VLOOKUP(G1015,sheet2!A:G,2,FALSE)</f>
        <v>12.5</v>
      </c>
      <c r="N1015" s="11" t="str">
        <f>VLOOKUP(G1015,sheet2!A:G,3,FALSE)</f>
        <v>16</v>
      </c>
      <c r="O1015" s="11" t="str">
        <f>VLOOKUP(G1015,sheet2!A:G,4,FALSE)</f>
        <v>5</v>
      </c>
      <c r="P1015" s="11" t="str">
        <f>VLOOKUP(G1015,sheet2!A:G,5,FALSE)</f>
        <v>22.12</v>
      </c>
      <c r="Q1015" s="11" t="str">
        <f>VLOOKUP(G1015,sheet2!A:G,6,FALSE)</f>
        <v>5</v>
      </c>
      <c r="R1015" s="11" t="str">
        <f>VLOOKUP(G1015,sheet2!A:G,7,FALSE)</f>
        <v>60.62</v>
      </c>
    </row>
    <row r="1016" spans="1:18" s="6" customFormat="1">
      <c r="A1016" s="15" t="s">
        <v>4776</v>
      </c>
      <c r="B1016" s="15" t="s">
        <v>4777</v>
      </c>
      <c r="C1016" s="15" t="s">
        <v>20</v>
      </c>
      <c r="D1016" s="15" t="s">
        <v>144</v>
      </c>
      <c r="E1016" s="15" t="s">
        <v>4274</v>
      </c>
      <c r="F1016" s="15">
        <v>80000</v>
      </c>
      <c r="G1016" s="15" t="s">
        <v>4778</v>
      </c>
      <c r="H1016" s="14" t="s">
        <v>4276</v>
      </c>
      <c r="I1016" s="15" t="s">
        <v>4779</v>
      </c>
      <c r="J1016" s="18">
        <v>43770</v>
      </c>
      <c r="K1016" s="15" t="s">
        <v>36</v>
      </c>
      <c r="L1016" s="15" t="s">
        <v>4780</v>
      </c>
      <c r="M1016" s="11" t="str">
        <f>VLOOKUP(G1016,sheet2!A:G,2,FALSE)</f>
        <v>12.5</v>
      </c>
      <c r="N1016" s="11" t="str">
        <f>VLOOKUP(G1016,sheet2!A:G,3,FALSE)</f>
        <v>25</v>
      </c>
      <c r="O1016" s="11" t="str">
        <f>VLOOKUP(G1016,sheet2!A:G,4,FALSE)</f>
        <v>5</v>
      </c>
      <c r="P1016" s="11" t="str">
        <f>VLOOKUP(G1016,sheet2!A:G,5,FALSE)</f>
        <v>21.15</v>
      </c>
      <c r="Q1016" s="11" t="str">
        <f>VLOOKUP(G1016,sheet2!A:G,6,FALSE)</f>
        <v>5</v>
      </c>
      <c r="R1016" s="11" t="str">
        <f>VLOOKUP(G1016,sheet2!A:G,7,FALSE)</f>
        <v>68.65</v>
      </c>
    </row>
    <row r="1017" spans="1:18" s="6" customFormat="1">
      <c r="A1017" s="15" t="s">
        <v>4781</v>
      </c>
      <c r="B1017" s="15" t="s">
        <v>4782</v>
      </c>
      <c r="C1017" s="15" t="s">
        <v>20</v>
      </c>
      <c r="D1017" s="15" t="s">
        <v>144</v>
      </c>
      <c r="E1017" s="15" t="s">
        <v>4274</v>
      </c>
      <c r="F1017" s="15">
        <v>80000</v>
      </c>
      <c r="G1017" s="15" t="s">
        <v>4783</v>
      </c>
      <c r="H1017" s="14" t="s">
        <v>4276</v>
      </c>
      <c r="I1017" s="15" t="s">
        <v>4389</v>
      </c>
      <c r="J1017" s="18">
        <v>43669</v>
      </c>
      <c r="K1017" s="15" t="s">
        <v>25</v>
      </c>
      <c r="L1017" s="15" t="s">
        <v>4784</v>
      </c>
      <c r="M1017" s="11" t="str">
        <f>VLOOKUP(G1017,sheet2!A:G,2,FALSE)</f>
        <v>12.5</v>
      </c>
      <c r="N1017" s="11" t="str">
        <f>VLOOKUP(G1017,sheet2!A:G,3,FALSE)</f>
        <v>16</v>
      </c>
      <c r="O1017" s="11" t="str">
        <f>VLOOKUP(G1017,sheet2!A:G,4,FALSE)</f>
        <v>5</v>
      </c>
      <c r="P1017" s="11" t="str">
        <f>VLOOKUP(G1017,sheet2!A:G,5,FALSE)</f>
        <v>22.12</v>
      </c>
      <c r="Q1017" s="11" t="str">
        <f>VLOOKUP(G1017,sheet2!A:G,6,FALSE)</f>
        <v>5</v>
      </c>
      <c r="R1017" s="11" t="str">
        <f>VLOOKUP(G1017,sheet2!A:G,7,FALSE)</f>
        <v>60.62</v>
      </c>
    </row>
    <row r="1018" spans="1:18" s="6" customFormat="1">
      <c r="A1018" s="15" t="s">
        <v>4785</v>
      </c>
      <c r="B1018" s="15" t="s">
        <v>4786</v>
      </c>
      <c r="C1018" s="15" t="s">
        <v>20</v>
      </c>
      <c r="D1018" s="15" t="s">
        <v>144</v>
      </c>
      <c r="E1018" s="15" t="s">
        <v>4274</v>
      </c>
      <c r="F1018" s="15">
        <v>100000</v>
      </c>
      <c r="G1018" s="15" t="s">
        <v>4787</v>
      </c>
      <c r="H1018" s="14" t="s">
        <v>4276</v>
      </c>
      <c r="I1018" s="15" t="s">
        <v>3732</v>
      </c>
      <c r="J1018" s="18">
        <v>43053</v>
      </c>
      <c r="K1018" s="15" t="s">
        <v>36</v>
      </c>
      <c r="L1018" s="15" t="s">
        <v>4788</v>
      </c>
      <c r="M1018" s="11" t="str">
        <f>VLOOKUP(G1018,sheet2!A:G,2,FALSE)</f>
        <v>12.5</v>
      </c>
      <c r="N1018" s="11" t="str">
        <f>VLOOKUP(G1018,sheet2!A:G,3,FALSE)</f>
        <v>7</v>
      </c>
      <c r="O1018" s="11" t="str">
        <f>VLOOKUP(G1018,sheet2!A:G,4,FALSE)</f>
        <v>10</v>
      </c>
      <c r="P1018" s="11" t="str">
        <f>VLOOKUP(G1018,sheet2!A:G,5,FALSE)</f>
        <v>23.08</v>
      </c>
      <c r="Q1018" s="11" t="str">
        <f>VLOOKUP(G1018,sheet2!A:G,6,FALSE)</f>
        <v>5</v>
      </c>
      <c r="R1018" s="11" t="str">
        <f>VLOOKUP(G1018,sheet2!A:G,7,FALSE)</f>
        <v>57.58</v>
      </c>
    </row>
    <row r="1019" spans="1:18" s="6" customFormat="1">
      <c r="A1019" s="15" t="s">
        <v>4789</v>
      </c>
      <c r="B1019" s="15" t="s">
        <v>4790</v>
      </c>
      <c r="C1019" s="15" t="s">
        <v>20</v>
      </c>
      <c r="D1019" s="15" t="s">
        <v>144</v>
      </c>
      <c r="E1019" s="15" t="s">
        <v>4274</v>
      </c>
      <c r="F1019" s="15">
        <v>100000</v>
      </c>
      <c r="G1019" s="15" t="s">
        <v>4791</v>
      </c>
      <c r="H1019" s="14" t="s">
        <v>4276</v>
      </c>
      <c r="I1019" s="15" t="s">
        <v>1747</v>
      </c>
      <c r="J1019" s="18">
        <v>43165</v>
      </c>
      <c r="K1019" s="15" t="s">
        <v>36</v>
      </c>
      <c r="L1019" s="15" t="s">
        <v>4792</v>
      </c>
      <c r="M1019" s="11" t="str">
        <f>VLOOKUP(G1019,sheet2!A:G,2,FALSE)</f>
        <v>12.5</v>
      </c>
      <c r="N1019" s="11" t="str">
        <f>VLOOKUP(G1019,sheet2!A:G,3,FALSE)</f>
        <v>0</v>
      </c>
      <c r="O1019" s="11" t="str">
        <f>VLOOKUP(G1019,sheet2!A:G,4,FALSE)</f>
        <v>11</v>
      </c>
      <c r="P1019" s="11" t="str">
        <f>VLOOKUP(G1019,sheet2!A:G,5,FALSE)</f>
        <v>20.54</v>
      </c>
      <c r="Q1019" s="11" t="str">
        <f>VLOOKUP(G1019,sheet2!A:G,6,FALSE)</f>
        <v>5</v>
      </c>
      <c r="R1019" s="11" t="str">
        <f>VLOOKUP(G1019,sheet2!A:G,7,FALSE)</f>
        <v>49.04</v>
      </c>
    </row>
    <row r="1020" spans="1:18" s="6" customFormat="1">
      <c r="A1020" s="15" t="s">
        <v>4793</v>
      </c>
      <c r="B1020" s="15" t="s">
        <v>4794</v>
      </c>
      <c r="C1020" s="15" t="s">
        <v>20</v>
      </c>
      <c r="D1020" s="15" t="s">
        <v>144</v>
      </c>
      <c r="E1020" s="15" t="s">
        <v>4274</v>
      </c>
      <c r="F1020" s="15">
        <v>100000</v>
      </c>
      <c r="G1020" s="15" t="s">
        <v>4795</v>
      </c>
      <c r="H1020" s="14" t="s">
        <v>4276</v>
      </c>
      <c r="I1020" s="15" t="s">
        <v>626</v>
      </c>
      <c r="J1020" s="18">
        <v>42858</v>
      </c>
      <c r="K1020" s="15" t="s">
        <v>36</v>
      </c>
      <c r="L1020" s="15" t="s">
        <v>4796</v>
      </c>
      <c r="M1020" s="11" t="str">
        <f>VLOOKUP(G1020,sheet2!A:G,2,FALSE)</f>
        <v>12.5</v>
      </c>
      <c r="N1020" s="11" t="str">
        <f>VLOOKUP(G1020,sheet2!A:G,3,FALSE)</f>
        <v>10</v>
      </c>
      <c r="O1020" s="11" t="str">
        <f>VLOOKUP(G1020,sheet2!A:G,4,FALSE)</f>
        <v>10</v>
      </c>
      <c r="P1020" s="11" t="str">
        <f>VLOOKUP(G1020,sheet2!A:G,5,FALSE)</f>
        <v>20.19</v>
      </c>
      <c r="Q1020" s="11" t="str">
        <f>VLOOKUP(G1020,sheet2!A:G,6,FALSE)</f>
        <v>5</v>
      </c>
      <c r="R1020" s="11" t="str">
        <f>VLOOKUP(G1020,sheet2!A:G,7,FALSE)</f>
        <v>57.69</v>
      </c>
    </row>
    <row r="1021" spans="1:18" s="6" customFormat="1">
      <c r="A1021" s="15" t="s">
        <v>4797</v>
      </c>
      <c r="B1021" s="15" t="s">
        <v>4798</v>
      </c>
      <c r="C1021" s="15" t="s">
        <v>20</v>
      </c>
      <c r="D1021" s="15" t="s">
        <v>144</v>
      </c>
      <c r="E1021" s="15" t="s">
        <v>4274</v>
      </c>
      <c r="F1021" s="15">
        <v>30000</v>
      </c>
      <c r="G1021" s="15" t="s">
        <v>4799</v>
      </c>
      <c r="H1021" s="14" t="s">
        <v>4276</v>
      </c>
      <c r="I1021" s="15" t="s">
        <v>4306</v>
      </c>
      <c r="J1021" s="18">
        <v>42958</v>
      </c>
      <c r="K1021" s="15" t="s">
        <v>25</v>
      </c>
      <c r="L1021" s="15" t="s">
        <v>4800</v>
      </c>
      <c r="M1021" s="11" t="str">
        <f>VLOOKUP(G1021,sheet2!A:G,2,FALSE)</f>
        <v>12.5</v>
      </c>
      <c r="N1021" s="11" t="str">
        <f>VLOOKUP(G1021,sheet2!A:G,3,FALSE)</f>
        <v>13</v>
      </c>
      <c r="O1021" s="11" t="str">
        <f>VLOOKUP(G1021,sheet2!A:G,4,FALSE)</f>
        <v>5</v>
      </c>
      <c r="P1021" s="11" t="str">
        <f>VLOOKUP(G1021,sheet2!A:G,5,FALSE)</f>
        <v>19.23</v>
      </c>
      <c r="Q1021" s="11" t="str">
        <f>VLOOKUP(G1021,sheet2!A:G,6,FALSE)</f>
        <v>5</v>
      </c>
      <c r="R1021" s="11" t="str">
        <f>VLOOKUP(G1021,sheet2!A:G,7,FALSE)</f>
        <v>54.73</v>
      </c>
    </row>
    <row r="1022" spans="1:18" s="6" customFormat="1">
      <c r="A1022" s="15" t="s">
        <v>4801</v>
      </c>
      <c r="B1022" s="15" t="s">
        <v>4802</v>
      </c>
      <c r="C1022" s="15" t="s">
        <v>20</v>
      </c>
      <c r="D1022" s="15" t="s">
        <v>144</v>
      </c>
      <c r="E1022" s="15" t="s">
        <v>4274</v>
      </c>
      <c r="F1022" s="15">
        <v>30000</v>
      </c>
      <c r="G1022" s="15" t="s">
        <v>4803</v>
      </c>
      <c r="H1022" s="14" t="s">
        <v>4276</v>
      </c>
      <c r="I1022" s="15" t="s">
        <v>4804</v>
      </c>
      <c r="J1022" s="18">
        <v>43364</v>
      </c>
      <c r="K1022" s="15" t="s">
        <v>47</v>
      </c>
      <c r="L1022" s="15" t="s">
        <v>4805</v>
      </c>
      <c r="M1022" s="11" t="str">
        <f>VLOOKUP(G1022,sheet2!A:G,2,FALSE)</f>
        <v>12.5</v>
      </c>
      <c r="N1022" s="11" t="str">
        <f>VLOOKUP(G1022,sheet2!A:G,3,FALSE)</f>
        <v>0</v>
      </c>
      <c r="O1022" s="11" t="str">
        <f>VLOOKUP(G1022,sheet2!A:G,4,FALSE)</f>
        <v>5</v>
      </c>
      <c r="P1022" s="11" t="str">
        <f>VLOOKUP(G1022,sheet2!A:G,5,FALSE)</f>
        <v>25</v>
      </c>
      <c r="Q1022" s="11" t="str">
        <f>VLOOKUP(G1022,sheet2!A:G,6,FALSE)</f>
        <v>5</v>
      </c>
      <c r="R1022" s="11" t="str">
        <f>VLOOKUP(G1022,sheet2!A:G,7,FALSE)</f>
        <v>47.5</v>
      </c>
    </row>
    <row r="1023" spans="1:18" s="6" customFormat="1">
      <c r="A1023" s="15" t="s">
        <v>4806</v>
      </c>
      <c r="B1023" s="15" t="s">
        <v>4807</v>
      </c>
      <c r="C1023" s="15" t="s">
        <v>20</v>
      </c>
      <c r="D1023" s="15" t="s">
        <v>144</v>
      </c>
      <c r="E1023" s="15" t="s">
        <v>4274</v>
      </c>
      <c r="F1023" s="15">
        <v>30000</v>
      </c>
      <c r="G1023" s="15" t="s">
        <v>4808</v>
      </c>
      <c r="H1023" s="14" t="s">
        <v>4276</v>
      </c>
      <c r="I1023" s="15" t="s">
        <v>4536</v>
      </c>
      <c r="J1023" s="18">
        <v>43522</v>
      </c>
      <c r="K1023" s="15" t="s">
        <v>36</v>
      </c>
      <c r="L1023" s="15" t="s">
        <v>4809</v>
      </c>
      <c r="M1023" s="11" t="str">
        <f>VLOOKUP(G1023,sheet2!A:G,2,FALSE)</f>
        <v>12.5</v>
      </c>
      <c r="N1023" s="11" t="str">
        <f>VLOOKUP(G1023,sheet2!A:G,3,FALSE)</f>
        <v>0</v>
      </c>
      <c r="O1023" s="11" t="str">
        <f>VLOOKUP(G1023,sheet2!A:G,4,FALSE)</f>
        <v>10</v>
      </c>
      <c r="P1023" s="11" t="str">
        <f>VLOOKUP(G1023,sheet2!A:G,5,FALSE)</f>
        <v>25</v>
      </c>
      <c r="Q1023" s="11" t="str">
        <f>VLOOKUP(G1023,sheet2!A:G,6,FALSE)</f>
        <v>5</v>
      </c>
      <c r="R1023" s="11" t="str">
        <f>VLOOKUP(G1023,sheet2!A:G,7,FALSE)</f>
        <v>52.5</v>
      </c>
    </row>
    <row r="1024" spans="1:18" s="6" customFormat="1">
      <c r="A1024" s="15" t="s">
        <v>4810</v>
      </c>
      <c r="B1024" s="15" t="s">
        <v>4811</v>
      </c>
      <c r="C1024" s="15" t="s">
        <v>20</v>
      </c>
      <c r="D1024" s="15" t="s">
        <v>144</v>
      </c>
      <c r="E1024" s="15" t="s">
        <v>4274</v>
      </c>
      <c r="F1024" s="15">
        <v>30000</v>
      </c>
      <c r="G1024" s="15" t="s">
        <v>4812</v>
      </c>
      <c r="H1024" s="14" t="s">
        <v>4276</v>
      </c>
      <c r="I1024" s="15" t="s">
        <v>1968</v>
      </c>
      <c r="J1024" s="18">
        <v>43522</v>
      </c>
      <c r="K1024" s="15" t="s">
        <v>36</v>
      </c>
      <c r="L1024" s="15" t="s">
        <v>4813</v>
      </c>
      <c r="M1024" s="11" t="str">
        <f>VLOOKUP(G1024,sheet2!A:G,2,FALSE)</f>
        <v>12.5</v>
      </c>
      <c r="N1024" s="11" t="str">
        <f>VLOOKUP(G1024,sheet2!A:G,3,FALSE)</f>
        <v>19</v>
      </c>
      <c r="O1024" s="11" t="str">
        <f>VLOOKUP(G1024,sheet2!A:G,4,FALSE)</f>
        <v>20</v>
      </c>
      <c r="P1024" s="11" t="str">
        <f>VLOOKUP(G1024,sheet2!A:G,5,FALSE)</f>
        <v>25</v>
      </c>
      <c r="Q1024" s="11" t="str">
        <f>VLOOKUP(G1024,sheet2!A:G,6,FALSE)</f>
        <v>5</v>
      </c>
      <c r="R1024" s="11" t="str">
        <f>VLOOKUP(G1024,sheet2!A:G,7,FALSE)</f>
        <v>81.5</v>
      </c>
    </row>
    <row r="1025" spans="1:18" s="6" customFormat="1">
      <c r="A1025" s="15" t="s">
        <v>4814</v>
      </c>
      <c r="B1025" s="15" t="s">
        <v>4815</v>
      </c>
      <c r="C1025" s="15" t="s">
        <v>20</v>
      </c>
      <c r="D1025" s="15" t="s">
        <v>144</v>
      </c>
      <c r="E1025" s="15" t="s">
        <v>4274</v>
      </c>
      <c r="F1025" s="15">
        <v>30000</v>
      </c>
      <c r="G1025" s="15" t="s">
        <v>4816</v>
      </c>
      <c r="H1025" s="14" t="s">
        <v>4276</v>
      </c>
      <c r="I1025" s="15" t="s">
        <v>488</v>
      </c>
      <c r="J1025" s="18">
        <v>43158</v>
      </c>
      <c r="K1025" s="15" t="s">
        <v>25</v>
      </c>
      <c r="L1025" s="15" t="s">
        <v>4817</v>
      </c>
      <c r="M1025" s="11" t="str">
        <f>VLOOKUP(G1025,sheet2!A:G,2,FALSE)</f>
        <v>12.5</v>
      </c>
      <c r="N1025" s="11" t="str">
        <f>VLOOKUP(G1025,sheet2!A:G,3,FALSE)</f>
        <v>25</v>
      </c>
      <c r="O1025" s="11" t="str">
        <f>VLOOKUP(G1025,sheet2!A:G,4,FALSE)</f>
        <v>8</v>
      </c>
      <c r="P1025" s="11" t="str">
        <f>VLOOKUP(G1025,sheet2!A:G,5,FALSE)</f>
        <v>17.86</v>
      </c>
      <c r="Q1025" s="11" t="str">
        <f>VLOOKUP(G1025,sheet2!A:G,6,FALSE)</f>
        <v>5</v>
      </c>
      <c r="R1025" s="11" t="str">
        <f>VLOOKUP(G1025,sheet2!A:G,7,FALSE)</f>
        <v>68.36</v>
      </c>
    </row>
    <row r="1026" spans="1:18" s="6" customFormat="1">
      <c r="A1026" s="15" t="s">
        <v>4818</v>
      </c>
      <c r="B1026" s="15" t="s">
        <v>4819</v>
      </c>
      <c r="C1026" s="15" t="s">
        <v>20</v>
      </c>
      <c r="D1026" s="15" t="s">
        <v>144</v>
      </c>
      <c r="E1026" s="15" t="s">
        <v>4274</v>
      </c>
      <c r="F1026" s="15">
        <v>30000</v>
      </c>
      <c r="G1026" s="15" t="s">
        <v>4820</v>
      </c>
      <c r="H1026" s="14" t="s">
        <v>4276</v>
      </c>
      <c r="I1026" s="15" t="s">
        <v>4821</v>
      </c>
      <c r="J1026" s="18">
        <v>43798</v>
      </c>
      <c r="K1026" s="15" t="s">
        <v>25</v>
      </c>
      <c r="L1026" s="15" t="s">
        <v>4822</v>
      </c>
      <c r="M1026" s="11" t="str">
        <f>VLOOKUP(G1026,sheet2!A:G,2,FALSE)</f>
        <v>12.5</v>
      </c>
      <c r="N1026" s="11" t="str">
        <f>VLOOKUP(G1026,sheet2!A:G,3,FALSE)</f>
        <v>25</v>
      </c>
      <c r="O1026" s="11" t="str">
        <f>VLOOKUP(G1026,sheet2!A:G,4,FALSE)</f>
        <v>10</v>
      </c>
      <c r="P1026" s="11" t="str">
        <f>VLOOKUP(G1026,sheet2!A:G,5,FALSE)</f>
        <v>21.15</v>
      </c>
      <c r="Q1026" s="11" t="str">
        <f>VLOOKUP(G1026,sheet2!A:G,6,FALSE)</f>
        <v>5</v>
      </c>
      <c r="R1026" s="11" t="str">
        <f>VLOOKUP(G1026,sheet2!A:G,7,FALSE)</f>
        <v>73.65</v>
      </c>
    </row>
    <row r="1027" spans="1:18" s="6" customFormat="1">
      <c r="A1027" s="15" t="s">
        <v>4823</v>
      </c>
      <c r="B1027" s="15" t="s">
        <v>4824</v>
      </c>
      <c r="C1027" s="15" t="s">
        <v>20</v>
      </c>
      <c r="D1027" s="15" t="s">
        <v>144</v>
      </c>
      <c r="E1027" s="15" t="s">
        <v>4274</v>
      </c>
      <c r="F1027" s="15">
        <v>30000</v>
      </c>
      <c r="G1027" s="15" t="s">
        <v>4825</v>
      </c>
      <c r="H1027" s="14" t="s">
        <v>4276</v>
      </c>
      <c r="I1027" s="15" t="s">
        <v>4821</v>
      </c>
      <c r="J1027" s="18">
        <v>43830</v>
      </c>
      <c r="K1027" s="15" t="s">
        <v>47</v>
      </c>
      <c r="L1027" s="15" t="s">
        <v>4826</v>
      </c>
      <c r="M1027" s="11" t="str">
        <f>VLOOKUP(G1027,sheet2!A:G,2,FALSE)</f>
        <v>12.5</v>
      </c>
      <c r="N1027" s="11" t="str">
        <f>VLOOKUP(G1027,sheet2!A:G,3,FALSE)</f>
        <v>25</v>
      </c>
      <c r="O1027" s="11" t="str">
        <f>VLOOKUP(G1027,sheet2!A:G,4,FALSE)</f>
        <v>20</v>
      </c>
      <c r="P1027" s="11" t="str">
        <f>VLOOKUP(G1027,sheet2!A:G,5,FALSE)</f>
        <v>21.15</v>
      </c>
      <c r="Q1027" s="11" t="str">
        <f>VLOOKUP(G1027,sheet2!A:G,6,FALSE)</f>
        <v>5</v>
      </c>
      <c r="R1027" s="11" t="str">
        <f>VLOOKUP(G1027,sheet2!A:G,7,FALSE)</f>
        <v>83.65</v>
      </c>
    </row>
    <row r="1028" spans="1:18" s="6" customFormat="1">
      <c r="A1028" s="15" t="s">
        <v>4827</v>
      </c>
      <c r="B1028" s="15" t="s">
        <v>4828</v>
      </c>
      <c r="C1028" s="15" t="s">
        <v>20</v>
      </c>
      <c r="D1028" s="15" t="s">
        <v>144</v>
      </c>
      <c r="E1028" s="15" t="s">
        <v>4274</v>
      </c>
      <c r="F1028" s="15">
        <v>30000</v>
      </c>
      <c r="G1028" s="15" t="s">
        <v>4829</v>
      </c>
      <c r="H1028" s="14" t="s">
        <v>4276</v>
      </c>
      <c r="I1028" s="15" t="s">
        <v>4830</v>
      </c>
      <c r="J1028" s="18">
        <v>42993</v>
      </c>
      <c r="K1028" s="15" t="s">
        <v>25</v>
      </c>
      <c r="L1028" s="15" t="s">
        <v>4831</v>
      </c>
      <c r="M1028" s="11" t="str">
        <f>VLOOKUP(G1028,sheet2!A:G,2,FALSE)</f>
        <v>12.5</v>
      </c>
      <c r="N1028" s="11" t="str">
        <f>VLOOKUP(G1028,sheet2!A:G,3,FALSE)</f>
        <v>19</v>
      </c>
      <c r="O1028" s="11" t="str">
        <f>VLOOKUP(G1028,sheet2!A:G,4,FALSE)</f>
        <v>5</v>
      </c>
      <c r="P1028" s="11" t="str">
        <f>VLOOKUP(G1028,sheet2!A:G,5,FALSE)</f>
        <v>19.23</v>
      </c>
      <c r="Q1028" s="11" t="str">
        <f>VLOOKUP(G1028,sheet2!A:G,6,FALSE)</f>
        <v>5</v>
      </c>
      <c r="R1028" s="11" t="str">
        <f>VLOOKUP(G1028,sheet2!A:G,7,FALSE)</f>
        <v>60.73</v>
      </c>
    </row>
    <row r="1029" spans="1:18" s="6" customFormat="1">
      <c r="A1029" s="15" t="s">
        <v>4832</v>
      </c>
      <c r="B1029" s="15" t="s">
        <v>4833</v>
      </c>
      <c r="C1029" s="15" t="s">
        <v>20</v>
      </c>
      <c r="D1029" s="15" t="s">
        <v>144</v>
      </c>
      <c r="E1029" s="15" t="s">
        <v>4274</v>
      </c>
      <c r="F1029" s="15">
        <v>30000</v>
      </c>
      <c r="G1029" s="15" t="s">
        <v>4834</v>
      </c>
      <c r="H1029" s="14" t="s">
        <v>4276</v>
      </c>
      <c r="I1029" s="15" t="s">
        <v>4835</v>
      </c>
      <c r="J1029" s="18">
        <v>43158</v>
      </c>
      <c r="K1029" s="15" t="s">
        <v>36</v>
      </c>
      <c r="L1029" s="15" t="s">
        <v>4836</v>
      </c>
      <c r="M1029" s="11" t="str">
        <f>VLOOKUP(G1029,sheet2!A:G,2,FALSE)</f>
        <v>12.5</v>
      </c>
      <c r="N1029" s="11" t="str">
        <f>VLOOKUP(G1029,sheet2!A:G,3,FALSE)</f>
        <v>22</v>
      </c>
      <c r="O1029" s="11" t="str">
        <f>VLOOKUP(G1029,sheet2!A:G,4,FALSE)</f>
        <v>20</v>
      </c>
      <c r="P1029" s="11" t="str">
        <f>VLOOKUP(G1029,sheet2!A:G,5,FALSE)</f>
        <v>19.23</v>
      </c>
      <c r="Q1029" s="11" t="str">
        <f>VLOOKUP(G1029,sheet2!A:G,6,FALSE)</f>
        <v>5</v>
      </c>
      <c r="R1029" s="11" t="str">
        <f>VLOOKUP(G1029,sheet2!A:G,7,FALSE)</f>
        <v>78.73</v>
      </c>
    </row>
    <row r="1030" spans="1:18" s="6" customFormat="1">
      <c r="A1030" s="15" t="s">
        <v>4837</v>
      </c>
      <c r="B1030" s="15" t="s">
        <v>4838</v>
      </c>
      <c r="C1030" s="15" t="s">
        <v>20</v>
      </c>
      <c r="D1030" s="15" t="s">
        <v>144</v>
      </c>
      <c r="E1030" s="15" t="s">
        <v>4274</v>
      </c>
      <c r="F1030" s="15">
        <v>30000</v>
      </c>
      <c r="G1030" s="15" t="s">
        <v>4839</v>
      </c>
      <c r="H1030" s="14" t="s">
        <v>4276</v>
      </c>
      <c r="I1030" s="15" t="s">
        <v>2033</v>
      </c>
      <c r="J1030" s="18">
        <v>43095</v>
      </c>
      <c r="K1030" s="15" t="s">
        <v>25</v>
      </c>
      <c r="L1030" s="15" t="s">
        <v>4840</v>
      </c>
      <c r="M1030" s="11" t="str">
        <f>VLOOKUP(G1030,sheet2!A:G,2,FALSE)</f>
        <v>12.5</v>
      </c>
      <c r="N1030" s="11" t="str">
        <f>VLOOKUP(G1030,sheet2!A:G,3,FALSE)</f>
        <v>25</v>
      </c>
      <c r="O1030" s="11" t="str">
        <f>VLOOKUP(G1030,sheet2!A:G,4,FALSE)</f>
        <v>10</v>
      </c>
      <c r="P1030" s="11" t="str">
        <f>VLOOKUP(G1030,sheet2!A:G,5,FALSE)</f>
        <v>19.23</v>
      </c>
      <c r="Q1030" s="11" t="str">
        <f>VLOOKUP(G1030,sheet2!A:G,6,FALSE)</f>
        <v>5</v>
      </c>
      <c r="R1030" s="11" t="str">
        <f>VLOOKUP(G1030,sheet2!A:G,7,FALSE)</f>
        <v>71.73</v>
      </c>
    </row>
    <row r="1031" spans="1:18" s="6" customFormat="1">
      <c r="A1031" s="15" t="s">
        <v>4841</v>
      </c>
      <c r="B1031" s="15" t="s">
        <v>4842</v>
      </c>
      <c r="C1031" s="15" t="s">
        <v>20</v>
      </c>
      <c r="D1031" s="15" t="s">
        <v>144</v>
      </c>
      <c r="E1031" s="15" t="s">
        <v>4274</v>
      </c>
      <c r="F1031" s="15">
        <v>30000</v>
      </c>
      <c r="G1031" s="15" t="s">
        <v>4843</v>
      </c>
      <c r="H1031" s="14" t="s">
        <v>4276</v>
      </c>
      <c r="I1031" s="15" t="s">
        <v>4844</v>
      </c>
      <c r="J1031" s="18">
        <v>43515</v>
      </c>
      <c r="K1031" s="15" t="s">
        <v>36</v>
      </c>
      <c r="L1031" s="15" t="s">
        <v>4845</v>
      </c>
      <c r="M1031" s="11" t="str">
        <f>VLOOKUP(G1031,sheet2!A:G,2,FALSE)</f>
        <v>12.5</v>
      </c>
      <c r="N1031" s="11" t="str">
        <f>VLOOKUP(G1031,sheet2!A:G,3,FALSE)</f>
        <v>13</v>
      </c>
      <c r="O1031" s="11" t="str">
        <f>VLOOKUP(G1031,sheet2!A:G,4,FALSE)</f>
        <v>15</v>
      </c>
      <c r="P1031" s="11" t="str">
        <f>VLOOKUP(G1031,sheet2!A:G,5,FALSE)</f>
        <v>21.15</v>
      </c>
      <c r="Q1031" s="11" t="str">
        <f>VLOOKUP(G1031,sheet2!A:G,6,FALSE)</f>
        <v>5</v>
      </c>
      <c r="R1031" s="11" t="str">
        <f>VLOOKUP(G1031,sheet2!A:G,7,FALSE)</f>
        <v>66.65</v>
      </c>
    </row>
    <row r="1032" spans="1:18" s="6" customFormat="1">
      <c r="A1032" s="15" t="s">
        <v>4846</v>
      </c>
      <c r="B1032" s="15" t="s">
        <v>4847</v>
      </c>
      <c r="C1032" s="15" t="s">
        <v>20</v>
      </c>
      <c r="D1032" s="15" t="s">
        <v>144</v>
      </c>
      <c r="E1032" s="15" t="s">
        <v>4274</v>
      </c>
      <c r="F1032" s="15">
        <v>30000</v>
      </c>
      <c r="G1032" s="15" t="s">
        <v>4848</v>
      </c>
      <c r="H1032" s="14" t="s">
        <v>4276</v>
      </c>
      <c r="I1032" s="15" t="s">
        <v>4394</v>
      </c>
      <c r="J1032" s="18">
        <v>43007</v>
      </c>
      <c r="K1032" s="15" t="s">
        <v>36</v>
      </c>
      <c r="L1032" s="15" t="s">
        <v>4849</v>
      </c>
      <c r="M1032" s="11" t="str">
        <f>VLOOKUP(G1032,sheet2!A:G,2,FALSE)</f>
        <v>12.5</v>
      </c>
      <c r="N1032" s="11" t="str">
        <f>VLOOKUP(G1032,sheet2!A:G,3,FALSE)</f>
        <v>13</v>
      </c>
      <c r="O1032" s="11" t="str">
        <f>VLOOKUP(G1032,sheet2!A:G,4,FALSE)</f>
        <v>5</v>
      </c>
      <c r="P1032" s="11" t="str">
        <f>VLOOKUP(G1032,sheet2!A:G,5,FALSE)</f>
        <v>23.08</v>
      </c>
      <c r="Q1032" s="11" t="str">
        <f>VLOOKUP(G1032,sheet2!A:G,6,FALSE)</f>
        <v>5</v>
      </c>
      <c r="R1032" s="11" t="str">
        <f>VLOOKUP(G1032,sheet2!A:G,7,FALSE)</f>
        <v>58.58</v>
      </c>
    </row>
    <row r="1033" spans="1:18" s="6" customFormat="1">
      <c r="A1033" s="15" t="s">
        <v>4850</v>
      </c>
      <c r="B1033" s="15" t="s">
        <v>4851</v>
      </c>
      <c r="C1033" s="15" t="s">
        <v>20</v>
      </c>
      <c r="D1033" s="15" t="s">
        <v>144</v>
      </c>
      <c r="E1033" s="15" t="s">
        <v>4274</v>
      </c>
      <c r="F1033" s="15">
        <v>30000</v>
      </c>
      <c r="G1033" s="15" t="s">
        <v>4852</v>
      </c>
      <c r="H1033" s="14" t="s">
        <v>4276</v>
      </c>
      <c r="I1033" s="15" t="s">
        <v>4853</v>
      </c>
      <c r="J1033" s="18">
        <v>43525</v>
      </c>
      <c r="K1033" s="15" t="s">
        <v>47</v>
      </c>
      <c r="L1033" s="15" t="s">
        <v>4854</v>
      </c>
      <c r="M1033" s="11" t="str">
        <f>VLOOKUP(G1033,sheet2!A:G,2,FALSE)</f>
        <v>12.5</v>
      </c>
      <c r="N1033" s="11" t="str">
        <f>VLOOKUP(G1033,sheet2!A:G,3,FALSE)</f>
        <v>0</v>
      </c>
      <c r="O1033" s="11" t="str">
        <f>VLOOKUP(G1033,sheet2!A:G,4,FALSE)</f>
        <v>10</v>
      </c>
      <c r="P1033" s="11" t="str">
        <f>VLOOKUP(G1033,sheet2!A:G,5,FALSE)</f>
        <v>23.08</v>
      </c>
      <c r="Q1033" s="11" t="str">
        <f>VLOOKUP(G1033,sheet2!A:G,6,FALSE)</f>
        <v>5</v>
      </c>
      <c r="R1033" s="11" t="str">
        <f>VLOOKUP(G1033,sheet2!A:G,7,FALSE)</f>
        <v>50.58</v>
      </c>
    </row>
    <row r="1034" spans="1:18" s="6" customFormat="1">
      <c r="A1034" s="15" t="s">
        <v>4855</v>
      </c>
      <c r="B1034" s="15" t="s">
        <v>4856</v>
      </c>
      <c r="C1034" s="15" t="s">
        <v>20</v>
      </c>
      <c r="D1034" s="15" t="s">
        <v>144</v>
      </c>
      <c r="E1034" s="15" t="s">
        <v>4274</v>
      </c>
      <c r="F1034" s="15">
        <v>30000</v>
      </c>
      <c r="G1034" s="15" t="s">
        <v>4857</v>
      </c>
      <c r="H1034" s="14" t="s">
        <v>4276</v>
      </c>
      <c r="I1034" s="15" t="s">
        <v>4858</v>
      </c>
      <c r="J1034" s="18">
        <v>43777</v>
      </c>
      <c r="K1034" s="15" t="s">
        <v>25</v>
      </c>
      <c r="L1034" s="15" t="s">
        <v>4859</v>
      </c>
      <c r="M1034" s="11" t="str">
        <f>VLOOKUP(G1034,sheet2!A:G,2,FALSE)</f>
        <v>12.5</v>
      </c>
      <c r="N1034" s="11" t="str">
        <f>VLOOKUP(G1034,sheet2!A:G,3,FALSE)</f>
        <v>22</v>
      </c>
      <c r="O1034" s="11" t="str">
        <f>VLOOKUP(G1034,sheet2!A:G,4,FALSE)</f>
        <v>5</v>
      </c>
      <c r="P1034" s="11" t="str">
        <f>VLOOKUP(G1034,sheet2!A:G,5,FALSE)</f>
        <v>21.15</v>
      </c>
      <c r="Q1034" s="11" t="str">
        <f>VLOOKUP(G1034,sheet2!A:G,6,FALSE)</f>
        <v>5</v>
      </c>
      <c r="R1034" s="11" t="str">
        <f>VLOOKUP(G1034,sheet2!A:G,7,FALSE)</f>
        <v>65.65</v>
      </c>
    </row>
    <row r="1035" spans="1:18" s="6" customFormat="1">
      <c r="A1035" s="15" t="s">
        <v>4860</v>
      </c>
      <c r="B1035" s="15" t="s">
        <v>4861</v>
      </c>
      <c r="C1035" s="15" t="s">
        <v>20</v>
      </c>
      <c r="D1035" s="15" t="s">
        <v>144</v>
      </c>
      <c r="E1035" s="15" t="s">
        <v>4274</v>
      </c>
      <c r="F1035" s="15">
        <v>30000</v>
      </c>
      <c r="G1035" s="15" t="s">
        <v>4862</v>
      </c>
      <c r="H1035" s="14" t="s">
        <v>4276</v>
      </c>
      <c r="I1035" s="15" t="s">
        <v>4602</v>
      </c>
      <c r="J1035" s="18">
        <v>43200</v>
      </c>
      <c r="K1035" s="15" t="s">
        <v>36</v>
      </c>
      <c r="L1035" s="15" t="s">
        <v>4863</v>
      </c>
      <c r="M1035" s="11" t="str">
        <f>VLOOKUP(G1035,sheet2!A:G,2,FALSE)</f>
        <v>12.5</v>
      </c>
      <c r="N1035" s="11" t="str">
        <f>VLOOKUP(G1035,sheet2!A:G,3,FALSE)</f>
        <v>19</v>
      </c>
      <c r="O1035" s="11" t="str">
        <f>VLOOKUP(G1035,sheet2!A:G,4,FALSE)</f>
        <v>5</v>
      </c>
      <c r="P1035" s="11" t="str">
        <f>VLOOKUP(G1035,sheet2!A:G,5,FALSE)</f>
        <v>25</v>
      </c>
      <c r="Q1035" s="11" t="str">
        <f>VLOOKUP(G1035,sheet2!A:G,6,FALSE)</f>
        <v>5</v>
      </c>
      <c r="R1035" s="11" t="str">
        <f>VLOOKUP(G1035,sheet2!A:G,7,FALSE)</f>
        <v>66.5</v>
      </c>
    </row>
    <row r="1036" spans="1:18" s="6" customFormat="1">
      <c r="A1036" s="15" t="s">
        <v>4864</v>
      </c>
      <c r="B1036" s="15" t="s">
        <v>4865</v>
      </c>
      <c r="C1036" s="15" t="s">
        <v>20</v>
      </c>
      <c r="D1036" s="15" t="s">
        <v>144</v>
      </c>
      <c r="E1036" s="15" t="s">
        <v>4274</v>
      </c>
      <c r="F1036" s="15">
        <v>30000</v>
      </c>
      <c r="G1036" s="15" t="s">
        <v>4866</v>
      </c>
      <c r="H1036" s="14" t="s">
        <v>4276</v>
      </c>
      <c r="I1036" s="15" t="s">
        <v>4706</v>
      </c>
      <c r="J1036" s="18">
        <v>43606</v>
      </c>
      <c r="K1036" s="15" t="s">
        <v>25</v>
      </c>
      <c r="L1036" s="15" t="s">
        <v>4867</v>
      </c>
      <c r="M1036" s="11" t="str">
        <f>VLOOKUP(G1036,sheet2!A:G,2,FALSE)</f>
        <v>12.5</v>
      </c>
      <c r="N1036" s="11" t="str">
        <f>VLOOKUP(G1036,sheet2!A:G,3,FALSE)</f>
        <v>10</v>
      </c>
      <c r="O1036" s="11" t="str">
        <f>VLOOKUP(G1036,sheet2!A:G,4,FALSE)</f>
        <v>5</v>
      </c>
      <c r="P1036" s="11" t="str">
        <f>VLOOKUP(G1036,sheet2!A:G,5,FALSE)</f>
        <v>24.04</v>
      </c>
      <c r="Q1036" s="11" t="str">
        <f>VLOOKUP(G1036,sheet2!A:G,6,FALSE)</f>
        <v>5</v>
      </c>
      <c r="R1036" s="11" t="str">
        <f>VLOOKUP(G1036,sheet2!A:G,7,FALSE)</f>
        <v>56.54</v>
      </c>
    </row>
    <row r="1037" spans="1:18" s="6" customFormat="1">
      <c r="A1037" s="15" t="s">
        <v>4868</v>
      </c>
      <c r="B1037" s="15" t="s">
        <v>4869</v>
      </c>
      <c r="C1037" s="15" t="s">
        <v>20</v>
      </c>
      <c r="D1037" s="15" t="s">
        <v>144</v>
      </c>
      <c r="E1037" s="15" t="s">
        <v>4274</v>
      </c>
      <c r="F1037" s="15">
        <v>30000</v>
      </c>
      <c r="G1037" s="15" t="s">
        <v>4870</v>
      </c>
      <c r="H1037" s="14" t="s">
        <v>4276</v>
      </c>
      <c r="I1037" s="15" t="s">
        <v>771</v>
      </c>
      <c r="J1037" s="18">
        <v>43588</v>
      </c>
      <c r="K1037" s="15" t="s">
        <v>36</v>
      </c>
      <c r="L1037" s="15" t="s">
        <v>4871</v>
      </c>
      <c r="M1037" s="11" t="str">
        <f>VLOOKUP(G1037,sheet2!A:G,2,FALSE)</f>
        <v>12.5</v>
      </c>
      <c r="N1037" s="11" t="str">
        <f>VLOOKUP(G1037,sheet2!A:G,3,FALSE)</f>
        <v>13</v>
      </c>
      <c r="O1037" s="11" t="str">
        <f>VLOOKUP(G1037,sheet2!A:G,4,FALSE)</f>
        <v>5</v>
      </c>
      <c r="P1037" s="11" t="str">
        <f>VLOOKUP(G1037,sheet2!A:G,5,FALSE)</f>
        <v>24.04</v>
      </c>
      <c r="Q1037" s="11" t="str">
        <f>VLOOKUP(G1037,sheet2!A:G,6,FALSE)</f>
        <v>5</v>
      </c>
      <c r="R1037" s="11" t="str">
        <f>VLOOKUP(G1037,sheet2!A:G,7,FALSE)</f>
        <v>59.54</v>
      </c>
    </row>
    <row r="1038" spans="1:18" s="6" customFormat="1">
      <c r="A1038" s="15" t="s">
        <v>4872</v>
      </c>
      <c r="B1038" s="15" t="s">
        <v>4873</v>
      </c>
      <c r="C1038" s="15" t="s">
        <v>20</v>
      </c>
      <c r="D1038" s="15" t="s">
        <v>144</v>
      </c>
      <c r="E1038" s="15" t="s">
        <v>4274</v>
      </c>
      <c r="F1038" s="15">
        <v>30000</v>
      </c>
      <c r="G1038" s="15" t="s">
        <v>4874</v>
      </c>
      <c r="H1038" s="14" t="s">
        <v>4276</v>
      </c>
      <c r="I1038" s="15" t="s">
        <v>4875</v>
      </c>
      <c r="J1038" s="18">
        <v>43774</v>
      </c>
      <c r="K1038" s="15" t="s">
        <v>25</v>
      </c>
      <c r="L1038" s="15" t="s">
        <v>4876</v>
      </c>
      <c r="M1038" s="11" t="str">
        <f>VLOOKUP(G1038,sheet2!A:G,2,FALSE)</f>
        <v>12.5</v>
      </c>
      <c r="N1038" s="11" t="str">
        <f>VLOOKUP(G1038,sheet2!A:G,3,FALSE)</f>
        <v>25</v>
      </c>
      <c r="O1038" s="11" t="str">
        <f>VLOOKUP(G1038,sheet2!A:G,4,FALSE)</f>
        <v>5</v>
      </c>
      <c r="P1038" s="11" t="str">
        <f>VLOOKUP(G1038,sheet2!A:G,5,FALSE)</f>
        <v>20.19</v>
      </c>
      <c r="Q1038" s="11" t="str">
        <f>VLOOKUP(G1038,sheet2!A:G,6,FALSE)</f>
        <v>5</v>
      </c>
      <c r="R1038" s="11" t="str">
        <f>VLOOKUP(G1038,sheet2!A:G,7,FALSE)</f>
        <v>67.69</v>
      </c>
    </row>
    <row r="1039" spans="1:18" s="6" customFormat="1">
      <c r="A1039" s="15" t="s">
        <v>4877</v>
      </c>
      <c r="B1039" s="15" t="s">
        <v>4878</v>
      </c>
      <c r="C1039" s="15" t="s">
        <v>20</v>
      </c>
      <c r="D1039" s="15" t="s">
        <v>144</v>
      </c>
      <c r="E1039" s="15" t="s">
        <v>4274</v>
      </c>
      <c r="F1039" s="15">
        <v>30000</v>
      </c>
      <c r="G1039" s="15" t="s">
        <v>4879</v>
      </c>
      <c r="H1039" s="14" t="s">
        <v>4276</v>
      </c>
      <c r="I1039" s="15" t="s">
        <v>4880</v>
      </c>
      <c r="J1039" s="18">
        <v>43305</v>
      </c>
      <c r="K1039" s="15" t="s">
        <v>25</v>
      </c>
      <c r="L1039" s="15" t="s">
        <v>4881</v>
      </c>
      <c r="M1039" s="11" t="str">
        <f>VLOOKUP(G1039,sheet2!A:G,2,FALSE)</f>
        <v>12.5</v>
      </c>
      <c r="N1039" s="11" t="str">
        <f>VLOOKUP(G1039,sheet2!A:G,3,FALSE)</f>
        <v>7</v>
      </c>
      <c r="O1039" s="11" t="str">
        <f>VLOOKUP(G1039,sheet2!A:G,4,FALSE)</f>
        <v>10</v>
      </c>
      <c r="P1039" s="11" t="str">
        <f>VLOOKUP(G1039,sheet2!A:G,5,FALSE)</f>
        <v>21.15</v>
      </c>
      <c r="Q1039" s="11" t="str">
        <f>VLOOKUP(G1039,sheet2!A:G,6,FALSE)</f>
        <v>5</v>
      </c>
      <c r="R1039" s="11" t="str">
        <f>VLOOKUP(G1039,sheet2!A:G,7,FALSE)</f>
        <v>55.65</v>
      </c>
    </row>
    <row r="1040" spans="1:18" s="6" customFormat="1">
      <c r="A1040" s="15" t="s">
        <v>4882</v>
      </c>
      <c r="B1040" s="15" t="s">
        <v>4883</v>
      </c>
      <c r="C1040" s="15" t="s">
        <v>20</v>
      </c>
      <c r="D1040" s="15" t="s">
        <v>144</v>
      </c>
      <c r="E1040" s="15" t="s">
        <v>4274</v>
      </c>
      <c r="F1040" s="15">
        <v>30000</v>
      </c>
      <c r="G1040" s="15" t="s">
        <v>4884</v>
      </c>
      <c r="H1040" s="14" t="s">
        <v>4276</v>
      </c>
      <c r="I1040" s="15" t="s">
        <v>4885</v>
      </c>
      <c r="J1040" s="18">
        <v>43032</v>
      </c>
      <c r="K1040" s="15" t="s">
        <v>36</v>
      </c>
      <c r="L1040" s="15" t="s">
        <v>4886</v>
      </c>
      <c r="M1040" s="11" t="str">
        <f>VLOOKUP(G1040,sheet2!A:G,2,FALSE)</f>
        <v>12.5</v>
      </c>
      <c r="N1040" s="11" t="str">
        <f>VLOOKUP(G1040,sheet2!A:G,3,FALSE)</f>
        <v>25</v>
      </c>
      <c r="O1040" s="11" t="str">
        <f>VLOOKUP(G1040,sheet2!A:G,4,FALSE)</f>
        <v>15</v>
      </c>
      <c r="P1040" s="11" t="str">
        <f>VLOOKUP(G1040,sheet2!A:G,5,FALSE)</f>
        <v>22.12</v>
      </c>
      <c r="Q1040" s="11" t="str">
        <f>VLOOKUP(G1040,sheet2!A:G,6,FALSE)</f>
        <v>5</v>
      </c>
      <c r="R1040" s="11" t="str">
        <f>VLOOKUP(G1040,sheet2!A:G,7,FALSE)</f>
        <v>79.62</v>
      </c>
    </row>
    <row r="1041" spans="1:18" s="6" customFormat="1">
      <c r="A1041" s="15" t="s">
        <v>4887</v>
      </c>
      <c r="B1041" s="15" t="s">
        <v>4888</v>
      </c>
      <c r="C1041" s="15" t="s">
        <v>20</v>
      </c>
      <c r="D1041" s="15" t="s">
        <v>144</v>
      </c>
      <c r="E1041" s="15" t="s">
        <v>4274</v>
      </c>
      <c r="F1041" s="15">
        <v>30000</v>
      </c>
      <c r="G1041" s="15" t="s">
        <v>4889</v>
      </c>
      <c r="H1041" s="14" t="s">
        <v>4276</v>
      </c>
      <c r="I1041" s="15" t="s">
        <v>1500</v>
      </c>
      <c r="J1041" s="18">
        <v>43735</v>
      </c>
      <c r="K1041" s="15" t="s">
        <v>25</v>
      </c>
      <c r="L1041" s="15" t="s">
        <v>4890</v>
      </c>
      <c r="M1041" s="11" t="str">
        <f>VLOOKUP(G1041,sheet2!A:G,2,FALSE)</f>
        <v>12.5</v>
      </c>
      <c r="N1041" s="11" t="str">
        <f>VLOOKUP(G1041,sheet2!A:G,3,FALSE)</f>
        <v>13</v>
      </c>
      <c r="O1041" s="11" t="str">
        <f>VLOOKUP(G1041,sheet2!A:G,4,FALSE)</f>
        <v>10</v>
      </c>
      <c r="P1041" s="11" t="str">
        <f>VLOOKUP(G1041,sheet2!A:G,5,FALSE)</f>
        <v>25</v>
      </c>
      <c r="Q1041" s="11" t="str">
        <f>VLOOKUP(G1041,sheet2!A:G,6,FALSE)</f>
        <v>5</v>
      </c>
      <c r="R1041" s="11" t="str">
        <f>VLOOKUP(G1041,sheet2!A:G,7,FALSE)</f>
        <v>65.5</v>
      </c>
    </row>
    <row r="1042" spans="1:18" s="6" customFormat="1">
      <c r="A1042" s="15" t="s">
        <v>4891</v>
      </c>
      <c r="B1042" s="15" t="s">
        <v>4892</v>
      </c>
      <c r="C1042" s="15" t="s">
        <v>20</v>
      </c>
      <c r="D1042" s="15" t="s">
        <v>144</v>
      </c>
      <c r="E1042" s="15" t="s">
        <v>4274</v>
      </c>
      <c r="F1042" s="15">
        <v>30000</v>
      </c>
      <c r="G1042" s="15" t="s">
        <v>4893</v>
      </c>
      <c r="H1042" s="14" t="s">
        <v>4276</v>
      </c>
      <c r="I1042" s="15" t="s">
        <v>4894</v>
      </c>
      <c r="J1042" s="18">
        <v>43662</v>
      </c>
      <c r="K1042" s="15" t="s">
        <v>25</v>
      </c>
      <c r="L1042" s="15" t="s">
        <v>4895</v>
      </c>
      <c r="M1042" s="11" t="str">
        <f>VLOOKUP(G1042,sheet2!A:G,2,FALSE)</f>
        <v>12.5</v>
      </c>
      <c r="N1042" s="11" t="str">
        <f>VLOOKUP(G1042,sheet2!A:G,3,FALSE)</f>
        <v>19</v>
      </c>
      <c r="O1042" s="11" t="str">
        <f>VLOOKUP(G1042,sheet2!A:G,4,FALSE)</f>
        <v>5</v>
      </c>
      <c r="P1042" s="11" t="str">
        <f>VLOOKUP(G1042,sheet2!A:G,5,FALSE)</f>
        <v>23.08</v>
      </c>
      <c r="Q1042" s="11" t="str">
        <f>VLOOKUP(G1042,sheet2!A:G,6,FALSE)</f>
        <v>5</v>
      </c>
      <c r="R1042" s="11" t="str">
        <f>VLOOKUP(G1042,sheet2!A:G,7,FALSE)</f>
        <v>64.58</v>
      </c>
    </row>
    <row r="1043" spans="1:18" s="6" customFormat="1">
      <c r="A1043" s="15" t="s">
        <v>4896</v>
      </c>
      <c r="B1043" s="15" t="s">
        <v>4897</v>
      </c>
      <c r="C1043" s="15" t="s">
        <v>20</v>
      </c>
      <c r="D1043" s="15" t="s">
        <v>144</v>
      </c>
      <c r="E1043" s="15" t="s">
        <v>4274</v>
      </c>
      <c r="F1043" s="15">
        <v>30000</v>
      </c>
      <c r="G1043" s="15" t="s">
        <v>4898</v>
      </c>
      <c r="H1043" s="14" t="s">
        <v>4276</v>
      </c>
      <c r="I1043" s="15" t="s">
        <v>371</v>
      </c>
      <c r="J1043" s="18">
        <v>43256</v>
      </c>
      <c r="K1043" s="15" t="s">
        <v>36</v>
      </c>
      <c r="L1043" s="15" t="s">
        <v>4899</v>
      </c>
      <c r="M1043" s="11" t="str">
        <f>VLOOKUP(G1043,sheet2!A:G,2,FALSE)</f>
        <v>12.5</v>
      </c>
      <c r="N1043" s="11" t="str">
        <f>VLOOKUP(G1043,sheet2!A:G,3,FALSE)</f>
        <v>16</v>
      </c>
      <c r="O1043" s="11" t="str">
        <f>VLOOKUP(G1043,sheet2!A:G,4,FALSE)</f>
        <v>5</v>
      </c>
      <c r="P1043" s="11" t="str">
        <f>VLOOKUP(G1043,sheet2!A:G,5,FALSE)</f>
        <v>25</v>
      </c>
      <c r="Q1043" s="11" t="str">
        <f>VLOOKUP(G1043,sheet2!A:G,6,FALSE)</f>
        <v>5</v>
      </c>
      <c r="R1043" s="11" t="str">
        <f>VLOOKUP(G1043,sheet2!A:G,7,FALSE)</f>
        <v>63.5</v>
      </c>
    </row>
    <row r="1044" spans="1:18" s="6" customFormat="1">
      <c r="A1044" s="15" t="s">
        <v>4900</v>
      </c>
      <c r="B1044" s="15" t="s">
        <v>4901</v>
      </c>
      <c r="C1044" s="15" t="s">
        <v>20</v>
      </c>
      <c r="D1044" s="15" t="s">
        <v>144</v>
      </c>
      <c r="E1044" s="15" t="s">
        <v>4274</v>
      </c>
      <c r="F1044" s="15">
        <v>30000</v>
      </c>
      <c r="G1044" s="15" t="s">
        <v>4902</v>
      </c>
      <c r="H1044" s="14" t="s">
        <v>4276</v>
      </c>
      <c r="I1044" s="15" t="s">
        <v>859</v>
      </c>
      <c r="J1044" s="18">
        <v>43613</v>
      </c>
      <c r="K1044" s="15" t="s">
        <v>36</v>
      </c>
      <c r="L1044" s="15" t="s">
        <v>4903</v>
      </c>
      <c r="M1044" s="11" t="str">
        <f>VLOOKUP(G1044,sheet2!A:G,2,FALSE)</f>
        <v>12.5</v>
      </c>
      <c r="N1044" s="11" t="str">
        <f>VLOOKUP(G1044,sheet2!A:G,3,FALSE)</f>
        <v>25</v>
      </c>
      <c r="O1044" s="11" t="str">
        <f>VLOOKUP(G1044,sheet2!A:G,4,FALSE)</f>
        <v>10</v>
      </c>
      <c r="P1044" s="11" t="str">
        <f>VLOOKUP(G1044,sheet2!A:G,5,FALSE)</f>
        <v>25</v>
      </c>
      <c r="Q1044" s="11" t="str">
        <f>VLOOKUP(G1044,sheet2!A:G,6,FALSE)</f>
        <v>5</v>
      </c>
      <c r="R1044" s="11" t="str">
        <f>VLOOKUP(G1044,sheet2!A:G,7,FALSE)</f>
        <v>77.5</v>
      </c>
    </row>
    <row r="1045" spans="1:18" s="6" customFormat="1">
      <c r="A1045" s="15" t="s">
        <v>4904</v>
      </c>
      <c r="B1045" s="15" t="s">
        <v>4905</v>
      </c>
      <c r="C1045" s="15" t="s">
        <v>20</v>
      </c>
      <c r="D1045" s="15" t="s">
        <v>144</v>
      </c>
      <c r="E1045" s="15" t="s">
        <v>4274</v>
      </c>
      <c r="F1045" s="15">
        <v>30000</v>
      </c>
      <c r="G1045" s="15" t="s">
        <v>4906</v>
      </c>
      <c r="H1045" s="14" t="s">
        <v>4276</v>
      </c>
      <c r="I1045" s="15" t="s">
        <v>4536</v>
      </c>
      <c r="J1045" s="18">
        <v>43434</v>
      </c>
      <c r="K1045" s="15" t="s">
        <v>36</v>
      </c>
      <c r="L1045" s="15" t="s">
        <v>4907</v>
      </c>
      <c r="M1045" s="11" t="str">
        <f>VLOOKUP(G1045,sheet2!A:G,2,FALSE)</f>
        <v>12.5</v>
      </c>
      <c r="N1045" s="11" t="str">
        <f>VLOOKUP(G1045,sheet2!A:G,3,FALSE)</f>
        <v>25</v>
      </c>
      <c r="O1045" s="11" t="str">
        <f>VLOOKUP(G1045,sheet2!A:G,4,FALSE)</f>
        <v>5</v>
      </c>
      <c r="P1045" s="11" t="str">
        <f>VLOOKUP(G1045,sheet2!A:G,5,FALSE)</f>
        <v>21.15</v>
      </c>
      <c r="Q1045" s="11" t="str">
        <f>VLOOKUP(G1045,sheet2!A:G,6,FALSE)</f>
        <v>5</v>
      </c>
      <c r="R1045" s="11" t="str">
        <f>VLOOKUP(G1045,sheet2!A:G,7,FALSE)</f>
        <v>68.65</v>
      </c>
    </row>
    <row r="1046" spans="1:18" s="6" customFormat="1">
      <c r="A1046" s="15" t="s">
        <v>4908</v>
      </c>
      <c r="B1046" s="15" t="s">
        <v>4909</v>
      </c>
      <c r="C1046" s="15" t="s">
        <v>20</v>
      </c>
      <c r="D1046" s="15" t="s">
        <v>144</v>
      </c>
      <c r="E1046" s="15" t="s">
        <v>4274</v>
      </c>
      <c r="F1046" s="15">
        <v>30000</v>
      </c>
      <c r="G1046" s="15" t="s">
        <v>4910</v>
      </c>
      <c r="H1046" s="14" t="s">
        <v>4276</v>
      </c>
      <c r="I1046" s="15" t="s">
        <v>2909</v>
      </c>
      <c r="J1046" s="18">
        <v>43004</v>
      </c>
      <c r="K1046" s="15" t="s">
        <v>25</v>
      </c>
      <c r="L1046" s="15" t="s">
        <v>4911</v>
      </c>
      <c r="M1046" s="11" t="str">
        <f>VLOOKUP(G1046,sheet2!A:G,2,FALSE)</f>
        <v>12.5</v>
      </c>
      <c r="N1046" s="11" t="str">
        <f>VLOOKUP(G1046,sheet2!A:G,3,FALSE)</f>
        <v>19</v>
      </c>
      <c r="O1046" s="11" t="str">
        <f>VLOOKUP(G1046,sheet2!A:G,4,FALSE)</f>
        <v>10</v>
      </c>
      <c r="P1046" s="11" t="str">
        <f>VLOOKUP(G1046,sheet2!A:G,5,FALSE)</f>
        <v>23.08</v>
      </c>
      <c r="Q1046" s="11" t="str">
        <f>VLOOKUP(G1046,sheet2!A:G,6,FALSE)</f>
        <v>5</v>
      </c>
      <c r="R1046" s="11" t="str">
        <f>VLOOKUP(G1046,sheet2!A:G,7,FALSE)</f>
        <v>69.58</v>
      </c>
    </row>
    <row r="1047" spans="1:18" s="6" customFormat="1">
      <c r="A1047" s="15" t="s">
        <v>4912</v>
      </c>
      <c r="B1047" s="15" t="s">
        <v>4913</v>
      </c>
      <c r="C1047" s="15" t="s">
        <v>20</v>
      </c>
      <c r="D1047" s="15" t="s">
        <v>144</v>
      </c>
      <c r="E1047" s="15" t="s">
        <v>4274</v>
      </c>
      <c r="F1047" s="15">
        <v>30000</v>
      </c>
      <c r="G1047" s="15" t="s">
        <v>4914</v>
      </c>
      <c r="H1047" s="14" t="s">
        <v>4276</v>
      </c>
      <c r="I1047" s="15" t="s">
        <v>4915</v>
      </c>
      <c r="J1047" s="18">
        <v>42844</v>
      </c>
      <c r="K1047" s="15" t="s">
        <v>25</v>
      </c>
      <c r="L1047" s="15" t="s">
        <v>4916</v>
      </c>
      <c r="M1047" s="11" t="str">
        <f>VLOOKUP(G1047,sheet2!A:G,2,FALSE)</f>
        <v>12.5</v>
      </c>
      <c r="N1047" s="11" t="str">
        <f>VLOOKUP(G1047,sheet2!A:G,3,FALSE)</f>
        <v>13</v>
      </c>
      <c r="O1047" s="11" t="str">
        <f>VLOOKUP(G1047,sheet2!A:G,4,FALSE)</f>
        <v>10</v>
      </c>
      <c r="P1047" s="11" t="str">
        <f>VLOOKUP(G1047,sheet2!A:G,5,FALSE)</f>
        <v>23.08</v>
      </c>
      <c r="Q1047" s="11" t="str">
        <f>VLOOKUP(G1047,sheet2!A:G,6,FALSE)</f>
        <v>5</v>
      </c>
      <c r="R1047" s="11" t="str">
        <f>VLOOKUP(G1047,sheet2!A:G,7,FALSE)</f>
        <v>63.58</v>
      </c>
    </row>
    <row r="1048" spans="1:18" s="6" customFormat="1">
      <c r="A1048" s="15" t="s">
        <v>4917</v>
      </c>
      <c r="B1048" s="15" t="s">
        <v>4918</v>
      </c>
      <c r="C1048" s="15" t="s">
        <v>20</v>
      </c>
      <c r="D1048" s="15" t="s">
        <v>144</v>
      </c>
      <c r="E1048" s="15" t="s">
        <v>4274</v>
      </c>
      <c r="F1048" s="15">
        <v>30000</v>
      </c>
      <c r="G1048" s="15" t="s">
        <v>4919</v>
      </c>
      <c r="H1048" s="14" t="s">
        <v>4276</v>
      </c>
      <c r="I1048" s="15" t="s">
        <v>4920</v>
      </c>
      <c r="J1048" s="18">
        <v>42930</v>
      </c>
      <c r="K1048" s="15" t="s">
        <v>36</v>
      </c>
      <c r="L1048" s="15" t="s">
        <v>4921</v>
      </c>
      <c r="M1048" s="11" t="str">
        <f>VLOOKUP(G1048,sheet2!A:G,2,FALSE)</f>
        <v>12.5</v>
      </c>
      <c r="N1048" s="11" t="str">
        <f>VLOOKUP(G1048,sheet2!A:G,3,FALSE)</f>
        <v>13</v>
      </c>
      <c r="O1048" s="11" t="str">
        <f>VLOOKUP(G1048,sheet2!A:G,4,FALSE)</f>
        <v>15</v>
      </c>
      <c r="P1048" s="11" t="str">
        <f>VLOOKUP(G1048,sheet2!A:G,5,FALSE)</f>
        <v>22.12</v>
      </c>
      <c r="Q1048" s="11" t="str">
        <f>VLOOKUP(G1048,sheet2!A:G,6,FALSE)</f>
        <v>5</v>
      </c>
      <c r="R1048" s="11" t="str">
        <f>VLOOKUP(G1048,sheet2!A:G,7,FALSE)</f>
        <v>67.62</v>
      </c>
    </row>
    <row r="1049" spans="1:18" s="6" customFormat="1">
      <c r="A1049" s="15" t="s">
        <v>4922</v>
      </c>
      <c r="B1049" s="15" t="s">
        <v>4923</v>
      </c>
      <c r="C1049" s="15" t="s">
        <v>20</v>
      </c>
      <c r="D1049" s="15" t="s">
        <v>144</v>
      </c>
      <c r="E1049" s="15" t="s">
        <v>4274</v>
      </c>
      <c r="F1049" s="15">
        <v>30000</v>
      </c>
      <c r="G1049" s="15" t="s">
        <v>4924</v>
      </c>
      <c r="H1049" s="14" t="s">
        <v>4276</v>
      </c>
      <c r="I1049" s="15" t="s">
        <v>4925</v>
      </c>
      <c r="J1049" s="18">
        <v>42972</v>
      </c>
      <c r="K1049" s="15" t="s">
        <v>25</v>
      </c>
      <c r="L1049" s="15" t="s">
        <v>4926</v>
      </c>
      <c r="M1049" s="11" t="str">
        <f>VLOOKUP(G1049,sheet2!A:G,2,FALSE)</f>
        <v>12.5</v>
      </c>
      <c r="N1049" s="11" t="str">
        <f>VLOOKUP(G1049,sheet2!A:G,3,FALSE)</f>
        <v>25</v>
      </c>
      <c r="O1049" s="11" t="str">
        <f>VLOOKUP(G1049,sheet2!A:G,4,FALSE)</f>
        <v>10</v>
      </c>
      <c r="P1049" s="11" t="str">
        <f>VLOOKUP(G1049,sheet2!A:G,5,FALSE)</f>
        <v>21.15</v>
      </c>
      <c r="Q1049" s="11" t="str">
        <f>VLOOKUP(G1049,sheet2!A:G,6,FALSE)</f>
        <v>5</v>
      </c>
      <c r="R1049" s="11" t="str">
        <f>VLOOKUP(G1049,sheet2!A:G,7,FALSE)</f>
        <v>73.65</v>
      </c>
    </row>
    <row r="1050" spans="1:18" s="6" customFormat="1">
      <c r="A1050" s="15" t="s">
        <v>4927</v>
      </c>
      <c r="B1050" s="15" t="s">
        <v>4928</v>
      </c>
      <c r="C1050" s="15" t="s">
        <v>20</v>
      </c>
      <c r="D1050" s="15" t="s">
        <v>144</v>
      </c>
      <c r="E1050" s="15" t="s">
        <v>4274</v>
      </c>
      <c r="F1050" s="15">
        <v>30000</v>
      </c>
      <c r="G1050" s="15" t="s">
        <v>4929</v>
      </c>
      <c r="H1050" s="14" t="s">
        <v>4276</v>
      </c>
      <c r="I1050" s="15" t="s">
        <v>4930</v>
      </c>
      <c r="J1050" s="18">
        <v>43637</v>
      </c>
      <c r="K1050" s="15" t="s">
        <v>25</v>
      </c>
      <c r="L1050" s="15" t="s">
        <v>4931</v>
      </c>
      <c r="M1050" s="11" t="str">
        <f>VLOOKUP(G1050,sheet2!A:G,2,FALSE)</f>
        <v>12.5</v>
      </c>
      <c r="N1050" s="11" t="str">
        <f>VLOOKUP(G1050,sheet2!A:G,3,FALSE)</f>
        <v>16</v>
      </c>
      <c r="O1050" s="11" t="str">
        <f>VLOOKUP(G1050,sheet2!A:G,4,FALSE)</f>
        <v>5</v>
      </c>
      <c r="P1050" s="11" t="str">
        <f>VLOOKUP(G1050,sheet2!A:G,5,FALSE)</f>
        <v>18.27</v>
      </c>
      <c r="Q1050" s="11" t="str">
        <f>VLOOKUP(G1050,sheet2!A:G,6,FALSE)</f>
        <v>5</v>
      </c>
      <c r="R1050" s="11" t="str">
        <f>VLOOKUP(G1050,sheet2!A:G,7,FALSE)</f>
        <v>56.77</v>
      </c>
    </row>
    <row r="1051" spans="1:18" s="6" customFormat="1">
      <c r="A1051" s="15" t="s">
        <v>4932</v>
      </c>
      <c r="B1051" s="15" t="s">
        <v>4933</v>
      </c>
      <c r="C1051" s="15" t="s">
        <v>20</v>
      </c>
      <c r="D1051" s="15" t="s">
        <v>144</v>
      </c>
      <c r="E1051" s="15" t="s">
        <v>4274</v>
      </c>
      <c r="F1051" s="15">
        <v>30000</v>
      </c>
      <c r="G1051" s="15" t="s">
        <v>4934</v>
      </c>
      <c r="H1051" s="14" t="s">
        <v>4276</v>
      </c>
      <c r="I1051" s="15" t="s">
        <v>4844</v>
      </c>
      <c r="J1051" s="18">
        <v>43539</v>
      </c>
      <c r="K1051" s="15" t="s">
        <v>36</v>
      </c>
      <c r="L1051" s="15" t="s">
        <v>4845</v>
      </c>
      <c r="M1051" s="11" t="str">
        <f>VLOOKUP(G1051,sheet2!A:G,2,FALSE)</f>
        <v>12.5</v>
      </c>
      <c r="N1051" s="11" t="str">
        <f>VLOOKUP(G1051,sheet2!A:G,3,FALSE)</f>
        <v>13</v>
      </c>
      <c r="O1051" s="11" t="str">
        <f>VLOOKUP(G1051,sheet2!A:G,4,FALSE)</f>
        <v>10</v>
      </c>
      <c r="P1051" s="11" t="str">
        <f>VLOOKUP(G1051,sheet2!A:G,5,FALSE)</f>
        <v>21.15</v>
      </c>
      <c r="Q1051" s="11" t="str">
        <f>VLOOKUP(G1051,sheet2!A:G,6,FALSE)</f>
        <v>5</v>
      </c>
      <c r="R1051" s="11" t="str">
        <f>VLOOKUP(G1051,sheet2!A:G,7,FALSE)</f>
        <v>61.65</v>
      </c>
    </row>
    <row r="1052" spans="1:18" s="6" customFormat="1">
      <c r="A1052" s="15" t="s">
        <v>4935</v>
      </c>
      <c r="B1052" s="15" t="s">
        <v>4936</v>
      </c>
      <c r="C1052" s="15" t="s">
        <v>20</v>
      </c>
      <c r="D1052" s="15" t="s">
        <v>144</v>
      </c>
      <c r="E1052" s="15" t="s">
        <v>4274</v>
      </c>
      <c r="F1052" s="15">
        <v>30000</v>
      </c>
      <c r="G1052" s="15" t="s">
        <v>4937</v>
      </c>
      <c r="H1052" s="14" t="s">
        <v>4276</v>
      </c>
      <c r="I1052" s="15" t="s">
        <v>4938</v>
      </c>
      <c r="J1052" s="18">
        <v>43256</v>
      </c>
      <c r="K1052" s="15" t="s">
        <v>36</v>
      </c>
      <c r="L1052" s="15" t="s">
        <v>4939</v>
      </c>
      <c r="M1052" s="11" t="str">
        <f>VLOOKUP(G1052,sheet2!A:G,2,FALSE)</f>
        <v>12.5</v>
      </c>
      <c r="N1052" s="11" t="str">
        <f>VLOOKUP(G1052,sheet2!A:G,3,FALSE)</f>
        <v>0</v>
      </c>
      <c r="O1052" s="11" t="str">
        <f>VLOOKUP(G1052,sheet2!A:G,4,FALSE)</f>
        <v>10</v>
      </c>
      <c r="P1052" s="11" t="str">
        <f>VLOOKUP(G1052,sheet2!A:G,5,FALSE)</f>
        <v>25</v>
      </c>
      <c r="Q1052" s="11" t="str">
        <f>VLOOKUP(G1052,sheet2!A:G,6,FALSE)</f>
        <v>5</v>
      </c>
      <c r="R1052" s="11" t="str">
        <f>VLOOKUP(G1052,sheet2!A:G,7,FALSE)</f>
        <v>52.5</v>
      </c>
    </row>
    <row r="1053" spans="1:18" s="6" customFormat="1">
      <c r="A1053" s="15" t="s">
        <v>4940</v>
      </c>
      <c r="B1053" s="15" t="s">
        <v>4941</v>
      </c>
      <c r="C1053" s="15" t="s">
        <v>20</v>
      </c>
      <c r="D1053" s="15" t="s">
        <v>144</v>
      </c>
      <c r="E1053" s="15" t="s">
        <v>4274</v>
      </c>
      <c r="F1053" s="15">
        <v>30000</v>
      </c>
      <c r="G1053" s="15" t="s">
        <v>4942</v>
      </c>
      <c r="H1053" s="14" t="s">
        <v>4276</v>
      </c>
      <c r="I1053" s="15" t="s">
        <v>4943</v>
      </c>
      <c r="J1053" s="18">
        <v>43686</v>
      </c>
      <c r="K1053" s="15" t="s">
        <v>25</v>
      </c>
      <c r="L1053" s="15" t="s">
        <v>4944</v>
      </c>
      <c r="M1053" s="11" t="str">
        <f>VLOOKUP(G1053,sheet2!A:G,2,FALSE)</f>
        <v>12.5</v>
      </c>
      <c r="N1053" s="11" t="str">
        <f>VLOOKUP(G1053,sheet2!A:G,3,FALSE)</f>
        <v>10</v>
      </c>
      <c r="O1053" s="11" t="str">
        <f>VLOOKUP(G1053,sheet2!A:G,4,FALSE)</f>
        <v>5</v>
      </c>
      <c r="P1053" s="11" t="str">
        <f>VLOOKUP(G1053,sheet2!A:G,5,FALSE)</f>
        <v>25</v>
      </c>
      <c r="Q1053" s="11" t="str">
        <f>VLOOKUP(G1053,sheet2!A:G,6,FALSE)</f>
        <v>5</v>
      </c>
      <c r="R1053" s="11" t="str">
        <f>VLOOKUP(G1053,sheet2!A:G,7,FALSE)</f>
        <v>57.5</v>
      </c>
    </row>
    <row r="1054" spans="1:18" s="6" customFormat="1">
      <c r="A1054" s="15" t="s">
        <v>4945</v>
      </c>
      <c r="B1054" s="15" t="s">
        <v>4946</v>
      </c>
      <c r="C1054" s="15" t="s">
        <v>20</v>
      </c>
      <c r="D1054" s="15" t="s">
        <v>144</v>
      </c>
      <c r="E1054" s="15" t="s">
        <v>4274</v>
      </c>
      <c r="F1054" s="15">
        <v>30000</v>
      </c>
      <c r="G1054" s="15" t="s">
        <v>4947</v>
      </c>
      <c r="H1054" s="14" t="s">
        <v>4276</v>
      </c>
      <c r="I1054" s="15" t="s">
        <v>4948</v>
      </c>
      <c r="J1054" s="18">
        <v>43774</v>
      </c>
      <c r="K1054" s="15" t="s">
        <v>25</v>
      </c>
      <c r="L1054" s="15" t="s">
        <v>4949</v>
      </c>
      <c r="M1054" s="11" t="str">
        <f>VLOOKUP(G1054,sheet2!A:G,2,FALSE)</f>
        <v>12.5</v>
      </c>
      <c r="N1054" s="11" t="str">
        <f>VLOOKUP(G1054,sheet2!A:G,3,FALSE)</f>
        <v>19</v>
      </c>
      <c r="O1054" s="11" t="str">
        <f>VLOOKUP(G1054,sheet2!A:G,4,FALSE)</f>
        <v>5</v>
      </c>
      <c r="P1054" s="11" t="str">
        <f>VLOOKUP(G1054,sheet2!A:G,5,FALSE)</f>
        <v>18.27</v>
      </c>
      <c r="Q1054" s="11" t="str">
        <f>VLOOKUP(G1054,sheet2!A:G,6,FALSE)</f>
        <v>5</v>
      </c>
      <c r="R1054" s="11" t="str">
        <f>VLOOKUP(G1054,sheet2!A:G,7,FALSE)</f>
        <v>59.77</v>
      </c>
    </row>
    <row r="1055" spans="1:18" s="6" customFormat="1">
      <c r="A1055" s="15" t="s">
        <v>4950</v>
      </c>
      <c r="B1055" s="15" t="s">
        <v>4951</v>
      </c>
      <c r="C1055" s="15" t="s">
        <v>20</v>
      </c>
      <c r="D1055" s="15" t="s">
        <v>144</v>
      </c>
      <c r="E1055" s="15" t="s">
        <v>4274</v>
      </c>
      <c r="F1055" s="15">
        <v>30000</v>
      </c>
      <c r="G1055" s="15" t="s">
        <v>4952</v>
      </c>
      <c r="H1055" s="14" t="s">
        <v>4276</v>
      </c>
      <c r="I1055" s="15" t="s">
        <v>4953</v>
      </c>
      <c r="J1055" s="18">
        <v>43777</v>
      </c>
      <c r="K1055" s="15" t="s">
        <v>36</v>
      </c>
      <c r="L1055" s="15" t="s">
        <v>4954</v>
      </c>
      <c r="M1055" s="11" t="str">
        <f>VLOOKUP(G1055,sheet2!A:G,2,FALSE)</f>
        <v>12.5</v>
      </c>
      <c r="N1055" s="11" t="str">
        <f>VLOOKUP(G1055,sheet2!A:G,3,FALSE)</f>
        <v>0</v>
      </c>
      <c r="O1055" s="11" t="str">
        <f>VLOOKUP(G1055,sheet2!A:G,4,FALSE)</f>
        <v>20</v>
      </c>
      <c r="P1055" s="11" t="str">
        <f>VLOOKUP(G1055,sheet2!A:G,5,FALSE)</f>
        <v>24.04</v>
      </c>
      <c r="Q1055" s="11" t="str">
        <f>VLOOKUP(G1055,sheet2!A:G,6,FALSE)</f>
        <v>5</v>
      </c>
      <c r="R1055" s="11" t="str">
        <f>VLOOKUP(G1055,sheet2!A:G,7,FALSE)</f>
        <v>61.54</v>
      </c>
    </row>
    <row r="1056" spans="1:18" s="6" customFormat="1">
      <c r="A1056" s="15" t="s">
        <v>4955</v>
      </c>
      <c r="B1056" s="15" t="s">
        <v>4956</v>
      </c>
      <c r="C1056" s="15" t="s">
        <v>20</v>
      </c>
      <c r="D1056" s="15" t="s">
        <v>123</v>
      </c>
      <c r="E1056" s="15" t="s">
        <v>4274</v>
      </c>
      <c r="F1056" s="15">
        <v>30000</v>
      </c>
      <c r="G1056" s="15" t="s">
        <v>4957</v>
      </c>
      <c r="H1056" s="14" t="s">
        <v>4276</v>
      </c>
      <c r="I1056" s="15" t="s">
        <v>4958</v>
      </c>
      <c r="J1056" s="18">
        <v>43329</v>
      </c>
      <c r="K1056" s="15" t="s">
        <v>36</v>
      </c>
      <c r="L1056" s="15" t="s">
        <v>4959</v>
      </c>
      <c r="M1056" s="11" t="str">
        <f>VLOOKUP(G1056,sheet2!A:G,2,FALSE)</f>
        <v>12.5</v>
      </c>
      <c r="N1056" s="11" t="str">
        <f>VLOOKUP(G1056,sheet2!A:G,3,FALSE)</f>
        <v>13</v>
      </c>
      <c r="O1056" s="11" t="str">
        <f>VLOOKUP(G1056,sheet2!A:G,4,FALSE)</f>
        <v>5</v>
      </c>
      <c r="P1056" s="11" t="str">
        <f>VLOOKUP(G1056,sheet2!A:G,5,FALSE)</f>
        <v>21.15</v>
      </c>
      <c r="Q1056" s="11" t="str">
        <f>VLOOKUP(G1056,sheet2!A:G,6,FALSE)</f>
        <v>5</v>
      </c>
      <c r="R1056" s="11" t="str">
        <f>VLOOKUP(G1056,sheet2!A:G,7,FALSE)</f>
        <v>56.65</v>
      </c>
    </row>
    <row r="1057" spans="1:18" s="6" customFormat="1">
      <c r="A1057" s="15" t="s">
        <v>4960</v>
      </c>
      <c r="B1057" s="15" t="s">
        <v>4961</v>
      </c>
      <c r="C1057" s="15" t="s">
        <v>20</v>
      </c>
      <c r="D1057" s="15" t="s">
        <v>144</v>
      </c>
      <c r="E1057" s="15" t="s">
        <v>4274</v>
      </c>
      <c r="F1057" s="15">
        <v>30000</v>
      </c>
      <c r="G1057" s="15" t="s">
        <v>4962</v>
      </c>
      <c r="H1057" s="14" t="s">
        <v>4276</v>
      </c>
      <c r="I1057" s="15" t="s">
        <v>4306</v>
      </c>
      <c r="J1057" s="18">
        <v>42865</v>
      </c>
      <c r="K1057" s="15" t="s">
        <v>47</v>
      </c>
      <c r="L1057" s="15" t="s">
        <v>4963</v>
      </c>
      <c r="M1057" s="11" t="str">
        <f>VLOOKUP(G1057,sheet2!A:G,2,FALSE)</f>
        <v>12.5</v>
      </c>
      <c r="N1057" s="11" t="str">
        <f>VLOOKUP(G1057,sheet2!A:G,3,FALSE)</f>
        <v>25</v>
      </c>
      <c r="O1057" s="11" t="str">
        <f>VLOOKUP(G1057,sheet2!A:G,4,FALSE)</f>
        <v>15</v>
      </c>
      <c r="P1057" s="11" t="str">
        <f>VLOOKUP(G1057,sheet2!A:G,5,FALSE)</f>
        <v>19.23</v>
      </c>
      <c r="Q1057" s="11" t="str">
        <f>VLOOKUP(G1057,sheet2!A:G,6,FALSE)</f>
        <v>5</v>
      </c>
      <c r="R1057" s="11" t="str">
        <f>VLOOKUP(G1057,sheet2!A:G,7,FALSE)</f>
        <v>76.73</v>
      </c>
    </row>
    <row r="1058" spans="1:18" s="6" customFormat="1">
      <c r="A1058" s="15" t="s">
        <v>4964</v>
      </c>
      <c r="B1058" s="15" t="s">
        <v>4965</v>
      </c>
      <c r="C1058" s="15" t="s">
        <v>20</v>
      </c>
      <c r="D1058" s="15" t="s">
        <v>144</v>
      </c>
      <c r="E1058" s="15" t="s">
        <v>4274</v>
      </c>
      <c r="F1058" s="15">
        <v>30000</v>
      </c>
      <c r="G1058" s="15" t="s">
        <v>4966</v>
      </c>
      <c r="H1058" s="14" t="s">
        <v>4276</v>
      </c>
      <c r="I1058" s="15" t="s">
        <v>4967</v>
      </c>
      <c r="J1058" s="18">
        <v>43683</v>
      </c>
      <c r="K1058" s="15" t="s">
        <v>25</v>
      </c>
      <c r="L1058" s="15" t="s">
        <v>4968</v>
      </c>
      <c r="M1058" s="11" t="str">
        <f>VLOOKUP(G1058,sheet2!A:G,2,FALSE)</f>
        <v>12.5</v>
      </c>
      <c r="N1058" s="11" t="str">
        <f>VLOOKUP(G1058,sheet2!A:G,3,FALSE)</f>
        <v>10</v>
      </c>
      <c r="O1058" s="11" t="str">
        <f>VLOOKUP(G1058,sheet2!A:G,4,FALSE)</f>
        <v>5</v>
      </c>
      <c r="P1058" s="11" t="str">
        <f>VLOOKUP(G1058,sheet2!A:G,5,FALSE)</f>
        <v>25</v>
      </c>
      <c r="Q1058" s="11" t="str">
        <f>VLOOKUP(G1058,sheet2!A:G,6,FALSE)</f>
        <v>5</v>
      </c>
      <c r="R1058" s="11" t="str">
        <f>VLOOKUP(G1058,sheet2!A:G,7,FALSE)</f>
        <v>57.5</v>
      </c>
    </row>
    <row r="1059" spans="1:18" s="6" customFormat="1">
      <c r="A1059" s="15" t="s">
        <v>4969</v>
      </c>
      <c r="B1059" s="15" t="s">
        <v>4970</v>
      </c>
      <c r="C1059" s="15" t="s">
        <v>20</v>
      </c>
      <c r="D1059" s="15" t="s">
        <v>144</v>
      </c>
      <c r="E1059" s="15" t="s">
        <v>4274</v>
      </c>
      <c r="F1059" s="15">
        <v>30000</v>
      </c>
      <c r="G1059" s="15" t="s">
        <v>4971</v>
      </c>
      <c r="H1059" s="14" t="s">
        <v>4276</v>
      </c>
      <c r="I1059" s="15" t="s">
        <v>180</v>
      </c>
      <c r="J1059" s="18">
        <v>43777</v>
      </c>
      <c r="K1059" s="15" t="s">
        <v>25</v>
      </c>
      <c r="L1059" s="15" t="s">
        <v>4972</v>
      </c>
      <c r="M1059" s="11" t="str">
        <f>VLOOKUP(G1059,sheet2!A:G,2,FALSE)</f>
        <v>12.5</v>
      </c>
      <c r="N1059" s="11" t="str">
        <f>VLOOKUP(G1059,sheet2!A:G,3,FALSE)</f>
        <v>10</v>
      </c>
      <c r="O1059" s="11" t="str">
        <f>VLOOKUP(G1059,sheet2!A:G,4,FALSE)</f>
        <v>20</v>
      </c>
      <c r="P1059" s="11" t="str">
        <f>VLOOKUP(G1059,sheet2!A:G,5,FALSE)</f>
        <v>24.04</v>
      </c>
      <c r="Q1059" s="11" t="str">
        <f>VLOOKUP(G1059,sheet2!A:G,6,FALSE)</f>
        <v>5</v>
      </c>
      <c r="R1059" s="11" t="str">
        <f>VLOOKUP(G1059,sheet2!A:G,7,FALSE)</f>
        <v>71.54</v>
      </c>
    </row>
    <row r="1060" spans="1:18" s="6" customFormat="1">
      <c r="A1060" s="15" t="s">
        <v>4973</v>
      </c>
      <c r="B1060" s="15" t="s">
        <v>4974</v>
      </c>
      <c r="C1060" s="15" t="s">
        <v>20</v>
      </c>
      <c r="D1060" s="15" t="s">
        <v>144</v>
      </c>
      <c r="E1060" s="15" t="s">
        <v>4274</v>
      </c>
      <c r="F1060" s="15">
        <v>30000</v>
      </c>
      <c r="G1060" s="15" t="s">
        <v>4975</v>
      </c>
      <c r="H1060" s="14" t="s">
        <v>4276</v>
      </c>
      <c r="I1060" s="15" t="s">
        <v>4976</v>
      </c>
      <c r="J1060" s="18">
        <v>43830</v>
      </c>
      <c r="K1060" s="15" t="s">
        <v>25</v>
      </c>
      <c r="L1060" s="15" t="s">
        <v>4977</v>
      </c>
      <c r="M1060" s="11" t="str">
        <f>VLOOKUP(G1060,sheet2!A:G,2,FALSE)</f>
        <v>12.5</v>
      </c>
      <c r="N1060" s="11" t="str">
        <f>VLOOKUP(G1060,sheet2!A:G,3,FALSE)</f>
        <v>25</v>
      </c>
      <c r="O1060" s="11" t="str">
        <f>VLOOKUP(G1060,sheet2!A:G,4,FALSE)</f>
        <v>10</v>
      </c>
      <c r="P1060" s="11" t="str">
        <f>VLOOKUP(G1060,sheet2!A:G,5,FALSE)</f>
        <v>23.08</v>
      </c>
      <c r="Q1060" s="11" t="str">
        <f>VLOOKUP(G1060,sheet2!A:G,6,FALSE)</f>
        <v>5</v>
      </c>
      <c r="R1060" s="11" t="str">
        <f>VLOOKUP(G1060,sheet2!A:G,7,FALSE)</f>
        <v>75.58</v>
      </c>
    </row>
    <row r="1061" spans="1:18" s="6" customFormat="1">
      <c r="A1061" s="15" t="s">
        <v>4978</v>
      </c>
      <c r="B1061" s="15" t="s">
        <v>4979</v>
      </c>
      <c r="C1061" s="15" t="s">
        <v>20</v>
      </c>
      <c r="D1061" s="15" t="s">
        <v>123</v>
      </c>
      <c r="E1061" s="15" t="s">
        <v>4274</v>
      </c>
      <c r="F1061" s="15">
        <v>30000</v>
      </c>
      <c r="G1061" s="15" t="s">
        <v>4980</v>
      </c>
      <c r="H1061" s="14" t="s">
        <v>4276</v>
      </c>
      <c r="I1061" s="15" t="s">
        <v>1796</v>
      </c>
      <c r="J1061" s="18">
        <v>42837</v>
      </c>
      <c r="K1061" s="15" t="s">
        <v>25</v>
      </c>
      <c r="L1061" s="15" t="s">
        <v>4981</v>
      </c>
      <c r="M1061" s="11" t="str">
        <f>VLOOKUP(G1061,sheet2!A:G,2,FALSE)</f>
        <v>12.5</v>
      </c>
      <c r="N1061" s="11" t="str">
        <f>VLOOKUP(G1061,sheet2!A:G,3,FALSE)</f>
        <v>16</v>
      </c>
      <c r="O1061" s="11" t="str">
        <f>VLOOKUP(G1061,sheet2!A:G,4,FALSE)</f>
        <v>8</v>
      </c>
      <c r="P1061" s="11" t="str">
        <f>VLOOKUP(G1061,sheet2!A:G,5,FALSE)</f>
        <v>17.86</v>
      </c>
      <c r="Q1061" s="11" t="str">
        <f>VLOOKUP(G1061,sheet2!A:G,6,FALSE)</f>
        <v>5</v>
      </c>
      <c r="R1061" s="11" t="str">
        <f>VLOOKUP(G1061,sheet2!A:G,7,FALSE)</f>
        <v>59.36</v>
      </c>
    </row>
    <row r="1062" spans="1:18" s="6" customFormat="1">
      <c r="A1062" s="15" t="s">
        <v>4982</v>
      </c>
      <c r="B1062" s="15" t="s">
        <v>4983</v>
      </c>
      <c r="C1062" s="15" t="s">
        <v>20</v>
      </c>
      <c r="D1062" s="15" t="s">
        <v>144</v>
      </c>
      <c r="E1062" s="15" t="s">
        <v>4274</v>
      </c>
      <c r="F1062" s="15">
        <v>30000</v>
      </c>
      <c r="G1062" s="15" t="s">
        <v>4984</v>
      </c>
      <c r="H1062" s="14" t="s">
        <v>4276</v>
      </c>
      <c r="I1062" s="15" t="s">
        <v>4985</v>
      </c>
      <c r="J1062" s="18">
        <v>42909</v>
      </c>
      <c r="K1062" s="15" t="s">
        <v>47</v>
      </c>
      <c r="L1062" s="15" t="s">
        <v>4986</v>
      </c>
      <c r="M1062" s="11" t="str">
        <f>VLOOKUP(G1062,sheet2!A:G,2,FALSE)</f>
        <v>12.5</v>
      </c>
      <c r="N1062" s="11" t="str">
        <f>VLOOKUP(G1062,sheet2!A:G,3,FALSE)</f>
        <v>0</v>
      </c>
      <c r="O1062" s="11" t="str">
        <f>VLOOKUP(G1062,sheet2!A:G,4,FALSE)</f>
        <v>5</v>
      </c>
      <c r="P1062" s="11" t="str">
        <f>VLOOKUP(G1062,sheet2!A:G,5,FALSE)</f>
        <v>21.15</v>
      </c>
      <c r="Q1062" s="11" t="str">
        <f>VLOOKUP(G1062,sheet2!A:G,6,FALSE)</f>
        <v>5</v>
      </c>
      <c r="R1062" s="11" t="str">
        <f>VLOOKUP(G1062,sheet2!A:G,7,FALSE)</f>
        <v>43.65</v>
      </c>
    </row>
    <row r="1063" spans="1:18" s="6" customFormat="1">
      <c r="A1063" s="15" t="s">
        <v>4987</v>
      </c>
      <c r="B1063" s="15" t="s">
        <v>4988</v>
      </c>
      <c r="C1063" s="15" t="s">
        <v>20</v>
      </c>
      <c r="D1063" s="15" t="s">
        <v>144</v>
      </c>
      <c r="E1063" s="15" t="s">
        <v>4274</v>
      </c>
      <c r="F1063" s="15">
        <v>30000</v>
      </c>
      <c r="G1063" s="15" t="s">
        <v>4989</v>
      </c>
      <c r="H1063" s="14" t="s">
        <v>4276</v>
      </c>
      <c r="I1063" s="15" t="s">
        <v>4990</v>
      </c>
      <c r="J1063" s="18">
        <v>42997</v>
      </c>
      <c r="K1063" s="15" t="s">
        <v>36</v>
      </c>
      <c r="L1063" s="15" t="s">
        <v>4991</v>
      </c>
      <c r="M1063" s="11" t="str">
        <f>VLOOKUP(G1063,sheet2!A:G,2,FALSE)</f>
        <v>12.5</v>
      </c>
      <c r="N1063" s="11" t="str">
        <f>VLOOKUP(G1063,sheet2!A:G,3,FALSE)</f>
        <v>7</v>
      </c>
      <c r="O1063" s="11" t="str">
        <f>VLOOKUP(G1063,sheet2!A:G,4,FALSE)</f>
        <v>10</v>
      </c>
      <c r="P1063" s="11" t="str">
        <f>VLOOKUP(G1063,sheet2!A:G,5,FALSE)</f>
        <v>22.12</v>
      </c>
      <c r="Q1063" s="11" t="str">
        <f>VLOOKUP(G1063,sheet2!A:G,6,FALSE)</f>
        <v>5</v>
      </c>
      <c r="R1063" s="11" t="str">
        <f>VLOOKUP(G1063,sheet2!A:G,7,FALSE)</f>
        <v>56.62</v>
      </c>
    </row>
    <row r="1064" spans="1:18" s="6" customFormat="1">
      <c r="A1064" s="15" t="s">
        <v>4992</v>
      </c>
      <c r="B1064" s="15" t="s">
        <v>4993</v>
      </c>
      <c r="C1064" s="15" t="s">
        <v>20</v>
      </c>
      <c r="D1064" s="15" t="s">
        <v>144</v>
      </c>
      <c r="E1064" s="15" t="s">
        <v>4274</v>
      </c>
      <c r="F1064" s="15">
        <v>30000</v>
      </c>
      <c r="G1064" s="15" t="s">
        <v>4994</v>
      </c>
      <c r="H1064" s="14" t="s">
        <v>4276</v>
      </c>
      <c r="I1064" s="15" t="s">
        <v>4205</v>
      </c>
      <c r="J1064" s="18">
        <v>42781</v>
      </c>
      <c r="K1064" s="15" t="s">
        <v>36</v>
      </c>
      <c r="L1064" s="15" t="s">
        <v>4995</v>
      </c>
      <c r="M1064" s="11" t="str">
        <f>VLOOKUP(G1064,sheet2!A:G,2,FALSE)</f>
        <v>12.5</v>
      </c>
      <c r="N1064" s="11" t="str">
        <f>VLOOKUP(G1064,sheet2!A:G,3,FALSE)</f>
        <v>10</v>
      </c>
      <c r="O1064" s="11" t="str">
        <f>VLOOKUP(G1064,sheet2!A:G,4,FALSE)</f>
        <v>15</v>
      </c>
      <c r="P1064" s="11" t="str">
        <f>VLOOKUP(G1064,sheet2!A:G,5,FALSE)</f>
        <v>25</v>
      </c>
      <c r="Q1064" s="11" t="str">
        <f>VLOOKUP(G1064,sheet2!A:G,6,FALSE)</f>
        <v>5</v>
      </c>
      <c r="R1064" s="11" t="str">
        <f>VLOOKUP(G1064,sheet2!A:G,7,FALSE)</f>
        <v>67.5</v>
      </c>
    </row>
    <row r="1065" spans="1:18" s="6" customFormat="1">
      <c r="A1065" s="15" t="s">
        <v>4996</v>
      </c>
      <c r="B1065" s="15" t="s">
        <v>4997</v>
      </c>
      <c r="C1065" s="15" t="s">
        <v>20</v>
      </c>
      <c r="D1065" s="15" t="s">
        <v>144</v>
      </c>
      <c r="E1065" s="15" t="s">
        <v>4274</v>
      </c>
      <c r="F1065" s="15">
        <v>30000</v>
      </c>
      <c r="G1065" s="15" t="s">
        <v>4998</v>
      </c>
      <c r="H1065" s="14" t="s">
        <v>4276</v>
      </c>
      <c r="I1065" s="15" t="s">
        <v>4999</v>
      </c>
      <c r="J1065" s="18">
        <v>42739</v>
      </c>
      <c r="K1065" s="15" t="s">
        <v>36</v>
      </c>
      <c r="L1065" s="15" t="s">
        <v>5000</v>
      </c>
      <c r="M1065" s="11" t="str">
        <f>VLOOKUP(G1065,sheet2!A:G,2,FALSE)</f>
        <v>12.5</v>
      </c>
      <c r="N1065" s="11" t="str">
        <f>VLOOKUP(G1065,sheet2!A:G,3,FALSE)</f>
        <v>13</v>
      </c>
      <c r="O1065" s="11" t="str">
        <f>VLOOKUP(G1065,sheet2!A:G,4,FALSE)</f>
        <v>10</v>
      </c>
      <c r="P1065" s="11" t="str">
        <f>VLOOKUP(G1065,sheet2!A:G,5,FALSE)</f>
        <v>25</v>
      </c>
      <c r="Q1065" s="11" t="str">
        <f>VLOOKUP(G1065,sheet2!A:G,6,FALSE)</f>
        <v>5</v>
      </c>
      <c r="R1065" s="11" t="str">
        <f>VLOOKUP(G1065,sheet2!A:G,7,FALSE)</f>
        <v>65.5</v>
      </c>
    </row>
    <row r="1066" spans="1:18" s="6" customFormat="1">
      <c r="A1066" s="15" t="s">
        <v>5001</v>
      </c>
      <c r="B1066" s="15" t="s">
        <v>5002</v>
      </c>
      <c r="C1066" s="15" t="s">
        <v>20</v>
      </c>
      <c r="D1066" s="15" t="s">
        <v>144</v>
      </c>
      <c r="E1066" s="15" t="s">
        <v>4274</v>
      </c>
      <c r="F1066" s="15">
        <v>30000</v>
      </c>
      <c r="G1066" s="15" t="s">
        <v>5003</v>
      </c>
      <c r="H1066" s="14" t="s">
        <v>4276</v>
      </c>
      <c r="I1066" s="15" t="s">
        <v>5004</v>
      </c>
      <c r="J1066" s="18">
        <v>43826</v>
      </c>
      <c r="K1066" s="15" t="s">
        <v>171</v>
      </c>
      <c r="L1066" s="15" t="s">
        <v>5005</v>
      </c>
      <c r="M1066" s="11" t="str">
        <f>VLOOKUP(G1066,sheet2!A:G,2,FALSE)</f>
        <v>12.5</v>
      </c>
      <c r="N1066" s="11" t="str">
        <f>VLOOKUP(G1066,sheet2!A:G,3,FALSE)</f>
        <v>0</v>
      </c>
      <c r="O1066" s="11" t="str">
        <f>VLOOKUP(G1066,sheet2!A:G,4,FALSE)</f>
        <v>5</v>
      </c>
      <c r="P1066" s="11" t="str">
        <f>VLOOKUP(G1066,sheet2!A:G,5,FALSE)</f>
        <v>23.08</v>
      </c>
      <c r="Q1066" s="11" t="str">
        <f>VLOOKUP(G1066,sheet2!A:G,6,FALSE)</f>
        <v>5</v>
      </c>
      <c r="R1066" s="11" t="str">
        <f>VLOOKUP(G1066,sheet2!A:G,7,FALSE)</f>
        <v>45.58</v>
      </c>
    </row>
    <row r="1067" spans="1:18" s="6" customFormat="1">
      <c r="A1067" s="15" t="s">
        <v>5006</v>
      </c>
      <c r="B1067" s="15" t="s">
        <v>5007</v>
      </c>
      <c r="C1067" s="15" t="s">
        <v>20</v>
      </c>
      <c r="D1067" s="15" t="s">
        <v>144</v>
      </c>
      <c r="E1067" s="15" t="s">
        <v>4274</v>
      </c>
      <c r="F1067" s="15">
        <v>30000</v>
      </c>
      <c r="G1067" s="15" t="s">
        <v>5008</v>
      </c>
      <c r="H1067" s="14" t="s">
        <v>4276</v>
      </c>
      <c r="I1067" s="15" t="s">
        <v>1490</v>
      </c>
      <c r="J1067" s="18">
        <v>43620</v>
      </c>
      <c r="K1067" s="15" t="s">
        <v>25</v>
      </c>
      <c r="L1067" s="15" t="s">
        <v>5009</v>
      </c>
      <c r="M1067" s="11" t="str">
        <f>VLOOKUP(G1067,sheet2!A:G,2,FALSE)</f>
        <v>12.5</v>
      </c>
      <c r="N1067" s="11" t="str">
        <f>VLOOKUP(G1067,sheet2!A:G,3,FALSE)</f>
        <v>7</v>
      </c>
      <c r="O1067" s="11" t="str">
        <f>VLOOKUP(G1067,sheet2!A:G,4,FALSE)</f>
        <v>5</v>
      </c>
      <c r="P1067" s="11" t="str">
        <f>VLOOKUP(G1067,sheet2!A:G,5,FALSE)</f>
        <v>22.12</v>
      </c>
      <c r="Q1067" s="11" t="str">
        <f>VLOOKUP(G1067,sheet2!A:G,6,FALSE)</f>
        <v>5</v>
      </c>
      <c r="R1067" s="11" t="str">
        <f>VLOOKUP(G1067,sheet2!A:G,7,FALSE)</f>
        <v>51.62</v>
      </c>
    </row>
    <row r="1068" spans="1:18" s="6" customFormat="1">
      <c r="A1068" s="15" t="s">
        <v>5010</v>
      </c>
      <c r="B1068" s="15" t="s">
        <v>5011</v>
      </c>
      <c r="C1068" s="15" t="s">
        <v>20</v>
      </c>
      <c r="D1068" s="15" t="s">
        <v>144</v>
      </c>
      <c r="E1068" s="15" t="s">
        <v>4274</v>
      </c>
      <c r="F1068" s="15">
        <v>30000</v>
      </c>
      <c r="G1068" s="15" t="s">
        <v>5012</v>
      </c>
      <c r="H1068" s="14" t="s">
        <v>4276</v>
      </c>
      <c r="I1068" s="15" t="s">
        <v>5013</v>
      </c>
      <c r="J1068" s="18">
        <v>43252</v>
      </c>
      <c r="K1068" s="15" t="s">
        <v>36</v>
      </c>
      <c r="L1068" s="15" t="s">
        <v>5014</v>
      </c>
      <c r="M1068" s="11" t="str">
        <f>VLOOKUP(G1068,sheet2!A:G,2,FALSE)</f>
        <v>12.5</v>
      </c>
      <c r="N1068" s="11" t="str">
        <f>VLOOKUP(G1068,sheet2!A:G,3,FALSE)</f>
        <v>16</v>
      </c>
      <c r="O1068" s="11" t="str">
        <f>VLOOKUP(G1068,sheet2!A:G,4,FALSE)</f>
        <v>5</v>
      </c>
      <c r="P1068" s="11" t="str">
        <f>VLOOKUP(G1068,sheet2!A:G,5,FALSE)</f>
        <v>21.15</v>
      </c>
      <c r="Q1068" s="11" t="str">
        <f>VLOOKUP(G1068,sheet2!A:G,6,FALSE)</f>
        <v>5</v>
      </c>
      <c r="R1068" s="11" t="str">
        <f>VLOOKUP(G1068,sheet2!A:G,7,FALSE)</f>
        <v>59.65</v>
      </c>
    </row>
    <row r="1069" spans="1:18" s="6" customFormat="1">
      <c r="A1069" s="15" t="s">
        <v>5015</v>
      </c>
      <c r="B1069" s="15" t="s">
        <v>5016</v>
      </c>
      <c r="C1069" s="15" t="s">
        <v>20</v>
      </c>
      <c r="D1069" s="15" t="s">
        <v>144</v>
      </c>
      <c r="E1069" s="15" t="s">
        <v>4274</v>
      </c>
      <c r="F1069" s="15">
        <v>30000</v>
      </c>
      <c r="G1069" s="15" t="s">
        <v>5017</v>
      </c>
      <c r="H1069" s="14" t="s">
        <v>4276</v>
      </c>
      <c r="I1069" s="15" t="s">
        <v>5018</v>
      </c>
      <c r="J1069" s="18">
        <v>43200</v>
      </c>
      <c r="K1069" s="15" t="s">
        <v>36</v>
      </c>
      <c r="L1069" s="15" t="s">
        <v>5019</v>
      </c>
      <c r="M1069" s="11" t="str">
        <f>VLOOKUP(G1069,sheet2!A:G,2,FALSE)</f>
        <v>12.5</v>
      </c>
      <c r="N1069" s="11" t="str">
        <f>VLOOKUP(G1069,sheet2!A:G,3,FALSE)</f>
        <v>0</v>
      </c>
      <c r="O1069" s="11" t="str">
        <f>VLOOKUP(G1069,sheet2!A:G,4,FALSE)</f>
        <v>20</v>
      </c>
      <c r="P1069" s="11" t="str">
        <f>VLOOKUP(G1069,sheet2!A:G,5,FALSE)</f>
        <v>22.12</v>
      </c>
      <c r="Q1069" s="11" t="str">
        <f>VLOOKUP(G1069,sheet2!A:G,6,FALSE)</f>
        <v>5</v>
      </c>
      <c r="R1069" s="11" t="str">
        <f>VLOOKUP(G1069,sheet2!A:G,7,FALSE)</f>
        <v>59.62</v>
      </c>
    </row>
    <row r="1070" spans="1:18" s="6" customFormat="1">
      <c r="A1070" s="15" t="s">
        <v>5020</v>
      </c>
      <c r="B1070" s="15" t="s">
        <v>5021</v>
      </c>
      <c r="C1070" s="15" t="s">
        <v>20</v>
      </c>
      <c r="D1070" s="15" t="s">
        <v>144</v>
      </c>
      <c r="E1070" s="15" t="s">
        <v>4274</v>
      </c>
      <c r="F1070" s="15">
        <v>30000</v>
      </c>
      <c r="G1070" s="15" t="s">
        <v>5022</v>
      </c>
      <c r="H1070" s="14" t="s">
        <v>4276</v>
      </c>
      <c r="I1070" s="15" t="s">
        <v>2170</v>
      </c>
      <c r="J1070" s="18">
        <v>43336</v>
      </c>
      <c r="K1070" s="15" t="s">
        <v>36</v>
      </c>
      <c r="L1070" s="15" t="s">
        <v>5023</v>
      </c>
      <c r="M1070" s="11" t="str">
        <f>VLOOKUP(G1070,sheet2!A:G,2,FALSE)</f>
        <v>12.5</v>
      </c>
      <c r="N1070" s="11" t="str">
        <f>VLOOKUP(G1070,sheet2!A:G,3,FALSE)</f>
        <v>10</v>
      </c>
      <c r="O1070" s="11" t="str">
        <f>VLOOKUP(G1070,sheet2!A:G,4,FALSE)</f>
        <v>5</v>
      </c>
      <c r="P1070" s="11" t="str">
        <f>VLOOKUP(G1070,sheet2!A:G,5,FALSE)</f>
        <v>25</v>
      </c>
      <c r="Q1070" s="11" t="str">
        <f>VLOOKUP(G1070,sheet2!A:G,6,FALSE)</f>
        <v>5</v>
      </c>
      <c r="R1070" s="11" t="str">
        <f>VLOOKUP(G1070,sheet2!A:G,7,FALSE)</f>
        <v>57.5</v>
      </c>
    </row>
    <row r="1071" spans="1:18" s="6" customFormat="1">
      <c r="A1071" s="15" t="s">
        <v>5024</v>
      </c>
      <c r="B1071" s="15" t="s">
        <v>5025</v>
      </c>
      <c r="C1071" s="15" t="s">
        <v>20</v>
      </c>
      <c r="D1071" s="15" t="s">
        <v>144</v>
      </c>
      <c r="E1071" s="15" t="s">
        <v>4274</v>
      </c>
      <c r="F1071" s="15">
        <v>30000</v>
      </c>
      <c r="G1071" s="15" t="s">
        <v>5026</v>
      </c>
      <c r="H1071" s="14" t="s">
        <v>4276</v>
      </c>
      <c r="I1071" s="15" t="s">
        <v>5027</v>
      </c>
      <c r="J1071" s="18">
        <v>43032</v>
      </c>
      <c r="K1071" s="15" t="s">
        <v>36</v>
      </c>
      <c r="L1071" s="15" t="s">
        <v>5028</v>
      </c>
      <c r="M1071" s="11" t="str">
        <f>VLOOKUP(G1071,sheet2!A:G,2,FALSE)</f>
        <v>12.5</v>
      </c>
      <c r="N1071" s="11" t="str">
        <f>VLOOKUP(G1071,sheet2!A:G,3,FALSE)</f>
        <v>25</v>
      </c>
      <c r="O1071" s="11" t="str">
        <f>VLOOKUP(G1071,sheet2!A:G,4,FALSE)</f>
        <v>10</v>
      </c>
      <c r="P1071" s="11" t="str">
        <f>VLOOKUP(G1071,sheet2!A:G,5,FALSE)</f>
        <v>25</v>
      </c>
      <c r="Q1071" s="11" t="str">
        <f>VLOOKUP(G1071,sheet2!A:G,6,FALSE)</f>
        <v>5</v>
      </c>
      <c r="R1071" s="11" t="str">
        <f>VLOOKUP(G1071,sheet2!A:G,7,FALSE)</f>
        <v>77.5</v>
      </c>
    </row>
    <row r="1072" spans="1:18" s="6" customFormat="1">
      <c r="A1072" s="15" t="s">
        <v>5029</v>
      </c>
      <c r="B1072" s="15" t="s">
        <v>5030</v>
      </c>
      <c r="C1072" s="15" t="s">
        <v>20</v>
      </c>
      <c r="D1072" s="15" t="s">
        <v>144</v>
      </c>
      <c r="E1072" s="15" t="s">
        <v>4274</v>
      </c>
      <c r="F1072" s="15">
        <v>30000</v>
      </c>
      <c r="G1072" s="15" t="s">
        <v>5031</v>
      </c>
      <c r="H1072" s="14" t="s">
        <v>4276</v>
      </c>
      <c r="I1072" s="15" t="s">
        <v>2353</v>
      </c>
      <c r="J1072" s="18">
        <v>43172</v>
      </c>
      <c r="K1072" s="15" t="s">
        <v>36</v>
      </c>
      <c r="L1072" s="15" t="s">
        <v>5032</v>
      </c>
      <c r="M1072" s="11" t="str">
        <f>VLOOKUP(G1072,sheet2!A:G,2,FALSE)</f>
        <v>12.5</v>
      </c>
      <c r="N1072" s="11" t="str">
        <f>VLOOKUP(G1072,sheet2!A:G,3,FALSE)</f>
        <v>7</v>
      </c>
      <c r="O1072" s="11" t="str">
        <f>VLOOKUP(G1072,sheet2!A:G,4,FALSE)</f>
        <v>15</v>
      </c>
      <c r="P1072" s="11" t="str">
        <f>VLOOKUP(G1072,sheet2!A:G,5,FALSE)</f>
        <v>22.12</v>
      </c>
      <c r="Q1072" s="11" t="str">
        <f>VLOOKUP(G1072,sheet2!A:G,6,FALSE)</f>
        <v>5</v>
      </c>
      <c r="R1072" s="11" t="str">
        <f>VLOOKUP(G1072,sheet2!A:G,7,FALSE)</f>
        <v>61.62</v>
      </c>
    </row>
    <row r="1073" spans="1:18" s="6" customFormat="1">
      <c r="A1073" s="15" t="s">
        <v>5033</v>
      </c>
      <c r="B1073" s="15" t="s">
        <v>5034</v>
      </c>
      <c r="C1073" s="15" t="s">
        <v>20</v>
      </c>
      <c r="D1073" s="15" t="s">
        <v>144</v>
      </c>
      <c r="E1073" s="15" t="s">
        <v>4274</v>
      </c>
      <c r="F1073" s="15">
        <v>25000</v>
      </c>
      <c r="G1073" s="15" t="s">
        <v>5035</v>
      </c>
      <c r="H1073" s="14" t="s">
        <v>4276</v>
      </c>
      <c r="I1073" s="15" t="s">
        <v>5036</v>
      </c>
      <c r="J1073" s="18">
        <v>43728</v>
      </c>
      <c r="K1073" s="15" t="s">
        <v>36</v>
      </c>
      <c r="L1073" s="15" t="s">
        <v>5037</v>
      </c>
      <c r="M1073" s="11" t="str">
        <f>VLOOKUP(G1073,sheet2!A:G,2,FALSE)</f>
        <v>12.5</v>
      </c>
      <c r="N1073" s="11" t="str">
        <f>VLOOKUP(G1073,sheet2!A:G,3,FALSE)</f>
        <v>16</v>
      </c>
      <c r="O1073" s="11" t="str">
        <f>VLOOKUP(G1073,sheet2!A:G,4,FALSE)</f>
        <v>5</v>
      </c>
      <c r="P1073" s="11" t="str">
        <f>VLOOKUP(G1073,sheet2!A:G,5,FALSE)</f>
        <v>18.27</v>
      </c>
      <c r="Q1073" s="11" t="str">
        <f>VLOOKUP(G1073,sheet2!A:G,6,FALSE)</f>
        <v>5</v>
      </c>
      <c r="R1073" s="11" t="str">
        <f>VLOOKUP(G1073,sheet2!A:G,7,FALSE)</f>
        <v>56.77</v>
      </c>
    </row>
    <row r="1074" spans="1:18" s="6" customFormat="1">
      <c r="A1074" s="15" t="s">
        <v>5038</v>
      </c>
      <c r="B1074" s="15" t="s">
        <v>5039</v>
      </c>
      <c r="C1074" s="15" t="s">
        <v>20</v>
      </c>
      <c r="D1074" s="15" t="s">
        <v>144</v>
      </c>
      <c r="E1074" s="15" t="s">
        <v>4274</v>
      </c>
      <c r="F1074" s="15">
        <v>25000</v>
      </c>
      <c r="G1074" s="15" t="s">
        <v>5040</v>
      </c>
      <c r="H1074" s="14" t="s">
        <v>4276</v>
      </c>
      <c r="I1074" s="15" t="s">
        <v>5041</v>
      </c>
      <c r="J1074" s="18">
        <v>43466</v>
      </c>
      <c r="K1074" s="15" t="s">
        <v>25</v>
      </c>
      <c r="L1074" s="15" t="s">
        <v>5042</v>
      </c>
      <c r="M1074" s="11" t="str">
        <f>VLOOKUP(G1074,sheet2!A:G,2,FALSE)</f>
        <v>12.5</v>
      </c>
      <c r="N1074" s="11" t="str">
        <f>VLOOKUP(G1074,sheet2!A:G,3,FALSE)</f>
        <v>25</v>
      </c>
      <c r="O1074" s="11" t="str">
        <f>VLOOKUP(G1074,sheet2!A:G,4,FALSE)</f>
        <v>10</v>
      </c>
      <c r="P1074" s="11" t="str">
        <f>VLOOKUP(G1074,sheet2!A:G,5,FALSE)</f>
        <v>18.27</v>
      </c>
      <c r="Q1074" s="11" t="str">
        <f>VLOOKUP(G1074,sheet2!A:G,6,FALSE)</f>
        <v>5</v>
      </c>
      <c r="R1074" s="11" t="str">
        <f>VLOOKUP(G1074,sheet2!A:G,7,FALSE)</f>
        <v>70.77</v>
      </c>
    </row>
    <row r="1075" spans="1:18" s="6" customFormat="1">
      <c r="A1075" s="15" t="s">
        <v>5043</v>
      </c>
      <c r="B1075" s="15" t="s">
        <v>5044</v>
      </c>
      <c r="C1075" s="15" t="s">
        <v>20</v>
      </c>
      <c r="D1075" s="15" t="s">
        <v>144</v>
      </c>
      <c r="E1075" s="15" t="s">
        <v>4274</v>
      </c>
      <c r="F1075" s="15">
        <v>25000</v>
      </c>
      <c r="G1075" s="15" t="s">
        <v>5045</v>
      </c>
      <c r="H1075" s="14" t="s">
        <v>4276</v>
      </c>
      <c r="I1075" s="15" t="s">
        <v>281</v>
      </c>
      <c r="J1075" s="18">
        <v>43669</v>
      </c>
      <c r="K1075" s="15" t="s">
        <v>36</v>
      </c>
      <c r="L1075" s="15" t="s">
        <v>5046</v>
      </c>
      <c r="M1075" s="11" t="str">
        <f>VLOOKUP(G1075,sheet2!A:G,2,FALSE)</f>
        <v>12.5</v>
      </c>
      <c r="N1075" s="11" t="str">
        <f>VLOOKUP(G1075,sheet2!A:G,3,FALSE)</f>
        <v>13</v>
      </c>
      <c r="O1075" s="11" t="str">
        <f>VLOOKUP(G1075,sheet2!A:G,4,FALSE)</f>
        <v>5</v>
      </c>
      <c r="P1075" s="11" t="str">
        <f>VLOOKUP(G1075,sheet2!A:G,5,FALSE)</f>
        <v>19.23</v>
      </c>
      <c r="Q1075" s="11" t="str">
        <f>VLOOKUP(G1075,sheet2!A:G,6,FALSE)</f>
        <v>5</v>
      </c>
      <c r="R1075" s="11" t="str">
        <f>VLOOKUP(G1075,sheet2!A:G,7,FALSE)</f>
        <v>54.73</v>
      </c>
    </row>
    <row r="1076" spans="1:18" s="6" customFormat="1">
      <c r="A1076" s="15" t="s">
        <v>5047</v>
      </c>
      <c r="B1076" s="15" t="s">
        <v>5048</v>
      </c>
      <c r="C1076" s="15" t="s">
        <v>20</v>
      </c>
      <c r="D1076" s="15" t="s">
        <v>163</v>
      </c>
      <c r="E1076" s="15" t="s">
        <v>4274</v>
      </c>
      <c r="F1076" s="15">
        <v>25000</v>
      </c>
      <c r="G1076" s="15" t="s">
        <v>5049</v>
      </c>
      <c r="H1076" s="14" t="s">
        <v>4276</v>
      </c>
      <c r="I1076" s="15" t="s">
        <v>4046</v>
      </c>
      <c r="J1076" s="18">
        <v>43431</v>
      </c>
      <c r="K1076" s="15" t="s">
        <v>25</v>
      </c>
      <c r="L1076" s="15" t="s">
        <v>5050</v>
      </c>
      <c r="M1076" s="11" t="str">
        <f>VLOOKUP(G1076,sheet2!A:G,2,FALSE)</f>
        <v>12.5</v>
      </c>
      <c r="N1076" s="11" t="str">
        <f>VLOOKUP(G1076,sheet2!A:G,3,FALSE)</f>
        <v>25</v>
      </c>
      <c r="O1076" s="11" t="str">
        <f>VLOOKUP(G1076,sheet2!A:G,4,FALSE)</f>
        <v>8</v>
      </c>
      <c r="P1076" s="11" t="str">
        <f>VLOOKUP(G1076,sheet2!A:G,5,FALSE)</f>
        <v>16.07</v>
      </c>
      <c r="Q1076" s="11" t="str">
        <f>VLOOKUP(G1076,sheet2!A:G,6,FALSE)</f>
        <v>5</v>
      </c>
      <c r="R1076" s="11" t="str">
        <f>VLOOKUP(G1076,sheet2!A:G,7,FALSE)</f>
        <v>66.57</v>
      </c>
    </row>
    <row r="1077" spans="1:18" s="6" customFormat="1">
      <c r="A1077" s="15" t="s">
        <v>5051</v>
      </c>
      <c r="B1077" s="15" t="s">
        <v>5052</v>
      </c>
      <c r="C1077" s="15" t="s">
        <v>20</v>
      </c>
      <c r="D1077" s="15" t="s">
        <v>163</v>
      </c>
      <c r="E1077" s="15" t="s">
        <v>4274</v>
      </c>
      <c r="F1077" s="15">
        <v>25000</v>
      </c>
      <c r="G1077" s="15" t="s">
        <v>5053</v>
      </c>
      <c r="H1077" s="14" t="s">
        <v>4276</v>
      </c>
      <c r="I1077" s="15" t="s">
        <v>4046</v>
      </c>
      <c r="J1077" s="18">
        <v>43406</v>
      </c>
      <c r="K1077" s="15" t="s">
        <v>36</v>
      </c>
      <c r="L1077" s="15" t="s">
        <v>5054</v>
      </c>
      <c r="M1077" s="11" t="str">
        <f>VLOOKUP(G1077,sheet2!A:G,2,FALSE)</f>
        <v>12.5</v>
      </c>
      <c r="N1077" s="11" t="str">
        <f>VLOOKUP(G1077,sheet2!A:G,3,FALSE)</f>
        <v>22</v>
      </c>
      <c r="O1077" s="11" t="str">
        <f>VLOOKUP(G1077,sheet2!A:G,4,FALSE)</f>
        <v>4</v>
      </c>
      <c r="P1077" s="11" t="str">
        <f>VLOOKUP(G1077,sheet2!A:G,5,FALSE)</f>
        <v>19.64</v>
      </c>
      <c r="Q1077" s="11" t="str">
        <f>VLOOKUP(G1077,sheet2!A:G,6,FALSE)</f>
        <v>5</v>
      </c>
      <c r="R1077" s="11" t="str">
        <f>VLOOKUP(G1077,sheet2!A:G,7,FALSE)</f>
        <v>63.14</v>
      </c>
    </row>
    <row r="1078" spans="1:18" s="6" customFormat="1">
      <c r="A1078" s="15" t="s">
        <v>5055</v>
      </c>
      <c r="B1078" s="15" t="s">
        <v>5056</v>
      </c>
      <c r="C1078" s="15" t="s">
        <v>20</v>
      </c>
      <c r="D1078" s="15" t="s">
        <v>163</v>
      </c>
      <c r="E1078" s="15" t="s">
        <v>4274</v>
      </c>
      <c r="F1078" s="15">
        <v>25000</v>
      </c>
      <c r="G1078" s="15" t="s">
        <v>5057</v>
      </c>
      <c r="H1078" s="14" t="s">
        <v>4276</v>
      </c>
      <c r="I1078" s="15" t="s">
        <v>5058</v>
      </c>
      <c r="J1078" s="18">
        <v>43137</v>
      </c>
      <c r="K1078" s="15" t="s">
        <v>36</v>
      </c>
      <c r="L1078" s="15" t="s">
        <v>5059</v>
      </c>
      <c r="M1078" s="11" t="str">
        <f>VLOOKUP(G1078,sheet2!A:G,2,FALSE)</f>
        <v>12.5</v>
      </c>
      <c r="N1078" s="11" t="str">
        <f>VLOOKUP(G1078,sheet2!A:G,3,FALSE)</f>
        <v>22</v>
      </c>
      <c r="O1078" s="11" t="str">
        <f>VLOOKUP(G1078,sheet2!A:G,4,FALSE)</f>
        <v>5</v>
      </c>
      <c r="P1078" s="11" t="str">
        <f>VLOOKUP(G1078,sheet2!A:G,5,FALSE)</f>
        <v>18.18</v>
      </c>
      <c r="Q1078" s="11" t="str">
        <f>VLOOKUP(G1078,sheet2!A:G,6,FALSE)</f>
        <v>5</v>
      </c>
      <c r="R1078" s="11" t="str">
        <f>VLOOKUP(G1078,sheet2!A:G,7,FALSE)</f>
        <v>62.68</v>
      </c>
    </row>
    <row r="1079" spans="1:18" s="6" customFormat="1">
      <c r="A1079" s="15" t="s">
        <v>5060</v>
      </c>
      <c r="B1079" s="15" t="s">
        <v>5061</v>
      </c>
      <c r="C1079" s="15" t="s">
        <v>20</v>
      </c>
      <c r="D1079" s="15" t="s">
        <v>163</v>
      </c>
      <c r="E1079" s="15" t="s">
        <v>4274</v>
      </c>
      <c r="F1079" s="15">
        <v>25000</v>
      </c>
      <c r="G1079" s="15" t="s">
        <v>5062</v>
      </c>
      <c r="H1079" s="14" t="s">
        <v>4276</v>
      </c>
      <c r="I1079" s="15" t="s">
        <v>5058</v>
      </c>
      <c r="J1079" s="18">
        <v>43172</v>
      </c>
      <c r="K1079" s="15" t="s">
        <v>25</v>
      </c>
      <c r="L1079" s="15" t="s">
        <v>5063</v>
      </c>
      <c r="M1079" s="11" t="str">
        <f>VLOOKUP(G1079,sheet2!A:G,2,FALSE)</f>
        <v>12.5</v>
      </c>
      <c r="N1079" s="11" t="str">
        <f>VLOOKUP(G1079,sheet2!A:G,3,FALSE)</f>
        <v>25</v>
      </c>
      <c r="O1079" s="11" t="str">
        <f>VLOOKUP(G1079,sheet2!A:G,4,FALSE)</f>
        <v>5</v>
      </c>
      <c r="P1079" s="11" t="str">
        <f>VLOOKUP(G1079,sheet2!A:G,5,FALSE)</f>
        <v>18.18</v>
      </c>
      <c r="Q1079" s="11" t="str">
        <f>VLOOKUP(G1079,sheet2!A:G,6,FALSE)</f>
        <v>5</v>
      </c>
      <c r="R1079" s="11" t="str">
        <f>VLOOKUP(G1079,sheet2!A:G,7,FALSE)</f>
        <v>65.68</v>
      </c>
    </row>
    <row r="1080" spans="1:18" s="6" customFormat="1">
      <c r="A1080" s="15" t="s">
        <v>5064</v>
      </c>
      <c r="B1080" s="15" t="s">
        <v>5065</v>
      </c>
      <c r="C1080" s="15" t="s">
        <v>20</v>
      </c>
      <c r="D1080" s="15" t="s">
        <v>144</v>
      </c>
      <c r="E1080" s="15" t="s">
        <v>4274</v>
      </c>
      <c r="F1080" s="15">
        <v>25000</v>
      </c>
      <c r="G1080" s="15" t="s">
        <v>5066</v>
      </c>
      <c r="H1080" s="14" t="s">
        <v>4276</v>
      </c>
      <c r="I1080" s="15" t="s">
        <v>626</v>
      </c>
      <c r="J1080" s="18">
        <v>43494</v>
      </c>
      <c r="K1080" s="15" t="s">
        <v>36</v>
      </c>
      <c r="L1080" s="15" t="s">
        <v>5067</v>
      </c>
      <c r="M1080" s="11" t="str">
        <f>VLOOKUP(G1080,sheet2!A:G,2,FALSE)</f>
        <v>12.5</v>
      </c>
      <c r="N1080" s="11" t="str">
        <f>VLOOKUP(G1080,sheet2!A:G,3,FALSE)</f>
        <v>13</v>
      </c>
      <c r="O1080" s="11" t="str">
        <f>VLOOKUP(G1080,sheet2!A:G,4,FALSE)</f>
        <v>15</v>
      </c>
      <c r="P1080" s="11" t="str">
        <f>VLOOKUP(G1080,sheet2!A:G,5,FALSE)</f>
        <v>22.12</v>
      </c>
      <c r="Q1080" s="11" t="str">
        <f>VLOOKUP(G1080,sheet2!A:G,6,FALSE)</f>
        <v>5</v>
      </c>
      <c r="R1080" s="11" t="str">
        <f>VLOOKUP(G1080,sheet2!A:G,7,FALSE)</f>
        <v>67.62</v>
      </c>
    </row>
    <row r="1081" spans="1:18" s="6" customFormat="1">
      <c r="A1081" s="15" t="s">
        <v>5068</v>
      </c>
      <c r="B1081" s="15" t="s">
        <v>5069</v>
      </c>
      <c r="C1081" s="15" t="s">
        <v>20</v>
      </c>
      <c r="D1081" s="15" t="s">
        <v>144</v>
      </c>
      <c r="E1081" s="15" t="s">
        <v>4274</v>
      </c>
      <c r="F1081" s="15">
        <v>25000</v>
      </c>
      <c r="G1081" s="15" t="s">
        <v>5070</v>
      </c>
      <c r="H1081" s="14" t="s">
        <v>4276</v>
      </c>
      <c r="I1081" s="15" t="s">
        <v>5071</v>
      </c>
      <c r="J1081" s="18">
        <v>42958</v>
      </c>
      <c r="K1081" s="15" t="s">
        <v>36</v>
      </c>
      <c r="L1081" s="15" t="s">
        <v>5072</v>
      </c>
      <c r="M1081" s="11" t="str">
        <f>VLOOKUP(G1081,sheet2!A:G,2,FALSE)</f>
        <v>12.5</v>
      </c>
      <c r="N1081" s="11" t="str">
        <f>VLOOKUP(G1081,sheet2!A:G,3,FALSE)</f>
        <v>0</v>
      </c>
      <c r="O1081" s="11" t="str">
        <f>VLOOKUP(G1081,sheet2!A:G,4,FALSE)</f>
        <v>10</v>
      </c>
      <c r="P1081" s="11" t="str">
        <f>VLOOKUP(G1081,sheet2!A:G,5,FALSE)</f>
        <v>25</v>
      </c>
      <c r="Q1081" s="11" t="str">
        <f>VLOOKUP(G1081,sheet2!A:G,6,FALSE)</f>
        <v>5</v>
      </c>
      <c r="R1081" s="11" t="str">
        <f>VLOOKUP(G1081,sheet2!A:G,7,FALSE)</f>
        <v>52.5</v>
      </c>
    </row>
    <row r="1082" spans="1:18" s="6" customFormat="1">
      <c r="A1082" s="15" t="s">
        <v>5073</v>
      </c>
      <c r="B1082" s="15" t="s">
        <v>5074</v>
      </c>
      <c r="C1082" s="15" t="s">
        <v>20</v>
      </c>
      <c r="D1082" s="15" t="s">
        <v>144</v>
      </c>
      <c r="E1082" s="15" t="s">
        <v>4274</v>
      </c>
      <c r="F1082" s="15">
        <v>25000</v>
      </c>
      <c r="G1082" s="15" t="s">
        <v>5075</v>
      </c>
      <c r="H1082" s="14" t="s">
        <v>4276</v>
      </c>
      <c r="I1082" s="15" t="s">
        <v>5076</v>
      </c>
      <c r="J1082" s="18">
        <v>42895</v>
      </c>
      <c r="K1082" s="15" t="s">
        <v>36</v>
      </c>
      <c r="L1082" s="15" t="s">
        <v>5077</v>
      </c>
      <c r="M1082" s="11" t="str">
        <f>VLOOKUP(G1082,sheet2!A:G,2,FALSE)</f>
        <v>12.5</v>
      </c>
      <c r="N1082" s="11" t="str">
        <f>VLOOKUP(G1082,sheet2!A:G,3,FALSE)</f>
        <v>0</v>
      </c>
      <c r="O1082" s="11" t="str">
        <f>VLOOKUP(G1082,sheet2!A:G,4,FALSE)</f>
        <v>10</v>
      </c>
      <c r="P1082" s="11" t="str">
        <f>VLOOKUP(G1082,sheet2!A:G,5,FALSE)</f>
        <v>19.23</v>
      </c>
      <c r="Q1082" s="11" t="str">
        <f>VLOOKUP(G1082,sheet2!A:G,6,FALSE)</f>
        <v>5</v>
      </c>
      <c r="R1082" s="11" t="str">
        <f>VLOOKUP(G1082,sheet2!A:G,7,FALSE)</f>
        <v>46.73</v>
      </c>
    </row>
    <row r="1083" spans="1:18" s="6" customFormat="1">
      <c r="A1083" s="15" t="s">
        <v>5078</v>
      </c>
      <c r="B1083" s="15" t="s">
        <v>5079</v>
      </c>
      <c r="C1083" s="15" t="s">
        <v>20</v>
      </c>
      <c r="D1083" s="15" t="s">
        <v>144</v>
      </c>
      <c r="E1083" s="15" t="s">
        <v>4274</v>
      </c>
      <c r="F1083" s="15">
        <v>25000</v>
      </c>
      <c r="G1083" s="15" t="s">
        <v>5080</v>
      </c>
      <c r="H1083" s="14" t="s">
        <v>4276</v>
      </c>
      <c r="I1083" s="15" t="s">
        <v>4519</v>
      </c>
      <c r="J1083" s="18">
        <v>42753</v>
      </c>
      <c r="K1083" s="15" t="s">
        <v>25</v>
      </c>
      <c r="L1083" s="15" t="s">
        <v>5081</v>
      </c>
      <c r="M1083" s="11" t="str">
        <f>VLOOKUP(G1083,sheet2!A:G,2,FALSE)</f>
        <v>12.5</v>
      </c>
      <c r="N1083" s="11" t="str">
        <f>VLOOKUP(G1083,sheet2!A:G,3,FALSE)</f>
        <v>7</v>
      </c>
      <c r="O1083" s="11" t="str">
        <f>VLOOKUP(G1083,sheet2!A:G,4,FALSE)</f>
        <v>5</v>
      </c>
      <c r="P1083" s="11" t="str">
        <f>VLOOKUP(G1083,sheet2!A:G,5,FALSE)</f>
        <v>19.23</v>
      </c>
      <c r="Q1083" s="11" t="str">
        <f>VLOOKUP(G1083,sheet2!A:G,6,FALSE)</f>
        <v>5</v>
      </c>
      <c r="R1083" s="11" t="str">
        <f>VLOOKUP(G1083,sheet2!A:G,7,FALSE)</f>
        <v>48.73</v>
      </c>
    </row>
    <row r="1084" spans="1:18" s="6" customFormat="1">
      <c r="A1084" s="15" t="s">
        <v>5082</v>
      </c>
      <c r="B1084" s="15" t="s">
        <v>5083</v>
      </c>
      <c r="C1084" s="15" t="s">
        <v>20</v>
      </c>
      <c r="D1084" s="15" t="s">
        <v>144</v>
      </c>
      <c r="E1084" s="15" t="s">
        <v>4274</v>
      </c>
      <c r="F1084" s="15">
        <v>25000</v>
      </c>
      <c r="G1084" s="15" t="s">
        <v>5084</v>
      </c>
      <c r="H1084" s="14" t="s">
        <v>4276</v>
      </c>
      <c r="I1084" s="15" t="s">
        <v>4519</v>
      </c>
      <c r="J1084" s="18">
        <v>42788</v>
      </c>
      <c r="K1084" s="15" t="s">
        <v>47</v>
      </c>
      <c r="L1084" s="15" t="s">
        <v>5085</v>
      </c>
      <c r="M1084" s="11" t="str">
        <f>VLOOKUP(G1084,sheet2!A:G,2,FALSE)</f>
        <v>12.5</v>
      </c>
      <c r="N1084" s="11" t="str">
        <f>VLOOKUP(G1084,sheet2!A:G,3,FALSE)</f>
        <v>0</v>
      </c>
      <c r="O1084" s="11" t="str">
        <f>VLOOKUP(G1084,sheet2!A:G,4,FALSE)</f>
        <v>5</v>
      </c>
      <c r="P1084" s="11" t="str">
        <f>VLOOKUP(G1084,sheet2!A:G,5,FALSE)</f>
        <v>20.19</v>
      </c>
      <c r="Q1084" s="11" t="str">
        <f>VLOOKUP(G1084,sheet2!A:G,6,FALSE)</f>
        <v>5</v>
      </c>
      <c r="R1084" s="11" t="str">
        <f>VLOOKUP(G1084,sheet2!A:G,7,FALSE)</f>
        <v>42.69</v>
      </c>
    </row>
    <row r="1085" spans="1:18" s="6" customFormat="1">
      <c r="A1085" s="15" t="s">
        <v>5086</v>
      </c>
      <c r="B1085" s="15" t="s">
        <v>5087</v>
      </c>
      <c r="C1085" s="15" t="s">
        <v>20</v>
      </c>
      <c r="D1085" s="15" t="s">
        <v>144</v>
      </c>
      <c r="E1085" s="15" t="s">
        <v>4274</v>
      </c>
      <c r="F1085" s="15">
        <v>20000</v>
      </c>
      <c r="G1085" s="15" t="s">
        <v>5088</v>
      </c>
      <c r="H1085" s="14" t="s">
        <v>4276</v>
      </c>
      <c r="I1085" s="15" t="s">
        <v>5089</v>
      </c>
      <c r="J1085" s="18">
        <v>43749</v>
      </c>
      <c r="K1085" s="15" t="s">
        <v>36</v>
      </c>
      <c r="L1085" s="15" t="s">
        <v>5090</v>
      </c>
      <c r="M1085" s="11" t="str">
        <f>VLOOKUP(G1085,sheet2!A:G,2,FALSE)</f>
        <v>12.5</v>
      </c>
      <c r="N1085" s="11" t="str">
        <f>VLOOKUP(G1085,sheet2!A:G,3,FALSE)</f>
        <v>16</v>
      </c>
      <c r="O1085" s="11" t="str">
        <f>VLOOKUP(G1085,sheet2!A:G,4,FALSE)</f>
        <v>5</v>
      </c>
      <c r="P1085" s="11" t="str">
        <f>VLOOKUP(G1085,sheet2!A:G,5,FALSE)</f>
        <v>21.15</v>
      </c>
      <c r="Q1085" s="11" t="str">
        <f>VLOOKUP(G1085,sheet2!A:G,6,FALSE)</f>
        <v>5</v>
      </c>
      <c r="R1085" s="11" t="str">
        <f>VLOOKUP(G1085,sheet2!A:G,7,FALSE)</f>
        <v>59.65</v>
      </c>
    </row>
    <row r="1086" spans="1:18" s="6" customFormat="1">
      <c r="A1086" s="15" t="s">
        <v>5091</v>
      </c>
      <c r="B1086" s="15" t="s">
        <v>5092</v>
      </c>
      <c r="C1086" s="15" t="s">
        <v>20</v>
      </c>
      <c r="D1086" s="15" t="s">
        <v>144</v>
      </c>
      <c r="E1086" s="15" t="s">
        <v>4274</v>
      </c>
      <c r="F1086" s="15">
        <v>20000</v>
      </c>
      <c r="G1086" s="15" t="s">
        <v>5093</v>
      </c>
      <c r="H1086" s="14" t="s">
        <v>4276</v>
      </c>
      <c r="I1086" s="15" t="s">
        <v>5094</v>
      </c>
      <c r="J1086" s="18">
        <v>43746</v>
      </c>
      <c r="K1086" s="15" t="s">
        <v>36</v>
      </c>
      <c r="L1086" s="15" t="s">
        <v>5095</v>
      </c>
      <c r="M1086" s="11" t="str">
        <f>VLOOKUP(G1086,sheet2!A:G,2,FALSE)</f>
        <v>12.5</v>
      </c>
      <c r="N1086" s="11" t="str">
        <f>VLOOKUP(G1086,sheet2!A:G,3,FALSE)</f>
        <v>16</v>
      </c>
      <c r="O1086" s="11" t="str">
        <f>VLOOKUP(G1086,sheet2!A:G,4,FALSE)</f>
        <v>20</v>
      </c>
      <c r="P1086" s="11" t="str">
        <f>VLOOKUP(G1086,sheet2!A:G,5,FALSE)</f>
        <v>22.12</v>
      </c>
      <c r="Q1086" s="11" t="str">
        <f>VLOOKUP(G1086,sheet2!A:G,6,FALSE)</f>
        <v>5</v>
      </c>
      <c r="R1086" s="11" t="str">
        <f>VLOOKUP(G1086,sheet2!A:G,7,FALSE)</f>
        <v>75.62</v>
      </c>
    </row>
    <row r="1087" spans="1:18" s="6" customFormat="1">
      <c r="A1087" s="15" t="s">
        <v>5096</v>
      </c>
      <c r="B1087" s="15" t="s">
        <v>5097</v>
      </c>
      <c r="C1087" s="15" t="s">
        <v>20</v>
      </c>
      <c r="D1087" s="15" t="s">
        <v>123</v>
      </c>
      <c r="E1087" s="15" t="s">
        <v>4274</v>
      </c>
      <c r="F1087" s="15">
        <v>20000</v>
      </c>
      <c r="G1087" s="15" t="s">
        <v>5098</v>
      </c>
      <c r="H1087" s="14" t="s">
        <v>4276</v>
      </c>
      <c r="I1087" s="15" t="s">
        <v>5099</v>
      </c>
      <c r="J1087" s="18">
        <v>43098</v>
      </c>
      <c r="K1087" s="15" t="s">
        <v>36</v>
      </c>
      <c r="L1087" s="15" t="s">
        <v>5100</v>
      </c>
      <c r="M1087" s="11" t="str">
        <f>VLOOKUP(G1087,sheet2!A:G,2,FALSE)</f>
        <v>12.5</v>
      </c>
      <c r="N1087" s="11" t="str">
        <f>VLOOKUP(G1087,sheet2!A:G,3,FALSE)</f>
        <v>25</v>
      </c>
      <c r="O1087" s="11" t="str">
        <f>VLOOKUP(G1087,sheet2!A:G,4,FALSE)</f>
        <v>20</v>
      </c>
      <c r="P1087" s="11" t="str">
        <f>VLOOKUP(G1087,sheet2!A:G,5,FALSE)</f>
        <v>19.64</v>
      </c>
      <c r="Q1087" s="11" t="str">
        <f>VLOOKUP(G1087,sheet2!A:G,6,FALSE)</f>
        <v>5</v>
      </c>
      <c r="R1087" s="11" t="str">
        <f>VLOOKUP(G1087,sheet2!A:G,7,FALSE)</f>
        <v>82.14</v>
      </c>
    </row>
    <row r="1088" spans="1:18" s="6" customFormat="1">
      <c r="A1088" s="15" t="s">
        <v>5101</v>
      </c>
      <c r="B1088" s="15" t="s">
        <v>5102</v>
      </c>
      <c r="C1088" s="15" t="s">
        <v>20</v>
      </c>
      <c r="D1088" s="15" t="s">
        <v>123</v>
      </c>
      <c r="E1088" s="15" t="s">
        <v>4274</v>
      </c>
      <c r="F1088" s="15">
        <v>20000</v>
      </c>
      <c r="G1088" s="15" t="s">
        <v>5103</v>
      </c>
      <c r="H1088" s="14" t="s">
        <v>4276</v>
      </c>
      <c r="I1088" s="15" t="s">
        <v>5099</v>
      </c>
      <c r="J1088" s="18">
        <v>43210</v>
      </c>
      <c r="K1088" s="15" t="s">
        <v>47</v>
      </c>
      <c r="L1088" s="15" t="s">
        <v>5104</v>
      </c>
      <c r="M1088" s="11" t="str">
        <f>VLOOKUP(G1088,sheet2!A:G,2,FALSE)</f>
        <v>12.5</v>
      </c>
      <c r="N1088" s="11" t="str">
        <f>VLOOKUP(G1088,sheet2!A:G,3,FALSE)</f>
        <v>25</v>
      </c>
      <c r="O1088" s="11" t="str">
        <f>VLOOKUP(G1088,sheet2!A:G,4,FALSE)</f>
        <v>20</v>
      </c>
      <c r="P1088" s="11" t="str">
        <f>VLOOKUP(G1088,sheet2!A:G,5,FALSE)</f>
        <v>19.64</v>
      </c>
      <c r="Q1088" s="11" t="str">
        <f>VLOOKUP(G1088,sheet2!A:G,6,FALSE)</f>
        <v>5</v>
      </c>
      <c r="R1088" s="11" t="str">
        <f>VLOOKUP(G1088,sheet2!A:G,7,FALSE)</f>
        <v>82.14</v>
      </c>
    </row>
    <row r="1089" spans="1:18" s="6" customFormat="1">
      <c r="A1089" s="15" t="s">
        <v>5105</v>
      </c>
      <c r="B1089" s="15" t="s">
        <v>5106</v>
      </c>
      <c r="C1089" s="15" t="s">
        <v>20</v>
      </c>
      <c r="D1089" s="15" t="s">
        <v>144</v>
      </c>
      <c r="E1089" s="15" t="s">
        <v>4274</v>
      </c>
      <c r="F1089" s="15">
        <v>20000</v>
      </c>
      <c r="G1089" s="15" t="s">
        <v>5107</v>
      </c>
      <c r="H1089" s="14" t="s">
        <v>4276</v>
      </c>
      <c r="I1089" s="15" t="s">
        <v>2732</v>
      </c>
      <c r="J1089" s="18">
        <v>43336</v>
      </c>
      <c r="K1089" s="15" t="s">
        <v>25</v>
      </c>
      <c r="L1089" s="15" t="s">
        <v>5108</v>
      </c>
      <c r="M1089" s="11" t="str">
        <f>VLOOKUP(G1089,sheet2!A:G,2,FALSE)</f>
        <v>12.5</v>
      </c>
      <c r="N1089" s="11" t="str">
        <f>VLOOKUP(G1089,sheet2!A:G,3,FALSE)</f>
        <v>10</v>
      </c>
      <c r="O1089" s="11" t="str">
        <f>VLOOKUP(G1089,sheet2!A:G,4,FALSE)</f>
        <v>5</v>
      </c>
      <c r="P1089" s="11" t="str">
        <f>VLOOKUP(G1089,sheet2!A:G,5,FALSE)</f>
        <v>25</v>
      </c>
      <c r="Q1089" s="11" t="str">
        <f>VLOOKUP(G1089,sheet2!A:G,6,FALSE)</f>
        <v>5</v>
      </c>
      <c r="R1089" s="11" t="str">
        <f>VLOOKUP(G1089,sheet2!A:G,7,FALSE)</f>
        <v>57.5</v>
      </c>
    </row>
    <row r="1090" spans="1:18" s="6" customFormat="1">
      <c r="A1090" s="15" t="s">
        <v>5109</v>
      </c>
      <c r="B1090" s="15" t="s">
        <v>5110</v>
      </c>
      <c r="C1090" s="15" t="s">
        <v>20</v>
      </c>
      <c r="D1090" s="15" t="s">
        <v>144</v>
      </c>
      <c r="E1090" s="15" t="s">
        <v>4274</v>
      </c>
      <c r="F1090" s="15">
        <v>20000</v>
      </c>
      <c r="G1090" s="15" t="s">
        <v>5111</v>
      </c>
      <c r="H1090" s="14" t="s">
        <v>4276</v>
      </c>
      <c r="I1090" s="15" t="s">
        <v>5112</v>
      </c>
      <c r="J1090" s="18">
        <v>43329</v>
      </c>
      <c r="K1090" s="15" t="s">
        <v>36</v>
      </c>
      <c r="L1090" s="15" t="s">
        <v>5113</v>
      </c>
      <c r="M1090" s="11" t="str">
        <f>VLOOKUP(G1090,sheet2!A:G,2,FALSE)</f>
        <v>12.5</v>
      </c>
      <c r="N1090" s="11" t="str">
        <f>VLOOKUP(G1090,sheet2!A:G,3,FALSE)</f>
        <v>13</v>
      </c>
      <c r="O1090" s="11" t="str">
        <f>VLOOKUP(G1090,sheet2!A:G,4,FALSE)</f>
        <v>5</v>
      </c>
      <c r="P1090" s="11" t="str">
        <f>VLOOKUP(G1090,sheet2!A:G,5,FALSE)</f>
        <v>25</v>
      </c>
      <c r="Q1090" s="11" t="str">
        <f>VLOOKUP(G1090,sheet2!A:G,6,FALSE)</f>
        <v>5</v>
      </c>
      <c r="R1090" s="11" t="str">
        <f>VLOOKUP(G1090,sheet2!A:G,7,FALSE)</f>
        <v>60.5</v>
      </c>
    </row>
    <row r="1091" spans="1:18" s="6" customFormat="1">
      <c r="A1091" s="15" t="s">
        <v>5114</v>
      </c>
      <c r="B1091" s="15" t="s">
        <v>5115</v>
      </c>
      <c r="C1091" s="15" t="s">
        <v>20</v>
      </c>
      <c r="D1091" s="15" t="s">
        <v>144</v>
      </c>
      <c r="E1091" s="15" t="s">
        <v>4274</v>
      </c>
      <c r="F1091" s="15">
        <v>20000</v>
      </c>
      <c r="G1091" s="15" t="s">
        <v>5116</v>
      </c>
      <c r="H1091" s="14" t="s">
        <v>4276</v>
      </c>
      <c r="I1091" s="15" t="s">
        <v>2111</v>
      </c>
      <c r="J1091" s="18">
        <v>43529</v>
      </c>
      <c r="K1091" s="15" t="s">
        <v>25</v>
      </c>
      <c r="L1091" s="15" t="s">
        <v>5117</v>
      </c>
      <c r="M1091" s="11" t="str">
        <f>VLOOKUP(G1091,sheet2!A:G,2,FALSE)</f>
        <v>12.5</v>
      </c>
      <c r="N1091" s="11" t="str">
        <f>VLOOKUP(G1091,sheet2!A:G,3,FALSE)</f>
        <v>13</v>
      </c>
      <c r="O1091" s="11" t="str">
        <f>VLOOKUP(G1091,sheet2!A:G,4,FALSE)</f>
        <v>15</v>
      </c>
      <c r="P1091" s="11" t="str">
        <f>VLOOKUP(G1091,sheet2!A:G,5,FALSE)</f>
        <v>22.12</v>
      </c>
      <c r="Q1091" s="11" t="str">
        <f>VLOOKUP(G1091,sheet2!A:G,6,FALSE)</f>
        <v>5</v>
      </c>
      <c r="R1091" s="11" t="str">
        <f>VLOOKUP(G1091,sheet2!A:G,7,FALSE)</f>
        <v>67.62</v>
      </c>
    </row>
    <row r="1092" spans="1:18" s="6" customFormat="1">
      <c r="A1092" s="15" t="s">
        <v>5118</v>
      </c>
      <c r="B1092" s="15" t="s">
        <v>5119</v>
      </c>
      <c r="C1092" s="15" t="s">
        <v>20</v>
      </c>
      <c r="D1092" s="15" t="s">
        <v>144</v>
      </c>
      <c r="E1092" s="15" t="s">
        <v>4274</v>
      </c>
      <c r="F1092" s="15">
        <v>20000</v>
      </c>
      <c r="G1092" s="15" t="s">
        <v>5120</v>
      </c>
      <c r="H1092" s="14" t="s">
        <v>4276</v>
      </c>
      <c r="I1092" s="15" t="s">
        <v>2111</v>
      </c>
      <c r="J1092" s="18">
        <v>43529</v>
      </c>
      <c r="K1092" s="15" t="s">
        <v>47</v>
      </c>
      <c r="L1092" s="15" t="s">
        <v>5121</v>
      </c>
      <c r="M1092" s="11" t="str">
        <f>VLOOKUP(G1092,sheet2!A:G,2,FALSE)</f>
        <v>12.5</v>
      </c>
      <c r="N1092" s="11" t="str">
        <f>VLOOKUP(G1092,sheet2!A:G,3,FALSE)</f>
        <v>16</v>
      </c>
      <c r="O1092" s="11" t="str">
        <f>VLOOKUP(G1092,sheet2!A:G,4,FALSE)</f>
        <v>20</v>
      </c>
      <c r="P1092" s="11" t="str">
        <f>VLOOKUP(G1092,sheet2!A:G,5,FALSE)</f>
        <v>22.12</v>
      </c>
      <c r="Q1092" s="11" t="str">
        <f>VLOOKUP(G1092,sheet2!A:G,6,FALSE)</f>
        <v>5</v>
      </c>
      <c r="R1092" s="11" t="str">
        <f>VLOOKUP(G1092,sheet2!A:G,7,FALSE)</f>
        <v>75.62</v>
      </c>
    </row>
    <row r="1093" spans="1:18" s="6" customFormat="1">
      <c r="A1093" s="15" t="s">
        <v>5122</v>
      </c>
      <c r="B1093" s="15" t="s">
        <v>5123</v>
      </c>
      <c r="C1093" s="15" t="s">
        <v>20</v>
      </c>
      <c r="D1093" s="15" t="s">
        <v>144</v>
      </c>
      <c r="E1093" s="15" t="s">
        <v>4274</v>
      </c>
      <c r="F1093" s="15">
        <v>20000</v>
      </c>
      <c r="G1093" s="15" t="s">
        <v>5124</v>
      </c>
      <c r="H1093" s="14" t="s">
        <v>4276</v>
      </c>
      <c r="I1093" s="15" t="s">
        <v>5125</v>
      </c>
      <c r="J1093" s="18">
        <v>43375</v>
      </c>
      <c r="K1093" s="15" t="s">
        <v>36</v>
      </c>
      <c r="L1093" s="15" t="s">
        <v>5126</v>
      </c>
      <c r="M1093" s="11" t="str">
        <f>VLOOKUP(G1093,sheet2!A:G,2,FALSE)</f>
        <v>12.5</v>
      </c>
      <c r="N1093" s="11" t="str">
        <f>VLOOKUP(G1093,sheet2!A:G,3,FALSE)</f>
        <v>25</v>
      </c>
      <c r="O1093" s="11" t="str">
        <f>VLOOKUP(G1093,sheet2!A:G,4,FALSE)</f>
        <v>8</v>
      </c>
      <c r="P1093" s="11" t="str">
        <f>VLOOKUP(G1093,sheet2!A:G,5,FALSE)</f>
        <v>19.17</v>
      </c>
      <c r="Q1093" s="11" t="str">
        <f>VLOOKUP(G1093,sheet2!A:G,6,FALSE)</f>
        <v>5</v>
      </c>
      <c r="R1093" s="11" t="str">
        <f>VLOOKUP(G1093,sheet2!A:G,7,FALSE)</f>
        <v>69.67</v>
      </c>
    </row>
    <row r="1094" spans="1:18" s="6" customFormat="1">
      <c r="A1094" s="15" t="s">
        <v>5127</v>
      </c>
      <c r="B1094" s="15" t="s">
        <v>5128</v>
      </c>
      <c r="C1094" s="15" t="s">
        <v>20</v>
      </c>
      <c r="D1094" s="15" t="s">
        <v>144</v>
      </c>
      <c r="E1094" s="15" t="s">
        <v>4274</v>
      </c>
      <c r="F1094" s="15">
        <v>20000</v>
      </c>
      <c r="G1094" s="15" t="s">
        <v>5129</v>
      </c>
      <c r="H1094" s="14" t="s">
        <v>4276</v>
      </c>
      <c r="I1094" s="15" t="s">
        <v>584</v>
      </c>
      <c r="J1094" s="18">
        <v>43256</v>
      </c>
      <c r="K1094" s="15" t="s">
        <v>36</v>
      </c>
      <c r="L1094" s="15" t="s">
        <v>5130</v>
      </c>
      <c r="M1094" s="11" t="str">
        <f>VLOOKUP(G1094,sheet2!A:G,2,FALSE)</f>
        <v>12.5</v>
      </c>
      <c r="N1094" s="11" t="str">
        <f>VLOOKUP(G1094,sheet2!A:G,3,FALSE)</f>
        <v>10</v>
      </c>
      <c r="O1094" s="11" t="str">
        <f>VLOOKUP(G1094,sheet2!A:G,4,FALSE)</f>
        <v>10</v>
      </c>
      <c r="P1094" s="11" t="str">
        <f>VLOOKUP(G1094,sheet2!A:G,5,FALSE)</f>
        <v>25</v>
      </c>
      <c r="Q1094" s="11" t="str">
        <f>VLOOKUP(G1094,sheet2!A:G,6,FALSE)</f>
        <v>5</v>
      </c>
      <c r="R1094" s="11" t="str">
        <f>VLOOKUP(G1094,sheet2!A:G,7,FALSE)</f>
        <v>62.5</v>
      </c>
    </row>
    <row r="1095" spans="1:18" s="6" customFormat="1">
      <c r="A1095" s="15" t="s">
        <v>5131</v>
      </c>
      <c r="B1095" s="15" t="s">
        <v>5132</v>
      </c>
      <c r="C1095" s="15" t="s">
        <v>20</v>
      </c>
      <c r="D1095" s="15" t="s">
        <v>144</v>
      </c>
      <c r="E1095" s="15" t="s">
        <v>4274</v>
      </c>
      <c r="F1095" s="15">
        <v>20000</v>
      </c>
      <c r="G1095" s="15" t="s">
        <v>5133</v>
      </c>
      <c r="H1095" s="14" t="s">
        <v>4276</v>
      </c>
      <c r="I1095" s="15" t="s">
        <v>1087</v>
      </c>
      <c r="J1095" s="18">
        <v>43074</v>
      </c>
      <c r="K1095" s="15" t="s">
        <v>36</v>
      </c>
      <c r="L1095" s="15" t="s">
        <v>5134</v>
      </c>
      <c r="M1095" s="11" t="str">
        <f>VLOOKUP(G1095,sheet2!A:G,2,FALSE)</f>
        <v>12.5</v>
      </c>
      <c r="N1095" s="11" t="str">
        <f>VLOOKUP(G1095,sheet2!A:G,3,FALSE)</f>
        <v>0</v>
      </c>
      <c r="O1095" s="11" t="str">
        <f>VLOOKUP(G1095,sheet2!A:G,4,FALSE)</f>
        <v>5</v>
      </c>
      <c r="P1095" s="11" t="str">
        <f>VLOOKUP(G1095,sheet2!A:G,5,FALSE)</f>
        <v>25</v>
      </c>
      <c r="Q1095" s="11" t="str">
        <f>VLOOKUP(G1095,sheet2!A:G,6,FALSE)</f>
        <v>5</v>
      </c>
      <c r="R1095" s="11" t="str">
        <f>VLOOKUP(G1095,sheet2!A:G,7,FALSE)</f>
        <v>47.5</v>
      </c>
    </row>
    <row r="1096" spans="1:18" s="6" customFormat="1">
      <c r="A1096" s="15" t="s">
        <v>5135</v>
      </c>
      <c r="B1096" s="15" t="s">
        <v>5136</v>
      </c>
      <c r="C1096" s="15" t="s">
        <v>20</v>
      </c>
      <c r="D1096" s="15" t="s">
        <v>144</v>
      </c>
      <c r="E1096" s="15" t="s">
        <v>4274</v>
      </c>
      <c r="F1096" s="15">
        <v>20000</v>
      </c>
      <c r="G1096" s="15" t="s">
        <v>5137</v>
      </c>
      <c r="H1096" s="14" t="s">
        <v>4276</v>
      </c>
      <c r="I1096" s="15" t="s">
        <v>4358</v>
      </c>
      <c r="J1096" s="18">
        <v>43200</v>
      </c>
      <c r="K1096" s="15" t="s">
        <v>36</v>
      </c>
      <c r="L1096" s="15" t="s">
        <v>5138</v>
      </c>
      <c r="M1096" s="11" t="str">
        <f>VLOOKUP(G1096,sheet2!A:G,2,FALSE)</f>
        <v>12.5</v>
      </c>
      <c r="N1096" s="11" t="str">
        <f>VLOOKUP(G1096,sheet2!A:G,3,FALSE)</f>
        <v>22</v>
      </c>
      <c r="O1096" s="11" t="str">
        <f>VLOOKUP(G1096,sheet2!A:G,4,FALSE)</f>
        <v>15</v>
      </c>
      <c r="P1096" s="11" t="str">
        <f>VLOOKUP(G1096,sheet2!A:G,5,FALSE)</f>
        <v>25</v>
      </c>
      <c r="Q1096" s="11" t="str">
        <f>VLOOKUP(G1096,sheet2!A:G,6,FALSE)</f>
        <v>5</v>
      </c>
      <c r="R1096" s="11" t="str">
        <f>VLOOKUP(G1096,sheet2!A:G,7,FALSE)</f>
        <v>79.5</v>
      </c>
    </row>
    <row r="1097" spans="1:18" s="6" customFormat="1">
      <c r="A1097" s="15" t="s">
        <v>5139</v>
      </c>
      <c r="B1097" s="15" t="s">
        <v>5140</v>
      </c>
      <c r="C1097" s="15" t="s">
        <v>20</v>
      </c>
      <c r="D1097" s="15" t="s">
        <v>144</v>
      </c>
      <c r="E1097" s="15" t="s">
        <v>4274</v>
      </c>
      <c r="F1097" s="15">
        <v>20000</v>
      </c>
      <c r="G1097" s="15" t="s">
        <v>5141</v>
      </c>
      <c r="H1097" s="14" t="s">
        <v>4276</v>
      </c>
      <c r="I1097" s="15" t="s">
        <v>5142</v>
      </c>
      <c r="J1097" s="18">
        <v>43133</v>
      </c>
      <c r="K1097" s="15" t="s">
        <v>36</v>
      </c>
      <c r="L1097" s="15" t="s">
        <v>5143</v>
      </c>
      <c r="M1097" s="11" t="str">
        <f>VLOOKUP(G1097,sheet2!A:G,2,FALSE)</f>
        <v>12.5</v>
      </c>
      <c r="N1097" s="11" t="str">
        <f>VLOOKUP(G1097,sheet2!A:G,3,FALSE)</f>
        <v>7</v>
      </c>
      <c r="O1097" s="11" t="str">
        <f>VLOOKUP(G1097,sheet2!A:G,4,FALSE)</f>
        <v>10</v>
      </c>
      <c r="P1097" s="11" t="str">
        <f>VLOOKUP(G1097,sheet2!A:G,5,FALSE)</f>
        <v>25</v>
      </c>
      <c r="Q1097" s="11" t="str">
        <f>VLOOKUP(G1097,sheet2!A:G,6,FALSE)</f>
        <v>5</v>
      </c>
      <c r="R1097" s="11" t="str">
        <f>VLOOKUP(G1097,sheet2!A:G,7,FALSE)</f>
        <v>59.5</v>
      </c>
    </row>
    <row r="1098" spans="1:18" s="6" customFormat="1">
      <c r="A1098" s="15" t="s">
        <v>5144</v>
      </c>
      <c r="B1098" s="15" t="s">
        <v>5145</v>
      </c>
      <c r="C1098" s="15" t="s">
        <v>20</v>
      </c>
      <c r="D1098" s="15" t="s">
        <v>144</v>
      </c>
      <c r="E1098" s="15" t="s">
        <v>4274</v>
      </c>
      <c r="F1098" s="15">
        <v>20000</v>
      </c>
      <c r="G1098" s="15" t="s">
        <v>5146</v>
      </c>
      <c r="H1098" s="14" t="s">
        <v>4276</v>
      </c>
      <c r="I1098" s="15" t="s">
        <v>5147</v>
      </c>
      <c r="J1098" s="18">
        <v>43161</v>
      </c>
      <c r="K1098" s="15" t="s">
        <v>36</v>
      </c>
      <c r="L1098" s="15" t="s">
        <v>5148</v>
      </c>
      <c r="M1098" s="11" t="str">
        <f>VLOOKUP(G1098,sheet2!A:G,2,FALSE)</f>
        <v>12.5</v>
      </c>
      <c r="N1098" s="11" t="str">
        <f>VLOOKUP(G1098,sheet2!A:G,3,FALSE)</f>
        <v>13</v>
      </c>
      <c r="O1098" s="11" t="str">
        <f>VLOOKUP(G1098,sheet2!A:G,4,FALSE)</f>
        <v>20</v>
      </c>
      <c r="P1098" s="11" t="str">
        <f>VLOOKUP(G1098,sheet2!A:G,5,FALSE)</f>
        <v>22.12</v>
      </c>
      <c r="Q1098" s="11" t="str">
        <f>VLOOKUP(G1098,sheet2!A:G,6,FALSE)</f>
        <v>5</v>
      </c>
      <c r="R1098" s="11" t="str">
        <f>VLOOKUP(G1098,sheet2!A:G,7,FALSE)</f>
        <v>72.62</v>
      </c>
    </row>
    <row r="1099" spans="1:18" s="6" customFormat="1">
      <c r="A1099" s="15" t="s">
        <v>5149</v>
      </c>
      <c r="B1099" s="15" t="s">
        <v>5150</v>
      </c>
      <c r="C1099" s="15" t="s">
        <v>20</v>
      </c>
      <c r="D1099" s="15" t="s">
        <v>144</v>
      </c>
      <c r="E1099" s="15" t="s">
        <v>4274</v>
      </c>
      <c r="F1099" s="15">
        <v>20000</v>
      </c>
      <c r="G1099" s="15" t="s">
        <v>5151</v>
      </c>
      <c r="H1099" s="14" t="s">
        <v>4276</v>
      </c>
      <c r="I1099" s="15" t="s">
        <v>5142</v>
      </c>
      <c r="J1099" s="18">
        <v>43165</v>
      </c>
      <c r="K1099" s="15" t="s">
        <v>36</v>
      </c>
      <c r="L1099" s="15" t="s">
        <v>5152</v>
      </c>
      <c r="M1099" s="11" t="str">
        <f>VLOOKUP(G1099,sheet2!A:G,2,FALSE)</f>
        <v>12.5</v>
      </c>
      <c r="N1099" s="11" t="str">
        <f>VLOOKUP(G1099,sheet2!A:G,3,FALSE)</f>
        <v>7</v>
      </c>
      <c r="O1099" s="11" t="str">
        <f>VLOOKUP(G1099,sheet2!A:G,4,FALSE)</f>
        <v>15</v>
      </c>
      <c r="P1099" s="11" t="str">
        <f>VLOOKUP(G1099,sheet2!A:G,5,FALSE)</f>
        <v>25</v>
      </c>
      <c r="Q1099" s="11" t="str">
        <f>VLOOKUP(G1099,sheet2!A:G,6,FALSE)</f>
        <v>5</v>
      </c>
      <c r="R1099" s="11" t="str">
        <f>VLOOKUP(G1099,sheet2!A:G,7,FALSE)</f>
        <v>64.5</v>
      </c>
    </row>
    <row r="1100" spans="1:18" s="6" customFormat="1">
      <c r="A1100" s="15" t="s">
        <v>5153</v>
      </c>
      <c r="B1100" s="15" t="s">
        <v>5154</v>
      </c>
      <c r="C1100" s="15" t="s">
        <v>20</v>
      </c>
      <c r="D1100" s="15" t="s">
        <v>144</v>
      </c>
      <c r="E1100" s="15" t="s">
        <v>4274</v>
      </c>
      <c r="F1100" s="15">
        <v>20000</v>
      </c>
      <c r="G1100" s="15" t="s">
        <v>5155</v>
      </c>
      <c r="H1100" s="14" t="s">
        <v>4276</v>
      </c>
      <c r="I1100" s="15" t="s">
        <v>371</v>
      </c>
      <c r="J1100" s="18">
        <v>43238</v>
      </c>
      <c r="K1100" s="15" t="s">
        <v>36</v>
      </c>
      <c r="L1100" s="15" t="s">
        <v>5156</v>
      </c>
      <c r="M1100" s="11" t="str">
        <f>VLOOKUP(G1100,sheet2!A:G,2,FALSE)</f>
        <v>12.5</v>
      </c>
      <c r="N1100" s="11" t="str">
        <f>VLOOKUP(G1100,sheet2!A:G,3,FALSE)</f>
        <v>19</v>
      </c>
      <c r="O1100" s="11" t="str">
        <f>VLOOKUP(G1100,sheet2!A:G,4,FALSE)</f>
        <v>15</v>
      </c>
      <c r="P1100" s="11" t="str">
        <f>VLOOKUP(G1100,sheet2!A:G,5,FALSE)</f>
        <v>22.12</v>
      </c>
      <c r="Q1100" s="11" t="str">
        <f>VLOOKUP(G1100,sheet2!A:G,6,FALSE)</f>
        <v>5</v>
      </c>
      <c r="R1100" s="11" t="str">
        <f>VLOOKUP(G1100,sheet2!A:G,7,FALSE)</f>
        <v>73.62</v>
      </c>
    </row>
    <row r="1101" spans="1:18" s="6" customFormat="1">
      <c r="A1101" s="15" t="s">
        <v>5157</v>
      </c>
      <c r="B1101" s="15" t="s">
        <v>5158</v>
      </c>
      <c r="C1101" s="15" t="s">
        <v>20</v>
      </c>
      <c r="D1101" s="15" t="s">
        <v>144</v>
      </c>
      <c r="E1101" s="15" t="s">
        <v>4274</v>
      </c>
      <c r="F1101" s="15">
        <v>20000</v>
      </c>
      <c r="G1101" s="15" t="s">
        <v>5159</v>
      </c>
      <c r="H1101" s="14" t="s">
        <v>4276</v>
      </c>
      <c r="I1101" s="15" t="s">
        <v>371</v>
      </c>
      <c r="J1101" s="18">
        <v>43354</v>
      </c>
      <c r="K1101" s="15" t="s">
        <v>36</v>
      </c>
      <c r="L1101" s="15" t="s">
        <v>5160</v>
      </c>
      <c r="M1101" s="11" t="str">
        <f>VLOOKUP(G1101,sheet2!A:G,2,FALSE)</f>
        <v>12.5</v>
      </c>
      <c r="N1101" s="11" t="str">
        <f>VLOOKUP(G1101,sheet2!A:G,3,FALSE)</f>
        <v>13</v>
      </c>
      <c r="O1101" s="11" t="str">
        <f>VLOOKUP(G1101,sheet2!A:G,4,FALSE)</f>
        <v>5</v>
      </c>
      <c r="P1101" s="11" t="str">
        <f>VLOOKUP(G1101,sheet2!A:G,5,FALSE)</f>
        <v>22.12</v>
      </c>
      <c r="Q1101" s="11" t="str">
        <f>VLOOKUP(G1101,sheet2!A:G,6,FALSE)</f>
        <v>5</v>
      </c>
      <c r="R1101" s="11" t="str">
        <f>VLOOKUP(G1101,sheet2!A:G,7,FALSE)</f>
        <v>57.62</v>
      </c>
    </row>
    <row r="1102" spans="1:18" s="6" customFormat="1">
      <c r="A1102" s="15" t="s">
        <v>5161</v>
      </c>
      <c r="B1102" s="15" t="s">
        <v>5162</v>
      </c>
      <c r="C1102" s="15" t="s">
        <v>20</v>
      </c>
      <c r="D1102" s="15" t="s">
        <v>144</v>
      </c>
      <c r="E1102" s="15" t="s">
        <v>4274</v>
      </c>
      <c r="F1102" s="15">
        <v>20000</v>
      </c>
      <c r="G1102" s="15" t="s">
        <v>5163</v>
      </c>
      <c r="H1102" s="14" t="s">
        <v>4276</v>
      </c>
      <c r="I1102" s="15" t="s">
        <v>371</v>
      </c>
      <c r="J1102" s="18">
        <v>43007</v>
      </c>
      <c r="K1102" s="15" t="s">
        <v>47</v>
      </c>
      <c r="L1102" s="15" t="s">
        <v>5164</v>
      </c>
      <c r="M1102" s="11" t="str">
        <f>VLOOKUP(G1102,sheet2!A:G,2,FALSE)</f>
        <v>12.5</v>
      </c>
      <c r="N1102" s="11" t="str">
        <f>VLOOKUP(G1102,sheet2!A:G,3,FALSE)</f>
        <v>0</v>
      </c>
      <c r="O1102" s="11" t="str">
        <f>VLOOKUP(G1102,sheet2!A:G,4,FALSE)</f>
        <v>5</v>
      </c>
      <c r="P1102" s="11" t="str">
        <f>VLOOKUP(G1102,sheet2!A:G,5,FALSE)</f>
        <v>25</v>
      </c>
      <c r="Q1102" s="11" t="str">
        <f>VLOOKUP(G1102,sheet2!A:G,6,FALSE)</f>
        <v>5</v>
      </c>
      <c r="R1102" s="11" t="str">
        <f>VLOOKUP(G1102,sheet2!A:G,7,FALSE)</f>
        <v>47.5</v>
      </c>
    </row>
    <row r="1103" spans="1:18" s="6" customFormat="1">
      <c r="A1103" s="15" t="s">
        <v>5165</v>
      </c>
      <c r="B1103" s="15" t="s">
        <v>5166</v>
      </c>
      <c r="C1103" s="15" t="s">
        <v>20</v>
      </c>
      <c r="D1103" s="15" t="s">
        <v>144</v>
      </c>
      <c r="E1103" s="15" t="s">
        <v>4274</v>
      </c>
      <c r="F1103" s="15">
        <v>20000</v>
      </c>
      <c r="G1103" s="15" t="s">
        <v>5167</v>
      </c>
      <c r="H1103" s="14" t="s">
        <v>4276</v>
      </c>
      <c r="I1103" s="15" t="s">
        <v>371</v>
      </c>
      <c r="J1103" s="18">
        <v>43308</v>
      </c>
      <c r="K1103" s="15" t="s">
        <v>36</v>
      </c>
      <c r="L1103" s="15" t="s">
        <v>5168</v>
      </c>
      <c r="M1103" s="11" t="str">
        <f>VLOOKUP(G1103,sheet2!A:G,2,FALSE)</f>
        <v>12.5</v>
      </c>
      <c r="N1103" s="11" t="str">
        <f>VLOOKUP(G1103,sheet2!A:G,3,FALSE)</f>
        <v>13</v>
      </c>
      <c r="O1103" s="11" t="str">
        <f>VLOOKUP(G1103,sheet2!A:G,4,FALSE)</f>
        <v>5</v>
      </c>
      <c r="P1103" s="11" t="str">
        <f>VLOOKUP(G1103,sheet2!A:G,5,FALSE)</f>
        <v>22.12</v>
      </c>
      <c r="Q1103" s="11" t="str">
        <f>VLOOKUP(G1103,sheet2!A:G,6,FALSE)</f>
        <v>5</v>
      </c>
      <c r="R1103" s="11" t="str">
        <f>VLOOKUP(G1103,sheet2!A:G,7,FALSE)</f>
        <v>57.62</v>
      </c>
    </row>
    <row r="1104" spans="1:18" s="6" customFormat="1">
      <c r="A1104" s="15" t="s">
        <v>5169</v>
      </c>
      <c r="B1104" s="15" t="s">
        <v>5170</v>
      </c>
      <c r="C1104" s="15" t="s">
        <v>20</v>
      </c>
      <c r="D1104" s="15" t="s">
        <v>144</v>
      </c>
      <c r="E1104" s="15" t="s">
        <v>4274</v>
      </c>
      <c r="F1104" s="15">
        <v>20000</v>
      </c>
      <c r="G1104" s="15" t="s">
        <v>5171</v>
      </c>
      <c r="H1104" s="14" t="s">
        <v>4276</v>
      </c>
      <c r="I1104" s="15" t="s">
        <v>371</v>
      </c>
      <c r="J1104" s="18">
        <v>43322</v>
      </c>
      <c r="K1104" s="15" t="s">
        <v>36</v>
      </c>
      <c r="L1104" s="15" t="s">
        <v>5172</v>
      </c>
      <c r="M1104" s="11" t="str">
        <f>VLOOKUP(G1104,sheet2!A:G,2,FALSE)</f>
        <v>12.5</v>
      </c>
      <c r="N1104" s="11" t="str">
        <f>VLOOKUP(G1104,sheet2!A:G,3,FALSE)</f>
        <v>13</v>
      </c>
      <c r="O1104" s="11" t="str">
        <f>VLOOKUP(G1104,sheet2!A:G,4,FALSE)</f>
        <v>5</v>
      </c>
      <c r="P1104" s="11" t="str">
        <f>VLOOKUP(G1104,sheet2!A:G,5,FALSE)</f>
        <v>22.12</v>
      </c>
      <c r="Q1104" s="11" t="str">
        <f>VLOOKUP(G1104,sheet2!A:G,6,FALSE)</f>
        <v>5</v>
      </c>
      <c r="R1104" s="11" t="str">
        <f>VLOOKUP(G1104,sheet2!A:G,7,FALSE)</f>
        <v>57.62</v>
      </c>
    </row>
    <row r="1105" spans="1:18" s="6" customFormat="1">
      <c r="A1105" s="15" t="s">
        <v>5173</v>
      </c>
      <c r="B1105" s="15" t="s">
        <v>5174</v>
      </c>
      <c r="C1105" s="15" t="s">
        <v>20</v>
      </c>
      <c r="D1105" s="15" t="s">
        <v>144</v>
      </c>
      <c r="E1105" s="15" t="s">
        <v>4274</v>
      </c>
      <c r="F1105" s="15">
        <v>20000</v>
      </c>
      <c r="G1105" s="15" t="s">
        <v>5175</v>
      </c>
      <c r="H1105" s="14" t="s">
        <v>4276</v>
      </c>
      <c r="I1105" s="15" t="s">
        <v>5176</v>
      </c>
      <c r="J1105" s="18">
        <v>43210</v>
      </c>
      <c r="K1105" s="15" t="s">
        <v>36</v>
      </c>
      <c r="L1105" s="15" t="s">
        <v>5177</v>
      </c>
      <c r="M1105" s="11" t="str">
        <f>VLOOKUP(G1105,sheet2!A:G,2,FALSE)</f>
        <v>12.5</v>
      </c>
      <c r="N1105" s="11" t="str">
        <f>VLOOKUP(G1105,sheet2!A:G,3,FALSE)</f>
        <v>13</v>
      </c>
      <c r="O1105" s="11" t="str">
        <f>VLOOKUP(G1105,sheet2!A:G,4,FALSE)</f>
        <v>5</v>
      </c>
      <c r="P1105" s="11" t="str">
        <f>VLOOKUP(G1105,sheet2!A:G,5,FALSE)</f>
        <v>21.15</v>
      </c>
      <c r="Q1105" s="11" t="str">
        <f>VLOOKUP(G1105,sheet2!A:G,6,FALSE)</f>
        <v>5</v>
      </c>
      <c r="R1105" s="11" t="str">
        <f>VLOOKUP(G1105,sheet2!A:G,7,FALSE)</f>
        <v>56.65</v>
      </c>
    </row>
    <row r="1106" spans="1:18" s="6" customFormat="1">
      <c r="A1106" s="15" t="s">
        <v>5178</v>
      </c>
      <c r="B1106" s="15" t="s">
        <v>5179</v>
      </c>
      <c r="C1106" s="15" t="s">
        <v>20</v>
      </c>
      <c r="D1106" s="15" t="s">
        <v>144</v>
      </c>
      <c r="E1106" s="15" t="s">
        <v>4274</v>
      </c>
      <c r="F1106" s="15">
        <v>20000</v>
      </c>
      <c r="G1106" s="15" t="s">
        <v>5180</v>
      </c>
      <c r="H1106" s="14" t="s">
        <v>4276</v>
      </c>
      <c r="I1106" s="15" t="s">
        <v>5181</v>
      </c>
      <c r="J1106" s="18">
        <v>42879</v>
      </c>
      <c r="K1106" s="15" t="s">
        <v>47</v>
      </c>
      <c r="L1106" s="15" t="s">
        <v>5182</v>
      </c>
      <c r="M1106" s="11" t="str">
        <f>VLOOKUP(G1106,sheet2!A:G,2,FALSE)</f>
        <v>12.5</v>
      </c>
      <c r="N1106" s="11" t="str">
        <f>VLOOKUP(G1106,sheet2!A:G,3,FALSE)</f>
        <v>25</v>
      </c>
      <c r="O1106" s="11" t="str">
        <f>VLOOKUP(G1106,sheet2!A:G,4,FALSE)</f>
        <v>15</v>
      </c>
      <c r="P1106" s="11" t="str">
        <f>VLOOKUP(G1106,sheet2!A:G,5,FALSE)</f>
        <v>21.15</v>
      </c>
      <c r="Q1106" s="11" t="str">
        <f>VLOOKUP(G1106,sheet2!A:G,6,FALSE)</f>
        <v>5</v>
      </c>
      <c r="R1106" s="11" t="str">
        <f>VLOOKUP(G1106,sheet2!A:G,7,FALSE)</f>
        <v>78.65</v>
      </c>
    </row>
    <row r="1107" spans="1:18" s="6" customFormat="1">
      <c r="A1107" s="15" t="s">
        <v>5183</v>
      </c>
      <c r="B1107" s="15" t="s">
        <v>5184</v>
      </c>
      <c r="C1107" s="15" t="s">
        <v>20</v>
      </c>
      <c r="D1107" s="15" t="s">
        <v>144</v>
      </c>
      <c r="E1107" s="15" t="s">
        <v>4274</v>
      </c>
      <c r="F1107" s="15">
        <v>20000</v>
      </c>
      <c r="G1107" s="15" t="s">
        <v>5185</v>
      </c>
      <c r="H1107" s="14" t="s">
        <v>4276</v>
      </c>
      <c r="I1107" s="15" t="s">
        <v>5181</v>
      </c>
      <c r="J1107" s="18">
        <v>43053</v>
      </c>
      <c r="K1107" s="15" t="s">
        <v>36</v>
      </c>
      <c r="L1107" s="15" t="s">
        <v>5186</v>
      </c>
      <c r="M1107" s="11" t="str">
        <f>VLOOKUP(G1107,sheet2!A:G,2,FALSE)</f>
        <v>12.5</v>
      </c>
      <c r="N1107" s="11" t="str">
        <f>VLOOKUP(G1107,sheet2!A:G,3,FALSE)</f>
        <v>25</v>
      </c>
      <c r="O1107" s="11" t="str">
        <f>VLOOKUP(G1107,sheet2!A:G,4,FALSE)</f>
        <v>15</v>
      </c>
      <c r="P1107" s="11" t="str">
        <f>VLOOKUP(G1107,sheet2!A:G,5,FALSE)</f>
        <v>21.15</v>
      </c>
      <c r="Q1107" s="11" t="str">
        <f>VLOOKUP(G1107,sheet2!A:G,6,FALSE)</f>
        <v>5</v>
      </c>
      <c r="R1107" s="11" t="str">
        <f>VLOOKUP(G1107,sheet2!A:G,7,FALSE)</f>
        <v>78.65</v>
      </c>
    </row>
    <row r="1108" spans="1:18" s="6" customFormat="1">
      <c r="A1108" s="15" t="s">
        <v>5187</v>
      </c>
      <c r="B1108" s="15" t="s">
        <v>5188</v>
      </c>
      <c r="C1108" s="15" t="s">
        <v>20</v>
      </c>
      <c r="D1108" s="15" t="s">
        <v>144</v>
      </c>
      <c r="E1108" s="15" t="s">
        <v>4274</v>
      </c>
      <c r="F1108" s="15">
        <v>20000</v>
      </c>
      <c r="G1108" s="15" t="s">
        <v>5189</v>
      </c>
      <c r="H1108" s="14" t="s">
        <v>4276</v>
      </c>
      <c r="I1108" s="15" t="s">
        <v>5190</v>
      </c>
      <c r="J1108" s="18">
        <v>42788</v>
      </c>
      <c r="K1108" s="15" t="s">
        <v>36</v>
      </c>
      <c r="L1108" s="15" t="s">
        <v>5191</v>
      </c>
      <c r="M1108" s="11" t="str">
        <f>VLOOKUP(G1108,sheet2!A:G,2,FALSE)</f>
        <v>12.5</v>
      </c>
      <c r="N1108" s="11" t="str">
        <f>VLOOKUP(G1108,sheet2!A:G,3,FALSE)</f>
        <v>19</v>
      </c>
      <c r="O1108" s="11" t="str">
        <f>VLOOKUP(G1108,sheet2!A:G,4,FALSE)</f>
        <v>10</v>
      </c>
      <c r="P1108" s="11" t="str">
        <f>VLOOKUP(G1108,sheet2!A:G,5,FALSE)</f>
        <v>21.15</v>
      </c>
      <c r="Q1108" s="11" t="str">
        <f>VLOOKUP(G1108,sheet2!A:G,6,FALSE)</f>
        <v>5</v>
      </c>
      <c r="R1108" s="11" t="str">
        <f>VLOOKUP(G1108,sheet2!A:G,7,FALSE)</f>
        <v>67.65</v>
      </c>
    </row>
    <row r="1109" spans="1:18" s="6" customFormat="1">
      <c r="A1109" s="15" t="s">
        <v>5192</v>
      </c>
      <c r="B1109" s="15" t="s">
        <v>5193</v>
      </c>
      <c r="C1109" s="15" t="s">
        <v>20</v>
      </c>
      <c r="D1109" s="15" t="s">
        <v>144</v>
      </c>
      <c r="E1109" s="15" t="s">
        <v>4274</v>
      </c>
      <c r="F1109" s="15">
        <v>20000</v>
      </c>
      <c r="G1109" s="15" t="s">
        <v>5194</v>
      </c>
      <c r="H1109" s="14" t="s">
        <v>4276</v>
      </c>
      <c r="I1109" s="15" t="s">
        <v>146</v>
      </c>
      <c r="J1109" s="18">
        <v>43196</v>
      </c>
      <c r="K1109" s="15" t="s">
        <v>36</v>
      </c>
      <c r="L1109" s="15" t="s">
        <v>5195</v>
      </c>
      <c r="M1109" s="11" t="str">
        <f>VLOOKUP(G1109,sheet2!A:G,2,FALSE)</f>
        <v>12.5</v>
      </c>
      <c r="N1109" s="11" t="str">
        <f>VLOOKUP(G1109,sheet2!A:G,3,FALSE)</f>
        <v>13</v>
      </c>
      <c r="O1109" s="11" t="str">
        <f>VLOOKUP(G1109,sheet2!A:G,4,FALSE)</f>
        <v>15</v>
      </c>
      <c r="P1109" s="11" t="str">
        <f>VLOOKUP(G1109,sheet2!A:G,5,FALSE)</f>
        <v>22.12</v>
      </c>
      <c r="Q1109" s="11" t="str">
        <f>VLOOKUP(G1109,sheet2!A:G,6,FALSE)</f>
        <v>5</v>
      </c>
      <c r="R1109" s="11" t="str">
        <f>VLOOKUP(G1109,sheet2!A:G,7,FALSE)</f>
        <v>67.62</v>
      </c>
    </row>
    <row r="1110" spans="1:18" s="6" customFormat="1">
      <c r="A1110" s="15" t="s">
        <v>5196</v>
      </c>
      <c r="B1110" s="15" t="s">
        <v>5197</v>
      </c>
      <c r="C1110" s="15" t="s">
        <v>20</v>
      </c>
      <c r="D1110" s="15" t="s">
        <v>144</v>
      </c>
      <c r="E1110" s="15" t="s">
        <v>4274</v>
      </c>
      <c r="F1110" s="15">
        <v>20000</v>
      </c>
      <c r="G1110" s="15" t="s">
        <v>5198</v>
      </c>
      <c r="H1110" s="14" t="s">
        <v>4276</v>
      </c>
      <c r="I1110" s="15" t="s">
        <v>5199</v>
      </c>
      <c r="J1110" s="18">
        <v>42927</v>
      </c>
      <c r="K1110" s="15" t="s">
        <v>25</v>
      </c>
      <c r="L1110" s="15" t="s">
        <v>5200</v>
      </c>
      <c r="M1110" s="11" t="str">
        <f>VLOOKUP(G1110,sheet2!A:G,2,FALSE)</f>
        <v>12.5</v>
      </c>
      <c r="N1110" s="11" t="str">
        <f>VLOOKUP(G1110,sheet2!A:G,3,FALSE)</f>
        <v>22</v>
      </c>
      <c r="O1110" s="11" t="str">
        <f>VLOOKUP(G1110,sheet2!A:G,4,FALSE)</f>
        <v>15</v>
      </c>
      <c r="P1110" s="11" t="str">
        <f>VLOOKUP(G1110,sheet2!A:G,5,FALSE)</f>
        <v>22.12</v>
      </c>
      <c r="Q1110" s="11" t="str">
        <f>VLOOKUP(G1110,sheet2!A:G,6,FALSE)</f>
        <v>5</v>
      </c>
      <c r="R1110" s="11" t="str">
        <f>VLOOKUP(G1110,sheet2!A:G,7,FALSE)</f>
        <v>76.62</v>
      </c>
    </row>
    <row r="1111" spans="1:18" s="6" customFormat="1">
      <c r="A1111" s="15" t="s">
        <v>5201</v>
      </c>
      <c r="B1111" s="15" t="s">
        <v>5202</v>
      </c>
      <c r="C1111" s="15" t="s">
        <v>20</v>
      </c>
      <c r="D1111" s="15" t="s">
        <v>144</v>
      </c>
      <c r="E1111" s="15" t="s">
        <v>4274</v>
      </c>
      <c r="F1111" s="15">
        <v>20000</v>
      </c>
      <c r="G1111" s="15" t="s">
        <v>5203</v>
      </c>
      <c r="H1111" s="14" t="s">
        <v>4276</v>
      </c>
      <c r="I1111" s="15" t="s">
        <v>5204</v>
      </c>
      <c r="J1111" s="18">
        <v>42972</v>
      </c>
      <c r="K1111" s="15" t="s">
        <v>36</v>
      </c>
      <c r="L1111" s="15" t="s">
        <v>5205</v>
      </c>
      <c r="M1111" s="11" t="str">
        <f>VLOOKUP(G1111,sheet2!A:G,2,FALSE)</f>
        <v>12.5</v>
      </c>
      <c r="N1111" s="11" t="str">
        <f>VLOOKUP(G1111,sheet2!A:G,3,FALSE)</f>
        <v>22</v>
      </c>
      <c r="O1111" s="11" t="str">
        <f>VLOOKUP(G1111,sheet2!A:G,4,FALSE)</f>
        <v>5</v>
      </c>
      <c r="P1111" s="11" t="str">
        <f>VLOOKUP(G1111,sheet2!A:G,5,FALSE)</f>
        <v>25</v>
      </c>
      <c r="Q1111" s="11" t="str">
        <f>VLOOKUP(G1111,sheet2!A:G,6,FALSE)</f>
        <v>5</v>
      </c>
      <c r="R1111" s="11" t="str">
        <f>VLOOKUP(G1111,sheet2!A:G,7,FALSE)</f>
        <v>69.5</v>
      </c>
    </row>
    <row r="1112" spans="1:18" s="6" customFormat="1">
      <c r="A1112" s="15" t="s">
        <v>5206</v>
      </c>
      <c r="B1112" s="15" t="s">
        <v>5207</v>
      </c>
      <c r="C1112" s="15" t="s">
        <v>20</v>
      </c>
      <c r="D1112" s="15" t="s">
        <v>144</v>
      </c>
      <c r="E1112" s="15" t="s">
        <v>4274</v>
      </c>
      <c r="F1112" s="15">
        <v>20000</v>
      </c>
      <c r="G1112" s="15" t="s">
        <v>5208</v>
      </c>
      <c r="H1112" s="14" t="s">
        <v>4276</v>
      </c>
      <c r="I1112" s="15" t="s">
        <v>5209</v>
      </c>
      <c r="J1112" s="18">
        <v>43718</v>
      </c>
      <c r="K1112" s="15" t="s">
        <v>36</v>
      </c>
      <c r="L1112" s="15" t="s">
        <v>5210</v>
      </c>
      <c r="M1112" s="11" t="str">
        <f>VLOOKUP(G1112,sheet2!A:G,2,FALSE)</f>
        <v>12.5</v>
      </c>
      <c r="N1112" s="11" t="str">
        <f>VLOOKUP(G1112,sheet2!A:G,3,FALSE)</f>
        <v>25</v>
      </c>
      <c r="O1112" s="11" t="str">
        <f>VLOOKUP(G1112,sheet2!A:G,4,FALSE)</f>
        <v>8</v>
      </c>
      <c r="P1112" s="11" t="str">
        <f>VLOOKUP(G1112,sheet2!A:G,5,FALSE)</f>
        <v>19.64</v>
      </c>
      <c r="Q1112" s="11" t="str">
        <f>VLOOKUP(G1112,sheet2!A:G,6,FALSE)</f>
        <v>5</v>
      </c>
      <c r="R1112" s="11" t="str">
        <f>VLOOKUP(G1112,sheet2!A:G,7,FALSE)</f>
        <v>70.14</v>
      </c>
    </row>
    <row r="1113" spans="1:18" s="6" customFormat="1">
      <c r="A1113" s="15" t="s">
        <v>5211</v>
      </c>
      <c r="B1113" s="15" t="s">
        <v>5212</v>
      </c>
      <c r="C1113" s="15" t="s">
        <v>20</v>
      </c>
      <c r="D1113" s="15" t="s">
        <v>163</v>
      </c>
      <c r="E1113" s="15" t="s">
        <v>4274</v>
      </c>
      <c r="F1113" s="15">
        <v>20000</v>
      </c>
      <c r="G1113" s="15" t="s">
        <v>5213</v>
      </c>
      <c r="H1113" s="14" t="s">
        <v>4276</v>
      </c>
      <c r="I1113" s="15" t="s">
        <v>5209</v>
      </c>
      <c r="J1113" s="18">
        <v>43669</v>
      </c>
      <c r="K1113" s="15" t="s">
        <v>25</v>
      </c>
      <c r="L1113" s="15" t="s">
        <v>5214</v>
      </c>
      <c r="M1113" s="11" t="str">
        <f>VLOOKUP(G1113,sheet2!A:G,2,FALSE)</f>
        <v>12.5</v>
      </c>
      <c r="N1113" s="11" t="str">
        <f>VLOOKUP(G1113,sheet2!A:G,3,FALSE)</f>
        <v>25</v>
      </c>
      <c r="O1113" s="11" t="str">
        <f>VLOOKUP(G1113,sheet2!A:G,4,FALSE)</f>
        <v>4</v>
      </c>
      <c r="P1113" s="11" t="str">
        <f>VLOOKUP(G1113,sheet2!A:G,5,FALSE)</f>
        <v>19.64</v>
      </c>
      <c r="Q1113" s="11" t="str">
        <f>VLOOKUP(G1113,sheet2!A:G,6,FALSE)</f>
        <v>5</v>
      </c>
      <c r="R1113" s="11" t="str">
        <f>VLOOKUP(G1113,sheet2!A:G,7,FALSE)</f>
        <v>66.14</v>
      </c>
    </row>
    <row r="1114" spans="1:18" s="6" customFormat="1">
      <c r="A1114" s="15" t="s">
        <v>5215</v>
      </c>
      <c r="B1114" s="15" t="s">
        <v>5216</v>
      </c>
      <c r="C1114" s="15" t="s">
        <v>20</v>
      </c>
      <c r="D1114" s="15" t="s">
        <v>144</v>
      </c>
      <c r="E1114" s="15" t="s">
        <v>4274</v>
      </c>
      <c r="F1114" s="15">
        <v>20000</v>
      </c>
      <c r="G1114" s="15" t="s">
        <v>5217</v>
      </c>
      <c r="H1114" s="14" t="s">
        <v>4276</v>
      </c>
      <c r="I1114" s="15" t="s">
        <v>5218</v>
      </c>
      <c r="J1114" s="18">
        <v>43739</v>
      </c>
      <c r="K1114" s="15" t="s">
        <v>36</v>
      </c>
      <c r="L1114" s="15" t="s">
        <v>5219</v>
      </c>
      <c r="M1114" s="11" t="str">
        <f>VLOOKUP(G1114,sheet2!A:G,2,FALSE)</f>
        <v>12.5</v>
      </c>
      <c r="N1114" s="11" t="str">
        <f>VLOOKUP(G1114,sheet2!A:G,3,FALSE)</f>
        <v>25</v>
      </c>
      <c r="O1114" s="11" t="str">
        <f>VLOOKUP(G1114,sheet2!A:G,4,FALSE)</f>
        <v>5</v>
      </c>
      <c r="P1114" s="11" t="str">
        <f>VLOOKUP(G1114,sheet2!A:G,5,FALSE)</f>
        <v>25</v>
      </c>
      <c r="Q1114" s="11" t="str">
        <f>VLOOKUP(G1114,sheet2!A:G,6,FALSE)</f>
        <v>5</v>
      </c>
      <c r="R1114" s="11" t="str">
        <f>VLOOKUP(G1114,sheet2!A:G,7,FALSE)</f>
        <v>72.5</v>
      </c>
    </row>
    <row r="1115" spans="1:18" s="6" customFormat="1">
      <c r="A1115" s="15" t="s">
        <v>5220</v>
      </c>
      <c r="B1115" s="15" t="s">
        <v>5221</v>
      </c>
      <c r="C1115" s="15" t="s">
        <v>20</v>
      </c>
      <c r="D1115" s="15" t="s">
        <v>144</v>
      </c>
      <c r="E1115" s="15" t="s">
        <v>4274</v>
      </c>
      <c r="F1115" s="15">
        <v>20000</v>
      </c>
      <c r="G1115" s="15" t="s">
        <v>5222</v>
      </c>
      <c r="H1115" s="14" t="s">
        <v>4276</v>
      </c>
      <c r="I1115" s="15" t="s">
        <v>5223</v>
      </c>
      <c r="J1115" s="18">
        <v>43781</v>
      </c>
      <c r="K1115" s="15" t="s">
        <v>36</v>
      </c>
      <c r="L1115" s="15" t="s">
        <v>5224</v>
      </c>
      <c r="M1115" s="11" t="str">
        <f>VLOOKUP(G1115,sheet2!A:G,2,FALSE)</f>
        <v>12.5</v>
      </c>
      <c r="N1115" s="11" t="str">
        <f>VLOOKUP(G1115,sheet2!A:G,3,FALSE)</f>
        <v>25</v>
      </c>
      <c r="O1115" s="11" t="str">
        <f>VLOOKUP(G1115,sheet2!A:G,4,FALSE)</f>
        <v>20</v>
      </c>
      <c r="P1115" s="11" t="str">
        <f>VLOOKUP(G1115,sheet2!A:G,5,FALSE)</f>
        <v>19.23</v>
      </c>
      <c r="Q1115" s="11" t="str">
        <f>VLOOKUP(G1115,sheet2!A:G,6,FALSE)</f>
        <v>5</v>
      </c>
      <c r="R1115" s="11" t="str">
        <f>VLOOKUP(G1115,sheet2!A:G,7,FALSE)</f>
        <v>81.73</v>
      </c>
    </row>
    <row r="1116" spans="1:18" s="6" customFormat="1">
      <c r="A1116" s="15" t="s">
        <v>5225</v>
      </c>
      <c r="B1116" s="15" t="s">
        <v>5226</v>
      </c>
      <c r="C1116" s="15" t="s">
        <v>20</v>
      </c>
      <c r="D1116" s="15" t="s">
        <v>144</v>
      </c>
      <c r="E1116" s="15" t="s">
        <v>4274</v>
      </c>
      <c r="F1116" s="15">
        <v>20000</v>
      </c>
      <c r="G1116" s="15" t="s">
        <v>5227</v>
      </c>
      <c r="H1116" s="14" t="s">
        <v>4276</v>
      </c>
      <c r="I1116" s="15" t="s">
        <v>3947</v>
      </c>
      <c r="J1116" s="18">
        <v>43683</v>
      </c>
      <c r="K1116" s="15" t="s">
        <v>36</v>
      </c>
      <c r="L1116" s="15" t="s">
        <v>5228</v>
      </c>
      <c r="M1116" s="11" t="str">
        <f>VLOOKUP(G1116,sheet2!A:G,2,FALSE)</f>
        <v>12.5</v>
      </c>
      <c r="N1116" s="11" t="str">
        <f>VLOOKUP(G1116,sheet2!A:G,3,FALSE)</f>
        <v>10</v>
      </c>
      <c r="O1116" s="11" t="str">
        <f>VLOOKUP(G1116,sheet2!A:G,4,FALSE)</f>
        <v>10</v>
      </c>
      <c r="P1116" s="11" t="str">
        <f>VLOOKUP(G1116,sheet2!A:G,5,FALSE)</f>
        <v>25</v>
      </c>
      <c r="Q1116" s="11" t="str">
        <f>VLOOKUP(G1116,sheet2!A:G,6,FALSE)</f>
        <v>5</v>
      </c>
      <c r="R1116" s="11" t="str">
        <f>VLOOKUP(G1116,sheet2!A:G,7,FALSE)</f>
        <v>62.5</v>
      </c>
    </row>
    <row r="1117" spans="1:18" s="6" customFormat="1">
      <c r="A1117" s="15" t="s">
        <v>5229</v>
      </c>
      <c r="B1117" s="15" t="s">
        <v>5230</v>
      </c>
      <c r="C1117" s="15" t="s">
        <v>20</v>
      </c>
      <c r="D1117" s="15" t="s">
        <v>144</v>
      </c>
      <c r="E1117" s="15" t="s">
        <v>4274</v>
      </c>
      <c r="F1117" s="15">
        <v>20000</v>
      </c>
      <c r="G1117" s="15" t="s">
        <v>5231</v>
      </c>
      <c r="H1117" s="14" t="s">
        <v>4276</v>
      </c>
      <c r="I1117" s="15" t="s">
        <v>3947</v>
      </c>
      <c r="J1117" s="18">
        <v>43767</v>
      </c>
      <c r="K1117" s="15" t="s">
        <v>36</v>
      </c>
      <c r="L1117" s="15" t="s">
        <v>5232</v>
      </c>
      <c r="M1117" s="11" t="str">
        <f>VLOOKUP(G1117,sheet2!A:G,2,FALSE)</f>
        <v>12.5</v>
      </c>
      <c r="N1117" s="11" t="str">
        <f>VLOOKUP(G1117,sheet2!A:G,3,FALSE)</f>
        <v>13</v>
      </c>
      <c r="O1117" s="11" t="str">
        <f>VLOOKUP(G1117,sheet2!A:G,4,FALSE)</f>
        <v>10</v>
      </c>
      <c r="P1117" s="11" t="str">
        <f>VLOOKUP(G1117,sheet2!A:G,5,FALSE)</f>
        <v>21.15</v>
      </c>
      <c r="Q1117" s="11" t="str">
        <f>VLOOKUP(G1117,sheet2!A:G,6,FALSE)</f>
        <v>5</v>
      </c>
      <c r="R1117" s="11" t="str">
        <f>VLOOKUP(G1117,sheet2!A:G,7,FALSE)</f>
        <v>61.65</v>
      </c>
    </row>
    <row r="1118" spans="1:18" s="6" customFormat="1">
      <c r="A1118" s="15" t="s">
        <v>5233</v>
      </c>
      <c r="B1118" s="15" t="s">
        <v>5234</v>
      </c>
      <c r="C1118" s="15" t="s">
        <v>20</v>
      </c>
      <c r="D1118" s="15" t="s">
        <v>144</v>
      </c>
      <c r="E1118" s="15" t="s">
        <v>4274</v>
      </c>
      <c r="F1118" s="15">
        <v>20000</v>
      </c>
      <c r="G1118" s="15" t="s">
        <v>5235</v>
      </c>
      <c r="H1118" s="14" t="s">
        <v>4276</v>
      </c>
      <c r="I1118" s="15" t="s">
        <v>1603</v>
      </c>
      <c r="J1118" s="18">
        <v>43483</v>
      </c>
      <c r="K1118" s="15" t="s">
        <v>25</v>
      </c>
      <c r="L1118" s="15" t="s">
        <v>5236</v>
      </c>
      <c r="M1118" s="11" t="str">
        <f>VLOOKUP(G1118,sheet2!A:G,2,FALSE)</f>
        <v>12.5</v>
      </c>
      <c r="N1118" s="11" t="str">
        <f>VLOOKUP(G1118,sheet2!A:G,3,FALSE)</f>
        <v>13</v>
      </c>
      <c r="O1118" s="11" t="str">
        <f>VLOOKUP(G1118,sheet2!A:G,4,FALSE)</f>
        <v>10</v>
      </c>
      <c r="P1118" s="11" t="str">
        <f>VLOOKUP(G1118,sheet2!A:G,5,FALSE)</f>
        <v>20.19</v>
      </c>
      <c r="Q1118" s="11" t="str">
        <f>VLOOKUP(G1118,sheet2!A:G,6,FALSE)</f>
        <v>5</v>
      </c>
      <c r="R1118" s="11" t="str">
        <f>VLOOKUP(G1118,sheet2!A:G,7,FALSE)</f>
        <v>60.69</v>
      </c>
    </row>
    <row r="1119" spans="1:18" s="6" customFormat="1">
      <c r="A1119" s="15" t="s">
        <v>5237</v>
      </c>
      <c r="B1119" s="15" t="s">
        <v>5238</v>
      </c>
      <c r="C1119" s="15" t="s">
        <v>20</v>
      </c>
      <c r="D1119" s="15" t="s">
        <v>144</v>
      </c>
      <c r="E1119" s="15" t="s">
        <v>4274</v>
      </c>
      <c r="F1119" s="15">
        <v>20000</v>
      </c>
      <c r="G1119" s="15" t="s">
        <v>5239</v>
      </c>
      <c r="H1119" s="14" t="s">
        <v>4276</v>
      </c>
      <c r="I1119" s="15" t="s">
        <v>1603</v>
      </c>
      <c r="J1119" s="18">
        <v>43613</v>
      </c>
      <c r="K1119" s="15" t="s">
        <v>36</v>
      </c>
      <c r="L1119" s="15" t="s">
        <v>5240</v>
      </c>
      <c r="M1119" s="11" t="str">
        <f>VLOOKUP(G1119,sheet2!A:G,2,FALSE)</f>
        <v>12.5</v>
      </c>
      <c r="N1119" s="11" t="str">
        <f>VLOOKUP(G1119,sheet2!A:G,3,FALSE)</f>
        <v>10</v>
      </c>
      <c r="O1119" s="11" t="str">
        <f>VLOOKUP(G1119,sheet2!A:G,4,FALSE)</f>
        <v>20</v>
      </c>
      <c r="P1119" s="11" t="str">
        <f>VLOOKUP(G1119,sheet2!A:G,5,FALSE)</f>
        <v>19.23</v>
      </c>
      <c r="Q1119" s="11" t="str">
        <f>VLOOKUP(G1119,sheet2!A:G,6,FALSE)</f>
        <v>5</v>
      </c>
      <c r="R1119" s="11" t="str">
        <f>VLOOKUP(G1119,sheet2!A:G,7,FALSE)</f>
        <v>66.73</v>
      </c>
    </row>
    <row r="1120" spans="1:18" s="6" customFormat="1">
      <c r="A1120" s="15" t="s">
        <v>5241</v>
      </c>
      <c r="B1120" s="15" t="s">
        <v>5242</v>
      </c>
      <c r="C1120" s="15" t="s">
        <v>20</v>
      </c>
      <c r="D1120" s="15" t="s">
        <v>144</v>
      </c>
      <c r="E1120" s="15" t="s">
        <v>4274</v>
      </c>
      <c r="F1120" s="15">
        <v>20000</v>
      </c>
      <c r="G1120" s="15" t="s">
        <v>5243</v>
      </c>
      <c r="H1120" s="14" t="s">
        <v>4276</v>
      </c>
      <c r="I1120" s="15" t="s">
        <v>5244</v>
      </c>
      <c r="J1120" s="18">
        <v>43760</v>
      </c>
      <c r="K1120" s="15" t="s">
        <v>36</v>
      </c>
      <c r="L1120" s="15" t="s">
        <v>5245</v>
      </c>
      <c r="M1120" s="11" t="str">
        <f>VLOOKUP(G1120,sheet2!A:G,2,FALSE)</f>
        <v>12.5</v>
      </c>
      <c r="N1120" s="11" t="str">
        <f>VLOOKUP(G1120,sheet2!A:G,3,FALSE)</f>
        <v>13</v>
      </c>
      <c r="O1120" s="11" t="str">
        <f>VLOOKUP(G1120,sheet2!A:G,4,FALSE)</f>
        <v>15</v>
      </c>
      <c r="P1120" s="11" t="str">
        <f>VLOOKUP(G1120,sheet2!A:G,5,FALSE)</f>
        <v>19.23</v>
      </c>
      <c r="Q1120" s="11" t="str">
        <f>VLOOKUP(G1120,sheet2!A:G,6,FALSE)</f>
        <v>5</v>
      </c>
      <c r="R1120" s="11" t="str">
        <f>VLOOKUP(G1120,sheet2!A:G,7,FALSE)</f>
        <v>64.73</v>
      </c>
    </row>
    <row r="1121" spans="1:18" s="6" customFormat="1">
      <c r="A1121" s="15" t="s">
        <v>5246</v>
      </c>
      <c r="B1121" s="15" t="s">
        <v>5247</v>
      </c>
      <c r="C1121" s="15" t="s">
        <v>20</v>
      </c>
      <c r="D1121" s="15" t="s">
        <v>144</v>
      </c>
      <c r="E1121" s="15" t="s">
        <v>4274</v>
      </c>
      <c r="F1121" s="15">
        <v>20000</v>
      </c>
      <c r="G1121" s="15" t="s">
        <v>5248</v>
      </c>
      <c r="H1121" s="14" t="s">
        <v>4276</v>
      </c>
      <c r="I1121" s="15" t="s">
        <v>5249</v>
      </c>
      <c r="J1121" s="18">
        <v>43406</v>
      </c>
      <c r="K1121" s="15" t="s">
        <v>36</v>
      </c>
      <c r="L1121" s="15" t="s">
        <v>5250</v>
      </c>
      <c r="M1121" s="11" t="str">
        <f>VLOOKUP(G1121,sheet2!A:G,2,FALSE)</f>
        <v>12.5</v>
      </c>
      <c r="N1121" s="11" t="str">
        <f>VLOOKUP(G1121,sheet2!A:G,3,FALSE)</f>
        <v>0</v>
      </c>
      <c r="O1121" s="11" t="str">
        <f>VLOOKUP(G1121,sheet2!A:G,4,FALSE)</f>
        <v>20</v>
      </c>
      <c r="P1121" s="11" t="str">
        <f>VLOOKUP(G1121,sheet2!A:G,5,FALSE)</f>
        <v>21.15</v>
      </c>
      <c r="Q1121" s="11" t="str">
        <f>VLOOKUP(G1121,sheet2!A:G,6,FALSE)</f>
        <v>5</v>
      </c>
      <c r="R1121" s="11" t="str">
        <f>VLOOKUP(G1121,sheet2!A:G,7,FALSE)</f>
        <v>58.65</v>
      </c>
    </row>
    <row r="1122" spans="1:18" s="6" customFormat="1">
      <c r="A1122" s="15" t="s">
        <v>5251</v>
      </c>
      <c r="B1122" s="15" t="s">
        <v>5252</v>
      </c>
      <c r="C1122" s="15" t="s">
        <v>20</v>
      </c>
      <c r="D1122" s="15" t="s">
        <v>144</v>
      </c>
      <c r="E1122" s="15" t="s">
        <v>4274</v>
      </c>
      <c r="F1122" s="15">
        <v>20000</v>
      </c>
      <c r="G1122" s="15" t="s">
        <v>5253</v>
      </c>
      <c r="H1122" s="14" t="s">
        <v>4276</v>
      </c>
      <c r="I1122" s="15" t="s">
        <v>5058</v>
      </c>
      <c r="J1122" s="18">
        <v>43431</v>
      </c>
      <c r="K1122" s="15" t="s">
        <v>25</v>
      </c>
      <c r="L1122" s="15" t="s">
        <v>5254</v>
      </c>
      <c r="M1122" s="11" t="str">
        <f>VLOOKUP(G1122,sheet2!A:G,2,FALSE)</f>
        <v>12.5</v>
      </c>
      <c r="N1122" s="11" t="str">
        <f>VLOOKUP(G1122,sheet2!A:G,3,FALSE)</f>
        <v>16</v>
      </c>
      <c r="O1122" s="11" t="str">
        <f>VLOOKUP(G1122,sheet2!A:G,4,FALSE)</f>
        <v>5</v>
      </c>
      <c r="P1122" s="11" t="str">
        <f>VLOOKUP(G1122,sheet2!A:G,5,FALSE)</f>
        <v>22.12</v>
      </c>
      <c r="Q1122" s="11" t="str">
        <f>VLOOKUP(G1122,sheet2!A:G,6,FALSE)</f>
        <v>5</v>
      </c>
      <c r="R1122" s="11" t="str">
        <f>VLOOKUP(G1122,sheet2!A:G,7,FALSE)</f>
        <v>60.62</v>
      </c>
    </row>
    <row r="1123" spans="1:18" s="6" customFormat="1">
      <c r="A1123" s="15" t="s">
        <v>5255</v>
      </c>
      <c r="B1123" s="15" t="s">
        <v>5256</v>
      </c>
      <c r="C1123" s="15" t="s">
        <v>20</v>
      </c>
      <c r="D1123" s="15" t="s">
        <v>144</v>
      </c>
      <c r="E1123" s="15" t="s">
        <v>4274</v>
      </c>
      <c r="F1123" s="15">
        <v>20000</v>
      </c>
      <c r="G1123" s="15" t="s">
        <v>5257</v>
      </c>
      <c r="H1123" s="14" t="s">
        <v>4276</v>
      </c>
      <c r="I1123" s="15" t="s">
        <v>2718</v>
      </c>
      <c r="J1123" s="18">
        <v>43508</v>
      </c>
      <c r="K1123" s="15" t="s">
        <v>36</v>
      </c>
      <c r="L1123" s="15" t="s">
        <v>5258</v>
      </c>
      <c r="M1123" s="11" t="str">
        <f>VLOOKUP(G1123,sheet2!A:G,2,FALSE)</f>
        <v>12.5</v>
      </c>
      <c r="N1123" s="11" t="str">
        <f>VLOOKUP(G1123,sheet2!A:G,3,FALSE)</f>
        <v>13</v>
      </c>
      <c r="O1123" s="11" t="str">
        <f>VLOOKUP(G1123,sheet2!A:G,4,FALSE)</f>
        <v>10</v>
      </c>
      <c r="P1123" s="11" t="str">
        <f>VLOOKUP(G1123,sheet2!A:G,5,FALSE)</f>
        <v>25</v>
      </c>
      <c r="Q1123" s="11" t="str">
        <f>VLOOKUP(G1123,sheet2!A:G,6,FALSE)</f>
        <v>5</v>
      </c>
      <c r="R1123" s="11" t="str">
        <f>VLOOKUP(G1123,sheet2!A:G,7,FALSE)</f>
        <v>65.5</v>
      </c>
    </row>
    <row r="1124" spans="1:18" s="6" customFormat="1">
      <c r="A1124" s="15" t="s">
        <v>5259</v>
      </c>
      <c r="B1124" s="15" t="s">
        <v>5260</v>
      </c>
      <c r="C1124" s="15" t="s">
        <v>20</v>
      </c>
      <c r="D1124" s="15" t="s">
        <v>144</v>
      </c>
      <c r="E1124" s="15" t="s">
        <v>4274</v>
      </c>
      <c r="F1124" s="15">
        <v>20000</v>
      </c>
      <c r="G1124" s="15" t="s">
        <v>5261</v>
      </c>
      <c r="H1124" s="14" t="s">
        <v>4276</v>
      </c>
      <c r="I1124" s="15" t="s">
        <v>5262</v>
      </c>
      <c r="J1124" s="18">
        <v>43326</v>
      </c>
      <c r="K1124" s="15" t="s">
        <v>36</v>
      </c>
      <c r="L1124" s="15" t="s">
        <v>5263</v>
      </c>
      <c r="M1124" s="11" t="str">
        <f>VLOOKUP(G1124,sheet2!A:G,2,FALSE)</f>
        <v>12.5</v>
      </c>
      <c r="N1124" s="11" t="str">
        <f>VLOOKUP(G1124,sheet2!A:G,3,FALSE)</f>
        <v>13</v>
      </c>
      <c r="O1124" s="11" t="str">
        <f>VLOOKUP(G1124,sheet2!A:G,4,FALSE)</f>
        <v>15</v>
      </c>
      <c r="P1124" s="11" t="str">
        <f>VLOOKUP(G1124,sheet2!A:G,5,FALSE)</f>
        <v>19.23</v>
      </c>
      <c r="Q1124" s="11" t="str">
        <f>VLOOKUP(G1124,sheet2!A:G,6,FALSE)</f>
        <v>5</v>
      </c>
      <c r="R1124" s="11" t="str">
        <f>VLOOKUP(G1124,sheet2!A:G,7,FALSE)</f>
        <v>64.73</v>
      </c>
    </row>
    <row r="1125" spans="1:18" s="6" customFormat="1">
      <c r="A1125" s="15" t="s">
        <v>5264</v>
      </c>
      <c r="B1125" s="15" t="s">
        <v>5265</v>
      </c>
      <c r="C1125" s="15" t="s">
        <v>20</v>
      </c>
      <c r="D1125" s="15" t="s">
        <v>144</v>
      </c>
      <c r="E1125" s="15" t="s">
        <v>4274</v>
      </c>
      <c r="F1125" s="15">
        <v>20000</v>
      </c>
      <c r="G1125" s="15" t="s">
        <v>5266</v>
      </c>
      <c r="H1125" s="14" t="s">
        <v>4276</v>
      </c>
      <c r="I1125" s="15" t="s">
        <v>493</v>
      </c>
      <c r="J1125" s="18">
        <v>43389</v>
      </c>
      <c r="K1125" s="15" t="s">
        <v>36</v>
      </c>
      <c r="L1125" s="15" t="s">
        <v>5267</v>
      </c>
      <c r="M1125" s="11" t="str">
        <f>VLOOKUP(G1125,sheet2!A:G,2,FALSE)</f>
        <v>12.5</v>
      </c>
      <c r="N1125" s="11" t="str">
        <f>VLOOKUP(G1125,sheet2!A:G,3,FALSE)</f>
        <v>13</v>
      </c>
      <c r="O1125" s="11" t="str">
        <f>VLOOKUP(G1125,sheet2!A:G,4,FALSE)</f>
        <v>5</v>
      </c>
      <c r="P1125" s="11" t="str">
        <f>VLOOKUP(G1125,sheet2!A:G,5,FALSE)</f>
        <v>19.23</v>
      </c>
      <c r="Q1125" s="11" t="str">
        <f>VLOOKUP(G1125,sheet2!A:G,6,FALSE)</f>
        <v>5</v>
      </c>
      <c r="R1125" s="11" t="str">
        <f>VLOOKUP(G1125,sheet2!A:G,7,FALSE)</f>
        <v>54.73</v>
      </c>
    </row>
    <row r="1126" spans="1:18" s="6" customFormat="1">
      <c r="A1126" s="15" t="s">
        <v>5268</v>
      </c>
      <c r="B1126" s="15" t="s">
        <v>5269</v>
      </c>
      <c r="C1126" s="15" t="s">
        <v>20</v>
      </c>
      <c r="D1126" s="15" t="s">
        <v>144</v>
      </c>
      <c r="E1126" s="15" t="s">
        <v>4274</v>
      </c>
      <c r="F1126" s="15">
        <v>20000</v>
      </c>
      <c r="G1126" s="15" t="s">
        <v>5270</v>
      </c>
      <c r="H1126" s="14" t="s">
        <v>4276</v>
      </c>
      <c r="I1126" s="15" t="s">
        <v>1911</v>
      </c>
      <c r="J1126" s="18">
        <v>43368</v>
      </c>
      <c r="K1126" s="15" t="s">
        <v>25</v>
      </c>
      <c r="L1126" s="15" t="s">
        <v>5271</v>
      </c>
      <c r="M1126" s="11" t="str">
        <f>VLOOKUP(G1126,sheet2!A:G,2,FALSE)</f>
        <v>12.5</v>
      </c>
      <c r="N1126" s="11" t="str">
        <f>VLOOKUP(G1126,sheet2!A:G,3,FALSE)</f>
        <v>13</v>
      </c>
      <c r="O1126" s="11" t="str">
        <f>VLOOKUP(G1126,sheet2!A:G,4,FALSE)</f>
        <v>5</v>
      </c>
      <c r="P1126" s="11" t="str">
        <f>VLOOKUP(G1126,sheet2!A:G,5,FALSE)</f>
        <v>20.19</v>
      </c>
      <c r="Q1126" s="11" t="str">
        <f>VLOOKUP(G1126,sheet2!A:G,6,FALSE)</f>
        <v>5</v>
      </c>
      <c r="R1126" s="11" t="str">
        <f>VLOOKUP(G1126,sheet2!A:G,7,FALSE)</f>
        <v>55.69</v>
      </c>
    </row>
    <row r="1127" spans="1:18" s="6" customFormat="1">
      <c r="A1127" s="15" t="s">
        <v>5272</v>
      </c>
      <c r="B1127" s="15" t="s">
        <v>5273</v>
      </c>
      <c r="C1127" s="15" t="s">
        <v>20</v>
      </c>
      <c r="D1127" s="15" t="s">
        <v>144</v>
      </c>
      <c r="E1127" s="15" t="s">
        <v>4274</v>
      </c>
      <c r="F1127" s="15">
        <v>20000</v>
      </c>
      <c r="G1127" s="15" t="s">
        <v>5274</v>
      </c>
      <c r="H1127" s="14" t="s">
        <v>4276</v>
      </c>
      <c r="I1127" s="15" t="s">
        <v>5275</v>
      </c>
      <c r="J1127" s="18">
        <v>43256</v>
      </c>
      <c r="K1127" s="15" t="s">
        <v>25</v>
      </c>
      <c r="L1127" s="15" t="s">
        <v>5276</v>
      </c>
      <c r="M1127" s="11" t="str">
        <f>VLOOKUP(G1127,sheet2!A:G,2,FALSE)</f>
        <v>12.5</v>
      </c>
      <c r="N1127" s="11" t="str">
        <f>VLOOKUP(G1127,sheet2!A:G,3,FALSE)</f>
        <v>16</v>
      </c>
      <c r="O1127" s="11" t="str">
        <f>VLOOKUP(G1127,sheet2!A:G,4,FALSE)</f>
        <v>5</v>
      </c>
      <c r="P1127" s="11" t="str">
        <f>VLOOKUP(G1127,sheet2!A:G,5,FALSE)</f>
        <v>20.19</v>
      </c>
      <c r="Q1127" s="11" t="str">
        <f>VLOOKUP(G1127,sheet2!A:G,6,FALSE)</f>
        <v>5</v>
      </c>
      <c r="R1127" s="11" t="str">
        <f>VLOOKUP(G1127,sheet2!A:G,7,FALSE)</f>
        <v>58.69</v>
      </c>
    </row>
    <row r="1128" spans="1:18" s="6" customFormat="1">
      <c r="A1128" s="15" t="s">
        <v>5277</v>
      </c>
      <c r="B1128" s="15" t="s">
        <v>5278</v>
      </c>
      <c r="C1128" s="15" t="s">
        <v>20</v>
      </c>
      <c r="D1128" s="15" t="s">
        <v>144</v>
      </c>
      <c r="E1128" s="15" t="s">
        <v>4274</v>
      </c>
      <c r="F1128" s="15">
        <v>20000</v>
      </c>
      <c r="G1128" s="15" t="s">
        <v>5279</v>
      </c>
      <c r="H1128" s="14" t="s">
        <v>4276</v>
      </c>
      <c r="I1128" s="15" t="s">
        <v>271</v>
      </c>
      <c r="J1128" s="18">
        <v>43294</v>
      </c>
      <c r="K1128" s="15" t="s">
        <v>36</v>
      </c>
      <c r="L1128" s="15" t="s">
        <v>5280</v>
      </c>
      <c r="M1128" s="11" t="str">
        <f>VLOOKUP(G1128,sheet2!A:G,2,FALSE)</f>
        <v>12.5</v>
      </c>
      <c r="N1128" s="11" t="str">
        <f>VLOOKUP(G1128,sheet2!A:G,3,FALSE)</f>
        <v>25</v>
      </c>
      <c r="O1128" s="11" t="str">
        <f>VLOOKUP(G1128,sheet2!A:G,4,FALSE)</f>
        <v>10</v>
      </c>
      <c r="P1128" s="11" t="str">
        <f>VLOOKUP(G1128,sheet2!A:G,5,FALSE)</f>
        <v>23.08</v>
      </c>
      <c r="Q1128" s="11" t="str">
        <f>VLOOKUP(G1128,sheet2!A:G,6,FALSE)</f>
        <v>5</v>
      </c>
      <c r="R1128" s="11" t="str">
        <f>VLOOKUP(G1128,sheet2!A:G,7,FALSE)</f>
        <v>75.58</v>
      </c>
    </row>
    <row r="1129" spans="1:18" s="6" customFormat="1">
      <c r="A1129" s="15" t="s">
        <v>5281</v>
      </c>
      <c r="B1129" s="15" t="s">
        <v>5282</v>
      </c>
      <c r="C1129" s="15" t="s">
        <v>20</v>
      </c>
      <c r="D1129" s="15" t="s">
        <v>144</v>
      </c>
      <c r="E1129" s="15" t="s">
        <v>4274</v>
      </c>
      <c r="F1129" s="15">
        <v>20000</v>
      </c>
      <c r="G1129" s="15" t="s">
        <v>5283</v>
      </c>
      <c r="H1129" s="14" t="s">
        <v>4276</v>
      </c>
      <c r="I1129" s="15" t="s">
        <v>5284</v>
      </c>
      <c r="J1129" s="18">
        <v>43343</v>
      </c>
      <c r="K1129" s="15" t="s">
        <v>36</v>
      </c>
      <c r="L1129" s="15" t="s">
        <v>5285</v>
      </c>
      <c r="M1129" s="11" t="str">
        <f>VLOOKUP(G1129,sheet2!A:G,2,FALSE)</f>
        <v>12.5</v>
      </c>
      <c r="N1129" s="11" t="str">
        <f>VLOOKUP(G1129,sheet2!A:G,3,FALSE)</f>
        <v>13</v>
      </c>
      <c r="O1129" s="11" t="str">
        <f>VLOOKUP(G1129,sheet2!A:G,4,FALSE)</f>
        <v>5</v>
      </c>
      <c r="P1129" s="11" t="str">
        <f>VLOOKUP(G1129,sheet2!A:G,5,FALSE)</f>
        <v>20.19</v>
      </c>
      <c r="Q1129" s="11" t="str">
        <f>VLOOKUP(G1129,sheet2!A:G,6,FALSE)</f>
        <v>5</v>
      </c>
      <c r="R1129" s="11" t="str">
        <f>VLOOKUP(G1129,sheet2!A:G,7,FALSE)</f>
        <v>55.69</v>
      </c>
    </row>
    <row r="1130" spans="1:18" s="6" customFormat="1">
      <c r="A1130" s="15" t="s">
        <v>5286</v>
      </c>
      <c r="B1130" s="15" t="s">
        <v>5287</v>
      </c>
      <c r="C1130" s="15" t="s">
        <v>20</v>
      </c>
      <c r="D1130" s="15" t="s">
        <v>144</v>
      </c>
      <c r="E1130" s="15" t="s">
        <v>4274</v>
      </c>
      <c r="F1130" s="15">
        <v>20000</v>
      </c>
      <c r="G1130" s="15" t="s">
        <v>5288</v>
      </c>
      <c r="H1130" s="14" t="s">
        <v>4276</v>
      </c>
      <c r="I1130" s="15" t="s">
        <v>1100</v>
      </c>
      <c r="J1130" s="18">
        <v>43137</v>
      </c>
      <c r="K1130" s="15" t="s">
        <v>36</v>
      </c>
      <c r="L1130" s="15" t="s">
        <v>5289</v>
      </c>
      <c r="M1130" s="11" t="str">
        <f>VLOOKUP(G1130,sheet2!A:G,2,FALSE)</f>
        <v>12.5</v>
      </c>
      <c r="N1130" s="11" t="str">
        <f>VLOOKUP(G1130,sheet2!A:G,3,FALSE)</f>
        <v>13</v>
      </c>
      <c r="O1130" s="11" t="str">
        <f>VLOOKUP(G1130,sheet2!A:G,4,FALSE)</f>
        <v>10</v>
      </c>
      <c r="P1130" s="11" t="str">
        <f>VLOOKUP(G1130,sheet2!A:G,5,FALSE)</f>
        <v>20.19</v>
      </c>
      <c r="Q1130" s="11" t="str">
        <f>VLOOKUP(G1130,sheet2!A:G,6,FALSE)</f>
        <v>5</v>
      </c>
      <c r="R1130" s="11" t="str">
        <f>VLOOKUP(G1130,sheet2!A:G,7,FALSE)</f>
        <v>60.69</v>
      </c>
    </row>
    <row r="1131" spans="1:18" s="6" customFormat="1">
      <c r="A1131" s="15" t="s">
        <v>5290</v>
      </c>
      <c r="B1131" s="15" t="s">
        <v>5291</v>
      </c>
      <c r="C1131" s="15" t="s">
        <v>20</v>
      </c>
      <c r="D1131" s="15" t="s">
        <v>144</v>
      </c>
      <c r="E1131" s="15" t="s">
        <v>4274</v>
      </c>
      <c r="F1131" s="15">
        <v>20000</v>
      </c>
      <c r="G1131" s="15" t="s">
        <v>5292</v>
      </c>
      <c r="H1131" s="14" t="s">
        <v>4276</v>
      </c>
      <c r="I1131" s="15" t="s">
        <v>5293</v>
      </c>
      <c r="J1131" s="18">
        <v>42948</v>
      </c>
      <c r="K1131" s="15" t="s">
        <v>36</v>
      </c>
      <c r="L1131" s="15" t="s">
        <v>5294</v>
      </c>
      <c r="M1131" s="11" t="str">
        <f>VLOOKUP(G1131,sheet2!A:G,2,FALSE)</f>
        <v>12.5</v>
      </c>
      <c r="N1131" s="11" t="str">
        <f>VLOOKUP(G1131,sheet2!A:G,3,FALSE)</f>
        <v>22</v>
      </c>
      <c r="O1131" s="11" t="str">
        <f>VLOOKUP(G1131,sheet2!A:G,4,FALSE)</f>
        <v>4</v>
      </c>
      <c r="P1131" s="11" t="str">
        <f>VLOOKUP(G1131,sheet2!A:G,5,FALSE)</f>
        <v>19.64</v>
      </c>
      <c r="Q1131" s="11" t="str">
        <f>VLOOKUP(G1131,sheet2!A:G,6,FALSE)</f>
        <v>5</v>
      </c>
      <c r="R1131" s="11" t="str">
        <f>VLOOKUP(G1131,sheet2!A:G,7,FALSE)</f>
        <v>63.14</v>
      </c>
    </row>
    <row r="1132" spans="1:18" s="6" customFormat="1">
      <c r="A1132" s="15" t="s">
        <v>5295</v>
      </c>
      <c r="B1132" s="15" t="s">
        <v>5296</v>
      </c>
      <c r="C1132" s="15" t="s">
        <v>20</v>
      </c>
      <c r="D1132" s="15" t="s">
        <v>144</v>
      </c>
      <c r="E1132" s="15" t="s">
        <v>4274</v>
      </c>
      <c r="F1132" s="15">
        <v>20000</v>
      </c>
      <c r="G1132" s="15" t="s">
        <v>5297</v>
      </c>
      <c r="H1132" s="14" t="s">
        <v>4276</v>
      </c>
      <c r="I1132" s="15" t="s">
        <v>440</v>
      </c>
      <c r="J1132" s="18">
        <v>42753</v>
      </c>
      <c r="K1132" s="15" t="s">
        <v>36</v>
      </c>
      <c r="L1132" s="15" t="s">
        <v>5298</v>
      </c>
      <c r="M1132" s="11" t="str">
        <f>VLOOKUP(G1132,sheet2!A:G,2,FALSE)</f>
        <v>12.5</v>
      </c>
      <c r="N1132" s="11" t="str">
        <f>VLOOKUP(G1132,sheet2!A:G,3,FALSE)</f>
        <v>25</v>
      </c>
      <c r="O1132" s="11" t="str">
        <f>VLOOKUP(G1132,sheet2!A:G,4,FALSE)</f>
        <v>4</v>
      </c>
      <c r="P1132" s="11" t="str">
        <f>VLOOKUP(G1132,sheet2!A:G,5,FALSE)</f>
        <v>19.64</v>
      </c>
      <c r="Q1132" s="11" t="str">
        <f>VLOOKUP(G1132,sheet2!A:G,6,FALSE)</f>
        <v>5</v>
      </c>
      <c r="R1132" s="11" t="str">
        <f>VLOOKUP(G1132,sheet2!A:G,7,FALSE)</f>
        <v>66.14</v>
      </c>
    </row>
    <row r="1133" spans="1:18" s="6" customFormat="1">
      <c r="A1133" s="15" t="s">
        <v>5299</v>
      </c>
      <c r="B1133" s="15" t="s">
        <v>5300</v>
      </c>
      <c r="C1133" s="15" t="s">
        <v>20</v>
      </c>
      <c r="D1133" s="15" t="s">
        <v>144</v>
      </c>
      <c r="E1133" s="15" t="s">
        <v>4274</v>
      </c>
      <c r="F1133" s="15">
        <v>20000</v>
      </c>
      <c r="G1133" s="15" t="s">
        <v>5301</v>
      </c>
      <c r="H1133" s="14" t="s">
        <v>4276</v>
      </c>
      <c r="I1133" s="15" t="s">
        <v>5302</v>
      </c>
      <c r="J1133" s="18">
        <v>42760</v>
      </c>
      <c r="K1133" s="15" t="s">
        <v>36</v>
      </c>
      <c r="L1133" s="15" t="s">
        <v>5303</v>
      </c>
      <c r="M1133" s="11" t="str">
        <f>VLOOKUP(G1133,sheet2!A:G,2,FALSE)</f>
        <v>12.5</v>
      </c>
      <c r="N1133" s="11" t="str">
        <f>VLOOKUP(G1133,sheet2!A:G,3,FALSE)</f>
        <v>13</v>
      </c>
      <c r="O1133" s="11" t="str">
        <f>VLOOKUP(G1133,sheet2!A:G,4,FALSE)</f>
        <v>4</v>
      </c>
      <c r="P1133" s="11" t="str">
        <f>VLOOKUP(G1133,sheet2!A:G,5,FALSE)</f>
        <v>19.64</v>
      </c>
      <c r="Q1133" s="11" t="str">
        <f>VLOOKUP(G1133,sheet2!A:G,6,FALSE)</f>
        <v>5</v>
      </c>
      <c r="R1133" s="11" t="str">
        <f>VLOOKUP(G1133,sheet2!A:G,7,FALSE)</f>
        <v>54.14</v>
      </c>
    </row>
    <row r="1134" spans="1:18" s="6" customFormat="1">
      <c r="A1134" s="15" t="s">
        <v>5304</v>
      </c>
      <c r="B1134" s="15" t="s">
        <v>5305</v>
      </c>
      <c r="C1134" s="15" t="s">
        <v>20</v>
      </c>
      <c r="D1134" s="15" t="s">
        <v>144</v>
      </c>
      <c r="E1134" s="15" t="s">
        <v>4274</v>
      </c>
      <c r="F1134" s="15">
        <v>20000</v>
      </c>
      <c r="G1134" s="15" t="s">
        <v>5306</v>
      </c>
      <c r="H1134" s="14" t="s">
        <v>4276</v>
      </c>
      <c r="I1134" s="15" t="s">
        <v>5307</v>
      </c>
      <c r="J1134" s="18">
        <v>42958</v>
      </c>
      <c r="K1134" s="15" t="s">
        <v>36</v>
      </c>
      <c r="L1134" s="15" t="s">
        <v>5308</v>
      </c>
      <c r="M1134" s="11" t="str">
        <f>VLOOKUP(G1134,sheet2!A:G,2,FALSE)</f>
        <v>12.5</v>
      </c>
      <c r="N1134" s="11" t="str">
        <f>VLOOKUP(G1134,sheet2!A:G,3,FALSE)</f>
        <v>13</v>
      </c>
      <c r="O1134" s="11" t="str">
        <f>VLOOKUP(G1134,sheet2!A:G,4,FALSE)</f>
        <v>5</v>
      </c>
      <c r="P1134" s="11" t="str">
        <f>VLOOKUP(G1134,sheet2!A:G,5,FALSE)</f>
        <v>22.12</v>
      </c>
      <c r="Q1134" s="11" t="str">
        <f>VLOOKUP(G1134,sheet2!A:G,6,FALSE)</f>
        <v>5</v>
      </c>
      <c r="R1134" s="11" t="str">
        <f>VLOOKUP(G1134,sheet2!A:G,7,FALSE)</f>
        <v>57.62</v>
      </c>
    </row>
    <row r="1135" spans="1:18" s="6" customFormat="1">
      <c r="A1135" s="15" t="s">
        <v>5309</v>
      </c>
      <c r="B1135" s="15" t="s">
        <v>5310</v>
      </c>
      <c r="C1135" s="15" t="s">
        <v>20</v>
      </c>
      <c r="D1135" s="15" t="s">
        <v>144</v>
      </c>
      <c r="E1135" s="15" t="s">
        <v>4274</v>
      </c>
      <c r="F1135" s="15">
        <v>20000</v>
      </c>
      <c r="G1135" s="15" t="s">
        <v>5311</v>
      </c>
      <c r="H1135" s="14" t="s">
        <v>4276</v>
      </c>
      <c r="I1135" s="15" t="s">
        <v>5312</v>
      </c>
      <c r="J1135" s="18">
        <v>42902</v>
      </c>
      <c r="K1135" s="15" t="s">
        <v>36</v>
      </c>
      <c r="L1135" s="15" t="s">
        <v>5313</v>
      </c>
      <c r="M1135" s="11" t="str">
        <f>VLOOKUP(G1135,sheet2!A:G,2,FALSE)</f>
        <v>12.5</v>
      </c>
      <c r="N1135" s="11" t="str">
        <f>VLOOKUP(G1135,sheet2!A:G,3,FALSE)</f>
        <v>0</v>
      </c>
      <c r="O1135" s="11" t="str">
        <f>VLOOKUP(G1135,sheet2!A:G,4,FALSE)</f>
        <v>15</v>
      </c>
      <c r="P1135" s="11" t="str">
        <f>VLOOKUP(G1135,sheet2!A:G,5,FALSE)</f>
        <v>22.12</v>
      </c>
      <c r="Q1135" s="11" t="str">
        <f>VLOOKUP(G1135,sheet2!A:G,6,FALSE)</f>
        <v>5</v>
      </c>
      <c r="R1135" s="11" t="str">
        <f>VLOOKUP(G1135,sheet2!A:G,7,FALSE)</f>
        <v>54.62</v>
      </c>
    </row>
    <row r="1136" spans="1:18" s="6" customFormat="1">
      <c r="A1136" s="15" t="s">
        <v>5314</v>
      </c>
      <c r="B1136" s="15" t="s">
        <v>5315</v>
      </c>
      <c r="C1136" s="15" t="s">
        <v>20</v>
      </c>
      <c r="D1136" s="15" t="s">
        <v>144</v>
      </c>
      <c r="E1136" s="15" t="s">
        <v>4274</v>
      </c>
      <c r="F1136" s="15">
        <v>20000</v>
      </c>
      <c r="G1136" s="15" t="s">
        <v>5316</v>
      </c>
      <c r="H1136" s="14" t="s">
        <v>4276</v>
      </c>
      <c r="I1136" s="15" t="s">
        <v>5317</v>
      </c>
      <c r="J1136" s="18">
        <v>42816</v>
      </c>
      <c r="K1136" s="15" t="s">
        <v>36</v>
      </c>
      <c r="L1136" s="15" t="s">
        <v>5318</v>
      </c>
      <c r="M1136" s="11" t="str">
        <f>VLOOKUP(G1136,sheet2!A:G,2,FALSE)</f>
        <v>12.5</v>
      </c>
      <c r="N1136" s="11" t="str">
        <f>VLOOKUP(G1136,sheet2!A:G,3,FALSE)</f>
        <v>0</v>
      </c>
      <c r="O1136" s="11" t="str">
        <f>VLOOKUP(G1136,sheet2!A:G,4,FALSE)</f>
        <v>10</v>
      </c>
      <c r="P1136" s="11" t="str">
        <f>VLOOKUP(G1136,sheet2!A:G,5,FALSE)</f>
        <v>25</v>
      </c>
      <c r="Q1136" s="11" t="str">
        <f>VLOOKUP(G1136,sheet2!A:G,6,FALSE)</f>
        <v>5</v>
      </c>
      <c r="R1136" s="11" t="str">
        <f>VLOOKUP(G1136,sheet2!A:G,7,FALSE)</f>
        <v>52.5</v>
      </c>
    </row>
    <row r="1137" spans="1:18" s="6" customFormat="1">
      <c r="A1137" s="15" t="s">
        <v>5319</v>
      </c>
      <c r="B1137" s="15" t="s">
        <v>5320</v>
      </c>
      <c r="C1137" s="15" t="s">
        <v>20</v>
      </c>
      <c r="D1137" s="15" t="s">
        <v>144</v>
      </c>
      <c r="E1137" s="15" t="s">
        <v>4274</v>
      </c>
      <c r="F1137" s="15">
        <v>20000</v>
      </c>
      <c r="G1137" s="15" t="s">
        <v>5321</v>
      </c>
      <c r="H1137" s="14" t="s">
        <v>4276</v>
      </c>
      <c r="I1137" s="15" t="s">
        <v>5322</v>
      </c>
      <c r="J1137" s="18">
        <v>42816</v>
      </c>
      <c r="K1137" s="15" t="s">
        <v>47</v>
      </c>
      <c r="L1137" s="15" t="s">
        <v>5323</v>
      </c>
      <c r="M1137" s="11" t="str">
        <f>VLOOKUP(G1137,sheet2!A:G,2,FALSE)</f>
        <v>12.5</v>
      </c>
      <c r="N1137" s="11" t="str">
        <f>VLOOKUP(G1137,sheet2!A:G,3,FALSE)</f>
        <v>0</v>
      </c>
      <c r="O1137" s="11" t="str">
        <f>VLOOKUP(G1137,sheet2!A:G,4,FALSE)</f>
        <v>5</v>
      </c>
      <c r="P1137" s="11" t="str">
        <f>VLOOKUP(G1137,sheet2!A:G,5,FALSE)</f>
        <v>22.12</v>
      </c>
      <c r="Q1137" s="11" t="str">
        <f>VLOOKUP(G1137,sheet2!A:G,6,FALSE)</f>
        <v>5</v>
      </c>
      <c r="R1137" s="11" t="str">
        <f>VLOOKUP(G1137,sheet2!A:G,7,FALSE)</f>
        <v>44.62</v>
      </c>
    </row>
    <row r="1138" spans="1:18" s="6" customFormat="1">
      <c r="A1138" s="15" t="s">
        <v>5324</v>
      </c>
      <c r="B1138" s="15" t="s">
        <v>5325</v>
      </c>
      <c r="C1138" s="15" t="s">
        <v>20</v>
      </c>
      <c r="D1138" s="15" t="s">
        <v>144</v>
      </c>
      <c r="E1138" s="15" t="s">
        <v>4274</v>
      </c>
      <c r="F1138" s="15">
        <v>20000</v>
      </c>
      <c r="G1138" s="15" t="s">
        <v>5326</v>
      </c>
      <c r="H1138" s="14" t="s">
        <v>4276</v>
      </c>
      <c r="I1138" s="15" t="s">
        <v>2062</v>
      </c>
      <c r="J1138" s="18">
        <v>42927</v>
      </c>
      <c r="K1138" s="15" t="s">
        <v>36</v>
      </c>
      <c r="L1138" s="15" t="s">
        <v>5327</v>
      </c>
      <c r="M1138" s="11" t="str">
        <f>VLOOKUP(G1138,sheet2!A:G,2,FALSE)</f>
        <v>12.5</v>
      </c>
      <c r="N1138" s="11" t="str">
        <f>VLOOKUP(G1138,sheet2!A:G,3,FALSE)</f>
        <v>0</v>
      </c>
      <c r="O1138" s="11" t="str">
        <f>VLOOKUP(G1138,sheet2!A:G,4,FALSE)</f>
        <v>10</v>
      </c>
      <c r="P1138" s="11" t="str">
        <f>VLOOKUP(G1138,sheet2!A:G,5,FALSE)</f>
        <v>22.12</v>
      </c>
      <c r="Q1138" s="11" t="str">
        <f>VLOOKUP(G1138,sheet2!A:G,6,FALSE)</f>
        <v>5</v>
      </c>
      <c r="R1138" s="11" t="str">
        <f>VLOOKUP(G1138,sheet2!A:G,7,FALSE)</f>
        <v>49.62</v>
      </c>
    </row>
    <row r="1139" spans="1:18" s="6" customFormat="1">
      <c r="A1139" s="15" t="s">
        <v>5328</v>
      </c>
      <c r="B1139" s="15" t="s">
        <v>5329</v>
      </c>
      <c r="C1139" s="15" t="s">
        <v>20</v>
      </c>
      <c r="D1139" s="15" t="s">
        <v>123</v>
      </c>
      <c r="E1139" s="15" t="s">
        <v>4274</v>
      </c>
      <c r="F1139" s="15">
        <v>20000</v>
      </c>
      <c r="G1139" s="15" t="s">
        <v>5330</v>
      </c>
      <c r="H1139" s="14" t="s">
        <v>4276</v>
      </c>
      <c r="I1139" s="15" t="s">
        <v>5331</v>
      </c>
      <c r="J1139" s="18">
        <v>43144</v>
      </c>
      <c r="K1139" s="15" t="s">
        <v>25</v>
      </c>
      <c r="L1139" s="15" t="s">
        <v>5332</v>
      </c>
      <c r="M1139" s="11" t="str">
        <f>VLOOKUP(G1139,sheet2!A:G,2,FALSE)</f>
        <v>12.5</v>
      </c>
      <c r="N1139" s="11" t="str">
        <f>VLOOKUP(G1139,sheet2!A:G,3,FALSE)</f>
        <v>10</v>
      </c>
      <c r="O1139" s="11" t="str">
        <f>VLOOKUP(G1139,sheet2!A:G,4,FALSE)</f>
        <v>11</v>
      </c>
      <c r="P1139" s="11" t="str">
        <f>VLOOKUP(G1139,sheet2!A:G,5,FALSE)</f>
        <v>20.54</v>
      </c>
      <c r="Q1139" s="11" t="str">
        <f>VLOOKUP(G1139,sheet2!A:G,6,FALSE)</f>
        <v>5</v>
      </c>
      <c r="R1139" s="11" t="str">
        <f>VLOOKUP(G1139,sheet2!A:G,7,FALSE)</f>
        <v>59.04</v>
      </c>
    </row>
    <row r="1140" spans="1:18" s="6" customFormat="1">
      <c r="A1140" s="15" t="s">
        <v>5333</v>
      </c>
      <c r="B1140" s="15" t="s">
        <v>5334</v>
      </c>
      <c r="C1140" s="15" t="s">
        <v>20</v>
      </c>
      <c r="D1140" s="15" t="s">
        <v>123</v>
      </c>
      <c r="E1140" s="15" t="s">
        <v>4274</v>
      </c>
      <c r="F1140" s="15">
        <v>20000</v>
      </c>
      <c r="G1140" s="15" t="s">
        <v>5335</v>
      </c>
      <c r="H1140" s="14" t="s">
        <v>4276</v>
      </c>
      <c r="I1140" s="15" t="s">
        <v>830</v>
      </c>
      <c r="J1140" s="18">
        <v>43592</v>
      </c>
      <c r="K1140" s="15" t="s">
        <v>36</v>
      </c>
      <c r="L1140" s="15" t="s">
        <v>5336</v>
      </c>
      <c r="M1140" s="11" t="str">
        <f>VLOOKUP(G1140,sheet2!A:G,2,FALSE)</f>
        <v>12.5</v>
      </c>
      <c r="N1140" s="11" t="str">
        <f>VLOOKUP(G1140,sheet2!A:G,3,FALSE)</f>
        <v>0</v>
      </c>
      <c r="O1140" s="11" t="str">
        <f>VLOOKUP(G1140,sheet2!A:G,4,FALSE)</f>
        <v>5</v>
      </c>
      <c r="P1140" s="11" t="str">
        <f>VLOOKUP(G1140,sheet2!A:G,5,FALSE)</f>
        <v>21.15</v>
      </c>
      <c r="Q1140" s="11" t="str">
        <f>VLOOKUP(G1140,sheet2!A:G,6,FALSE)</f>
        <v>5</v>
      </c>
      <c r="R1140" s="11" t="str">
        <f>VLOOKUP(G1140,sheet2!A:G,7,FALSE)</f>
        <v>43.65</v>
      </c>
    </row>
    <row r="1141" spans="1:18" s="6" customFormat="1">
      <c r="A1141" s="15" t="s">
        <v>5337</v>
      </c>
      <c r="B1141" s="15" t="s">
        <v>5338</v>
      </c>
      <c r="C1141" s="15" t="s">
        <v>20</v>
      </c>
      <c r="D1141" s="15" t="s">
        <v>123</v>
      </c>
      <c r="E1141" s="15" t="s">
        <v>4274</v>
      </c>
      <c r="F1141" s="15">
        <v>20000</v>
      </c>
      <c r="G1141" s="15" t="s">
        <v>5339</v>
      </c>
      <c r="H1141" s="14" t="s">
        <v>4276</v>
      </c>
      <c r="I1141" s="15" t="s">
        <v>5340</v>
      </c>
      <c r="J1141" s="18">
        <v>42972</v>
      </c>
      <c r="K1141" s="15" t="s">
        <v>25</v>
      </c>
      <c r="L1141" s="15" t="s">
        <v>5341</v>
      </c>
      <c r="M1141" s="11" t="str">
        <f>VLOOKUP(G1141,sheet2!A:G,2,FALSE)</f>
        <v>12.5</v>
      </c>
      <c r="N1141" s="11" t="str">
        <f>VLOOKUP(G1141,sheet2!A:G,3,FALSE)</f>
        <v>7</v>
      </c>
      <c r="O1141" s="11" t="str">
        <f>VLOOKUP(G1141,sheet2!A:G,4,FALSE)</f>
        <v>14</v>
      </c>
      <c r="P1141" s="11" t="str">
        <f>VLOOKUP(G1141,sheet2!A:G,5,FALSE)</f>
        <v>22.32</v>
      </c>
      <c r="Q1141" s="11" t="str">
        <f>VLOOKUP(G1141,sheet2!A:G,6,FALSE)</f>
        <v>5</v>
      </c>
      <c r="R1141" s="11" t="str">
        <f>VLOOKUP(G1141,sheet2!A:G,7,FALSE)</f>
        <v>60.82</v>
      </c>
    </row>
    <row r="1142" spans="1:18" s="6" customFormat="1">
      <c r="A1142" s="15" t="s">
        <v>5342</v>
      </c>
      <c r="B1142" s="15" t="s">
        <v>5343</v>
      </c>
      <c r="C1142" s="15" t="s">
        <v>20</v>
      </c>
      <c r="D1142" s="15" t="s">
        <v>144</v>
      </c>
      <c r="E1142" s="15" t="s">
        <v>4274</v>
      </c>
      <c r="F1142" s="15">
        <v>12000</v>
      </c>
      <c r="G1142" s="15" t="s">
        <v>5344</v>
      </c>
      <c r="H1142" s="14" t="s">
        <v>4276</v>
      </c>
      <c r="I1142" s="15" t="s">
        <v>4008</v>
      </c>
      <c r="J1142" s="18">
        <v>43238</v>
      </c>
      <c r="K1142" s="15" t="s">
        <v>36</v>
      </c>
      <c r="L1142" s="15" t="s">
        <v>5345</v>
      </c>
      <c r="M1142" s="11" t="str">
        <f>VLOOKUP(G1142,sheet2!A:G,2,FALSE)</f>
        <v>12.5</v>
      </c>
      <c r="N1142" s="11" t="str">
        <f>VLOOKUP(G1142,sheet2!A:G,3,FALSE)</f>
        <v>25</v>
      </c>
      <c r="O1142" s="11" t="str">
        <f>VLOOKUP(G1142,sheet2!A:G,4,FALSE)</f>
        <v>5</v>
      </c>
      <c r="P1142" s="11" t="str">
        <f>VLOOKUP(G1142,sheet2!A:G,5,FALSE)</f>
        <v>22.12</v>
      </c>
      <c r="Q1142" s="11" t="str">
        <f>VLOOKUP(G1142,sheet2!A:G,6,FALSE)</f>
        <v>5</v>
      </c>
      <c r="R1142" s="11" t="str">
        <f>VLOOKUP(G1142,sheet2!A:G,7,FALSE)</f>
        <v>69.62</v>
      </c>
    </row>
    <row r="1143" spans="1:18" s="6" customFormat="1">
      <c r="A1143" s="15" t="s">
        <v>5346</v>
      </c>
      <c r="B1143" s="15" t="s">
        <v>5347</v>
      </c>
      <c r="C1143" s="15" t="s">
        <v>20</v>
      </c>
      <c r="D1143" s="15" t="s">
        <v>144</v>
      </c>
      <c r="E1143" s="15" t="s">
        <v>4274</v>
      </c>
      <c r="F1143" s="15">
        <v>10000</v>
      </c>
      <c r="G1143" s="15" t="s">
        <v>5348</v>
      </c>
      <c r="H1143" s="14" t="s">
        <v>4276</v>
      </c>
      <c r="I1143" s="15" t="s">
        <v>1623</v>
      </c>
      <c r="J1143" s="18">
        <v>43728</v>
      </c>
      <c r="K1143" s="15" t="s">
        <v>36</v>
      </c>
      <c r="L1143" s="15" t="s">
        <v>5349</v>
      </c>
      <c r="M1143" s="11" t="str">
        <f>VLOOKUP(G1143,sheet2!A:G,2,FALSE)</f>
        <v>12.5</v>
      </c>
      <c r="N1143" s="11" t="str">
        <f>VLOOKUP(G1143,sheet2!A:G,3,FALSE)</f>
        <v>22</v>
      </c>
      <c r="O1143" s="11" t="str">
        <f>VLOOKUP(G1143,sheet2!A:G,4,FALSE)</f>
        <v>5</v>
      </c>
      <c r="P1143" s="11" t="str">
        <f>VLOOKUP(G1143,sheet2!A:G,5,FALSE)</f>
        <v>20.19</v>
      </c>
      <c r="Q1143" s="11" t="str">
        <f>VLOOKUP(G1143,sheet2!A:G,6,FALSE)</f>
        <v>5</v>
      </c>
      <c r="R1143" s="11" t="str">
        <f>VLOOKUP(G1143,sheet2!A:G,7,FALSE)</f>
        <v>64.69</v>
      </c>
    </row>
    <row r="1144" spans="1:18" s="6" customFormat="1">
      <c r="A1144" s="15" t="s">
        <v>5350</v>
      </c>
      <c r="B1144" s="15" t="s">
        <v>5351</v>
      </c>
      <c r="C1144" s="15" t="s">
        <v>20</v>
      </c>
      <c r="D1144" s="15" t="s">
        <v>144</v>
      </c>
      <c r="E1144" s="15" t="s">
        <v>4274</v>
      </c>
      <c r="F1144" s="15">
        <v>10000</v>
      </c>
      <c r="G1144" s="15" t="s">
        <v>5352</v>
      </c>
      <c r="H1144" s="14" t="s">
        <v>4276</v>
      </c>
      <c r="I1144" s="15" t="s">
        <v>5353</v>
      </c>
      <c r="J1144" s="18">
        <v>43679</v>
      </c>
      <c r="K1144" s="15" t="s">
        <v>25</v>
      </c>
      <c r="L1144" s="15" t="s">
        <v>5354</v>
      </c>
      <c r="M1144" s="11" t="str">
        <f>VLOOKUP(G1144,sheet2!A:G,2,FALSE)</f>
        <v>12.5</v>
      </c>
      <c r="N1144" s="11" t="str">
        <f>VLOOKUP(G1144,sheet2!A:G,3,FALSE)</f>
        <v>10</v>
      </c>
      <c r="O1144" s="11" t="str">
        <f>VLOOKUP(G1144,sheet2!A:G,4,FALSE)</f>
        <v>20</v>
      </c>
      <c r="P1144" s="11" t="str">
        <f>VLOOKUP(G1144,sheet2!A:G,5,FALSE)</f>
        <v>21.15</v>
      </c>
      <c r="Q1144" s="11" t="str">
        <f>VLOOKUP(G1144,sheet2!A:G,6,FALSE)</f>
        <v>5</v>
      </c>
      <c r="R1144" s="11" t="str">
        <f>VLOOKUP(G1144,sheet2!A:G,7,FALSE)</f>
        <v>68.65</v>
      </c>
    </row>
    <row r="1145" spans="1:18" s="6" customFormat="1">
      <c r="A1145" s="15" t="s">
        <v>5355</v>
      </c>
      <c r="B1145" s="15" t="s">
        <v>5356</v>
      </c>
      <c r="C1145" s="15" t="s">
        <v>20</v>
      </c>
      <c r="D1145" s="15" t="s">
        <v>144</v>
      </c>
      <c r="E1145" s="15" t="s">
        <v>4274</v>
      </c>
      <c r="F1145" s="15">
        <v>10000</v>
      </c>
      <c r="G1145" s="15" t="s">
        <v>5357</v>
      </c>
      <c r="H1145" s="14" t="s">
        <v>4276</v>
      </c>
      <c r="I1145" s="15" t="s">
        <v>5358</v>
      </c>
      <c r="J1145" s="18">
        <v>43735</v>
      </c>
      <c r="K1145" s="15" t="s">
        <v>36</v>
      </c>
      <c r="L1145" s="15" t="s">
        <v>5359</v>
      </c>
      <c r="M1145" s="11" t="str">
        <f>VLOOKUP(G1145,sheet2!A:G,2,FALSE)</f>
        <v>12.5</v>
      </c>
      <c r="N1145" s="11" t="str">
        <f>VLOOKUP(G1145,sheet2!A:G,3,FALSE)</f>
        <v>25</v>
      </c>
      <c r="O1145" s="11" t="str">
        <f>VLOOKUP(G1145,sheet2!A:G,4,FALSE)</f>
        <v>5</v>
      </c>
      <c r="P1145" s="11" t="str">
        <f>VLOOKUP(G1145,sheet2!A:G,5,FALSE)</f>
        <v>21.15</v>
      </c>
      <c r="Q1145" s="11" t="str">
        <f>VLOOKUP(G1145,sheet2!A:G,6,FALSE)</f>
        <v>5</v>
      </c>
      <c r="R1145" s="11" t="str">
        <f>VLOOKUP(G1145,sheet2!A:G,7,FALSE)</f>
        <v>68.65</v>
      </c>
    </row>
    <row r="1146" spans="1:18" s="6" customFormat="1">
      <c r="A1146" s="15" t="s">
        <v>5360</v>
      </c>
      <c r="B1146" s="15" t="s">
        <v>5361</v>
      </c>
      <c r="C1146" s="15" t="s">
        <v>20</v>
      </c>
      <c r="D1146" s="15" t="s">
        <v>144</v>
      </c>
      <c r="E1146" s="15" t="s">
        <v>4274</v>
      </c>
      <c r="F1146" s="15">
        <v>10000</v>
      </c>
      <c r="G1146" s="15" t="s">
        <v>5362</v>
      </c>
      <c r="H1146" s="14" t="s">
        <v>4276</v>
      </c>
      <c r="I1146" s="15" t="s">
        <v>35</v>
      </c>
      <c r="J1146" s="18">
        <v>43249</v>
      </c>
      <c r="K1146" s="15" t="s">
        <v>36</v>
      </c>
      <c r="L1146" s="15" t="s">
        <v>5363</v>
      </c>
      <c r="M1146" s="11" t="str">
        <f>VLOOKUP(G1146,sheet2!A:G,2,FALSE)</f>
        <v>12.5</v>
      </c>
      <c r="N1146" s="11" t="str">
        <f>VLOOKUP(G1146,sheet2!A:G,3,FALSE)</f>
        <v>22</v>
      </c>
      <c r="O1146" s="11" t="str">
        <f>VLOOKUP(G1146,sheet2!A:G,4,FALSE)</f>
        <v>20</v>
      </c>
      <c r="P1146" s="11" t="str">
        <f>VLOOKUP(G1146,sheet2!A:G,5,FALSE)</f>
        <v>19.23</v>
      </c>
      <c r="Q1146" s="11" t="str">
        <f>VLOOKUP(G1146,sheet2!A:G,6,FALSE)</f>
        <v>5</v>
      </c>
      <c r="R1146" s="11" t="str">
        <f>VLOOKUP(G1146,sheet2!A:G,7,FALSE)</f>
        <v>78.73</v>
      </c>
    </row>
    <row r="1147" spans="1:18" s="6" customFormat="1">
      <c r="A1147" s="15" t="s">
        <v>5364</v>
      </c>
      <c r="B1147" s="15" t="s">
        <v>5365</v>
      </c>
      <c r="C1147" s="15" t="s">
        <v>20</v>
      </c>
      <c r="D1147" s="15" t="s">
        <v>144</v>
      </c>
      <c r="E1147" s="15" t="s">
        <v>4274</v>
      </c>
      <c r="F1147" s="15">
        <v>10000</v>
      </c>
      <c r="G1147" s="15" t="s">
        <v>5366</v>
      </c>
      <c r="H1147" s="14" t="s">
        <v>4276</v>
      </c>
      <c r="I1147" s="15" t="s">
        <v>4335</v>
      </c>
      <c r="J1147" s="18">
        <v>43767</v>
      </c>
      <c r="K1147" s="15" t="s">
        <v>36</v>
      </c>
      <c r="L1147" s="15" t="s">
        <v>5367</v>
      </c>
      <c r="M1147" s="11" t="str">
        <f>VLOOKUP(G1147,sheet2!A:G,2,FALSE)</f>
        <v>12.5</v>
      </c>
      <c r="N1147" s="11" t="str">
        <f>VLOOKUP(G1147,sheet2!A:G,3,FALSE)</f>
        <v>22</v>
      </c>
      <c r="O1147" s="11" t="str">
        <f>VLOOKUP(G1147,sheet2!A:G,4,FALSE)</f>
        <v>5</v>
      </c>
      <c r="P1147" s="11" t="str">
        <f>VLOOKUP(G1147,sheet2!A:G,5,FALSE)</f>
        <v>19.23</v>
      </c>
      <c r="Q1147" s="11" t="str">
        <f>VLOOKUP(G1147,sheet2!A:G,6,FALSE)</f>
        <v>5</v>
      </c>
      <c r="R1147" s="11" t="str">
        <f>VLOOKUP(G1147,sheet2!A:G,7,FALSE)</f>
        <v>63.73</v>
      </c>
    </row>
    <row r="1148" spans="1:18" s="6" customFormat="1">
      <c r="A1148" s="15" t="s">
        <v>5368</v>
      </c>
      <c r="B1148" s="15" t="s">
        <v>5369</v>
      </c>
      <c r="C1148" s="15" t="s">
        <v>20</v>
      </c>
      <c r="D1148" s="15" t="s">
        <v>144</v>
      </c>
      <c r="E1148" s="15" t="s">
        <v>4274</v>
      </c>
      <c r="F1148" s="15">
        <v>10000</v>
      </c>
      <c r="G1148" s="15" t="s">
        <v>5370</v>
      </c>
      <c r="H1148" s="14" t="s">
        <v>4276</v>
      </c>
      <c r="I1148" s="15" t="s">
        <v>4536</v>
      </c>
      <c r="J1148" s="18">
        <v>43392</v>
      </c>
      <c r="K1148" s="15" t="s">
        <v>36</v>
      </c>
      <c r="L1148" s="15" t="s">
        <v>5371</v>
      </c>
      <c r="M1148" s="11" t="str">
        <f>VLOOKUP(G1148,sheet2!A:G,2,FALSE)</f>
        <v>12.5</v>
      </c>
      <c r="N1148" s="11" t="str">
        <f>VLOOKUP(G1148,sheet2!A:G,3,FALSE)</f>
        <v>25</v>
      </c>
      <c r="O1148" s="11" t="str">
        <f>VLOOKUP(G1148,sheet2!A:G,4,FALSE)</f>
        <v>5</v>
      </c>
      <c r="P1148" s="11" t="str">
        <f>VLOOKUP(G1148,sheet2!A:G,5,FALSE)</f>
        <v>21.15</v>
      </c>
      <c r="Q1148" s="11" t="str">
        <f>VLOOKUP(G1148,sheet2!A:G,6,FALSE)</f>
        <v>5</v>
      </c>
      <c r="R1148" s="11" t="str">
        <f>VLOOKUP(G1148,sheet2!A:G,7,FALSE)</f>
        <v>68.65</v>
      </c>
    </row>
    <row r="1149" spans="1:18" s="6" customFormat="1">
      <c r="A1149" s="15" t="s">
        <v>5372</v>
      </c>
      <c r="B1149" s="15" t="s">
        <v>5373</v>
      </c>
      <c r="C1149" s="15" t="s">
        <v>20</v>
      </c>
      <c r="D1149" s="15" t="s">
        <v>144</v>
      </c>
      <c r="E1149" s="15" t="s">
        <v>4274</v>
      </c>
      <c r="F1149" s="15">
        <v>10000</v>
      </c>
      <c r="G1149" s="15" t="s">
        <v>5374</v>
      </c>
      <c r="H1149" s="14" t="s">
        <v>4276</v>
      </c>
      <c r="I1149" s="15" t="s">
        <v>4536</v>
      </c>
      <c r="J1149" s="18">
        <v>43186</v>
      </c>
      <c r="K1149" s="15" t="s">
        <v>36</v>
      </c>
      <c r="L1149" s="15" t="s">
        <v>5375</v>
      </c>
      <c r="M1149" s="11" t="str">
        <f>VLOOKUP(G1149,sheet2!A:G,2,FALSE)</f>
        <v>12.5</v>
      </c>
      <c r="N1149" s="11" t="str">
        <f>VLOOKUP(G1149,sheet2!A:G,3,FALSE)</f>
        <v>25</v>
      </c>
      <c r="O1149" s="11" t="str">
        <f>VLOOKUP(G1149,sheet2!A:G,4,FALSE)</f>
        <v>20</v>
      </c>
      <c r="P1149" s="11" t="str">
        <f>VLOOKUP(G1149,sheet2!A:G,5,FALSE)</f>
        <v>21.15</v>
      </c>
      <c r="Q1149" s="11" t="str">
        <f>VLOOKUP(G1149,sheet2!A:G,6,FALSE)</f>
        <v>5</v>
      </c>
      <c r="R1149" s="11" t="str">
        <f>VLOOKUP(G1149,sheet2!A:G,7,FALSE)</f>
        <v>83.65</v>
      </c>
    </row>
    <row r="1150" spans="1:18" s="6" customFormat="1">
      <c r="A1150" s="15" t="s">
        <v>5376</v>
      </c>
      <c r="B1150" s="15" t="s">
        <v>5377</v>
      </c>
      <c r="C1150" s="15" t="s">
        <v>20</v>
      </c>
      <c r="D1150" s="15" t="s">
        <v>144</v>
      </c>
      <c r="E1150" s="15" t="s">
        <v>4274</v>
      </c>
      <c r="F1150" s="15">
        <v>10000</v>
      </c>
      <c r="G1150" s="15" t="s">
        <v>5378</v>
      </c>
      <c r="H1150" s="14" t="s">
        <v>4276</v>
      </c>
      <c r="I1150" s="15" t="s">
        <v>3685</v>
      </c>
      <c r="J1150" s="18">
        <v>43529</v>
      </c>
      <c r="K1150" s="15" t="s">
        <v>36</v>
      </c>
      <c r="L1150" s="15" t="s">
        <v>5379</v>
      </c>
      <c r="M1150" s="11" t="str">
        <f>VLOOKUP(G1150,sheet2!A:G,2,FALSE)</f>
        <v>12.5</v>
      </c>
      <c r="N1150" s="11" t="str">
        <f>VLOOKUP(G1150,sheet2!A:G,3,FALSE)</f>
        <v>25</v>
      </c>
      <c r="O1150" s="11" t="str">
        <f>VLOOKUP(G1150,sheet2!A:G,4,FALSE)</f>
        <v>5</v>
      </c>
      <c r="P1150" s="11" t="str">
        <f>VLOOKUP(G1150,sheet2!A:G,5,FALSE)</f>
        <v>21.15</v>
      </c>
      <c r="Q1150" s="11" t="str">
        <f>VLOOKUP(G1150,sheet2!A:G,6,FALSE)</f>
        <v>5</v>
      </c>
      <c r="R1150" s="11" t="str">
        <f>VLOOKUP(G1150,sheet2!A:G,7,FALSE)</f>
        <v>68.65</v>
      </c>
    </row>
    <row r="1151" spans="1:18" s="6" customFormat="1">
      <c r="A1151" s="15" t="s">
        <v>5380</v>
      </c>
      <c r="B1151" s="15" t="s">
        <v>5381</v>
      </c>
      <c r="C1151" s="15" t="s">
        <v>20</v>
      </c>
      <c r="D1151" s="15" t="s">
        <v>144</v>
      </c>
      <c r="E1151" s="15" t="s">
        <v>4274</v>
      </c>
      <c r="F1151" s="15">
        <v>10000</v>
      </c>
      <c r="G1151" s="15" t="s">
        <v>5382</v>
      </c>
      <c r="H1151" s="14" t="s">
        <v>4276</v>
      </c>
      <c r="I1151" s="15" t="s">
        <v>440</v>
      </c>
      <c r="J1151" s="18">
        <v>43200</v>
      </c>
      <c r="K1151" s="15" t="s">
        <v>36</v>
      </c>
      <c r="L1151" s="15" t="s">
        <v>5383</v>
      </c>
      <c r="M1151" s="11" t="str">
        <f>VLOOKUP(G1151,sheet2!A:G,2,FALSE)</f>
        <v>12.5</v>
      </c>
      <c r="N1151" s="11" t="str">
        <f>VLOOKUP(G1151,sheet2!A:G,3,FALSE)</f>
        <v>19</v>
      </c>
      <c r="O1151" s="11" t="str">
        <f>VLOOKUP(G1151,sheet2!A:G,4,FALSE)</f>
        <v>5</v>
      </c>
      <c r="P1151" s="11" t="str">
        <f>VLOOKUP(G1151,sheet2!A:G,5,FALSE)</f>
        <v>22.12</v>
      </c>
      <c r="Q1151" s="11" t="str">
        <f>VLOOKUP(G1151,sheet2!A:G,6,FALSE)</f>
        <v>5</v>
      </c>
      <c r="R1151" s="11" t="str">
        <f>VLOOKUP(G1151,sheet2!A:G,7,FALSE)</f>
        <v>63.62</v>
      </c>
    </row>
    <row r="1152" spans="1:18" s="6" customFormat="1">
      <c r="A1152" s="15" t="s">
        <v>5384</v>
      </c>
      <c r="B1152" s="15" t="s">
        <v>5385</v>
      </c>
      <c r="C1152" s="15" t="s">
        <v>20</v>
      </c>
      <c r="D1152" s="15" t="s">
        <v>144</v>
      </c>
      <c r="E1152" s="15" t="s">
        <v>4274</v>
      </c>
      <c r="F1152" s="15">
        <v>10000</v>
      </c>
      <c r="G1152" s="15" t="s">
        <v>5386</v>
      </c>
      <c r="H1152" s="14" t="s">
        <v>4276</v>
      </c>
      <c r="I1152" s="15" t="s">
        <v>4665</v>
      </c>
      <c r="J1152" s="18">
        <v>43249</v>
      </c>
      <c r="K1152" s="15" t="s">
        <v>36</v>
      </c>
      <c r="L1152" s="15" t="s">
        <v>5387</v>
      </c>
      <c r="M1152" s="11" t="str">
        <f>VLOOKUP(G1152,sheet2!A:G,2,FALSE)</f>
        <v>12.5</v>
      </c>
      <c r="N1152" s="11" t="str">
        <f>VLOOKUP(G1152,sheet2!A:G,3,FALSE)</f>
        <v>25</v>
      </c>
      <c r="O1152" s="11" t="str">
        <f>VLOOKUP(G1152,sheet2!A:G,4,FALSE)</f>
        <v>10</v>
      </c>
      <c r="P1152" s="11" t="str">
        <f>VLOOKUP(G1152,sheet2!A:G,5,FALSE)</f>
        <v>22.12</v>
      </c>
      <c r="Q1152" s="11" t="str">
        <f>VLOOKUP(G1152,sheet2!A:G,6,FALSE)</f>
        <v>5</v>
      </c>
      <c r="R1152" s="11" t="str">
        <f>VLOOKUP(G1152,sheet2!A:G,7,FALSE)</f>
        <v>74.62</v>
      </c>
    </row>
    <row r="1153" spans="1:18" s="6" customFormat="1">
      <c r="A1153" s="15" t="s">
        <v>5388</v>
      </c>
      <c r="B1153" s="15" t="s">
        <v>5389</v>
      </c>
      <c r="C1153" s="15" t="s">
        <v>20</v>
      </c>
      <c r="D1153" s="15" t="s">
        <v>144</v>
      </c>
      <c r="E1153" s="15" t="s">
        <v>4274</v>
      </c>
      <c r="F1153" s="15">
        <v>10000</v>
      </c>
      <c r="G1153" s="15" t="s">
        <v>5390</v>
      </c>
      <c r="H1153" s="14" t="s">
        <v>4276</v>
      </c>
      <c r="I1153" s="15" t="s">
        <v>5391</v>
      </c>
      <c r="J1153" s="18">
        <v>42916</v>
      </c>
      <c r="K1153" s="15" t="s">
        <v>36</v>
      </c>
      <c r="L1153" s="15" t="s">
        <v>5392</v>
      </c>
      <c r="M1153" s="11" t="str">
        <f>VLOOKUP(G1153,sheet2!A:G,2,FALSE)</f>
        <v>12.5</v>
      </c>
      <c r="N1153" s="11" t="str">
        <f>VLOOKUP(G1153,sheet2!A:G,3,FALSE)</f>
        <v>13</v>
      </c>
      <c r="O1153" s="11" t="str">
        <f>VLOOKUP(G1153,sheet2!A:G,4,FALSE)</f>
        <v>10</v>
      </c>
      <c r="P1153" s="11" t="str">
        <f>VLOOKUP(G1153,sheet2!A:G,5,FALSE)</f>
        <v>23.08</v>
      </c>
      <c r="Q1153" s="11" t="str">
        <f>VLOOKUP(G1153,sheet2!A:G,6,FALSE)</f>
        <v>5</v>
      </c>
      <c r="R1153" s="11" t="str">
        <f>VLOOKUP(G1153,sheet2!A:G,7,FALSE)</f>
        <v>63.58</v>
      </c>
    </row>
    <row r="1154" spans="1:18" s="6" customFormat="1">
      <c r="A1154" s="15" t="s">
        <v>5393</v>
      </c>
      <c r="B1154" s="15" t="s">
        <v>5394</v>
      </c>
      <c r="C1154" s="15" t="s">
        <v>20</v>
      </c>
      <c r="D1154" s="15" t="s">
        <v>144</v>
      </c>
      <c r="E1154" s="15" t="s">
        <v>4274</v>
      </c>
      <c r="F1154" s="15">
        <v>10000</v>
      </c>
      <c r="G1154" s="15" t="s">
        <v>5395</v>
      </c>
      <c r="H1154" s="14" t="s">
        <v>4276</v>
      </c>
      <c r="I1154" s="15" t="s">
        <v>2860</v>
      </c>
      <c r="J1154" s="18">
        <v>42916</v>
      </c>
      <c r="K1154" s="15" t="s">
        <v>36</v>
      </c>
      <c r="L1154" s="15" t="s">
        <v>5396</v>
      </c>
      <c r="M1154" s="11" t="str">
        <f>VLOOKUP(G1154,sheet2!A:G,2,FALSE)</f>
        <v>12.5</v>
      </c>
      <c r="N1154" s="11" t="str">
        <f>VLOOKUP(G1154,sheet2!A:G,3,FALSE)</f>
        <v>22</v>
      </c>
      <c r="O1154" s="11" t="str">
        <f>VLOOKUP(G1154,sheet2!A:G,4,FALSE)</f>
        <v>5</v>
      </c>
      <c r="P1154" s="11" t="str">
        <f>VLOOKUP(G1154,sheet2!A:G,5,FALSE)</f>
        <v>25</v>
      </c>
      <c r="Q1154" s="11" t="str">
        <f>VLOOKUP(G1154,sheet2!A:G,6,FALSE)</f>
        <v>5</v>
      </c>
      <c r="R1154" s="11" t="str">
        <f>VLOOKUP(G1154,sheet2!A:G,7,FALSE)</f>
        <v>69.5</v>
      </c>
    </row>
    <row r="1155" spans="1:18" s="6" customFormat="1">
      <c r="A1155" s="15" t="s">
        <v>5397</v>
      </c>
      <c r="B1155" s="15" t="s">
        <v>5398</v>
      </c>
      <c r="C1155" s="15" t="s">
        <v>20</v>
      </c>
      <c r="D1155" s="15" t="s">
        <v>144</v>
      </c>
      <c r="E1155" s="15" t="s">
        <v>4274</v>
      </c>
      <c r="F1155" s="15">
        <v>10000</v>
      </c>
      <c r="G1155" s="15" t="s">
        <v>5399</v>
      </c>
      <c r="H1155" s="14" t="s">
        <v>4276</v>
      </c>
      <c r="I1155" s="15" t="s">
        <v>2860</v>
      </c>
      <c r="J1155" s="18">
        <v>43007</v>
      </c>
      <c r="K1155" s="15" t="s">
        <v>36</v>
      </c>
      <c r="L1155" s="15" t="s">
        <v>5400</v>
      </c>
      <c r="M1155" s="11" t="str">
        <f>VLOOKUP(G1155,sheet2!A:G,2,FALSE)</f>
        <v>12.5</v>
      </c>
      <c r="N1155" s="11" t="str">
        <f>VLOOKUP(G1155,sheet2!A:G,3,FALSE)</f>
        <v>19</v>
      </c>
      <c r="O1155" s="11" t="str">
        <f>VLOOKUP(G1155,sheet2!A:G,4,FALSE)</f>
        <v>15</v>
      </c>
      <c r="P1155" s="11" t="str">
        <f>VLOOKUP(G1155,sheet2!A:G,5,FALSE)</f>
        <v>25</v>
      </c>
      <c r="Q1155" s="11" t="str">
        <f>VLOOKUP(G1155,sheet2!A:G,6,FALSE)</f>
        <v>5</v>
      </c>
      <c r="R1155" s="11" t="str">
        <f>VLOOKUP(G1155,sheet2!A:G,7,FALSE)</f>
        <v>76.5</v>
      </c>
    </row>
    <row r="1156" spans="1:18" s="6" customFormat="1">
      <c r="A1156" s="15" t="s">
        <v>5401</v>
      </c>
      <c r="B1156" s="15" t="s">
        <v>5402</v>
      </c>
      <c r="C1156" s="15" t="s">
        <v>20</v>
      </c>
      <c r="D1156" s="15" t="s">
        <v>144</v>
      </c>
      <c r="E1156" s="15" t="s">
        <v>4274</v>
      </c>
      <c r="F1156" s="15">
        <v>10000</v>
      </c>
      <c r="G1156" s="15" t="s">
        <v>5403</v>
      </c>
      <c r="H1156" s="14" t="s">
        <v>4276</v>
      </c>
      <c r="I1156" s="15" t="s">
        <v>5404</v>
      </c>
      <c r="J1156" s="18">
        <v>42788</v>
      </c>
      <c r="K1156" s="15" t="s">
        <v>36</v>
      </c>
      <c r="L1156" s="15" t="s">
        <v>5405</v>
      </c>
      <c r="M1156" s="11" t="str">
        <f>VLOOKUP(G1156,sheet2!A:G,2,FALSE)</f>
        <v>12.5</v>
      </c>
      <c r="N1156" s="11" t="str">
        <f>VLOOKUP(G1156,sheet2!A:G,3,FALSE)</f>
        <v>7</v>
      </c>
      <c r="O1156" s="11" t="str">
        <f>VLOOKUP(G1156,sheet2!A:G,4,FALSE)</f>
        <v>5</v>
      </c>
      <c r="P1156" s="11" t="str">
        <f>VLOOKUP(G1156,sheet2!A:G,5,FALSE)</f>
        <v>25</v>
      </c>
      <c r="Q1156" s="11" t="str">
        <f>VLOOKUP(G1156,sheet2!A:G,6,FALSE)</f>
        <v>5</v>
      </c>
      <c r="R1156" s="11" t="str">
        <f>VLOOKUP(G1156,sheet2!A:G,7,FALSE)</f>
        <v>54.5</v>
      </c>
    </row>
    <row r="1157" spans="1:18" s="6" customFormat="1">
      <c r="A1157" s="15" t="s">
        <v>5406</v>
      </c>
      <c r="B1157" s="15" t="s">
        <v>5407</v>
      </c>
      <c r="C1157" s="15" t="s">
        <v>20</v>
      </c>
      <c r="D1157" s="15" t="s">
        <v>144</v>
      </c>
      <c r="E1157" s="15" t="s">
        <v>4274</v>
      </c>
      <c r="F1157" s="15">
        <v>10000</v>
      </c>
      <c r="G1157" s="15" t="s">
        <v>5408</v>
      </c>
      <c r="H1157" s="14" t="s">
        <v>4276</v>
      </c>
      <c r="I1157" s="15" t="s">
        <v>5409</v>
      </c>
      <c r="J1157" s="18">
        <v>42788</v>
      </c>
      <c r="K1157" s="15" t="s">
        <v>36</v>
      </c>
      <c r="L1157" s="15" t="s">
        <v>5410</v>
      </c>
      <c r="M1157" s="11" t="str">
        <f>VLOOKUP(G1157,sheet2!A:G,2,FALSE)</f>
        <v>12.5</v>
      </c>
      <c r="N1157" s="11" t="str">
        <f>VLOOKUP(G1157,sheet2!A:G,3,FALSE)</f>
        <v>19</v>
      </c>
      <c r="O1157" s="11" t="str">
        <f>VLOOKUP(G1157,sheet2!A:G,4,FALSE)</f>
        <v>10</v>
      </c>
      <c r="P1157" s="11" t="str">
        <f>VLOOKUP(G1157,sheet2!A:G,5,FALSE)</f>
        <v>22.12</v>
      </c>
      <c r="Q1157" s="11" t="str">
        <f>VLOOKUP(G1157,sheet2!A:G,6,FALSE)</f>
        <v>5</v>
      </c>
      <c r="R1157" s="11" t="str">
        <f>VLOOKUP(G1157,sheet2!A:G,7,FALSE)</f>
        <v>68.62</v>
      </c>
    </row>
    <row r="1158" spans="1:18" s="6" customFormat="1">
      <c r="A1158" s="15" t="s">
        <v>5411</v>
      </c>
      <c r="B1158" s="15" t="s">
        <v>5412</v>
      </c>
      <c r="C1158" s="15" t="s">
        <v>20</v>
      </c>
      <c r="D1158" s="15" t="s">
        <v>144</v>
      </c>
      <c r="E1158" s="15" t="s">
        <v>4274</v>
      </c>
      <c r="F1158" s="15">
        <v>10000</v>
      </c>
      <c r="G1158" s="15" t="s">
        <v>5413</v>
      </c>
      <c r="H1158" s="14" t="s">
        <v>4276</v>
      </c>
      <c r="I1158" s="15" t="s">
        <v>5414</v>
      </c>
      <c r="J1158" s="18">
        <v>43553</v>
      </c>
      <c r="K1158" s="15" t="s">
        <v>36</v>
      </c>
      <c r="L1158" s="15" t="s">
        <v>5415</v>
      </c>
      <c r="M1158" s="11" t="str">
        <f>VLOOKUP(G1158,sheet2!A:G,2,FALSE)</f>
        <v>12.5</v>
      </c>
      <c r="N1158" s="11" t="str">
        <f>VLOOKUP(G1158,sheet2!A:G,3,FALSE)</f>
        <v>7</v>
      </c>
      <c r="O1158" s="11" t="str">
        <f>VLOOKUP(G1158,sheet2!A:G,4,FALSE)</f>
        <v>5</v>
      </c>
      <c r="P1158" s="11" t="str">
        <f>VLOOKUP(G1158,sheet2!A:G,5,FALSE)</f>
        <v>22.12</v>
      </c>
      <c r="Q1158" s="11" t="str">
        <f>VLOOKUP(G1158,sheet2!A:G,6,FALSE)</f>
        <v>5</v>
      </c>
      <c r="R1158" s="11" t="str">
        <f>VLOOKUP(G1158,sheet2!A:G,7,FALSE)</f>
        <v>51.62</v>
      </c>
    </row>
    <row r="1159" spans="1:18" s="6" customFormat="1">
      <c r="A1159" s="15" t="s">
        <v>5416</v>
      </c>
      <c r="B1159" s="15" t="s">
        <v>5417</v>
      </c>
      <c r="C1159" s="15" t="s">
        <v>20</v>
      </c>
      <c r="D1159" s="15" t="s">
        <v>144</v>
      </c>
      <c r="E1159" s="15" t="s">
        <v>4274</v>
      </c>
      <c r="F1159" s="15">
        <v>10000</v>
      </c>
      <c r="G1159" s="15" t="s">
        <v>5418</v>
      </c>
      <c r="H1159" s="14" t="s">
        <v>4276</v>
      </c>
      <c r="I1159" s="15" t="s">
        <v>5419</v>
      </c>
      <c r="J1159" s="18">
        <v>43774</v>
      </c>
      <c r="K1159" s="15" t="s">
        <v>36</v>
      </c>
      <c r="L1159" s="15" t="s">
        <v>5420</v>
      </c>
      <c r="M1159" s="11" t="str">
        <f>VLOOKUP(G1159,sheet2!A:G,2,FALSE)</f>
        <v>12.5</v>
      </c>
      <c r="N1159" s="11" t="str">
        <f>VLOOKUP(G1159,sheet2!A:G,3,FALSE)</f>
        <v>19</v>
      </c>
      <c r="O1159" s="11" t="str">
        <f>VLOOKUP(G1159,sheet2!A:G,4,FALSE)</f>
        <v>20</v>
      </c>
      <c r="P1159" s="11" t="str">
        <f>VLOOKUP(G1159,sheet2!A:G,5,FALSE)</f>
        <v>19.23</v>
      </c>
      <c r="Q1159" s="11" t="str">
        <f>VLOOKUP(G1159,sheet2!A:G,6,FALSE)</f>
        <v>5</v>
      </c>
      <c r="R1159" s="11" t="str">
        <f>VLOOKUP(G1159,sheet2!A:G,7,FALSE)</f>
        <v>75.73</v>
      </c>
    </row>
    <row r="1160" spans="1:18" s="6" customFormat="1">
      <c r="A1160" s="15" t="s">
        <v>5421</v>
      </c>
      <c r="B1160" s="15" t="s">
        <v>5422</v>
      </c>
      <c r="C1160" s="15" t="s">
        <v>20</v>
      </c>
      <c r="D1160" s="15" t="s">
        <v>144</v>
      </c>
      <c r="E1160" s="15" t="s">
        <v>4274</v>
      </c>
      <c r="F1160" s="15">
        <v>10000</v>
      </c>
      <c r="G1160" s="15" t="s">
        <v>5423</v>
      </c>
      <c r="H1160" s="14" t="s">
        <v>4276</v>
      </c>
      <c r="I1160" s="15" t="s">
        <v>5424</v>
      </c>
      <c r="J1160" s="18">
        <v>43070</v>
      </c>
      <c r="K1160" s="15" t="s">
        <v>25</v>
      </c>
      <c r="L1160" s="15" t="s">
        <v>5425</v>
      </c>
      <c r="M1160" s="11" t="str">
        <f>VLOOKUP(G1160,sheet2!A:G,2,FALSE)</f>
        <v>12.5</v>
      </c>
      <c r="N1160" s="11" t="str">
        <f>VLOOKUP(G1160,sheet2!A:G,3,FALSE)</f>
        <v>22</v>
      </c>
      <c r="O1160" s="11" t="str">
        <f>VLOOKUP(G1160,sheet2!A:G,4,FALSE)</f>
        <v>5</v>
      </c>
      <c r="P1160" s="11" t="str">
        <f>VLOOKUP(G1160,sheet2!A:G,5,FALSE)</f>
        <v>25</v>
      </c>
      <c r="Q1160" s="11" t="str">
        <f>VLOOKUP(G1160,sheet2!A:G,6,FALSE)</f>
        <v>5</v>
      </c>
      <c r="R1160" s="11" t="str">
        <f>VLOOKUP(G1160,sheet2!A:G,7,FALSE)</f>
        <v>69.5</v>
      </c>
    </row>
    <row r="1161" spans="1:18" s="6" customFormat="1">
      <c r="A1161" s="15" t="s">
        <v>5426</v>
      </c>
      <c r="B1161" s="15" t="s">
        <v>5427</v>
      </c>
      <c r="C1161" s="15" t="s">
        <v>20</v>
      </c>
      <c r="D1161" s="15" t="s">
        <v>144</v>
      </c>
      <c r="E1161" s="15" t="s">
        <v>4274</v>
      </c>
      <c r="F1161" s="15">
        <v>10000</v>
      </c>
      <c r="G1161" s="15" t="s">
        <v>5428</v>
      </c>
      <c r="H1161" s="14" t="s">
        <v>4276</v>
      </c>
      <c r="I1161" s="15" t="s">
        <v>5429</v>
      </c>
      <c r="J1161" s="18">
        <v>43830</v>
      </c>
      <c r="K1161" s="15" t="s">
        <v>36</v>
      </c>
      <c r="L1161" s="15" t="s">
        <v>5430</v>
      </c>
      <c r="M1161" s="11" t="str">
        <f>VLOOKUP(G1161,sheet2!A:G,2,FALSE)</f>
        <v>12.5</v>
      </c>
      <c r="N1161" s="11" t="str">
        <f>VLOOKUP(G1161,sheet2!A:G,3,FALSE)</f>
        <v>25</v>
      </c>
      <c r="O1161" s="11" t="str">
        <f>VLOOKUP(G1161,sheet2!A:G,4,FALSE)</f>
        <v>5</v>
      </c>
      <c r="P1161" s="11" t="str">
        <f>VLOOKUP(G1161,sheet2!A:G,5,FALSE)</f>
        <v>20.19</v>
      </c>
      <c r="Q1161" s="11" t="str">
        <f>VLOOKUP(G1161,sheet2!A:G,6,FALSE)</f>
        <v>5</v>
      </c>
      <c r="R1161" s="11" t="str">
        <f>VLOOKUP(G1161,sheet2!A:G,7,FALSE)</f>
        <v>67.69</v>
      </c>
    </row>
    <row r="1162" spans="1:18" s="6" customFormat="1">
      <c r="A1162" s="15" t="s">
        <v>5431</v>
      </c>
      <c r="B1162" s="15" t="s">
        <v>5432</v>
      </c>
      <c r="C1162" s="15" t="s">
        <v>20</v>
      </c>
      <c r="D1162" s="15" t="s">
        <v>144</v>
      </c>
      <c r="E1162" s="15" t="s">
        <v>4274</v>
      </c>
      <c r="F1162" s="15">
        <v>10000</v>
      </c>
      <c r="G1162" s="15" t="s">
        <v>5433</v>
      </c>
      <c r="H1162" s="14" t="s">
        <v>4276</v>
      </c>
      <c r="I1162" s="15" t="s">
        <v>2083</v>
      </c>
      <c r="J1162" s="18">
        <v>43466</v>
      </c>
      <c r="K1162" s="15" t="s">
        <v>36</v>
      </c>
      <c r="L1162" s="15" t="s">
        <v>5434</v>
      </c>
      <c r="M1162" s="11" t="str">
        <f>VLOOKUP(G1162,sheet2!A:G,2,FALSE)</f>
        <v>12.5</v>
      </c>
      <c r="N1162" s="11" t="str">
        <f>VLOOKUP(G1162,sheet2!A:G,3,FALSE)</f>
        <v>13</v>
      </c>
      <c r="O1162" s="11" t="str">
        <f>VLOOKUP(G1162,sheet2!A:G,4,FALSE)</f>
        <v>15</v>
      </c>
      <c r="P1162" s="11" t="str">
        <f>VLOOKUP(G1162,sheet2!A:G,5,FALSE)</f>
        <v>22.12</v>
      </c>
      <c r="Q1162" s="11" t="str">
        <f>VLOOKUP(G1162,sheet2!A:G,6,FALSE)</f>
        <v>5</v>
      </c>
      <c r="R1162" s="11" t="str">
        <f>VLOOKUP(G1162,sheet2!A:G,7,FALSE)</f>
        <v>67.62</v>
      </c>
    </row>
    <row r="1163" spans="1:18" s="6" customFormat="1">
      <c r="A1163" s="15" t="s">
        <v>5435</v>
      </c>
      <c r="B1163" s="15" t="s">
        <v>5436</v>
      </c>
      <c r="C1163" s="15" t="s">
        <v>20</v>
      </c>
      <c r="D1163" s="15" t="s">
        <v>144</v>
      </c>
      <c r="E1163" s="15" t="s">
        <v>4274</v>
      </c>
      <c r="F1163" s="15">
        <v>10000</v>
      </c>
      <c r="G1163" s="15" t="s">
        <v>5437</v>
      </c>
      <c r="H1163" s="14" t="s">
        <v>4276</v>
      </c>
      <c r="I1163" s="15" t="s">
        <v>830</v>
      </c>
      <c r="J1163" s="18">
        <v>42886</v>
      </c>
      <c r="K1163" s="15" t="s">
        <v>36</v>
      </c>
      <c r="L1163" s="15" t="s">
        <v>5438</v>
      </c>
      <c r="M1163" s="11" t="str">
        <f>VLOOKUP(G1163,sheet2!A:G,2,FALSE)</f>
        <v>12.5</v>
      </c>
      <c r="N1163" s="11" t="str">
        <f>VLOOKUP(G1163,sheet2!A:G,3,FALSE)</f>
        <v>13</v>
      </c>
      <c r="O1163" s="11" t="str">
        <f>VLOOKUP(G1163,sheet2!A:G,4,FALSE)</f>
        <v>10</v>
      </c>
      <c r="P1163" s="11" t="str">
        <f>VLOOKUP(G1163,sheet2!A:G,5,FALSE)</f>
        <v>22.12</v>
      </c>
      <c r="Q1163" s="11" t="str">
        <f>VLOOKUP(G1163,sheet2!A:G,6,FALSE)</f>
        <v>5</v>
      </c>
      <c r="R1163" s="11" t="str">
        <f>VLOOKUP(G1163,sheet2!A:G,7,FALSE)</f>
        <v>62.62</v>
      </c>
    </row>
    <row r="1164" spans="1:18" s="6" customFormat="1">
      <c r="A1164" s="15" t="s">
        <v>5439</v>
      </c>
      <c r="B1164" s="15" t="s">
        <v>5440</v>
      </c>
      <c r="C1164" s="15" t="s">
        <v>20</v>
      </c>
      <c r="D1164" s="15" t="s">
        <v>144</v>
      </c>
      <c r="E1164" s="15" t="s">
        <v>4274</v>
      </c>
      <c r="F1164" s="15">
        <v>10000</v>
      </c>
      <c r="G1164" s="15" t="s">
        <v>5441</v>
      </c>
      <c r="H1164" s="14" t="s">
        <v>4276</v>
      </c>
      <c r="I1164" s="15" t="s">
        <v>1188</v>
      </c>
      <c r="J1164" s="18">
        <v>43004</v>
      </c>
      <c r="K1164" s="15" t="s">
        <v>25</v>
      </c>
      <c r="L1164" s="15" t="s">
        <v>5442</v>
      </c>
      <c r="M1164" s="11" t="str">
        <f>VLOOKUP(G1164,sheet2!A:G,2,FALSE)</f>
        <v>12.5</v>
      </c>
      <c r="N1164" s="11" t="str">
        <f>VLOOKUP(G1164,sheet2!A:G,3,FALSE)</f>
        <v>25</v>
      </c>
      <c r="O1164" s="11" t="str">
        <f>VLOOKUP(G1164,sheet2!A:G,4,FALSE)</f>
        <v>5</v>
      </c>
      <c r="P1164" s="11" t="str">
        <f>VLOOKUP(G1164,sheet2!A:G,5,FALSE)</f>
        <v>20.19</v>
      </c>
      <c r="Q1164" s="11" t="str">
        <f>VLOOKUP(G1164,sheet2!A:G,6,FALSE)</f>
        <v>5</v>
      </c>
      <c r="R1164" s="11" t="str">
        <f>VLOOKUP(G1164,sheet2!A:G,7,FALSE)</f>
        <v>67.69</v>
      </c>
    </row>
    <row r="1165" spans="1:18" s="6" customFormat="1">
      <c r="A1165" s="15" t="s">
        <v>5443</v>
      </c>
      <c r="B1165" s="15" t="s">
        <v>5444</v>
      </c>
      <c r="C1165" s="15" t="s">
        <v>20</v>
      </c>
      <c r="D1165" s="15" t="s">
        <v>144</v>
      </c>
      <c r="E1165" s="15" t="s">
        <v>4274</v>
      </c>
      <c r="F1165" s="15">
        <v>10000</v>
      </c>
      <c r="G1165" s="15" t="s">
        <v>5445</v>
      </c>
      <c r="H1165" s="14" t="s">
        <v>4276</v>
      </c>
      <c r="I1165" s="15" t="s">
        <v>1188</v>
      </c>
      <c r="J1165" s="18">
        <v>43056</v>
      </c>
      <c r="K1165" s="15" t="s">
        <v>25</v>
      </c>
      <c r="L1165" s="15" t="s">
        <v>5446</v>
      </c>
      <c r="M1165" s="11" t="str">
        <f>VLOOKUP(G1165,sheet2!A:G,2,FALSE)</f>
        <v>12.5</v>
      </c>
      <c r="N1165" s="11" t="str">
        <f>VLOOKUP(G1165,sheet2!A:G,3,FALSE)</f>
        <v>19</v>
      </c>
      <c r="O1165" s="11" t="str">
        <f>VLOOKUP(G1165,sheet2!A:G,4,FALSE)</f>
        <v>5</v>
      </c>
      <c r="P1165" s="11" t="str">
        <f>VLOOKUP(G1165,sheet2!A:G,5,FALSE)</f>
        <v>20.19</v>
      </c>
      <c r="Q1165" s="11" t="str">
        <f>VLOOKUP(G1165,sheet2!A:G,6,FALSE)</f>
        <v>5</v>
      </c>
      <c r="R1165" s="11" t="str">
        <f>VLOOKUP(G1165,sheet2!A:G,7,FALSE)</f>
        <v>61.69</v>
      </c>
    </row>
    <row r="1166" spans="1:18" s="6" customFormat="1">
      <c r="A1166" s="15" t="s">
        <v>5447</v>
      </c>
      <c r="B1166" s="15" t="s">
        <v>5448</v>
      </c>
      <c r="C1166" s="15" t="s">
        <v>20</v>
      </c>
      <c r="D1166" s="15" t="s">
        <v>144</v>
      </c>
      <c r="E1166" s="15" t="s">
        <v>4274</v>
      </c>
      <c r="F1166" s="15">
        <v>10000</v>
      </c>
      <c r="G1166" s="15" t="s">
        <v>5449</v>
      </c>
      <c r="H1166" s="14" t="s">
        <v>4276</v>
      </c>
      <c r="I1166" s="15" t="s">
        <v>1087</v>
      </c>
      <c r="J1166" s="18">
        <v>42865</v>
      </c>
      <c r="K1166" s="15" t="s">
        <v>36</v>
      </c>
      <c r="L1166" s="15" t="s">
        <v>5450</v>
      </c>
      <c r="M1166" s="11" t="str">
        <f>VLOOKUP(G1166,sheet2!A:G,2,FALSE)</f>
        <v>12.5</v>
      </c>
      <c r="N1166" s="11" t="str">
        <f>VLOOKUP(G1166,sheet2!A:G,3,FALSE)</f>
        <v>25</v>
      </c>
      <c r="O1166" s="11" t="str">
        <f>VLOOKUP(G1166,sheet2!A:G,4,FALSE)</f>
        <v>12</v>
      </c>
      <c r="P1166" s="11" t="str">
        <f>VLOOKUP(G1166,sheet2!A:G,5,FALSE)</f>
        <v>18.75</v>
      </c>
      <c r="Q1166" s="11" t="str">
        <f>VLOOKUP(G1166,sheet2!A:G,6,FALSE)</f>
        <v>5</v>
      </c>
      <c r="R1166" s="11" t="str">
        <f>VLOOKUP(G1166,sheet2!A:G,7,FALSE)</f>
        <v>73.25</v>
      </c>
    </row>
    <row r="1167" spans="1:18" s="6" customFormat="1">
      <c r="A1167" s="15" t="s">
        <v>5451</v>
      </c>
      <c r="B1167" s="15" t="s">
        <v>5452</v>
      </c>
      <c r="C1167" s="15" t="s">
        <v>20</v>
      </c>
      <c r="D1167" s="15" t="s">
        <v>144</v>
      </c>
      <c r="E1167" s="15" t="s">
        <v>4274</v>
      </c>
      <c r="F1167" s="15">
        <v>10000</v>
      </c>
      <c r="G1167" s="15" t="s">
        <v>5453</v>
      </c>
      <c r="H1167" s="14" t="s">
        <v>4276</v>
      </c>
      <c r="I1167" s="15" t="s">
        <v>440</v>
      </c>
      <c r="J1167" s="18">
        <v>43263</v>
      </c>
      <c r="K1167" s="15" t="s">
        <v>25</v>
      </c>
      <c r="L1167" s="15" t="s">
        <v>5454</v>
      </c>
      <c r="M1167" s="11" t="str">
        <f>VLOOKUP(G1167,sheet2!A:G,2,FALSE)</f>
        <v>12.5</v>
      </c>
      <c r="N1167" s="11" t="str">
        <f>VLOOKUP(G1167,sheet2!A:G,3,FALSE)</f>
        <v>13</v>
      </c>
      <c r="O1167" s="11" t="str">
        <f>VLOOKUP(G1167,sheet2!A:G,4,FALSE)</f>
        <v>15</v>
      </c>
      <c r="P1167" s="11" t="str">
        <f>VLOOKUP(G1167,sheet2!A:G,5,FALSE)</f>
        <v>22.12</v>
      </c>
      <c r="Q1167" s="11" t="str">
        <f>VLOOKUP(G1167,sheet2!A:G,6,FALSE)</f>
        <v>5</v>
      </c>
      <c r="R1167" s="11" t="str">
        <f>VLOOKUP(G1167,sheet2!A:G,7,FALSE)</f>
        <v>67.62</v>
      </c>
    </row>
    <row r="1168" spans="1:18" s="6" customFormat="1">
      <c r="A1168" s="15" t="s">
        <v>5455</v>
      </c>
      <c r="B1168" s="15" t="s">
        <v>5456</v>
      </c>
      <c r="C1168" s="15" t="s">
        <v>20</v>
      </c>
      <c r="D1168" s="15" t="s">
        <v>144</v>
      </c>
      <c r="E1168" s="15" t="s">
        <v>4274</v>
      </c>
      <c r="F1168" s="15">
        <v>10000</v>
      </c>
      <c r="G1168" s="15" t="s">
        <v>5457</v>
      </c>
      <c r="H1168" s="14" t="s">
        <v>4276</v>
      </c>
      <c r="I1168" s="15" t="s">
        <v>5458</v>
      </c>
      <c r="J1168" s="18">
        <v>42934</v>
      </c>
      <c r="K1168" s="15" t="s">
        <v>25</v>
      </c>
      <c r="L1168" s="15" t="s">
        <v>5459</v>
      </c>
      <c r="M1168" s="11" t="str">
        <f>VLOOKUP(G1168,sheet2!A:G,2,FALSE)</f>
        <v>12.5</v>
      </c>
      <c r="N1168" s="11" t="str">
        <f>VLOOKUP(G1168,sheet2!A:G,3,FALSE)</f>
        <v>25</v>
      </c>
      <c r="O1168" s="11" t="str">
        <f>VLOOKUP(G1168,sheet2!A:G,4,FALSE)</f>
        <v>15</v>
      </c>
      <c r="P1168" s="11" t="str">
        <f>VLOOKUP(G1168,sheet2!A:G,5,FALSE)</f>
        <v>21.15</v>
      </c>
      <c r="Q1168" s="11" t="str">
        <f>VLOOKUP(G1168,sheet2!A:G,6,FALSE)</f>
        <v>5</v>
      </c>
      <c r="R1168" s="11" t="str">
        <f>VLOOKUP(G1168,sheet2!A:G,7,FALSE)</f>
        <v>78.65</v>
      </c>
    </row>
    <row r="1169" spans="1:18" s="6" customFormat="1">
      <c r="A1169" s="15" t="s">
        <v>5460</v>
      </c>
      <c r="B1169" s="15" t="s">
        <v>5461</v>
      </c>
      <c r="C1169" s="15" t="s">
        <v>20</v>
      </c>
      <c r="D1169" s="15" t="s">
        <v>144</v>
      </c>
      <c r="E1169" s="15" t="s">
        <v>4274</v>
      </c>
      <c r="F1169" s="15">
        <v>10000</v>
      </c>
      <c r="G1169" s="15" t="s">
        <v>5462</v>
      </c>
      <c r="H1169" s="14" t="s">
        <v>4276</v>
      </c>
      <c r="I1169" s="15" t="s">
        <v>2290</v>
      </c>
      <c r="J1169" s="18">
        <v>42746</v>
      </c>
      <c r="K1169" s="15" t="s">
        <v>36</v>
      </c>
      <c r="L1169" s="15" t="s">
        <v>5463</v>
      </c>
      <c r="M1169" s="11" t="str">
        <f>VLOOKUP(G1169,sheet2!A:G,2,FALSE)</f>
        <v>12.5</v>
      </c>
      <c r="N1169" s="11" t="str">
        <f>VLOOKUP(G1169,sheet2!A:G,3,FALSE)</f>
        <v>13</v>
      </c>
      <c r="O1169" s="11" t="str">
        <f>VLOOKUP(G1169,sheet2!A:G,4,FALSE)</f>
        <v>10</v>
      </c>
      <c r="P1169" s="11" t="str">
        <f>VLOOKUP(G1169,sheet2!A:G,5,FALSE)</f>
        <v>20.19</v>
      </c>
      <c r="Q1169" s="11" t="str">
        <f>VLOOKUP(G1169,sheet2!A:G,6,FALSE)</f>
        <v>5</v>
      </c>
      <c r="R1169" s="11" t="str">
        <f>VLOOKUP(G1169,sheet2!A:G,7,FALSE)</f>
        <v>60.69</v>
      </c>
    </row>
    <row r="1170" spans="1:18" s="6" customFormat="1">
      <c r="A1170" s="15" t="s">
        <v>5464</v>
      </c>
      <c r="B1170" s="15" t="s">
        <v>5465</v>
      </c>
      <c r="C1170" s="15" t="s">
        <v>20</v>
      </c>
      <c r="D1170" s="15" t="s">
        <v>144</v>
      </c>
      <c r="E1170" s="15" t="s">
        <v>4274</v>
      </c>
      <c r="F1170" s="15">
        <v>10000</v>
      </c>
      <c r="G1170" s="15" t="s">
        <v>5466</v>
      </c>
      <c r="H1170" s="14" t="s">
        <v>4276</v>
      </c>
      <c r="I1170" s="15" t="s">
        <v>57</v>
      </c>
      <c r="J1170" s="18">
        <v>42837</v>
      </c>
      <c r="K1170" s="15" t="s">
        <v>36</v>
      </c>
      <c r="L1170" s="15" t="s">
        <v>5467</v>
      </c>
      <c r="M1170" s="11" t="str">
        <f>VLOOKUP(G1170,sheet2!A:G,2,FALSE)</f>
        <v>12.5</v>
      </c>
      <c r="N1170" s="11" t="str">
        <f>VLOOKUP(G1170,sheet2!A:G,3,FALSE)</f>
        <v>19</v>
      </c>
      <c r="O1170" s="11" t="str">
        <f>VLOOKUP(G1170,sheet2!A:G,4,FALSE)</f>
        <v>5</v>
      </c>
      <c r="P1170" s="11" t="str">
        <f>VLOOKUP(G1170,sheet2!A:G,5,FALSE)</f>
        <v>21.15</v>
      </c>
      <c r="Q1170" s="11" t="str">
        <f>VLOOKUP(G1170,sheet2!A:G,6,FALSE)</f>
        <v>5</v>
      </c>
      <c r="R1170" s="11" t="str">
        <f>VLOOKUP(G1170,sheet2!A:G,7,FALSE)</f>
        <v>62.65</v>
      </c>
    </row>
    <row r="1171" spans="1:18" s="6" customFormat="1">
      <c r="A1171" s="15" t="s">
        <v>5468</v>
      </c>
      <c r="B1171" s="15" t="s">
        <v>5469</v>
      </c>
      <c r="C1171" s="15" t="s">
        <v>20</v>
      </c>
      <c r="D1171" s="15" t="s">
        <v>144</v>
      </c>
      <c r="E1171" s="15" t="s">
        <v>4274</v>
      </c>
      <c r="F1171" s="15">
        <v>10000</v>
      </c>
      <c r="G1171" s="15" t="s">
        <v>5470</v>
      </c>
      <c r="H1171" s="14" t="s">
        <v>4276</v>
      </c>
      <c r="I1171" s="15" t="s">
        <v>5471</v>
      </c>
      <c r="J1171" s="18">
        <v>42816</v>
      </c>
      <c r="K1171" s="15" t="s">
        <v>36</v>
      </c>
      <c r="L1171" s="15" t="s">
        <v>5472</v>
      </c>
      <c r="M1171" s="11" t="str">
        <f>VLOOKUP(G1171,sheet2!A:G,2,FALSE)</f>
        <v>12.5</v>
      </c>
      <c r="N1171" s="11" t="str">
        <f>VLOOKUP(G1171,sheet2!A:G,3,FALSE)</f>
        <v>10</v>
      </c>
      <c r="O1171" s="11" t="str">
        <f>VLOOKUP(G1171,sheet2!A:G,4,FALSE)</f>
        <v>5</v>
      </c>
      <c r="P1171" s="11" t="str">
        <f>VLOOKUP(G1171,sheet2!A:G,5,FALSE)</f>
        <v>23.08</v>
      </c>
      <c r="Q1171" s="11" t="str">
        <f>VLOOKUP(G1171,sheet2!A:G,6,FALSE)</f>
        <v>5</v>
      </c>
      <c r="R1171" s="11" t="str">
        <f>VLOOKUP(G1171,sheet2!A:G,7,FALSE)</f>
        <v>55.58</v>
      </c>
    </row>
    <row r="1172" spans="1:18" s="6" customFormat="1">
      <c r="A1172" s="15" t="s">
        <v>5473</v>
      </c>
      <c r="B1172" s="15" t="s">
        <v>5474</v>
      </c>
      <c r="C1172" s="15" t="s">
        <v>20</v>
      </c>
      <c r="D1172" s="15" t="s">
        <v>144</v>
      </c>
      <c r="E1172" s="15" t="s">
        <v>4274</v>
      </c>
      <c r="F1172" s="15">
        <v>10000</v>
      </c>
      <c r="G1172" s="15" t="s">
        <v>5475</v>
      </c>
      <c r="H1172" s="14" t="s">
        <v>4276</v>
      </c>
      <c r="I1172" s="15" t="s">
        <v>5476</v>
      </c>
      <c r="J1172" s="18">
        <v>42886</v>
      </c>
      <c r="K1172" s="15" t="s">
        <v>25</v>
      </c>
      <c r="L1172" s="15" t="s">
        <v>5477</v>
      </c>
      <c r="M1172" s="11" t="str">
        <f>VLOOKUP(G1172,sheet2!A:G,2,FALSE)</f>
        <v>12.5</v>
      </c>
      <c r="N1172" s="11" t="str">
        <f>VLOOKUP(G1172,sheet2!A:G,3,FALSE)</f>
        <v>25</v>
      </c>
      <c r="O1172" s="11" t="str">
        <f>VLOOKUP(G1172,sheet2!A:G,4,FALSE)</f>
        <v>10</v>
      </c>
      <c r="P1172" s="11" t="str">
        <f>VLOOKUP(G1172,sheet2!A:G,5,FALSE)</f>
        <v>22.12</v>
      </c>
      <c r="Q1172" s="11" t="str">
        <f>VLOOKUP(G1172,sheet2!A:G,6,FALSE)</f>
        <v>5</v>
      </c>
      <c r="R1172" s="11" t="str">
        <f>VLOOKUP(G1172,sheet2!A:G,7,FALSE)</f>
        <v>74.62</v>
      </c>
    </row>
    <row r="1173" spans="1:18" s="6" customFormat="1">
      <c r="A1173" s="15" t="s">
        <v>5478</v>
      </c>
      <c r="B1173" s="15" t="s">
        <v>5479</v>
      </c>
      <c r="C1173" s="15" t="s">
        <v>20</v>
      </c>
      <c r="D1173" s="15" t="s">
        <v>144</v>
      </c>
      <c r="E1173" s="15" t="s">
        <v>4274</v>
      </c>
      <c r="F1173" s="15">
        <v>10000</v>
      </c>
      <c r="G1173" s="15" t="s">
        <v>5480</v>
      </c>
      <c r="H1173" s="14" t="s">
        <v>4276</v>
      </c>
      <c r="I1173" s="15" t="s">
        <v>2062</v>
      </c>
      <c r="J1173" s="18">
        <v>42753</v>
      </c>
      <c r="K1173" s="15" t="s">
        <v>36</v>
      </c>
      <c r="L1173" s="15" t="s">
        <v>5481</v>
      </c>
      <c r="M1173" s="11" t="str">
        <f>VLOOKUP(G1173,sheet2!A:G,2,FALSE)</f>
        <v>12.5</v>
      </c>
      <c r="N1173" s="11" t="str">
        <f>VLOOKUP(G1173,sheet2!A:G,3,FALSE)</f>
        <v>25</v>
      </c>
      <c r="O1173" s="11" t="str">
        <f>VLOOKUP(G1173,sheet2!A:G,4,FALSE)</f>
        <v>10</v>
      </c>
      <c r="P1173" s="11" t="str">
        <f>VLOOKUP(G1173,sheet2!A:G,5,FALSE)</f>
        <v>21.15</v>
      </c>
      <c r="Q1173" s="11" t="str">
        <f>VLOOKUP(G1173,sheet2!A:G,6,FALSE)</f>
        <v>5</v>
      </c>
      <c r="R1173" s="11" t="str">
        <f>VLOOKUP(G1173,sheet2!A:G,7,FALSE)</f>
        <v>73.65</v>
      </c>
    </row>
    <row r="1174" spans="1:18" s="6" customFormat="1">
      <c r="A1174" s="15" t="s">
        <v>5482</v>
      </c>
      <c r="B1174" s="15" t="s">
        <v>5483</v>
      </c>
      <c r="C1174" s="15" t="s">
        <v>20</v>
      </c>
      <c r="D1174" s="15" t="s">
        <v>144</v>
      </c>
      <c r="E1174" s="15" t="s">
        <v>4274</v>
      </c>
      <c r="F1174" s="15">
        <v>10000</v>
      </c>
      <c r="G1174" s="15" t="s">
        <v>5484</v>
      </c>
      <c r="H1174" s="14" t="s">
        <v>4276</v>
      </c>
      <c r="I1174" s="15" t="s">
        <v>1729</v>
      </c>
      <c r="J1174" s="18">
        <v>43112</v>
      </c>
      <c r="K1174" s="15" t="s">
        <v>25</v>
      </c>
      <c r="L1174" s="15" t="s">
        <v>5485</v>
      </c>
      <c r="M1174" s="11" t="str">
        <f>VLOOKUP(G1174,sheet2!A:G,2,FALSE)</f>
        <v>12.5</v>
      </c>
      <c r="N1174" s="11" t="str">
        <f>VLOOKUP(G1174,sheet2!A:G,3,FALSE)</f>
        <v>13</v>
      </c>
      <c r="O1174" s="11" t="str">
        <f>VLOOKUP(G1174,sheet2!A:G,4,FALSE)</f>
        <v>5</v>
      </c>
      <c r="P1174" s="11" t="str">
        <f>VLOOKUP(G1174,sheet2!A:G,5,FALSE)</f>
        <v>25</v>
      </c>
      <c r="Q1174" s="11" t="str">
        <f>VLOOKUP(G1174,sheet2!A:G,6,FALSE)</f>
        <v>5</v>
      </c>
      <c r="R1174" s="11" t="str">
        <f>VLOOKUP(G1174,sheet2!A:G,7,FALSE)</f>
        <v>60.5</v>
      </c>
    </row>
    <row r="1175" spans="1:18" s="6" customFormat="1">
      <c r="A1175" s="15" t="s">
        <v>5486</v>
      </c>
      <c r="B1175" s="15" t="s">
        <v>5487</v>
      </c>
      <c r="C1175" s="15" t="s">
        <v>20</v>
      </c>
      <c r="D1175" s="15" t="s">
        <v>144</v>
      </c>
      <c r="E1175" s="15" t="s">
        <v>4274</v>
      </c>
      <c r="F1175" s="15">
        <v>5000</v>
      </c>
      <c r="G1175" s="15" t="s">
        <v>5488</v>
      </c>
      <c r="H1175" s="14" t="s">
        <v>4276</v>
      </c>
      <c r="I1175" s="15" t="s">
        <v>5176</v>
      </c>
      <c r="J1175" s="18">
        <v>43053</v>
      </c>
      <c r="K1175" s="15" t="s">
        <v>36</v>
      </c>
      <c r="L1175" s="15" t="s">
        <v>5489</v>
      </c>
      <c r="M1175" s="11" t="str">
        <f>VLOOKUP(G1175,sheet2!A:G,2,FALSE)</f>
        <v>12.5</v>
      </c>
      <c r="N1175" s="11" t="str">
        <f>VLOOKUP(G1175,sheet2!A:G,3,FALSE)</f>
        <v>22</v>
      </c>
      <c r="O1175" s="11" t="str">
        <f>VLOOKUP(G1175,sheet2!A:G,4,FALSE)</f>
        <v>10</v>
      </c>
      <c r="P1175" s="11" t="str">
        <f>VLOOKUP(G1175,sheet2!A:G,5,FALSE)</f>
        <v>25</v>
      </c>
      <c r="Q1175" s="11" t="str">
        <f>VLOOKUP(G1175,sheet2!A:G,6,FALSE)</f>
        <v>5</v>
      </c>
      <c r="R1175" s="11" t="str">
        <f>VLOOKUP(G1175,sheet2!A:G,7,FALSE)</f>
        <v>74.5</v>
      </c>
    </row>
    <row r="1176" spans="1:18" s="6" customFormat="1">
      <c r="A1176" s="15" t="s">
        <v>5490</v>
      </c>
      <c r="B1176" s="15" t="s">
        <v>5491</v>
      </c>
      <c r="C1176" s="15" t="s">
        <v>20</v>
      </c>
      <c r="D1176" s="15" t="s">
        <v>144</v>
      </c>
      <c r="E1176" s="15" t="s">
        <v>4274</v>
      </c>
      <c r="F1176" s="15">
        <v>5000</v>
      </c>
      <c r="G1176" s="15" t="s">
        <v>5492</v>
      </c>
      <c r="H1176" s="14" t="s">
        <v>4276</v>
      </c>
      <c r="I1176" s="15" t="s">
        <v>5493</v>
      </c>
      <c r="J1176" s="18">
        <v>43515</v>
      </c>
      <c r="K1176" s="15" t="s">
        <v>36</v>
      </c>
      <c r="L1176" s="15" t="s">
        <v>5494</v>
      </c>
      <c r="M1176" s="11" t="str">
        <f>VLOOKUP(G1176,sheet2!A:G,2,FALSE)</f>
        <v>12.5</v>
      </c>
      <c r="N1176" s="11" t="str">
        <f>VLOOKUP(G1176,sheet2!A:G,3,FALSE)</f>
        <v>22</v>
      </c>
      <c r="O1176" s="11" t="str">
        <f>VLOOKUP(G1176,sheet2!A:G,4,FALSE)</f>
        <v>10</v>
      </c>
      <c r="P1176" s="11" t="str">
        <f>VLOOKUP(G1176,sheet2!A:G,5,FALSE)</f>
        <v>25</v>
      </c>
      <c r="Q1176" s="11" t="str">
        <f>VLOOKUP(G1176,sheet2!A:G,6,FALSE)</f>
        <v>5</v>
      </c>
      <c r="R1176" s="11" t="str">
        <f>VLOOKUP(G1176,sheet2!A:G,7,FALSE)</f>
        <v>74.5</v>
      </c>
    </row>
    <row r="1177" spans="1:18" s="6" customFormat="1">
      <c r="A1177" s="15" t="s">
        <v>5495</v>
      </c>
      <c r="B1177" s="15" t="s">
        <v>5496</v>
      </c>
      <c r="C1177" s="15" t="s">
        <v>20</v>
      </c>
      <c r="D1177" s="15" t="s">
        <v>144</v>
      </c>
      <c r="E1177" s="15" t="s">
        <v>4274</v>
      </c>
      <c r="F1177" s="15">
        <v>5000</v>
      </c>
      <c r="G1177" s="15" t="s">
        <v>5497</v>
      </c>
      <c r="H1177" s="14" t="s">
        <v>4276</v>
      </c>
      <c r="I1177" s="15" t="s">
        <v>5498</v>
      </c>
      <c r="J1177" s="18">
        <v>43007</v>
      </c>
      <c r="K1177" s="15" t="s">
        <v>36</v>
      </c>
      <c r="L1177" s="15" t="s">
        <v>5499</v>
      </c>
      <c r="M1177" s="11" t="str">
        <f>VLOOKUP(G1177,sheet2!A:G,2,FALSE)</f>
        <v>12.5</v>
      </c>
      <c r="N1177" s="11" t="str">
        <f>VLOOKUP(G1177,sheet2!A:G,3,FALSE)</f>
        <v>10</v>
      </c>
      <c r="O1177" s="11" t="str">
        <f>VLOOKUP(G1177,sheet2!A:G,4,FALSE)</f>
        <v>15</v>
      </c>
      <c r="P1177" s="11" t="str">
        <f>VLOOKUP(G1177,sheet2!A:G,5,FALSE)</f>
        <v>22.12</v>
      </c>
      <c r="Q1177" s="11" t="str">
        <f>VLOOKUP(G1177,sheet2!A:G,6,FALSE)</f>
        <v>5</v>
      </c>
      <c r="R1177" s="11" t="str">
        <f>VLOOKUP(G1177,sheet2!A:G,7,FALSE)</f>
        <v>64.62</v>
      </c>
    </row>
    <row r="1178" spans="1:18" s="6" customFormat="1">
      <c r="A1178" s="15" t="s">
        <v>5500</v>
      </c>
      <c r="B1178" s="15" t="s">
        <v>5501</v>
      </c>
      <c r="C1178" s="15" t="s">
        <v>20</v>
      </c>
      <c r="D1178" s="15" t="s">
        <v>144</v>
      </c>
      <c r="E1178" s="15" t="s">
        <v>4274</v>
      </c>
      <c r="F1178" s="15">
        <v>30000</v>
      </c>
      <c r="G1178" s="15" t="s">
        <v>5502</v>
      </c>
      <c r="H1178" s="14" t="s">
        <v>4276</v>
      </c>
      <c r="I1178" s="15" t="s">
        <v>5503</v>
      </c>
      <c r="J1178" s="18">
        <v>43567</v>
      </c>
      <c r="K1178" s="15" t="s">
        <v>25</v>
      </c>
      <c r="L1178" s="15" t="s">
        <v>5504</v>
      </c>
      <c r="M1178" s="11" t="str">
        <f>VLOOKUP(G1178,sheet2!A:G,2,FALSE)</f>
        <v>12.5</v>
      </c>
      <c r="N1178" s="11" t="str">
        <f>VLOOKUP(G1178,sheet2!A:G,3,FALSE)</f>
        <v>13</v>
      </c>
      <c r="O1178" s="11" t="str">
        <f>VLOOKUP(G1178,sheet2!A:G,4,FALSE)</f>
        <v>5</v>
      </c>
      <c r="P1178" s="11" t="str">
        <f>VLOOKUP(G1178,sheet2!A:G,5,FALSE)</f>
        <v>25</v>
      </c>
      <c r="Q1178" s="11" t="str">
        <f>VLOOKUP(G1178,sheet2!A:G,6,FALSE)</f>
        <v>5</v>
      </c>
      <c r="R1178" s="11" t="str">
        <f>VLOOKUP(G1178,sheet2!A:G,7,FALSE)</f>
        <v>60.5</v>
      </c>
    </row>
    <row r="1179" spans="1:18" s="6" customFormat="1">
      <c r="A1179" s="15" t="s">
        <v>5505</v>
      </c>
      <c r="B1179" s="15" t="s">
        <v>5506</v>
      </c>
      <c r="C1179" s="15" t="s">
        <v>20</v>
      </c>
      <c r="D1179" s="15" t="s">
        <v>144</v>
      </c>
      <c r="E1179" s="15" t="s">
        <v>4274</v>
      </c>
      <c r="F1179" s="15">
        <v>30000</v>
      </c>
      <c r="G1179" s="15" t="s">
        <v>5507</v>
      </c>
      <c r="H1179" s="14" t="s">
        <v>4276</v>
      </c>
      <c r="I1179" s="15" t="s">
        <v>853</v>
      </c>
      <c r="J1179" s="18">
        <v>43658</v>
      </c>
      <c r="K1179" s="15" t="s">
        <v>36</v>
      </c>
      <c r="L1179" s="15" t="s">
        <v>5508</v>
      </c>
      <c r="M1179" s="11" t="str">
        <f>VLOOKUP(G1179,sheet2!A:G,2,FALSE)</f>
        <v>12.5</v>
      </c>
      <c r="N1179" s="11" t="str">
        <f>VLOOKUP(G1179,sheet2!A:G,3,FALSE)</f>
        <v>13</v>
      </c>
      <c r="O1179" s="11" t="str">
        <f>VLOOKUP(G1179,sheet2!A:G,4,FALSE)</f>
        <v>10</v>
      </c>
      <c r="P1179" s="11" t="str">
        <f>VLOOKUP(G1179,sheet2!A:G,5,FALSE)</f>
        <v>22.12</v>
      </c>
      <c r="Q1179" s="11" t="str">
        <f>VLOOKUP(G1179,sheet2!A:G,6,FALSE)</f>
        <v>5</v>
      </c>
      <c r="R1179" s="11" t="str">
        <f>VLOOKUP(G1179,sheet2!A:G,7,FALSE)</f>
        <v>62.62</v>
      </c>
    </row>
    <row r="1180" spans="1:18" s="6" customFormat="1">
      <c r="A1180" s="15" t="s">
        <v>5509</v>
      </c>
      <c r="B1180" s="15" t="s">
        <v>5510</v>
      </c>
      <c r="C1180" s="15" t="s">
        <v>20</v>
      </c>
      <c r="D1180" s="15" t="s">
        <v>144</v>
      </c>
      <c r="E1180" s="15" t="s">
        <v>4274</v>
      </c>
      <c r="F1180" s="15">
        <v>30000</v>
      </c>
      <c r="G1180" s="15" t="s">
        <v>5511</v>
      </c>
      <c r="H1180" s="14" t="s">
        <v>4276</v>
      </c>
      <c r="I1180" s="15" t="s">
        <v>5512</v>
      </c>
      <c r="J1180" s="18">
        <v>43781</v>
      </c>
      <c r="K1180" s="15" t="s">
        <v>25</v>
      </c>
      <c r="L1180" s="15" t="s">
        <v>5513</v>
      </c>
      <c r="M1180" s="11" t="str">
        <f>VLOOKUP(G1180,sheet2!A:G,2,FALSE)</f>
        <v>12.5</v>
      </c>
      <c r="N1180" s="11" t="str">
        <f>VLOOKUP(G1180,sheet2!A:G,3,FALSE)</f>
        <v>16</v>
      </c>
      <c r="O1180" s="11" t="str">
        <f>VLOOKUP(G1180,sheet2!A:G,4,FALSE)</f>
        <v>5</v>
      </c>
      <c r="P1180" s="11" t="str">
        <f>VLOOKUP(G1180,sheet2!A:G,5,FALSE)</f>
        <v>18.75</v>
      </c>
      <c r="Q1180" s="11" t="str">
        <f>VLOOKUP(G1180,sheet2!A:G,6,FALSE)</f>
        <v>5</v>
      </c>
      <c r="R1180" s="11" t="str">
        <f>VLOOKUP(G1180,sheet2!A:G,7,FALSE)</f>
        <v>57.25</v>
      </c>
    </row>
    <row r="1181" spans="1:18" s="6" customFormat="1">
      <c r="A1181" s="15" t="s">
        <v>5514</v>
      </c>
      <c r="B1181" s="15" t="s">
        <v>5515</v>
      </c>
      <c r="C1181" s="15" t="s">
        <v>20</v>
      </c>
      <c r="D1181" s="15" t="s">
        <v>144</v>
      </c>
      <c r="E1181" s="15" t="s">
        <v>4274</v>
      </c>
      <c r="F1181" s="15">
        <v>30000</v>
      </c>
      <c r="G1181" s="15" t="s">
        <v>5516</v>
      </c>
      <c r="H1181" s="14" t="s">
        <v>4276</v>
      </c>
      <c r="I1181" s="15" t="s">
        <v>371</v>
      </c>
      <c r="J1181" s="18">
        <v>43322</v>
      </c>
      <c r="K1181" s="15" t="s">
        <v>36</v>
      </c>
      <c r="L1181" s="15" t="s">
        <v>5517</v>
      </c>
      <c r="M1181" s="11" t="str">
        <f>VLOOKUP(G1181,sheet2!A:G,2,FALSE)</f>
        <v>12.5</v>
      </c>
      <c r="N1181" s="11" t="str">
        <f>VLOOKUP(G1181,sheet2!A:G,3,FALSE)</f>
        <v>16</v>
      </c>
      <c r="O1181" s="11" t="str">
        <f>VLOOKUP(G1181,sheet2!A:G,4,FALSE)</f>
        <v>5</v>
      </c>
      <c r="P1181" s="11" t="str">
        <f>VLOOKUP(G1181,sheet2!A:G,5,FALSE)</f>
        <v>22.12</v>
      </c>
      <c r="Q1181" s="11" t="str">
        <f>VLOOKUP(G1181,sheet2!A:G,6,FALSE)</f>
        <v>5</v>
      </c>
      <c r="R1181" s="11" t="str">
        <f>VLOOKUP(G1181,sheet2!A:G,7,FALSE)</f>
        <v>60.62</v>
      </c>
    </row>
    <row r="1182" spans="1:18" s="6" customFormat="1">
      <c r="A1182" s="15" t="s">
        <v>5518</v>
      </c>
      <c r="B1182" s="15" t="s">
        <v>5519</v>
      </c>
      <c r="C1182" s="15" t="s">
        <v>20</v>
      </c>
      <c r="D1182" s="15" t="s">
        <v>144</v>
      </c>
      <c r="E1182" s="15" t="s">
        <v>4274</v>
      </c>
      <c r="F1182" s="15">
        <v>30000</v>
      </c>
      <c r="G1182" s="15" t="s">
        <v>5520</v>
      </c>
      <c r="H1182" s="14" t="s">
        <v>4276</v>
      </c>
      <c r="I1182" s="15" t="s">
        <v>4830</v>
      </c>
      <c r="J1182" s="18">
        <v>43193</v>
      </c>
      <c r="K1182" s="15" t="s">
        <v>36</v>
      </c>
      <c r="L1182" s="15" t="s">
        <v>5521</v>
      </c>
      <c r="M1182" s="11" t="str">
        <f>VLOOKUP(G1182,sheet2!A:G,2,FALSE)</f>
        <v>12.5</v>
      </c>
      <c r="N1182" s="11" t="str">
        <f>VLOOKUP(G1182,sheet2!A:G,3,FALSE)</f>
        <v>13</v>
      </c>
      <c r="O1182" s="11" t="str">
        <f>VLOOKUP(G1182,sheet2!A:G,4,FALSE)</f>
        <v>5</v>
      </c>
      <c r="P1182" s="11" t="str">
        <f>VLOOKUP(G1182,sheet2!A:G,5,FALSE)</f>
        <v>21.15</v>
      </c>
      <c r="Q1182" s="11" t="str">
        <f>VLOOKUP(G1182,sheet2!A:G,6,FALSE)</f>
        <v>5</v>
      </c>
      <c r="R1182" s="11" t="str">
        <f>VLOOKUP(G1182,sheet2!A:G,7,FALSE)</f>
        <v>56.65</v>
      </c>
    </row>
    <row r="1183" spans="1:18" s="6" customFormat="1">
      <c r="A1183" s="15" t="s">
        <v>5522</v>
      </c>
      <c r="B1183" s="15" t="s">
        <v>5523</v>
      </c>
      <c r="C1183" s="15" t="s">
        <v>20</v>
      </c>
      <c r="D1183" s="15" t="s">
        <v>144</v>
      </c>
      <c r="E1183" s="15" t="s">
        <v>4274</v>
      </c>
      <c r="F1183" s="15">
        <v>30000</v>
      </c>
      <c r="G1183" s="15" t="s">
        <v>5524</v>
      </c>
      <c r="H1183" s="14" t="s">
        <v>4276</v>
      </c>
      <c r="I1183" s="15" t="s">
        <v>4660</v>
      </c>
      <c r="J1183" s="18">
        <v>43165</v>
      </c>
      <c r="K1183" s="15" t="s">
        <v>36</v>
      </c>
      <c r="L1183" s="15" t="s">
        <v>5525</v>
      </c>
      <c r="M1183" s="11" t="str">
        <f>VLOOKUP(G1183,sheet2!A:G,2,FALSE)</f>
        <v>12.5</v>
      </c>
      <c r="N1183" s="11" t="str">
        <f>VLOOKUP(G1183,sheet2!A:G,3,FALSE)</f>
        <v>7</v>
      </c>
      <c r="O1183" s="11" t="str">
        <f>VLOOKUP(G1183,sheet2!A:G,4,FALSE)</f>
        <v>5</v>
      </c>
      <c r="P1183" s="11" t="str">
        <f>VLOOKUP(G1183,sheet2!A:G,5,FALSE)</f>
        <v>23.08</v>
      </c>
      <c r="Q1183" s="11" t="str">
        <f>VLOOKUP(G1183,sheet2!A:G,6,FALSE)</f>
        <v>5</v>
      </c>
      <c r="R1183" s="11" t="str">
        <f>VLOOKUP(G1183,sheet2!A:G,7,FALSE)</f>
        <v>52.58</v>
      </c>
    </row>
    <row r="1184" spans="1:18" s="6" customFormat="1">
      <c r="A1184" s="15" t="s">
        <v>5526</v>
      </c>
      <c r="B1184" s="15" t="s">
        <v>5527</v>
      </c>
      <c r="C1184" s="15" t="s">
        <v>20</v>
      </c>
      <c r="D1184" s="15" t="s">
        <v>144</v>
      </c>
      <c r="E1184" s="15" t="s">
        <v>4274</v>
      </c>
      <c r="F1184" s="15">
        <v>30000</v>
      </c>
      <c r="G1184" s="15" t="s">
        <v>5528</v>
      </c>
      <c r="H1184" s="14" t="s">
        <v>4276</v>
      </c>
      <c r="I1184" s="15" t="s">
        <v>5529</v>
      </c>
      <c r="J1184" s="18">
        <v>43308</v>
      </c>
      <c r="K1184" s="15" t="s">
        <v>36</v>
      </c>
      <c r="L1184" s="15" t="s">
        <v>5530</v>
      </c>
      <c r="M1184" s="11" t="str">
        <f>VLOOKUP(G1184,sheet2!A:G,2,FALSE)</f>
        <v>12.5</v>
      </c>
      <c r="N1184" s="11" t="str">
        <f>VLOOKUP(G1184,sheet2!A:G,3,FALSE)</f>
        <v>25</v>
      </c>
      <c r="O1184" s="11" t="str">
        <f>VLOOKUP(G1184,sheet2!A:G,4,FALSE)</f>
        <v>20</v>
      </c>
      <c r="P1184" s="11" t="str">
        <f>VLOOKUP(G1184,sheet2!A:G,5,FALSE)</f>
        <v>19.64</v>
      </c>
      <c r="Q1184" s="11" t="str">
        <f>VLOOKUP(G1184,sheet2!A:G,6,FALSE)</f>
        <v>5</v>
      </c>
      <c r="R1184" s="11" t="str">
        <f>VLOOKUP(G1184,sheet2!A:G,7,FALSE)</f>
        <v>82.14</v>
      </c>
    </row>
    <row r="1185" spans="1:18" s="6" customFormat="1">
      <c r="A1185" s="15" t="s">
        <v>5531</v>
      </c>
      <c r="B1185" s="15" t="s">
        <v>5532</v>
      </c>
      <c r="C1185" s="15" t="s">
        <v>20</v>
      </c>
      <c r="D1185" s="15" t="s">
        <v>144</v>
      </c>
      <c r="E1185" s="15" t="s">
        <v>4274</v>
      </c>
      <c r="F1185" s="15">
        <v>30000</v>
      </c>
      <c r="G1185" s="15" t="s">
        <v>5533</v>
      </c>
      <c r="H1185" s="14" t="s">
        <v>4276</v>
      </c>
      <c r="I1185" s="15" t="s">
        <v>488</v>
      </c>
      <c r="J1185" s="18">
        <v>42997</v>
      </c>
      <c r="K1185" s="15" t="s">
        <v>25</v>
      </c>
      <c r="L1185" s="15" t="s">
        <v>4817</v>
      </c>
      <c r="M1185" s="11" t="str">
        <f>VLOOKUP(G1185,sheet2!A:G,2,FALSE)</f>
        <v>12.5</v>
      </c>
      <c r="N1185" s="11" t="str">
        <f>VLOOKUP(G1185,sheet2!A:G,3,FALSE)</f>
        <v>25</v>
      </c>
      <c r="O1185" s="11" t="str">
        <f>VLOOKUP(G1185,sheet2!A:G,4,FALSE)</f>
        <v>8</v>
      </c>
      <c r="P1185" s="11" t="str">
        <f>VLOOKUP(G1185,sheet2!A:G,5,FALSE)</f>
        <v>17.86</v>
      </c>
      <c r="Q1185" s="11" t="str">
        <f>VLOOKUP(G1185,sheet2!A:G,6,FALSE)</f>
        <v>5</v>
      </c>
      <c r="R1185" s="11" t="str">
        <f>VLOOKUP(G1185,sheet2!A:G,7,FALSE)</f>
        <v>68.36</v>
      </c>
    </row>
    <row r="1186" spans="1:18" s="6" customFormat="1">
      <c r="A1186" s="15" t="s">
        <v>5534</v>
      </c>
      <c r="B1186" s="15" t="s">
        <v>5535</v>
      </c>
      <c r="C1186" s="15" t="s">
        <v>20</v>
      </c>
      <c r="D1186" s="15" t="s">
        <v>144</v>
      </c>
      <c r="E1186" s="15" t="s">
        <v>4274</v>
      </c>
      <c r="F1186" s="15">
        <v>30000</v>
      </c>
      <c r="G1186" s="15" t="s">
        <v>5536</v>
      </c>
      <c r="H1186" s="14" t="s">
        <v>4276</v>
      </c>
      <c r="I1186" s="15" t="s">
        <v>1193</v>
      </c>
      <c r="J1186" s="18">
        <v>43301</v>
      </c>
      <c r="K1186" s="15" t="s">
        <v>36</v>
      </c>
      <c r="L1186" s="15" t="s">
        <v>5537</v>
      </c>
      <c r="M1186" s="11" t="str">
        <f>VLOOKUP(G1186,sheet2!A:G,2,FALSE)</f>
        <v>12.5</v>
      </c>
      <c r="N1186" s="11" t="str">
        <f>VLOOKUP(G1186,sheet2!A:G,3,FALSE)</f>
        <v>10</v>
      </c>
      <c r="O1186" s="11" t="str">
        <f>VLOOKUP(G1186,sheet2!A:G,4,FALSE)</f>
        <v>10</v>
      </c>
      <c r="P1186" s="11" t="str">
        <f>VLOOKUP(G1186,sheet2!A:G,5,FALSE)</f>
        <v>19.23</v>
      </c>
      <c r="Q1186" s="11" t="str">
        <f>VLOOKUP(G1186,sheet2!A:G,6,FALSE)</f>
        <v>5</v>
      </c>
      <c r="R1186" s="11" t="str">
        <f>VLOOKUP(G1186,sheet2!A:G,7,FALSE)</f>
        <v>56.73</v>
      </c>
    </row>
    <row r="1187" spans="1:18" s="6" customFormat="1">
      <c r="A1187" s="15" t="s">
        <v>5538</v>
      </c>
      <c r="B1187" s="15" t="s">
        <v>5539</v>
      </c>
      <c r="C1187" s="15" t="s">
        <v>20</v>
      </c>
      <c r="D1187" s="15" t="s">
        <v>144</v>
      </c>
      <c r="E1187" s="15" t="s">
        <v>4274</v>
      </c>
      <c r="F1187" s="15">
        <v>30000</v>
      </c>
      <c r="G1187" s="15" t="s">
        <v>5540</v>
      </c>
      <c r="H1187" s="14" t="s">
        <v>4276</v>
      </c>
      <c r="I1187" s="15" t="s">
        <v>5541</v>
      </c>
      <c r="J1187" s="18">
        <v>43301</v>
      </c>
      <c r="K1187" s="15" t="s">
        <v>36</v>
      </c>
      <c r="L1187" s="15" t="s">
        <v>5542</v>
      </c>
      <c r="M1187" s="11" t="str">
        <f>VLOOKUP(G1187,sheet2!A:G,2,FALSE)</f>
        <v>12.5</v>
      </c>
      <c r="N1187" s="11" t="str">
        <f>VLOOKUP(G1187,sheet2!A:G,3,FALSE)</f>
        <v>19</v>
      </c>
      <c r="O1187" s="11" t="str">
        <f>VLOOKUP(G1187,sheet2!A:G,4,FALSE)</f>
        <v>15</v>
      </c>
      <c r="P1187" s="11" t="str">
        <f>VLOOKUP(G1187,sheet2!A:G,5,FALSE)</f>
        <v>19.23</v>
      </c>
      <c r="Q1187" s="11" t="str">
        <f>VLOOKUP(G1187,sheet2!A:G,6,FALSE)</f>
        <v>5</v>
      </c>
      <c r="R1187" s="11" t="str">
        <f>VLOOKUP(G1187,sheet2!A:G,7,FALSE)</f>
        <v>70.73</v>
      </c>
    </row>
    <row r="1188" spans="1:18" s="6" customFormat="1">
      <c r="A1188" s="15" t="s">
        <v>5543</v>
      </c>
      <c r="B1188" s="15" t="s">
        <v>5544</v>
      </c>
      <c r="C1188" s="15" t="s">
        <v>20</v>
      </c>
      <c r="D1188" s="15" t="s">
        <v>144</v>
      </c>
      <c r="E1188" s="15" t="s">
        <v>4274</v>
      </c>
      <c r="F1188" s="15">
        <v>30000</v>
      </c>
      <c r="G1188" s="15" t="s">
        <v>5545</v>
      </c>
      <c r="H1188" s="14" t="s">
        <v>4276</v>
      </c>
      <c r="I1188" s="15" t="s">
        <v>5176</v>
      </c>
      <c r="J1188" s="18">
        <v>42809</v>
      </c>
      <c r="K1188" s="15" t="s">
        <v>36</v>
      </c>
      <c r="L1188" s="15" t="s">
        <v>5546</v>
      </c>
      <c r="M1188" s="11" t="str">
        <f>VLOOKUP(G1188,sheet2!A:G,2,FALSE)</f>
        <v>12.5</v>
      </c>
      <c r="N1188" s="11" t="str">
        <f>VLOOKUP(G1188,sheet2!A:G,3,FALSE)</f>
        <v>13</v>
      </c>
      <c r="O1188" s="11" t="str">
        <f>VLOOKUP(G1188,sheet2!A:G,4,FALSE)</f>
        <v>5</v>
      </c>
      <c r="P1188" s="11" t="str">
        <f>VLOOKUP(G1188,sheet2!A:G,5,FALSE)</f>
        <v>21.15</v>
      </c>
      <c r="Q1188" s="11" t="str">
        <f>VLOOKUP(G1188,sheet2!A:G,6,FALSE)</f>
        <v>5</v>
      </c>
      <c r="R1188" s="11" t="str">
        <f>VLOOKUP(G1188,sheet2!A:G,7,FALSE)</f>
        <v>56.65</v>
      </c>
    </row>
    <row r="1189" spans="1:18" s="6" customFormat="1">
      <c r="A1189" s="15" t="s">
        <v>5547</v>
      </c>
      <c r="B1189" s="15" t="s">
        <v>5548</v>
      </c>
      <c r="C1189" s="15" t="s">
        <v>20</v>
      </c>
      <c r="D1189" s="15" t="s">
        <v>144</v>
      </c>
      <c r="E1189" s="15" t="s">
        <v>4274</v>
      </c>
      <c r="F1189" s="15">
        <v>30000</v>
      </c>
      <c r="G1189" s="15" t="s">
        <v>5549</v>
      </c>
      <c r="H1189" s="14" t="s">
        <v>4276</v>
      </c>
      <c r="I1189" s="15" t="s">
        <v>5550</v>
      </c>
      <c r="J1189" s="18">
        <v>42844</v>
      </c>
      <c r="K1189" s="15" t="s">
        <v>36</v>
      </c>
      <c r="L1189" s="15" t="s">
        <v>5551</v>
      </c>
      <c r="M1189" s="11" t="str">
        <f>VLOOKUP(G1189,sheet2!A:G,2,FALSE)</f>
        <v>12.5</v>
      </c>
      <c r="N1189" s="11" t="str">
        <f>VLOOKUP(G1189,sheet2!A:G,3,FALSE)</f>
        <v>22</v>
      </c>
      <c r="O1189" s="11" t="str">
        <f>VLOOKUP(G1189,sheet2!A:G,4,FALSE)</f>
        <v>15</v>
      </c>
      <c r="P1189" s="11" t="str">
        <f>VLOOKUP(G1189,sheet2!A:G,5,FALSE)</f>
        <v>19.23</v>
      </c>
      <c r="Q1189" s="11" t="str">
        <f>VLOOKUP(G1189,sheet2!A:G,6,FALSE)</f>
        <v>5</v>
      </c>
      <c r="R1189" s="11" t="str">
        <f>VLOOKUP(G1189,sheet2!A:G,7,FALSE)</f>
        <v>73.73</v>
      </c>
    </row>
    <row r="1190" spans="1:18" s="6" customFormat="1">
      <c r="A1190" s="15" t="s">
        <v>5552</v>
      </c>
      <c r="B1190" s="15" t="s">
        <v>5553</v>
      </c>
      <c r="C1190" s="15" t="s">
        <v>20</v>
      </c>
      <c r="D1190" s="15" t="s">
        <v>144</v>
      </c>
      <c r="E1190" s="15" t="s">
        <v>4274</v>
      </c>
      <c r="F1190" s="15">
        <v>30000</v>
      </c>
      <c r="G1190" s="15" t="s">
        <v>5554</v>
      </c>
      <c r="H1190" s="14" t="s">
        <v>4276</v>
      </c>
      <c r="I1190" s="15" t="s">
        <v>4915</v>
      </c>
      <c r="J1190" s="18">
        <v>42788</v>
      </c>
      <c r="K1190" s="15" t="s">
        <v>36</v>
      </c>
      <c r="L1190" s="15" t="s">
        <v>5555</v>
      </c>
      <c r="M1190" s="11" t="str">
        <f>VLOOKUP(G1190,sheet2!A:G,2,FALSE)</f>
        <v>12.5</v>
      </c>
      <c r="N1190" s="11" t="str">
        <f>VLOOKUP(G1190,sheet2!A:G,3,FALSE)</f>
        <v>7</v>
      </c>
      <c r="O1190" s="11" t="str">
        <f>VLOOKUP(G1190,sheet2!A:G,4,FALSE)</f>
        <v>5</v>
      </c>
      <c r="P1190" s="11" t="str">
        <f>VLOOKUP(G1190,sheet2!A:G,5,FALSE)</f>
        <v>22.12</v>
      </c>
      <c r="Q1190" s="11" t="str">
        <f>VLOOKUP(G1190,sheet2!A:G,6,FALSE)</f>
        <v>5</v>
      </c>
      <c r="R1190" s="11" t="str">
        <f>VLOOKUP(G1190,sheet2!A:G,7,FALSE)</f>
        <v>51.62</v>
      </c>
    </row>
    <row r="1191" spans="1:18" s="6" customFormat="1">
      <c r="A1191" s="15" t="s">
        <v>5556</v>
      </c>
      <c r="B1191" s="15" t="s">
        <v>5557</v>
      </c>
      <c r="C1191" s="15" t="s">
        <v>20</v>
      </c>
      <c r="D1191" s="15" t="s">
        <v>144</v>
      </c>
      <c r="E1191" s="15" t="s">
        <v>4274</v>
      </c>
      <c r="F1191" s="15">
        <v>30000</v>
      </c>
      <c r="G1191" s="15" t="s">
        <v>5558</v>
      </c>
      <c r="H1191" s="14" t="s">
        <v>4276</v>
      </c>
      <c r="I1191" s="15" t="s">
        <v>4938</v>
      </c>
      <c r="J1191" s="18">
        <v>43210</v>
      </c>
      <c r="K1191" s="15" t="s">
        <v>171</v>
      </c>
      <c r="L1191" s="15" t="s">
        <v>5559</v>
      </c>
      <c r="M1191" s="11" t="str">
        <f>VLOOKUP(G1191,sheet2!A:G,2,FALSE)</f>
        <v>12.5</v>
      </c>
      <c r="N1191" s="11" t="str">
        <f>VLOOKUP(G1191,sheet2!A:G,3,FALSE)</f>
        <v>0</v>
      </c>
      <c r="O1191" s="11" t="str">
        <f>VLOOKUP(G1191,sheet2!A:G,4,FALSE)</f>
        <v>5</v>
      </c>
      <c r="P1191" s="11" t="str">
        <f>VLOOKUP(G1191,sheet2!A:G,5,FALSE)</f>
        <v>21.15</v>
      </c>
      <c r="Q1191" s="11" t="str">
        <f>VLOOKUP(G1191,sheet2!A:G,6,FALSE)</f>
        <v>5</v>
      </c>
      <c r="R1191" s="11" t="str">
        <f>VLOOKUP(G1191,sheet2!A:G,7,FALSE)</f>
        <v>43.65</v>
      </c>
    </row>
    <row r="1192" spans="1:18" s="6" customFormat="1">
      <c r="A1192" s="15" t="s">
        <v>5560</v>
      </c>
      <c r="B1192" s="15" t="s">
        <v>5561</v>
      </c>
      <c r="C1192" s="15" t="s">
        <v>20</v>
      </c>
      <c r="D1192" s="15" t="s">
        <v>144</v>
      </c>
      <c r="E1192" s="15" t="s">
        <v>4274</v>
      </c>
      <c r="F1192" s="15">
        <v>30000</v>
      </c>
      <c r="G1192" s="15" t="s">
        <v>5562</v>
      </c>
      <c r="H1192" s="14" t="s">
        <v>4276</v>
      </c>
      <c r="I1192" s="15" t="s">
        <v>559</v>
      </c>
      <c r="J1192" s="18">
        <v>42844</v>
      </c>
      <c r="K1192" s="15" t="s">
        <v>36</v>
      </c>
      <c r="L1192" s="15" t="s">
        <v>5563</v>
      </c>
      <c r="M1192" s="11" t="str">
        <f>VLOOKUP(G1192,sheet2!A:G,2,FALSE)</f>
        <v>12.5</v>
      </c>
      <c r="N1192" s="11" t="str">
        <f>VLOOKUP(G1192,sheet2!A:G,3,FALSE)</f>
        <v>19</v>
      </c>
      <c r="O1192" s="11" t="str">
        <f>VLOOKUP(G1192,sheet2!A:G,4,FALSE)</f>
        <v>10</v>
      </c>
      <c r="P1192" s="11" t="str">
        <f>VLOOKUP(G1192,sheet2!A:G,5,FALSE)</f>
        <v>21.15</v>
      </c>
      <c r="Q1192" s="11" t="str">
        <f>VLOOKUP(G1192,sheet2!A:G,6,FALSE)</f>
        <v>5</v>
      </c>
      <c r="R1192" s="11" t="str">
        <f>VLOOKUP(G1192,sheet2!A:G,7,FALSE)</f>
        <v>67.65</v>
      </c>
    </row>
    <row r="1193" spans="1:18" s="6" customFormat="1">
      <c r="A1193" s="15" t="s">
        <v>5564</v>
      </c>
      <c r="B1193" s="15" t="s">
        <v>5565</v>
      </c>
      <c r="C1193" s="15" t="s">
        <v>20</v>
      </c>
      <c r="D1193" s="15" t="s">
        <v>144</v>
      </c>
      <c r="E1193" s="15" t="s">
        <v>4274</v>
      </c>
      <c r="F1193" s="15">
        <v>30000</v>
      </c>
      <c r="G1193" s="15" t="s">
        <v>5566</v>
      </c>
      <c r="H1193" s="14" t="s">
        <v>4276</v>
      </c>
      <c r="I1193" s="15" t="s">
        <v>5567</v>
      </c>
      <c r="J1193" s="18">
        <v>42844</v>
      </c>
      <c r="K1193" s="15" t="s">
        <v>25</v>
      </c>
      <c r="L1193" s="15" t="s">
        <v>5568</v>
      </c>
      <c r="M1193" s="11" t="str">
        <f>VLOOKUP(G1193,sheet2!A:G,2,FALSE)</f>
        <v>12.5</v>
      </c>
      <c r="N1193" s="11" t="str">
        <f>VLOOKUP(G1193,sheet2!A:G,3,FALSE)</f>
        <v>25</v>
      </c>
      <c r="O1193" s="11" t="str">
        <f>VLOOKUP(G1193,sheet2!A:G,4,FALSE)</f>
        <v>5</v>
      </c>
      <c r="P1193" s="11" t="str">
        <f>VLOOKUP(G1193,sheet2!A:G,5,FALSE)</f>
        <v>18.18</v>
      </c>
      <c r="Q1193" s="11" t="str">
        <f>VLOOKUP(G1193,sheet2!A:G,6,FALSE)</f>
        <v>5</v>
      </c>
      <c r="R1193" s="11" t="str">
        <f>VLOOKUP(G1193,sheet2!A:G,7,FALSE)</f>
        <v>65.68</v>
      </c>
    </row>
    <row r="1194" spans="1:18" s="6" customFormat="1">
      <c r="A1194" s="15" t="s">
        <v>5569</v>
      </c>
      <c r="B1194" s="15" t="s">
        <v>5570</v>
      </c>
      <c r="C1194" s="15" t="s">
        <v>20</v>
      </c>
      <c r="D1194" s="15" t="s">
        <v>144</v>
      </c>
      <c r="E1194" s="15" t="s">
        <v>4274</v>
      </c>
      <c r="F1194" s="15">
        <v>30000</v>
      </c>
      <c r="G1194" s="15" t="s">
        <v>5571</v>
      </c>
      <c r="H1194" s="14" t="s">
        <v>4276</v>
      </c>
      <c r="I1194" s="15" t="s">
        <v>235</v>
      </c>
      <c r="J1194" s="18">
        <v>43109</v>
      </c>
      <c r="K1194" s="15" t="s">
        <v>36</v>
      </c>
      <c r="L1194" s="15" t="s">
        <v>5572</v>
      </c>
      <c r="M1194" s="11" t="str">
        <f>VLOOKUP(G1194,sheet2!A:G,2,FALSE)</f>
        <v>12.5</v>
      </c>
      <c r="N1194" s="11" t="str">
        <f>VLOOKUP(G1194,sheet2!A:G,3,FALSE)</f>
        <v>25</v>
      </c>
      <c r="O1194" s="11" t="str">
        <f>VLOOKUP(G1194,sheet2!A:G,4,FALSE)</f>
        <v>12</v>
      </c>
      <c r="P1194" s="11" t="str">
        <f>VLOOKUP(G1194,sheet2!A:G,5,FALSE)</f>
        <v>20.54</v>
      </c>
      <c r="Q1194" s="11" t="str">
        <f>VLOOKUP(G1194,sheet2!A:G,6,FALSE)</f>
        <v>5</v>
      </c>
      <c r="R1194" s="11" t="str">
        <f>VLOOKUP(G1194,sheet2!A:G,7,FALSE)</f>
        <v>75.04</v>
      </c>
    </row>
    <row r="1195" spans="1:18" s="6" customFormat="1">
      <c r="A1195" s="15" t="s">
        <v>5573</v>
      </c>
      <c r="B1195" s="15" t="s">
        <v>5574</v>
      </c>
      <c r="C1195" s="15" t="s">
        <v>20</v>
      </c>
      <c r="D1195" s="15" t="s">
        <v>144</v>
      </c>
      <c r="E1195" s="15" t="s">
        <v>4274</v>
      </c>
      <c r="F1195" s="15">
        <v>30000</v>
      </c>
      <c r="G1195" s="15" t="s">
        <v>5575</v>
      </c>
      <c r="H1195" s="14" t="s">
        <v>4276</v>
      </c>
      <c r="I1195" s="15" t="s">
        <v>4611</v>
      </c>
      <c r="J1195" s="18">
        <v>43231</v>
      </c>
      <c r="K1195" s="15" t="s">
        <v>36</v>
      </c>
      <c r="L1195" s="15" t="s">
        <v>5576</v>
      </c>
      <c r="M1195" s="11" t="str">
        <f>VLOOKUP(G1195,sheet2!A:G,2,FALSE)</f>
        <v>12.5</v>
      </c>
      <c r="N1195" s="11" t="str">
        <f>VLOOKUP(G1195,sheet2!A:G,3,FALSE)</f>
        <v>25</v>
      </c>
      <c r="O1195" s="11" t="str">
        <f>VLOOKUP(G1195,sheet2!A:G,4,FALSE)</f>
        <v>15</v>
      </c>
      <c r="P1195" s="11" t="str">
        <f>VLOOKUP(G1195,sheet2!A:G,5,FALSE)</f>
        <v>19.23</v>
      </c>
      <c r="Q1195" s="11" t="str">
        <f>VLOOKUP(G1195,sheet2!A:G,6,FALSE)</f>
        <v>5</v>
      </c>
      <c r="R1195" s="11" t="str">
        <f>VLOOKUP(G1195,sheet2!A:G,7,FALSE)</f>
        <v>76.73</v>
      </c>
    </row>
    <row r="1196" spans="1:18" s="6" customFormat="1">
      <c r="A1196" s="15" t="s">
        <v>5577</v>
      </c>
      <c r="B1196" s="15" t="s">
        <v>5578</v>
      </c>
      <c r="C1196" s="15" t="s">
        <v>20</v>
      </c>
      <c r="D1196" s="15" t="s">
        <v>144</v>
      </c>
      <c r="E1196" s="15" t="s">
        <v>4274</v>
      </c>
      <c r="F1196" s="15">
        <v>20000</v>
      </c>
      <c r="G1196" s="15" t="s">
        <v>5579</v>
      </c>
      <c r="H1196" s="14" t="s">
        <v>4276</v>
      </c>
      <c r="I1196" s="15" t="s">
        <v>371</v>
      </c>
      <c r="J1196" s="18">
        <v>42916</v>
      </c>
      <c r="K1196" s="15" t="s">
        <v>36</v>
      </c>
      <c r="L1196" s="15" t="s">
        <v>5580</v>
      </c>
      <c r="M1196" s="11" t="str">
        <f>VLOOKUP(G1196,sheet2!A:G,2,FALSE)</f>
        <v>12.5</v>
      </c>
      <c r="N1196" s="11" t="str">
        <f>VLOOKUP(G1196,sheet2!A:G,3,FALSE)</f>
        <v>0</v>
      </c>
      <c r="O1196" s="11" t="str">
        <f>VLOOKUP(G1196,sheet2!A:G,4,FALSE)</f>
        <v>5</v>
      </c>
      <c r="P1196" s="11" t="str">
        <f>VLOOKUP(G1196,sheet2!A:G,5,FALSE)</f>
        <v>25</v>
      </c>
      <c r="Q1196" s="11" t="str">
        <f>VLOOKUP(G1196,sheet2!A:G,6,FALSE)</f>
        <v>5</v>
      </c>
      <c r="R1196" s="11" t="str">
        <f>VLOOKUP(G1196,sheet2!A:G,7,FALSE)</f>
        <v>47.5</v>
      </c>
    </row>
    <row r="1197" spans="1:18" s="6" customFormat="1">
      <c r="A1197" s="13" t="s">
        <v>4298</v>
      </c>
      <c r="B1197" s="13" t="s">
        <v>5581</v>
      </c>
      <c r="C1197" s="13" t="s">
        <v>20</v>
      </c>
      <c r="D1197" s="13" t="s">
        <v>144</v>
      </c>
      <c r="E1197" s="13" t="s">
        <v>4274</v>
      </c>
      <c r="F1197" s="13">
        <v>50000</v>
      </c>
      <c r="G1197" s="13" t="s">
        <v>5582</v>
      </c>
      <c r="H1197" s="14" t="s">
        <v>4276</v>
      </c>
      <c r="I1197" s="17" t="s">
        <v>5583</v>
      </c>
      <c r="J1197" s="18">
        <v>43252</v>
      </c>
      <c r="K1197" s="13" t="s">
        <v>36</v>
      </c>
      <c r="L1197" s="13" t="s">
        <v>5584</v>
      </c>
      <c r="M1197" s="11" t="str">
        <f>VLOOKUP(G1197,sheet2!A:G,2,FALSE)</f>
        <v>12.5</v>
      </c>
      <c r="N1197" s="11" t="str">
        <f>VLOOKUP(G1197,sheet2!A:G,3,FALSE)</f>
        <v>7</v>
      </c>
      <c r="O1197" s="11" t="str">
        <f>VLOOKUP(G1197,sheet2!A:G,4,FALSE)</f>
        <v>10</v>
      </c>
      <c r="P1197" s="11" t="str">
        <f>VLOOKUP(G1197,sheet2!A:G,5,FALSE)</f>
        <v>24.04</v>
      </c>
      <c r="Q1197" s="11" t="str">
        <f>VLOOKUP(G1197,sheet2!A:G,6,FALSE)</f>
        <v>5</v>
      </c>
      <c r="R1197" s="11" t="str">
        <f>VLOOKUP(G1197,sheet2!A:G,7,FALSE)</f>
        <v>58.54</v>
      </c>
    </row>
    <row r="1198" spans="1:18" s="6" customFormat="1">
      <c r="A1198" s="13" t="s">
        <v>5585</v>
      </c>
      <c r="B1198" s="13" t="s">
        <v>5586</v>
      </c>
      <c r="C1198" s="13" t="s">
        <v>20</v>
      </c>
      <c r="D1198" s="13" t="s">
        <v>21</v>
      </c>
      <c r="E1198" s="13" t="s">
        <v>5587</v>
      </c>
      <c r="F1198" s="13">
        <v>20000</v>
      </c>
      <c r="G1198" s="13" t="s">
        <v>5588</v>
      </c>
      <c r="H1198" s="14" t="s">
        <v>5587</v>
      </c>
      <c r="I1198" s="17" t="s">
        <v>5589</v>
      </c>
      <c r="J1198" s="18">
        <v>43896</v>
      </c>
      <c r="K1198" s="13" t="s">
        <v>25</v>
      </c>
      <c r="L1198" s="13" t="s">
        <v>5590</v>
      </c>
      <c r="M1198" s="11" t="str">
        <f>VLOOKUP(G1198,sheet2!A:G,2,FALSE)</f>
        <v>12.5</v>
      </c>
      <c r="N1198" s="11" t="str">
        <f>VLOOKUP(G1198,sheet2!A:G,3,FALSE)</f>
        <v>22</v>
      </c>
      <c r="O1198" s="11" t="str">
        <f>VLOOKUP(G1198,sheet2!A:G,4,FALSE)</f>
        <v>8</v>
      </c>
      <c r="P1198" s="11" t="str">
        <f>VLOOKUP(G1198,sheet2!A:G,5,FALSE)</f>
        <v>16.67</v>
      </c>
      <c r="Q1198" s="11" t="str">
        <f>VLOOKUP(G1198,sheet2!A:G,6,FALSE)</f>
        <v>5</v>
      </c>
      <c r="R1198" s="11" t="str">
        <f>VLOOKUP(G1198,sheet2!A:G,7,FALSE)</f>
        <v>64.17</v>
      </c>
    </row>
    <row r="1199" spans="1:18" s="6" customFormat="1">
      <c r="A1199" s="13" t="s">
        <v>5591</v>
      </c>
      <c r="B1199" s="13" t="s">
        <v>5592</v>
      </c>
      <c r="C1199" s="13" t="s">
        <v>20</v>
      </c>
      <c r="D1199" s="13" t="s">
        <v>21</v>
      </c>
      <c r="E1199" s="13" t="s">
        <v>5593</v>
      </c>
      <c r="F1199" s="13">
        <v>100000</v>
      </c>
      <c r="G1199" s="13" t="s">
        <v>5594</v>
      </c>
      <c r="H1199" s="14" t="s">
        <v>5593</v>
      </c>
      <c r="I1199" s="15" t="s">
        <v>1160</v>
      </c>
      <c r="J1199" s="18">
        <v>43791</v>
      </c>
      <c r="K1199" s="13" t="s">
        <v>36</v>
      </c>
      <c r="L1199" s="13" t="s">
        <v>5595</v>
      </c>
      <c r="M1199" s="11" t="str">
        <f>VLOOKUP(G1199,sheet2!A:G,2,FALSE)</f>
        <v>12.5</v>
      </c>
      <c r="N1199" s="11" t="str">
        <f>VLOOKUP(G1199,sheet2!A:G,3,FALSE)</f>
        <v>0</v>
      </c>
      <c r="O1199" s="11" t="str">
        <f>VLOOKUP(G1199,sheet2!A:G,4,FALSE)</f>
        <v>8</v>
      </c>
      <c r="P1199" s="11" t="str">
        <f>VLOOKUP(G1199,sheet2!A:G,5,FALSE)</f>
        <v>25</v>
      </c>
      <c r="Q1199" s="11" t="str">
        <f>VLOOKUP(G1199,sheet2!A:G,6,FALSE)</f>
        <v>5</v>
      </c>
      <c r="R1199" s="11" t="str">
        <f>VLOOKUP(G1199,sheet2!A:G,7,FALSE)</f>
        <v>50.5</v>
      </c>
    </row>
    <row r="1200" spans="1:18" s="6" customFormat="1">
      <c r="A1200" s="13" t="s">
        <v>5596</v>
      </c>
      <c r="B1200" s="13" t="s">
        <v>5597</v>
      </c>
      <c r="C1200" s="13" t="s">
        <v>20</v>
      </c>
      <c r="D1200" s="13" t="s">
        <v>21</v>
      </c>
      <c r="E1200" s="13" t="s">
        <v>5593</v>
      </c>
      <c r="F1200" s="13">
        <v>10000</v>
      </c>
      <c r="G1200" s="13" t="s">
        <v>5598</v>
      </c>
      <c r="H1200" s="14" t="s">
        <v>5593</v>
      </c>
      <c r="I1200" s="15" t="s">
        <v>5599</v>
      </c>
      <c r="J1200" s="18">
        <v>43714</v>
      </c>
      <c r="K1200" s="13" t="s">
        <v>47</v>
      </c>
      <c r="L1200" s="13" t="s">
        <v>5600</v>
      </c>
      <c r="M1200" s="11" t="str">
        <f>VLOOKUP(G1200,sheet2!A:G,2,FALSE)</f>
        <v>12.5</v>
      </c>
      <c r="N1200" s="11" t="str">
        <f>VLOOKUP(G1200,sheet2!A:G,3,FALSE)</f>
        <v>19</v>
      </c>
      <c r="O1200" s="11" t="str">
        <f>VLOOKUP(G1200,sheet2!A:G,4,FALSE)</f>
        <v>16</v>
      </c>
      <c r="P1200" s="11" t="str">
        <f>VLOOKUP(G1200,sheet2!A:G,5,FALSE)</f>
        <v>25</v>
      </c>
      <c r="Q1200" s="11" t="str">
        <f>VLOOKUP(G1200,sheet2!A:G,6,FALSE)</f>
        <v>5</v>
      </c>
      <c r="R1200" s="11" t="str">
        <f>VLOOKUP(G1200,sheet2!A:G,7,FALSE)</f>
        <v>77.5</v>
      </c>
    </row>
    <row r="1201" spans="1:18" s="6" customFormat="1">
      <c r="A1201" s="13" t="s">
        <v>5601</v>
      </c>
      <c r="B1201" s="13" t="s">
        <v>5602</v>
      </c>
      <c r="C1201" s="13" t="s">
        <v>20</v>
      </c>
      <c r="D1201" s="13" t="s">
        <v>21</v>
      </c>
      <c r="E1201" s="13" t="s">
        <v>5593</v>
      </c>
      <c r="F1201" s="13">
        <v>10000</v>
      </c>
      <c r="G1201" s="13" t="s">
        <v>5603</v>
      </c>
      <c r="H1201" s="14" t="s">
        <v>5593</v>
      </c>
      <c r="I1201" s="15" t="s">
        <v>5604</v>
      </c>
      <c r="J1201" s="18">
        <v>43707</v>
      </c>
      <c r="K1201" s="13" t="s">
        <v>25</v>
      </c>
      <c r="L1201" s="13" t="s">
        <v>5605</v>
      </c>
      <c r="M1201" s="11" t="str">
        <f>VLOOKUP(G1201,sheet2!A:G,2,FALSE)</f>
        <v>12.5</v>
      </c>
      <c r="N1201" s="11" t="str">
        <f>VLOOKUP(G1201,sheet2!A:G,3,FALSE)</f>
        <v>7</v>
      </c>
      <c r="O1201" s="11" t="str">
        <f>VLOOKUP(G1201,sheet2!A:G,4,FALSE)</f>
        <v>8</v>
      </c>
      <c r="P1201" s="11" t="str">
        <f>VLOOKUP(G1201,sheet2!A:G,5,FALSE)</f>
        <v>25</v>
      </c>
      <c r="Q1201" s="11" t="str">
        <f>VLOOKUP(G1201,sheet2!A:G,6,FALSE)</f>
        <v>5</v>
      </c>
      <c r="R1201" s="11" t="str">
        <f>VLOOKUP(G1201,sheet2!A:G,7,FALSE)</f>
        <v>57.5</v>
      </c>
    </row>
    <row r="1202" spans="1:18" s="6" customFormat="1">
      <c r="A1202" s="13" t="s">
        <v>5606</v>
      </c>
      <c r="B1202" s="13" t="s">
        <v>5607</v>
      </c>
      <c r="C1202" s="13" t="s">
        <v>20</v>
      </c>
      <c r="D1202" s="13" t="s">
        <v>21</v>
      </c>
      <c r="E1202" s="13" t="s">
        <v>5593</v>
      </c>
      <c r="F1202" s="13">
        <v>10000</v>
      </c>
      <c r="G1202" s="13" t="s">
        <v>5608</v>
      </c>
      <c r="H1202" s="14" t="s">
        <v>5593</v>
      </c>
      <c r="I1202" s="15" t="s">
        <v>5609</v>
      </c>
      <c r="J1202" s="18">
        <v>43690</v>
      </c>
      <c r="K1202" s="13" t="s">
        <v>25</v>
      </c>
      <c r="L1202" s="13" t="s">
        <v>5610</v>
      </c>
      <c r="M1202" s="11" t="str">
        <f>VLOOKUP(G1202,sheet2!A:G,2,FALSE)</f>
        <v>12.5</v>
      </c>
      <c r="N1202" s="11" t="str">
        <f>VLOOKUP(G1202,sheet2!A:G,3,FALSE)</f>
        <v>0</v>
      </c>
      <c r="O1202" s="11" t="str">
        <f>VLOOKUP(G1202,sheet2!A:G,4,FALSE)</f>
        <v>11</v>
      </c>
      <c r="P1202" s="11" t="str">
        <f>VLOOKUP(G1202,sheet2!A:G,5,FALSE)</f>
        <v>16.07</v>
      </c>
      <c r="Q1202" s="11" t="str">
        <f>VLOOKUP(G1202,sheet2!A:G,6,FALSE)</f>
        <v>5</v>
      </c>
      <c r="R1202" s="11" t="str">
        <f>VLOOKUP(G1202,sheet2!A:G,7,FALSE)</f>
        <v>44.57</v>
      </c>
    </row>
    <row r="1203" spans="1:18" s="6" customFormat="1">
      <c r="A1203" s="13" t="s">
        <v>5611</v>
      </c>
      <c r="B1203" s="13" t="s">
        <v>5612</v>
      </c>
      <c r="C1203" s="13" t="s">
        <v>20</v>
      </c>
      <c r="D1203" s="13" t="s">
        <v>21</v>
      </c>
      <c r="E1203" s="13" t="s">
        <v>5593</v>
      </c>
      <c r="F1203" s="13">
        <v>10000</v>
      </c>
      <c r="G1203" s="13" t="s">
        <v>5613</v>
      </c>
      <c r="H1203" s="14" t="s">
        <v>5593</v>
      </c>
      <c r="I1203" s="15" t="s">
        <v>5609</v>
      </c>
      <c r="J1203" s="18">
        <v>43690</v>
      </c>
      <c r="K1203" s="13" t="s">
        <v>47</v>
      </c>
      <c r="L1203" s="13" t="s">
        <v>5614</v>
      </c>
      <c r="M1203" s="11" t="str">
        <f>VLOOKUP(G1203,sheet2!A:G,2,FALSE)</f>
        <v>12.5</v>
      </c>
      <c r="N1203" s="11" t="str">
        <f>VLOOKUP(G1203,sheet2!A:G,3,FALSE)</f>
        <v>7</v>
      </c>
      <c r="O1203" s="11" t="str">
        <f>VLOOKUP(G1203,sheet2!A:G,4,FALSE)</f>
        <v>20</v>
      </c>
      <c r="P1203" s="11" t="str">
        <f>VLOOKUP(G1203,sheet2!A:G,5,FALSE)</f>
        <v>20.54</v>
      </c>
      <c r="Q1203" s="11" t="str">
        <f>VLOOKUP(G1203,sheet2!A:G,6,FALSE)</f>
        <v>5</v>
      </c>
      <c r="R1203" s="11" t="str">
        <f>VLOOKUP(G1203,sheet2!A:G,7,FALSE)</f>
        <v>65.04</v>
      </c>
    </row>
    <row r="1204" spans="1:18" s="6" customFormat="1">
      <c r="A1204" s="13" t="s">
        <v>5615</v>
      </c>
      <c r="B1204" s="13" t="s">
        <v>5616</v>
      </c>
      <c r="C1204" s="13" t="s">
        <v>20</v>
      </c>
      <c r="D1204" s="13" t="s">
        <v>21</v>
      </c>
      <c r="E1204" s="13" t="s">
        <v>5593</v>
      </c>
      <c r="F1204" s="13">
        <v>10000</v>
      </c>
      <c r="G1204" s="13" t="s">
        <v>5617</v>
      </c>
      <c r="H1204" s="14" t="s">
        <v>5593</v>
      </c>
      <c r="I1204" s="15" t="s">
        <v>5609</v>
      </c>
      <c r="J1204" s="18">
        <v>43690</v>
      </c>
      <c r="K1204" s="13" t="s">
        <v>47</v>
      </c>
      <c r="L1204" s="13" t="s">
        <v>5618</v>
      </c>
      <c r="M1204" s="11" t="str">
        <f>VLOOKUP(G1204,sheet2!A:G,2,FALSE)</f>
        <v>12.5</v>
      </c>
      <c r="N1204" s="11" t="str">
        <f>VLOOKUP(G1204,sheet2!A:G,3,FALSE)</f>
        <v>10</v>
      </c>
      <c r="O1204" s="11" t="str">
        <f>VLOOKUP(G1204,sheet2!A:G,4,FALSE)</f>
        <v>20</v>
      </c>
      <c r="P1204" s="11" t="str">
        <f>VLOOKUP(G1204,sheet2!A:G,5,FALSE)</f>
        <v>18.75</v>
      </c>
      <c r="Q1204" s="11" t="str">
        <f>VLOOKUP(G1204,sheet2!A:G,6,FALSE)</f>
        <v>5</v>
      </c>
      <c r="R1204" s="11" t="str">
        <f>VLOOKUP(G1204,sheet2!A:G,7,FALSE)</f>
        <v>66.25</v>
      </c>
    </row>
    <row r="1205" spans="1:18" s="6" customFormat="1">
      <c r="A1205" s="13" t="s">
        <v>5619</v>
      </c>
      <c r="B1205" s="13" t="s">
        <v>5620</v>
      </c>
      <c r="C1205" s="13" t="s">
        <v>20</v>
      </c>
      <c r="D1205" s="13" t="s">
        <v>21</v>
      </c>
      <c r="E1205" s="13" t="s">
        <v>5593</v>
      </c>
      <c r="F1205" s="13">
        <v>200000</v>
      </c>
      <c r="G1205" s="13" t="s">
        <v>5621</v>
      </c>
      <c r="H1205" s="14" t="s">
        <v>5593</v>
      </c>
      <c r="I1205" s="15" t="s">
        <v>5622</v>
      </c>
      <c r="J1205" s="18">
        <v>43658</v>
      </c>
      <c r="K1205" s="13" t="s">
        <v>25</v>
      </c>
      <c r="L1205" s="13" t="s">
        <v>5623</v>
      </c>
      <c r="M1205" s="11" t="str">
        <f>VLOOKUP(G1205,sheet2!A:G,2,FALSE)</f>
        <v>12.5</v>
      </c>
      <c r="N1205" s="11" t="str">
        <f>VLOOKUP(G1205,sheet2!A:G,3,FALSE)</f>
        <v>25</v>
      </c>
      <c r="O1205" s="11" t="str">
        <f>VLOOKUP(G1205,sheet2!A:G,4,FALSE)</f>
        <v>8</v>
      </c>
      <c r="P1205" s="11" t="str">
        <f>VLOOKUP(G1205,sheet2!A:G,5,FALSE)</f>
        <v>23.21</v>
      </c>
      <c r="Q1205" s="11" t="str">
        <f>VLOOKUP(G1205,sheet2!A:G,6,FALSE)</f>
        <v>5</v>
      </c>
      <c r="R1205" s="11" t="str">
        <f>VLOOKUP(G1205,sheet2!A:G,7,FALSE)</f>
        <v>73.71</v>
      </c>
    </row>
    <row r="1206" spans="1:18" s="6" customFormat="1">
      <c r="A1206" s="13" t="s">
        <v>5624</v>
      </c>
      <c r="B1206" s="13" t="s">
        <v>5625</v>
      </c>
      <c r="C1206" s="13" t="s">
        <v>20</v>
      </c>
      <c r="D1206" s="13" t="s">
        <v>21</v>
      </c>
      <c r="E1206" s="13" t="s">
        <v>5593</v>
      </c>
      <c r="F1206" s="13">
        <v>200000</v>
      </c>
      <c r="G1206" s="13" t="s">
        <v>5626</v>
      </c>
      <c r="H1206" s="14" t="s">
        <v>5593</v>
      </c>
      <c r="I1206" s="15" t="s">
        <v>185</v>
      </c>
      <c r="J1206" s="18">
        <v>43658</v>
      </c>
      <c r="K1206" s="13" t="s">
        <v>25</v>
      </c>
      <c r="L1206" s="13" t="s">
        <v>5627</v>
      </c>
      <c r="M1206" s="11" t="str">
        <f>VLOOKUP(G1206,sheet2!A:G,2,FALSE)</f>
        <v>12.5</v>
      </c>
      <c r="N1206" s="11" t="str">
        <f>VLOOKUP(G1206,sheet2!A:G,3,FALSE)</f>
        <v>7</v>
      </c>
      <c r="O1206" s="11" t="str">
        <f>VLOOKUP(G1206,sheet2!A:G,4,FALSE)</f>
        <v>17</v>
      </c>
      <c r="P1206" s="11" t="str">
        <f>VLOOKUP(G1206,sheet2!A:G,5,FALSE)</f>
        <v>24.11</v>
      </c>
      <c r="Q1206" s="11" t="str">
        <f>VLOOKUP(G1206,sheet2!A:G,6,FALSE)</f>
        <v>5</v>
      </c>
      <c r="R1206" s="11" t="str">
        <f>VLOOKUP(G1206,sheet2!A:G,7,FALSE)</f>
        <v>65.61</v>
      </c>
    </row>
    <row r="1207" spans="1:18" s="6" customFormat="1">
      <c r="A1207" s="13" t="s">
        <v>5628</v>
      </c>
      <c r="B1207" s="13" t="s">
        <v>5629</v>
      </c>
      <c r="C1207" s="13" t="s">
        <v>20</v>
      </c>
      <c r="D1207" s="13" t="s">
        <v>21</v>
      </c>
      <c r="E1207" s="13" t="s">
        <v>5593</v>
      </c>
      <c r="F1207" s="13">
        <v>1000000</v>
      </c>
      <c r="G1207" s="13" t="s">
        <v>5630</v>
      </c>
      <c r="H1207" s="14" t="s">
        <v>5593</v>
      </c>
      <c r="I1207" s="15" t="s">
        <v>5631</v>
      </c>
      <c r="J1207" s="18">
        <v>43641</v>
      </c>
      <c r="K1207" s="13" t="s">
        <v>47</v>
      </c>
      <c r="L1207" s="13" t="s">
        <v>5632</v>
      </c>
      <c r="M1207" s="11" t="str">
        <f>VLOOKUP(G1207,sheet2!A:G,2,FALSE)</f>
        <v>12.5</v>
      </c>
      <c r="N1207" s="11" t="str">
        <f>VLOOKUP(G1207,sheet2!A:G,3,FALSE)</f>
        <v>25</v>
      </c>
      <c r="O1207" s="11" t="str">
        <f>VLOOKUP(G1207,sheet2!A:G,4,FALSE)</f>
        <v>20</v>
      </c>
      <c r="P1207" s="11" t="str">
        <f>VLOOKUP(G1207,sheet2!A:G,5,FALSE)</f>
        <v>25</v>
      </c>
      <c r="Q1207" s="11" t="str">
        <f>VLOOKUP(G1207,sheet2!A:G,6,FALSE)</f>
        <v>5</v>
      </c>
      <c r="R1207" s="11" t="str">
        <f>VLOOKUP(G1207,sheet2!A:G,7,FALSE)</f>
        <v>87.5</v>
      </c>
    </row>
    <row r="1208" spans="1:18" s="6" customFormat="1">
      <c r="A1208" s="13" t="s">
        <v>5633</v>
      </c>
      <c r="B1208" s="13" t="s">
        <v>5634</v>
      </c>
      <c r="C1208" s="13" t="s">
        <v>20</v>
      </c>
      <c r="D1208" s="13" t="s">
        <v>21</v>
      </c>
      <c r="E1208" s="13" t="s">
        <v>5593</v>
      </c>
      <c r="F1208" s="13">
        <v>10000</v>
      </c>
      <c r="G1208" s="13" t="s">
        <v>5635</v>
      </c>
      <c r="H1208" s="14" t="s">
        <v>5593</v>
      </c>
      <c r="I1208" s="15" t="s">
        <v>1509</v>
      </c>
      <c r="J1208" s="18">
        <v>43620</v>
      </c>
      <c r="K1208" s="13" t="s">
        <v>47</v>
      </c>
      <c r="L1208" s="13" t="s">
        <v>5636</v>
      </c>
      <c r="M1208" s="11" t="str">
        <f>VLOOKUP(G1208,sheet2!A:G,2,FALSE)</f>
        <v>12.5</v>
      </c>
      <c r="N1208" s="11" t="str">
        <f>VLOOKUP(G1208,sheet2!A:G,3,FALSE)</f>
        <v>19</v>
      </c>
      <c r="O1208" s="11" t="str">
        <f>VLOOKUP(G1208,sheet2!A:G,4,FALSE)</f>
        <v>20</v>
      </c>
      <c r="P1208" s="11" t="str">
        <f>VLOOKUP(G1208,sheet2!A:G,5,FALSE)</f>
        <v>24.11</v>
      </c>
      <c r="Q1208" s="11" t="str">
        <f>VLOOKUP(G1208,sheet2!A:G,6,FALSE)</f>
        <v>5</v>
      </c>
      <c r="R1208" s="11" t="str">
        <f>VLOOKUP(G1208,sheet2!A:G,7,FALSE)</f>
        <v>80.61</v>
      </c>
    </row>
    <row r="1209" spans="1:18" s="6" customFormat="1">
      <c r="A1209" s="13" t="s">
        <v>5637</v>
      </c>
      <c r="B1209" s="13" t="s">
        <v>5638</v>
      </c>
      <c r="C1209" s="13" t="s">
        <v>20</v>
      </c>
      <c r="D1209" s="13" t="s">
        <v>21</v>
      </c>
      <c r="E1209" s="13" t="s">
        <v>5593</v>
      </c>
      <c r="F1209" s="13">
        <v>50000</v>
      </c>
      <c r="G1209" s="13" t="s">
        <v>5639</v>
      </c>
      <c r="H1209" s="14" t="s">
        <v>5593</v>
      </c>
      <c r="I1209" s="15" t="s">
        <v>1852</v>
      </c>
      <c r="J1209" s="18">
        <v>43616</v>
      </c>
      <c r="K1209" s="13" t="s">
        <v>36</v>
      </c>
      <c r="L1209" s="13" t="s">
        <v>5640</v>
      </c>
      <c r="M1209" s="11" t="str">
        <f>VLOOKUP(G1209,sheet2!A:G,2,FALSE)</f>
        <v>12.5</v>
      </c>
      <c r="N1209" s="11" t="str">
        <f>VLOOKUP(G1209,sheet2!A:G,3,FALSE)</f>
        <v>25</v>
      </c>
      <c r="O1209" s="11" t="str">
        <f>VLOOKUP(G1209,sheet2!A:G,4,FALSE)</f>
        <v>14</v>
      </c>
      <c r="P1209" s="11" t="str">
        <f>VLOOKUP(G1209,sheet2!A:G,5,FALSE)</f>
        <v>25</v>
      </c>
      <c r="Q1209" s="11" t="str">
        <f>VLOOKUP(G1209,sheet2!A:G,6,FALSE)</f>
        <v>5</v>
      </c>
      <c r="R1209" s="11" t="str">
        <f>VLOOKUP(G1209,sheet2!A:G,7,FALSE)</f>
        <v>81.5</v>
      </c>
    </row>
    <row r="1210" spans="1:18" s="6" customFormat="1">
      <c r="A1210" s="13" t="s">
        <v>5641</v>
      </c>
      <c r="B1210" s="13" t="s">
        <v>5642</v>
      </c>
      <c r="C1210" s="13" t="s">
        <v>20</v>
      </c>
      <c r="D1210" s="13" t="s">
        <v>21</v>
      </c>
      <c r="E1210" s="13" t="s">
        <v>5593</v>
      </c>
      <c r="F1210" s="13">
        <v>150000</v>
      </c>
      <c r="G1210" s="13" t="s">
        <v>5643</v>
      </c>
      <c r="H1210" s="14" t="s">
        <v>5593</v>
      </c>
      <c r="I1210" s="15" t="s">
        <v>5644</v>
      </c>
      <c r="J1210" s="18">
        <v>43602</v>
      </c>
      <c r="K1210" s="13" t="s">
        <v>25</v>
      </c>
      <c r="L1210" s="13" t="s">
        <v>5645</v>
      </c>
      <c r="M1210" s="11" t="str">
        <f>VLOOKUP(G1210,sheet2!A:G,2,FALSE)</f>
        <v>12.5</v>
      </c>
      <c r="N1210" s="11" t="str">
        <f>VLOOKUP(G1210,sheet2!A:G,3,FALSE)</f>
        <v>13</v>
      </c>
      <c r="O1210" s="11" t="str">
        <f>VLOOKUP(G1210,sheet2!A:G,4,FALSE)</f>
        <v>11</v>
      </c>
      <c r="P1210" s="11" t="str">
        <f>VLOOKUP(G1210,sheet2!A:G,5,FALSE)</f>
        <v>24.11</v>
      </c>
      <c r="Q1210" s="11" t="str">
        <f>VLOOKUP(G1210,sheet2!A:G,6,FALSE)</f>
        <v>5</v>
      </c>
      <c r="R1210" s="11" t="str">
        <f>VLOOKUP(G1210,sheet2!A:G,7,FALSE)</f>
        <v>65.61</v>
      </c>
    </row>
    <row r="1211" spans="1:18" s="6" customFormat="1">
      <c r="A1211" s="13" t="s">
        <v>5646</v>
      </c>
      <c r="B1211" s="13" t="s">
        <v>5647</v>
      </c>
      <c r="C1211" s="13" t="s">
        <v>20</v>
      </c>
      <c r="D1211" s="13" t="s">
        <v>21</v>
      </c>
      <c r="E1211" s="13" t="s">
        <v>5593</v>
      </c>
      <c r="F1211" s="13">
        <v>80000</v>
      </c>
      <c r="G1211" s="13" t="s">
        <v>5648</v>
      </c>
      <c r="H1211" s="14" t="s">
        <v>5593</v>
      </c>
      <c r="I1211" s="15" t="s">
        <v>5649</v>
      </c>
      <c r="J1211" s="18">
        <v>43791</v>
      </c>
      <c r="K1211" s="13" t="s">
        <v>36</v>
      </c>
      <c r="L1211" s="13" t="s">
        <v>5650</v>
      </c>
      <c r="M1211" s="11" t="str">
        <f>VLOOKUP(G1211,sheet2!A:G,2,FALSE)</f>
        <v>12.5</v>
      </c>
      <c r="N1211" s="11" t="str">
        <f>VLOOKUP(G1211,sheet2!A:G,3,FALSE)</f>
        <v>16</v>
      </c>
      <c r="O1211" s="11" t="str">
        <f>VLOOKUP(G1211,sheet2!A:G,4,FALSE)</f>
        <v>5</v>
      </c>
      <c r="P1211" s="11" t="str">
        <f>VLOOKUP(G1211,sheet2!A:G,5,FALSE)</f>
        <v>21.15</v>
      </c>
      <c r="Q1211" s="11" t="str">
        <f>VLOOKUP(G1211,sheet2!A:G,6,FALSE)</f>
        <v>5</v>
      </c>
      <c r="R1211" s="11" t="str">
        <f>VLOOKUP(G1211,sheet2!A:G,7,FALSE)</f>
        <v>59.65</v>
      </c>
    </row>
    <row r="1212" spans="1:18" s="6" customFormat="1">
      <c r="A1212" s="13" t="s">
        <v>5651</v>
      </c>
      <c r="B1212" s="13" t="s">
        <v>5652</v>
      </c>
      <c r="C1212" s="13" t="s">
        <v>20</v>
      </c>
      <c r="D1212" s="13" t="s">
        <v>21</v>
      </c>
      <c r="E1212" s="13" t="s">
        <v>5593</v>
      </c>
      <c r="F1212" s="13">
        <v>150000</v>
      </c>
      <c r="G1212" s="13" t="s">
        <v>5653</v>
      </c>
      <c r="H1212" s="14" t="s">
        <v>5593</v>
      </c>
      <c r="I1212" s="15" t="s">
        <v>5644</v>
      </c>
      <c r="J1212" s="18">
        <v>43602</v>
      </c>
      <c r="K1212" s="13" t="s">
        <v>25</v>
      </c>
      <c r="L1212" s="13" t="s">
        <v>5654</v>
      </c>
      <c r="M1212" s="11" t="str">
        <f>VLOOKUP(G1212,sheet2!A:G,2,FALSE)</f>
        <v>12.5</v>
      </c>
      <c r="N1212" s="11" t="str">
        <f>VLOOKUP(G1212,sheet2!A:G,3,FALSE)</f>
        <v>16</v>
      </c>
      <c r="O1212" s="11" t="str">
        <f>VLOOKUP(G1212,sheet2!A:G,4,FALSE)</f>
        <v>11</v>
      </c>
      <c r="P1212" s="11" t="str">
        <f>VLOOKUP(G1212,sheet2!A:G,5,FALSE)</f>
        <v>24.11</v>
      </c>
      <c r="Q1212" s="11" t="str">
        <f>VLOOKUP(G1212,sheet2!A:G,6,FALSE)</f>
        <v>5</v>
      </c>
      <c r="R1212" s="11" t="str">
        <f>VLOOKUP(G1212,sheet2!A:G,7,FALSE)</f>
        <v>68.61</v>
      </c>
    </row>
    <row r="1213" spans="1:18" s="6" customFormat="1">
      <c r="A1213" s="13" t="s">
        <v>5655</v>
      </c>
      <c r="B1213" s="13" t="s">
        <v>5656</v>
      </c>
      <c r="C1213" s="13" t="s">
        <v>20</v>
      </c>
      <c r="D1213" s="13" t="s">
        <v>21</v>
      </c>
      <c r="E1213" s="13" t="s">
        <v>5593</v>
      </c>
      <c r="F1213" s="13">
        <v>1000000</v>
      </c>
      <c r="G1213" s="13" t="s">
        <v>5657</v>
      </c>
      <c r="H1213" s="14" t="s">
        <v>5593</v>
      </c>
      <c r="I1213" s="15" t="s">
        <v>4046</v>
      </c>
      <c r="J1213" s="18">
        <v>43595</v>
      </c>
      <c r="K1213" s="13" t="s">
        <v>25</v>
      </c>
      <c r="L1213" s="13" t="s">
        <v>5658</v>
      </c>
      <c r="M1213" s="11" t="str">
        <f>VLOOKUP(G1213,sheet2!A:G,2,FALSE)</f>
        <v>12.5</v>
      </c>
      <c r="N1213" s="11" t="str">
        <f>VLOOKUP(G1213,sheet2!A:G,3,FALSE)</f>
        <v>22</v>
      </c>
      <c r="O1213" s="11" t="str">
        <f>VLOOKUP(G1213,sheet2!A:G,4,FALSE)</f>
        <v>8</v>
      </c>
      <c r="P1213" s="11" t="str">
        <f>VLOOKUP(G1213,sheet2!A:G,5,FALSE)</f>
        <v>25</v>
      </c>
      <c r="Q1213" s="11" t="str">
        <f>VLOOKUP(G1213,sheet2!A:G,6,FALSE)</f>
        <v>5</v>
      </c>
      <c r="R1213" s="11" t="str">
        <f>VLOOKUP(G1213,sheet2!A:G,7,FALSE)</f>
        <v>72.5</v>
      </c>
    </row>
    <row r="1214" spans="1:18" s="6" customFormat="1">
      <c r="A1214" s="13" t="s">
        <v>5659</v>
      </c>
      <c r="B1214" s="13" t="s">
        <v>5660</v>
      </c>
      <c r="C1214" s="13" t="s">
        <v>20</v>
      </c>
      <c r="D1214" s="13" t="s">
        <v>21</v>
      </c>
      <c r="E1214" s="13" t="s">
        <v>5593</v>
      </c>
      <c r="F1214" s="13">
        <v>1000000</v>
      </c>
      <c r="G1214" s="13" t="s">
        <v>5661</v>
      </c>
      <c r="H1214" s="14" t="s">
        <v>5593</v>
      </c>
      <c r="I1214" s="15" t="s">
        <v>1193</v>
      </c>
      <c r="J1214" s="18">
        <v>43571</v>
      </c>
      <c r="K1214" s="13" t="s">
        <v>25</v>
      </c>
      <c r="L1214" s="13" t="s">
        <v>5662</v>
      </c>
      <c r="M1214" s="11" t="str">
        <f>VLOOKUP(G1214,sheet2!A:G,2,FALSE)</f>
        <v>12.5</v>
      </c>
      <c r="N1214" s="11" t="str">
        <f>VLOOKUP(G1214,sheet2!A:G,3,FALSE)</f>
        <v>19</v>
      </c>
      <c r="O1214" s="11" t="str">
        <f>VLOOKUP(G1214,sheet2!A:G,4,FALSE)</f>
        <v>5</v>
      </c>
      <c r="P1214" s="11" t="str">
        <f>VLOOKUP(G1214,sheet2!A:G,5,FALSE)</f>
        <v>25</v>
      </c>
      <c r="Q1214" s="11" t="str">
        <f>VLOOKUP(G1214,sheet2!A:G,6,FALSE)</f>
        <v>5</v>
      </c>
      <c r="R1214" s="11" t="str">
        <f>VLOOKUP(G1214,sheet2!A:G,7,FALSE)</f>
        <v>66.5</v>
      </c>
    </row>
    <row r="1215" spans="1:18" s="6" customFormat="1">
      <c r="A1215" s="13" t="s">
        <v>5663</v>
      </c>
      <c r="B1215" s="13" t="s">
        <v>5664</v>
      </c>
      <c r="C1215" s="13" t="s">
        <v>20</v>
      </c>
      <c r="D1215" s="13" t="s">
        <v>21</v>
      </c>
      <c r="E1215" s="13" t="s">
        <v>5593</v>
      </c>
      <c r="F1215" s="13">
        <v>50000</v>
      </c>
      <c r="G1215" s="13" t="s">
        <v>5665</v>
      </c>
      <c r="H1215" s="14" t="s">
        <v>5593</v>
      </c>
      <c r="I1215" s="15" t="s">
        <v>5666</v>
      </c>
      <c r="J1215" s="18">
        <v>43567</v>
      </c>
      <c r="K1215" s="13" t="s">
        <v>25</v>
      </c>
      <c r="L1215" s="13" t="s">
        <v>5667</v>
      </c>
      <c r="M1215" s="11" t="str">
        <f>VLOOKUP(G1215,sheet2!A:G,2,FALSE)</f>
        <v>12.5</v>
      </c>
      <c r="N1215" s="11" t="str">
        <f>VLOOKUP(G1215,sheet2!A:G,3,FALSE)</f>
        <v>22</v>
      </c>
      <c r="O1215" s="11" t="str">
        <f>VLOOKUP(G1215,sheet2!A:G,4,FALSE)</f>
        <v>5</v>
      </c>
      <c r="P1215" s="11" t="str">
        <f>VLOOKUP(G1215,sheet2!A:G,5,FALSE)</f>
        <v>21.15</v>
      </c>
      <c r="Q1215" s="11" t="str">
        <f>VLOOKUP(G1215,sheet2!A:G,6,FALSE)</f>
        <v>5</v>
      </c>
      <c r="R1215" s="11" t="str">
        <f>VLOOKUP(G1215,sheet2!A:G,7,FALSE)</f>
        <v>65.65</v>
      </c>
    </row>
    <row r="1216" spans="1:18" s="6" customFormat="1">
      <c r="A1216" s="13" t="s">
        <v>5668</v>
      </c>
      <c r="B1216" s="13" t="s">
        <v>5669</v>
      </c>
      <c r="C1216" s="13" t="s">
        <v>20</v>
      </c>
      <c r="D1216" s="13" t="s">
        <v>21</v>
      </c>
      <c r="E1216" s="13" t="s">
        <v>5593</v>
      </c>
      <c r="F1216" s="13">
        <v>400000</v>
      </c>
      <c r="G1216" s="13" t="s">
        <v>5670</v>
      </c>
      <c r="H1216" s="14" t="s">
        <v>5593</v>
      </c>
      <c r="I1216" s="15" t="s">
        <v>5671</v>
      </c>
      <c r="J1216" s="18">
        <v>43560</v>
      </c>
      <c r="K1216" s="13" t="s">
        <v>36</v>
      </c>
      <c r="L1216" s="13" t="s">
        <v>5672</v>
      </c>
      <c r="M1216" s="11" t="str">
        <f>VLOOKUP(G1216,sheet2!A:G,2,FALSE)</f>
        <v>12.5</v>
      </c>
      <c r="N1216" s="11" t="str">
        <f>VLOOKUP(G1216,sheet2!A:G,3,FALSE)</f>
        <v>16</v>
      </c>
      <c r="O1216" s="11" t="str">
        <f>VLOOKUP(G1216,sheet2!A:G,4,FALSE)</f>
        <v>17</v>
      </c>
      <c r="P1216" s="11" t="str">
        <f>VLOOKUP(G1216,sheet2!A:G,5,FALSE)</f>
        <v>22.32</v>
      </c>
      <c r="Q1216" s="11" t="str">
        <f>VLOOKUP(G1216,sheet2!A:G,6,FALSE)</f>
        <v>5</v>
      </c>
      <c r="R1216" s="11" t="str">
        <f>VLOOKUP(G1216,sheet2!A:G,7,FALSE)</f>
        <v>72.82</v>
      </c>
    </row>
    <row r="1217" spans="1:18" s="6" customFormat="1">
      <c r="A1217" s="13" t="s">
        <v>5673</v>
      </c>
      <c r="B1217" s="13" t="s">
        <v>5674</v>
      </c>
      <c r="C1217" s="13" t="s">
        <v>20</v>
      </c>
      <c r="D1217" s="13" t="s">
        <v>21</v>
      </c>
      <c r="E1217" s="13" t="s">
        <v>5593</v>
      </c>
      <c r="F1217" s="13">
        <v>30000</v>
      </c>
      <c r="G1217" s="13" t="s">
        <v>5675</v>
      </c>
      <c r="H1217" s="14" t="s">
        <v>5593</v>
      </c>
      <c r="I1217" s="15" t="s">
        <v>3938</v>
      </c>
      <c r="J1217" s="18">
        <v>43553</v>
      </c>
      <c r="K1217" s="13" t="s">
        <v>36</v>
      </c>
      <c r="L1217" s="13" t="s">
        <v>5676</v>
      </c>
      <c r="M1217" s="11" t="str">
        <f>VLOOKUP(G1217,sheet2!A:G,2,FALSE)</f>
        <v>12.5</v>
      </c>
      <c r="N1217" s="11" t="str">
        <f>VLOOKUP(G1217,sheet2!A:G,3,FALSE)</f>
        <v>22</v>
      </c>
      <c r="O1217" s="11" t="str">
        <f>VLOOKUP(G1217,sheet2!A:G,4,FALSE)</f>
        <v>5</v>
      </c>
      <c r="P1217" s="11" t="str">
        <f>VLOOKUP(G1217,sheet2!A:G,5,FALSE)</f>
        <v>21.15</v>
      </c>
      <c r="Q1217" s="11" t="str">
        <f>VLOOKUP(G1217,sheet2!A:G,6,FALSE)</f>
        <v>5</v>
      </c>
      <c r="R1217" s="11" t="str">
        <f>VLOOKUP(G1217,sheet2!A:G,7,FALSE)</f>
        <v>65.65</v>
      </c>
    </row>
    <row r="1218" spans="1:18" s="6" customFormat="1">
      <c r="A1218" s="13" t="s">
        <v>5677</v>
      </c>
      <c r="B1218" s="13" t="s">
        <v>5678</v>
      </c>
      <c r="C1218" s="13" t="s">
        <v>20</v>
      </c>
      <c r="D1218" s="13" t="s">
        <v>21</v>
      </c>
      <c r="E1218" s="13" t="s">
        <v>5593</v>
      </c>
      <c r="F1218" s="13">
        <v>1000000</v>
      </c>
      <c r="G1218" s="13" t="s">
        <v>5679</v>
      </c>
      <c r="H1218" s="14" t="s">
        <v>5593</v>
      </c>
      <c r="I1218" s="15" t="s">
        <v>2842</v>
      </c>
      <c r="J1218" s="18">
        <v>43546</v>
      </c>
      <c r="K1218" s="13" t="s">
        <v>36</v>
      </c>
      <c r="L1218" s="13" t="s">
        <v>5680</v>
      </c>
      <c r="M1218" s="11" t="str">
        <f>VLOOKUP(G1218,sheet2!A:G,2,FALSE)</f>
        <v>12.5</v>
      </c>
      <c r="N1218" s="11" t="str">
        <f>VLOOKUP(G1218,sheet2!A:G,3,FALSE)</f>
        <v>16</v>
      </c>
      <c r="O1218" s="11" t="str">
        <f>VLOOKUP(G1218,sheet2!A:G,4,FALSE)</f>
        <v>12</v>
      </c>
      <c r="P1218" s="11" t="str">
        <f>VLOOKUP(G1218,sheet2!A:G,5,FALSE)</f>
        <v>25</v>
      </c>
      <c r="Q1218" s="11" t="str">
        <f>VLOOKUP(G1218,sheet2!A:G,6,FALSE)</f>
        <v>5</v>
      </c>
      <c r="R1218" s="11" t="str">
        <f>VLOOKUP(G1218,sheet2!A:G,7,FALSE)</f>
        <v>70.5</v>
      </c>
    </row>
    <row r="1219" spans="1:18" s="6" customFormat="1">
      <c r="A1219" s="13" t="s">
        <v>5681</v>
      </c>
      <c r="B1219" s="13" t="s">
        <v>5682</v>
      </c>
      <c r="C1219" s="13" t="s">
        <v>20</v>
      </c>
      <c r="D1219" s="13" t="s">
        <v>21</v>
      </c>
      <c r="E1219" s="13" t="s">
        <v>5593</v>
      </c>
      <c r="F1219" s="13">
        <v>10000</v>
      </c>
      <c r="G1219" s="13" t="s">
        <v>5683</v>
      </c>
      <c r="H1219" s="14" t="s">
        <v>5593</v>
      </c>
      <c r="I1219" s="15" t="s">
        <v>5684</v>
      </c>
      <c r="J1219" s="18">
        <v>43528</v>
      </c>
      <c r="K1219" s="13" t="s">
        <v>36</v>
      </c>
      <c r="L1219" s="13" t="s">
        <v>5685</v>
      </c>
      <c r="M1219" s="11" t="str">
        <f>VLOOKUP(G1219,sheet2!A:G,2,FALSE)</f>
        <v>12.5</v>
      </c>
      <c r="N1219" s="11" t="str">
        <f>VLOOKUP(G1219,sheet2!A:G,3,FALSE)</f>
        <v>25</v>
      </c>
      <c r="O1219" s="11" t="str">
        <f>VLOOKUP(G1219,sheet2!A:G,4,FALSE)</f>
        <v>11</v>
      </c>
      <c r="P1219" s="11" t="str">
        <f>VLOOKUP(G1219,sheet2!A:G,5,FALSE)</f>
        <v>23.21</v>
      </c>
      <c r="Q1219" s="11" t="str">
        <f>VLOOKUP(G1219,sheet2!A:G,6,FALSE)</f>
        <v>5</v>
      </c>
      <c r="R1219" s="11" t="str">
        <f>VLOOKUP(G1219,sheet2!A:G,7,FALSE)</f>
        <v>76.71</v>
      </c>
    </row>
    <row r="1220" spans="1:18" s="6" customFormat="1">
      <c r="A1220" s="13" t="s">
        <v>5686</v>
      </c>
      <c r="B1220" s="13" t="s">
        <v>5687</v>
      </c>
      <c r="C1220" s="13" t="s">
        <v>20</v>
      </c>
      <c r="D1220" s="13" t="s">
        <v>21</v>
      </c>
      <c r="E1220" s="13" t="s">
        <v>5593</v>
      </c>
      <c r="F1220" s="13">
        <v>1000000</v>
      </c>
      <c r="G1220" s="13" t="s">
        <v>5688</v>
      </c>
      <c r="H1220" s="14" t="s">
        <v>5593</v>
      </c>
      <c r="I1220" s="15" t="s">
        <v>5689</v>
      </c>
      <c r="J1220" s="18">
        <v>43525</v>
      </c>
      <c r="K1220" s="13" t="s">
        <v>25</v>
      </c>
      <c r="L1220" s="13" t="s">
        <v>5690</v>
      </c>
      <c r="M1220" s="11" t="str">
        <f>VLOOKUP(G1220,sheet2!A:G,2,FALSE)</f>
        <v>12.5</v>
      </c>
      <c r="N1220" s="11" t="str">
        <f>VLOOKUP(G1220,sheet2!A:G,3,FALSE)</f>
        <v>7</v>
      </c>
      <c r="O1220" s="11" t="str">
        <f>VLOOKUP(G1220,sheet2!A:G,4,FALSE)</f>
        <v>5</v>
      </c>
      <c r="P1220" s="11" t="str">
        <f>VLOOKUP(G1220,sheet2!A:G,5,FALSE)</f>
        <v>25</v>
      </c>
      <c r="Q1220" s="11" t="str">
        <f>VLOOKUP(G1220,sheet2!A:G,6,FALSE)</f>
        <v>5</v>
      </c>
      <c r="R1220" s="11" t="str">
        <f>VLOOKUP(G1220,sheet2!A:G,7,FALSE)</f>
        <v>54.5</v>
      </c>
    </row>
    <row r="1221" spans="1:18" s="6" customFormat="1">
      <c r="A1221" s="13" t="s">
        <v>5691</v>
      </c>
      <c r="B1221" s="13" t="s">
        <v>5692</v>
      </c>
      <c r="C1221" s="13" t="s">
        <v>20</v>
      </c>
      <c r="D1221" s="13" t="s">
        <v>21</v>
      </c>
      <c r="E1221" s="13" t="s">
        <v>5593</v>
      </c>
      <c r="F1221" s="13">
        <v>100000</v>
      </c>
      <c r="G1221" s="13" t="s">
        <v>5693</v>
      </c>
      <c r="H1221" s="14" t="s">
        <v>5593</v>
      </c>
      <c r="I1221" s="15" t="s">
        <v>2981</v>
      </c>
      <c r="J1221" s="18">
        <v>43511</v>
      </c>
      <c r="K1221" s="13" t="s">
        <v>36</v>
      </c>
      <c r="L1221" s="13" t="s">
        <v>5694</v>
      </c>
      <c r="M1221" s="11" t="str">
        <f>VLOOKUP(G1221,sheet2!A:G,2,FALSE)</f>
        <v>12.5</v>
      </c>
      <c r="N1221" s="11" t="str">
        <f>VLOOKUP(G1221,sheet2!A:G,3,FALSE)</f>
        <v>13</v>
      </c>
      <c r="O1221" s="11" t="str">
        <f>VLOOKUP(G1221,sheet2!A:G,4,FALSE)</f>
        <v>5</v>
      </c>
      <c r="P1221" s="11" t="str">
        <f>VLOOKUP(G1221,sheet2!A:G,5,FALSE)</f>
        <v>25</v>
      </c>
      <c r="Q1221" s="11" t="str">
        <f>VLOOKUP(G1221,sheet2!A:G,6,FALSE)</f>
        <v>5</v>
      </c>
      <c r="R1221" s="11" t="str">
        <f>VLOOKUP(G1221,sheet2!A:G,7,FALSE)</f>
        <v>60.5</v>
      </c>
    </row>
    <row r="1222" spans="1:18" s="6" customFormat="1">
      <c r="A1222" s="13" t="s">
        <v>5695</v>
      </c>
      <c r="B1222" s="13" t="s">
        <v>5696</v>
      </c>
      <c r="C1222" s="13" t="s">
        <v>20</v>
      </c>
      <c r="D1222" s="13" t="s">
        <v>21</v>
      </c>
      <c r="E1222" s="13" t="s">
        <v>5593</v>
      </c>
      <c r="F1222" s="13">
        <v>100000</v>
      </c>
      <c r="G1222" s="13" t="s">
        <v>5697</v>
      </c>
      <c r="H1222" s="14" t="s">
        <v>5593</v>
      </c>
      <c r="I1222" s="15" t="s">
        <v>5698</v>
      </c>
      <c r="J1222" s="18">
        <v>43494</v>
      </c>
      <c r="K1222" s="13" t="s">
        <v>47</v>
      </c>
      <c r="L1222" s="13" t="s">
        <v>5699</v>
      </c>
      <c r="M1222" s="11" t="str">
        <f>VLOOKUP(G1222,sheet2!A:G,2,FALSE)</f>
        <v>12.5</v>
      </c>
      <c r="N1222" s="11" t="str">
        <f>VLOOKUP(G1222,sheet2!A:G,3,FALSE)</f>
        <v>25</v>
      </c>
      <c r="O1222" s="11" t="str">
        <f>VLOOKUP(G1222,sheet2!A:G,4,FALSE)</f>
        <v>17</v>
      </c>
      <c r="P1222" s="11" t="str">
        <f>VLOOKUP(G1222,sheet2!A:G,5,FALSE)</f>
        <v>25</v>
      </c>
      <c r="Q1222" s="11" t="str">
        <f>VLOOKUP(G1222,sheet2!A:G,6,FALSE)</f>
        <v>5</v>
      </c>
      <c r="R1222" s="11" t="str">
        <f>VLOOKUP(G1222,sheet2!A:G,7,FALSE)</f>
        <v>84.5</v>
      </c>
    </row>
    <row r="1223" spans="1:18" s="6" customFormat="1">
      <c r="A1223" s="13" t="s">
        <v>5700</v>
      </c>
      <c r="B1223" s="13" t="s">
        <v>5701</v>
      </c>
      <c r="C1223" s="13" t="s">
        <v>20</v>
      </c>
      <c r="D1223" s="13" t="s">
        <v>21</v>
      </c>
      <c r="E1223" s="13" t="s">
        <v>5593</v>
      </c>
      <c r="F1223" s="13">
        <v>10000</v>
      </c>
      <c r="G1223" s="13" t="s">
        <v>5702</v>
      </c>
      <c r="H1223" s="14" t="s">
        <v>5593</v>
      </c>
      <c r="I1223" s="15" t="s">
        <v>1299</v>
      </c>
      <c r="J1223" s="18">
        <v>43487</v>
      </c>
      <c r="K1223" s="13" t="s">
        <v>36</v>
      </c>
      <c r="L1223" s="13" t="s">
        <v>5703</v>
      </c>
      <c r="M1223" s="11" t="str">
        <f>VLOOKUP(G1223,sheet2!A:G,2,FALSE)</f>
        <v>12.5</v>
      </c>
      <c r="N1223" s="11" t="str">
        <f>VLOOKUP(G1223,sheet2!A:G,3,FALSE)</f>
        <v>19</v>
      </c>
      <c r="O1223" s="11" t="str">
        <f>VLOOKUP(G1223,sheet2!A:G,4,FALSE)</f>
        <v>11</v>
      </c>
      <c r="P1223" s="11" t="str">
        <f>VLOOKUP(G1223,sheet2!A:G,5,FALSE)</f>
        <v>23.21</v>
      </c>
      <c r="Q1223" s="11" t="str">
        <f>VLOOKUP(G1223,sheet2!A:G,6,FALSE)</f>
        <v>5</v>
      </c>
      <c r="R1223" s="11" t="str">
        <f>VLOOKUP(G1223,sheet2!A:G,7,FALSE)</f>
        <v>70.71</v>
      </c>
    </row>
    <row r="1224" spans="1:18" s="6" customFormat="1">
      <c r="A1224" s="13" t="s">
        <v>5704</v>
      </c>
      <c r="B1224" s="13" t="s">
        <v>5705</v>
      </c>
      <c r="C1224" s="13" t="s">
        <v>20</v>
      </c>
      <c r="D1224" s="13" t="s">
        <v>21</v>
      </c>
      <c r="E1224" s="13" t="s">
        <v>5593</v>
      </c>
      <c r="F1224" s="13">
        <v>100000</v>
      </c>
      <c r="G1224" s="13" t="s">
        <v>5706</v>
      </c>
      <c r="H1224" s="14" t="s">
        <v>5593</v>
      </c>
      <c r="I1224" s="15" t="s">
        <v>2708</v>
      </c>
      <c r="J1224" s="18">
        <v>43440</v>
      </c>
      <c r="K1224" s="13" t="s">
        <v>36</v>
      </c>
      <c r="L1224" s="13" t="s">
        <v>5707</v>
      </c>
      <c r="M1224" s="11" t="str">
        <f>VLOOKUP(G1224,sheet2!A:G,2,FALSE)</f>
        <v>12.5</v>
      </c>
      <c r="N1224" s="11" t="str">
        <f>VLOOKUP(G1224,sheet2!A:G,3,FALSE)</f>
        <v>10</v>
      </c>
      <c r="O1224" s="11" t="str">
        <f>VLOOKUP(G1224,sheet2!A:G,4,FALSE)</f>
        <v>5</v>
      </c>
      <c r="P1224" s="11" t="str">
        <f>VLOOKUP(G1224,sheet2!A:G,5,FALSE)</f>
        <v>23.21</v>
      </c>
      <c r="Q1224" s="11" t="str">
        <f>VLOOKUP(G1224,sheet2!A:G,6,FALSE)</f>
        <v>5</v>
      </c>
      <c r="R1224" s="11" t="str">
        <f>VLOOKUP(G1224,sheet2!A:G,7,FALSE)</f>
        <v>55.71</v>
      </c>
    </row>
    <row r="1225" spans="1:18" s="6" customFormat="1">
      <c r="A1225" s="13" t="s">
        <v>5708</v>
      </c>
      <c r="B1225" s="13" t="s">
        <v>5709</v>
      </c>
      <c r="C1225" s="13" t="s">
        <v>20</v>
      </c>
      <c r="D1225" s="13" t="s">
        <v>21</v>
      </c>
      <c r="E1225" s="13" t="s">
        <v>5593</v>
      </c>
      <c r="F1225" s="13">
        <v>20000</v>
      </c>
      <c r="G1225" s="13" t="s">
        <v>5710</v>
      </c>
      <c r="H1225" s="14" t="s">
        <v>5593</v>
      </c>
      <c r="I1225" s="15" t="s">
        <v>5711</v>
      </c>
      <c r="J1225" s="18">
        <v>43420</v>
      </c>
      <c r="K1225" s="13" t="s">
        <v>36</v>
      </c>
      <c r="L1225" s="13" t="s">
        <v>5712</v>
      </c>
      <c r="M1225" s="11" t="str">
        <f>VLOOKUP(G1225,sheet2!A:G,2,FALSE)</f>
        <v>12.5</v>
      </c>
      <c r="N1225" s="11" t="str">
        <f>VLOOKUP(G1225,sheet2!A:G,3,FALSE)</f>
        <v>25</v>
      </c>
      <c r="O1225" s="11" t="str">
        <f>VLOOKUP(G1225,sheet2!A:G,4,FALSE)</f>
        <v>5</v>
      </c>
      <c r="P1225" s="11" t="str">
        <f>VLOOKUP(G1225,sheet2!A:G,5,FALSE)</f>
        <v>21.15</v>
      </c>
      <c r="Q1225" s="11" t="str">
        <f>VLOOKUP(G1225,sheet2!A:G,6,FALSE)</f>
        <v>5</v>
      </c>
      <c r="R1225" s="11" t="str">
        <f>VLOOKUP(G1225,sheet2!A:G,7,FALSE)</f>
        <v>68.65</v>
      </c>
    </row>
    <row r="1226" spans="1:18" s="6" customFormat="1">
      <c r="A1226" s="13" t="s">
        <v>5713</v>
      </c>
      <c r="B1226" s="13" t="s">
        <v>5714</v>
      </c>
      <c r="C1226" s="13" t="s">
        <v>20</v>
      </c>
      <c r="D1226" s="13" t="s">
        <v>21</v>
      </c>
      <c r="E1226" s="13" t="s">
        <v>5593</v>
      </c>
      <c r="F1226" s="13">
        <v>500000</v>
      </c>
      <c r="G1226" s="13" t="s">
        <v>5715</v>
      </c>
      <c r="H1226" s="14" t="s">
        <v>5593</v>
      </c>
      <c r="I1226" s="15" t="s">
        <v>4746</v>
      </c>
      <c r="J1226" s="18">
        <v>43413</v>
      </c>
      <c r="K1226" s="13" t="s">
        <v>36</v>
      </c>
      <c r="L1226" s="13" t="s">
        <v>5716</v>
      </c>
      <c r="M1226" s="11" t="str">
        <f>VLOOKUP(G1226,sheet2!A:G,2,FALSE)</f>
        <v>12.5</v>
      </c>
      <c r="N1226" s="11" t="str">
        <f>VLOOKUP(G1226,sheet2!A:G,3,FALSE)</f>
        <v>16</v>
      </c>
      <c r="O1226" s="11" t="str">
        <f>VLOOKUP(G1226,sheet2!A:G,4,FALSE)</f>
        <v>20</v>
      </c>
      <c r="P1226" s="11" t="str">
        <f>VLOOKUP(G1226,sheet2!A:G,5,FALSE)</f>
        <v>21.15</v>
      </c>
      <c r="Q1226" s="11" t="str">
        <f>VLOOKUP(G1226,sheet2!A:G,6,FALSE)</f>
        <v>5</v>
      </c>
      <c r="R1226" s="11" t="str">
        <f>VLOOKUP(G1226,sheet2!A:G,7,FALSE)</f>
        <v>74.65</v>
      </c>
    </row>
    <row r="1227" spans="1:18" s="6" customFormat="1">
      <c r="A1227" s="13" t="s">
        <v>5717</v>
      </c>
      <c r="B1227" s="13" t="s">
        <v>5718</v>
      </c>
      <c r="C1227" s="13" t="s">
        <v>20</v>
      </c>
      <c r="D1227" s="13" t="s">
        <v>21</v>
      </c>
      <c r="E1227" s="13" t="s">
        <v>5593</v>
      </c>
      <c r="F1227" s="13">
        <v>10000</v>
      </c>
      <c r="G1227" s="13" t="s">
        <v>5719</v>
      </c>
      <c r="H1227" s="14" t="s">
        <v>5593</v>
      </c>
      <c r="I1227" s="15" t="s">
        <v>190</v>
      </c>
      <c r="J1227" s="18">
        <v>43396</v>
      </c>
      <c r="K1227" s="13" t="s">
        <v>36</v>
      </c>
      <c r="L1227" s="13" t="s">
        <v>5720</v>
      </c>
      <c r="M1227" s="11" t="str">
        <f>VLOOKUP(G1227,sheet2!A:G,2,FALSE)</f>
        <v>12.5</v>
      </c>
      <c r="N1227" s="11" t="str">
        <f>VLOOKUP(G1227,sheet2!A:G,3,FALSE)</f>
        <v>25</v>
      </c>
      <c r="O1227" s="11" t="str">
        <f>VLOOKUP(G1227,sheet2!A:G,4,FALSE)</f>
        <v>5</v>
      </c>
      <c r="P1227" s="11" t="str">
        <f>VLOOKUP(G1227,sheet2!A:G,5,FALSE)</f>
        <v>21.15</v>
      </c>
      <c r="Q1227" s="11" t="str">
        <f>VLOOKUP(G1227,sheet2!A:G,6,FALSE)</f>
        <v>5</v>
      </c>
      <c r="R1227" s="11" t="str">
        <f>VLOOKUP(G1227,sheet2!A:G,7,FALSE)</f>
        <v>68.65</v>
      </c>
    </row>
    <row r="1228" spans="1:18" s="6" customFormat="1">
      <c r="A1228" s="13" t="s">
        <v>5721</v>
      </c>
      <c r="B1228" s="13" t="s">
        <v>5722</v>
      </c>
      <c r="C1228" s="13" t="s">
        <v>20</v>
      </c>
      <c r="D1228" s="13" t="s">
        <v>21</v>
      </c>
      <c r="E1228" s="13" t="s">
        <v>5593</v>
      </c>
      <c r="F1228" s="13">
        <v>20000</v>
      </c>
      <c r="G1228" s="13" t="s">
        <v>5723</v>
      </c>
      <c r="H1228" s="14" t="s">
        <v>5593</v>
      </c>
      <c r="I1228" s="15" t="s">
        <v>5724</v>
      </c>
      <c r="J1228" s="18">
        <v>43343</v>
      </c>
      <c r="K1228" s="13" t="s">
        <v>36</v>
      </c>
      <c r="L1228" s="13" t="s">
        <v>5725</v>
      </c>
      <c r="M1228" s="11" t="str">
        <f>VLOOKUP(G1228,sheet2!A:G,2,FALSE)</f>
        <v>12.5</v>
      </c>
      <c r="N1228" s="11" t="str">
        <f>VLOOKUP(G1228,sheet2!A:G,3,FALSE)</f>
        <v>13</v>
      </c>
      <c r="O1228" s="11" t="str">
        <f>VLOOKUP(G1228,sheet2!A:G,4,FALSE)</f>
        <v>8</v>
      </c>
      <c r="P1228" s="11" t="str">
        <f>VLOOKUP(G1228,sheet2!A:G,5,FALSE)</f>
        <v>25</v>
      </c>
      <c r="Q1228" s="11" t="str">
        <f>VLOOKUP(G1228,sheet2!A:G,6,FALSE)</f>
        <v>5</v>
      </c>
      <c r="R1228" s="11" t="str">
        <f>VLOOKUP(G1228,sheet2!A:G,7,FALSE)</f>
        <v>63.5</v>
      </c>
    </row>
    <row r="1229" spans="1:18" s="6" customFormat="1">
      <c r="A1229" s="13" t="s">
        <v>5726</v>
      </c>
      <c r="B1229" s="13" t="s">
        <v>5727</v>
      </c>
      <c r="C1229" s="13" t="s">
        <v>20</v>
      </c>
      <c r="D1229" s="13" t="s">
        <v>21</v>
      </c>
      <c r="E1229" s="13" t="s">
        <v>5593</v>
      </c>
      <c r="F1229" s="13">
        <v>10000</v>
      </c>
      <c r="G1229" s="13" t="s">
        <v>5728</v>
      </c>
      <c r="H1229" s="14" t="s">
        <v>5593</v>
      </c>
      <c r="I1229" s="15" t="s">
        <v>5609</v>
      </c>
      <c r="J1229" s="18">
        <v>43340</v>
      </c>
      <c r="K1229" s="13" t="s">
        <v>36</v>
      </c>
      <c r="L1229" s="13" t="s">
        <v>5729</v>
      </c>
      <c r="M1229" s="11" t="str">
        <f>VLOOKUP(G1229,sheet2!A:G,2,FALSE)</f>
        <v>12.5</v>
      </c>
      <c r="N1229" s="11" t="str">
        <f>VLOOKUP(G1229,sheet2!A:G,3,FALSE)</f>
        <v>25</v>
      </c>
      <c r="O1229" s="11" t="str">
        <f>VLOOKUP(G1229,sheet2!A:G,4,FALSE)</f>
        <v>17</v>
      </c>
      <c r="P1229" s="11" t="str">
        <f>VLOOKUP(G1229,sheet2!A:G,5,FALSE)</f>
        <v>20.54</v>
      </c>
      <c r="Q1229" s="11" t="str">
        <f>VLOOKUP(G1229,sheet2!A:G,6,FALSE)</f>
        <v>5</v>
      </c>
      <c r="R1229" s="11" t="str">
        <f>VLOOKUP(G1229,sheet2!A:G,7,FALSE)</f>
        <v>80.04</v>
      </c>
    </row>
    <row r="1230" spans="1:18" s="6" customFormat="1">
      <c r="A1230" s="13" t="s">
        <v>5730</v>
      </c>
      <c r="B1230" s="13" t="s">
        <v>5731</v>
      </c>
      <c r="C1230" s="13" t="s">
        <v>20</v>
      </c>
      <c r="D1230" s="13" t="s">
        <v>21</v>
      </c>
      <c r="E1230" s="13" t="s">
        <v>5593</v>
      </c>
      <c r="F1230" s="13">
        <v>5000</v>
      </c>
      <c r="G1230" s="13" t="s">
        <v>5732</v>
      </c>
      <c r="H1230" s="14" t="s">
        <v>5593</v>
      </c>
      <c r="I1230" s="15" t="s">
        <v>1041</v>
      </c>
      <c r="J1230" s="18">
        <v>43305</v>
      </c>
      <c r="K1230" s="13" t="s">
        <v>36</v>
      </c>
      <c r="L1230" s="13" t="s">
        <v>5733</v>
      </c>
      <c r="M1230" s="11" t="str">
        <f>VLOOKUP(G1230,sheet2!A:G,2,FALSE)</f>
        <v>12.5</v>
      </c>
      <c r="N1230" s="11" t="str">
        <f>VLOOKUP(G1230,sheet2!A:G,3,FALSE)</f>
        <v>22</v>
      </c>
      <c r="O1230" s="11" t="str">
        <f>VLOOKUP(G1230,sheet2!A:G,4,FALSE)</f>
        <v>20</v>
      </c>
      <c r="P1230" s="11" t="str">
        <f>VLOOKUP(G1230,sheet2!A:G,5,FALSE)</f>
        <v>14.17</v>
      </c>
      <c r="Q1230" s="11" t="str">
        <f>VLOOKUP(G1230,sheet2!A:G,6,FALSE)</f>
        <v>5</v>
      </c>
      <c r="R1230" s="11" t="str">
        <f>VLOOKUP(G1230,sheet2!A:G,7,FALSE)</f>
        <v>73.67</v>
      </c>
    </row>
    <row r="1231" spans="1:18" s="6" customFormat="1">
      <c r="A1231" s="13" t="s">
        <v>5734</v>
      </c>
      <c r="B1231" s="13" t="s">
        <v>5735</v>
      </c>
      <c r="C1231" s="13" t="s">
        <v>20</v>
      </c>
      <c r="D1231" s="13" t="s">
        <v>21</v>
      </c>
      <c r="E1231" s="13" t="s">
        <v>5593</v>
      </c>
      <c r="F1231" s="13">
        <v>50000</v>
      </c>
      <c r="G1231" s="13" t="s">
        <v>5736</v>
      </c>
      <c r="H1231" s="14" t="s">
        <v>5593</v>
      </c>
      <c r="I1231" s="15" t="s">
        <v>5737</v>
      </c>
      <c r="J1231" s="18">
        <v>43294</v>
      </c>
      <c r="K1231" s="13" t="s">
        <v>25</v>
      </c>
      <c r="L1231" s="13" t="s">
        <v>5738</v>
      </c>
      <c r="M1231" s="11" t="str">
        <f>VLOOKUP(G1231,sheet2!A:G,2,FALSE)</f>
        <v>12.5</v>
      </c>
      <c r="N1231" s="11" t="str">
        <f>VLOOKUP(G1231,sheet2!A:G,3,FALSE)</f>
        <v>22</v>
      </c>
      <c r="O1231" s="11" t="str">
        <f>VLOOKUP(G1231,sheet2!A:G,4,FALSE)</f>
        <v>15</v>
      </c>
      <c r="P1231" s="11" t="str">
        <f>VLOOKUP(G1231,sheet2!A:G,5,FALSE)</f>
        <v>21.15</v>
      </c>
      <c r="Q1231" s="11" t="str">
        <f>VLOOKUP(G1231,sheet2!A:G,6,FALSE)</f>
        <v>5</v>
      </c>
      <c r="R1231" s="11" t="str">
        <f>VLOOKUP(G1231,sheet2!A:G,7,FALSE)</f>
        <v>75.65</v>
      </c>
    </row>
    <row r="1232" spans="1:18" s="6" customFormat="1">
      <c r="A1232" s="13" t="s">
        <v>5739</v>
      </c>
      <c r="B1232" s="13" t="s">
        <v>5740</v>
      </c>
      <c r="C1232" s="13" t="s">
        <v>20</v>
      </c>
      <c r="D1232" s="13" t="s">
        <v>21</v>
      </c>
      <c r="E1232" s="13" t="s">
        <v>5593</v>
      </c>
      <c r="F1232" s="13">
        <v>500000</v>
      </c>
      <c r="G1232" s="13" t="s">
        <v>5741</v>
      </c>
      <c r="H1232" s="14" t="s">
        <v>5593</v>
      </c>
      <c r="I1232" s="15" t="s">
        <v>5742</v>
      </c>
      <c r="J1232" s="18">
        <v>43189</v>
      </c>
      <c r="K1232" s="13" t="s">
        <v>47</v>
      </c>
      <c r="L1232" s="13" t="s">
        <v>5743</v>
      </c>
      <c r="M1232" s="11" t="str">
        <f>VLOOKUP(G1232,sheet2!A:G,2,FALSE)</f>
        <v>12.5</v>
      </c>
      <c r="N1232" s="11" t="str">
        <f>VLOOKUP(G1232,sheet2!A:G,3,FALSE)</f>
        <v>10</v>
      </c>
      <c r="O1232" s="11" t="str">
        <f>VLOOKUP(G1232,sheet2!A:G,4,FALSE)</f>
        <v>20</v>
      </c>
      <c r="P1232" s="11" t="str">
        <f>VLOOKUP(G1232,sheet2!A:G,5,FALSE)</f>
        <v>25</v>
      </c>
      <c r="Q1232" s="11" t="str">
        <f>VLOOKUP(G1232,sheet2!A:G,6,FALSE)</f>
        <v>5</v>
      </c>
      <c r="R1232" s="11" t="str">
        <f>VLOOKUP(G1232,sheet2!A:G,7,FALSE)</f>
        <v>72.5</v>
      </c>
    </row>
    <row r="1233" spans="1:18" s="6" customFormat="1">
      <c r="A1233" s="13" t="s">
        <v>5744</v>
      </c>
      <c r="B1233" s="13" t="s">
        <v>5745</v>
      </c>
      <c r="C1233" s="13" t="s">
        <v>20</v>
      </c>
      <c r="D1233" s="13" t="s">
        <v>21</v>
      </c>
      <c r="E1233" s="13" t="s">
        <v>5593</v>
      </c>
      <c r="F1233" s="13">
        <v>20000</v>
      </c>
      <c r="G1233" s="13" t="s">
        <v>5746</v>
      </c>
      <c r="H1233" s="14" t="s">
        <v>5593</v>
      </c>
      <c r="I1233" s="15" t="s">
        <v>5747</v>
      </c>
      <c r="J1233" s="18">
        <v>43070</v>
      </c>
      <c r="K1233" s="13" t="s">
        <v>36</v>
      </c>
      <c r="L1233" s="13" t="s">
        <v>5748</v>
      </c>
      <c r="M1233" s="11" t="str">
        <f>VLOOKUP(G1233,sheet2!A:G,2,FALSE)</f>
        <v>12.5</v>
      </c>
      <c r="N1233" s="11" t="str">
        <f>VLOOKUP(G1233,sheet2!A:G,3,FALSE)</f>
        <v>25</v>
      </c>
      <c r="O1233" s="11" t="str">
        <f>VLOOKUP(G1233,sheet2!A:G,4,FALSE)</f>
        <v>12</v>
      </c>
      <c r="P1233" s="11" t="str">
        <f>VLOOKUP(G1233,sheet2!A:G,5,FALSE)</f>
        <v>19.64</v>
      </c>
      <c r="Q1233" s="11" t="str">
        <f>VLOOKUP(G1233,sheet2!A:G,6,FALSE)</f>
        <v>5</v>
      </c>
      <c r="R1233" s="11" t="str">
        <f>VLOOKUP(G1233,sheet2!A:G,7,FALSE)</f>
        <v>74.14</v>
      </c>
    </row>
    <row r="1234" spans="1:18" s="6" customFormat="1">
      <c r="A1234" s="13" t="s">
        <v>5749</v>
      </c>
      <c r="B1234" s="13" t="s">
        <v>5750</v>
      </c>
      <c r="C1234" s="13" t="s">
        <v>20</v>
      </c>
      <c r="D1234" s="13" t="s">
        <v>21</v>
      </c>
      <c r="E1234" s="13" t="s">
        <v>5593</v>
      </c>
      <c r="F1234" s="13">
        <v>100000</v>
      </c>
      <c r="G1234" s="13" t="s">
        <v>5751</v>
      </c>
      <c r="H1234" s="14" t="s">
        <v>5593</v>
      </c>
      <c r="I1234" s="15" t="s">
        <v>5752</v>
      </c>
      <c r="J1234" s="18">
        <v>43777</v>
      </c>
      <c r="K1234" s="13" t="s">
        <v>47</v>
      </c>
      <c r="L1234" s="13" t="s">
        <v>5753</v>
      </c>
      <c r="M1234" s="11" t="str">
        <f>VLOOKUP(G1234,sheet2!A:G,2,FALSE)</f>
        <v>12.5</v>
      </c>
      <c r="N1234" s="11" t="str">
        <f>VLOOKUP(G1234,sheet2!A:G,3,FALSE)</f>
        <v>25</v>
      </c>
      <c r="O1234" s="11" t="str">
        <f>VLOOKUP(G1234,sheet2!A:G,4,FALSE)</f>
        <v>17</v>
      </c>
      <c r="P1234" s="11" t="str">
        <f>VLOOKUP(G1234,sheet2!A:G,5,FALSE)</f>
        <v>25</v>
      </c>
      <c r="Q1234" s="11" t="str">
        <f>VLOOKUP(G1234,sheet2!A:G,6,FALSE)</f>
        <v>5</v>
      </c>
      <c r="R1234" s="11" t="str">
        <f>VLOOKUP(G1234,sheet2!A:G,7,FALSE)</f>
        <v>84.5</v>
      </c>
    </row>
    <row r="1235" spans="1:18" s="6" customFormat="1">
      <c r="A1235" s="13" t="s">
        <v>5754</v>
      </c>
      <c r="B1235" s="13" t="s">
        <v>5755</v>
      </c>
      <c r="C1235" s="13" t="s">
        <v>20</v>
      </c>
      <c r="D1235" s="13" t="s">
        <v>144</v>
      </c>
      <c r="E1235" s="13" t="s">
        <v>5756</v>
      </c>
      <c r="F1235" s="13">
        <v>20000</v>
      </c>
      <c r="G1235" s="13" t="s">
        <v>5757</v>
      </c>
      <c r="H1235" s="14" t="s">
        <v>5756</v>
      </c>
      <c r="I1235" s="15" t="s">
        <v>5758</v>
      </c>
      <c r="J1235" s="18">
        <v>43648</v>
      </c>
      <c r="K1235" s="13" t="s">
        <v>36</v>
      </c>
      <c r="L1235" s="13" t="s">
        <v>5759</v>
      </c>
      <c r="M1235" s="11" t="str">
        <f>VLOOKUP(G1235,sheet2!A:G,2,FALSE)</f>
        <v>12.5</v>
      </c>
      <c r="N1235" s="11" t="str">
        <f>VLOOKUP(G1235,sheet2!A:G,3,FALSE)</f>
        <v>13</v>
      </c>
      <c r="O1235" s="11" t="str">
        <f>VLOOKUP(G1235,sheet2!A:G,4,FALSE)</f>
        <v>15</v>
      </c>
      <c r="P1235" s="11" t="str">
        <f>VLOOKUP(G1235,sheet2!A:G,5,FALSE)</f>
        <v>18.27</v>
      </c>
      <c r="Q1235" s="11" t="str">
        <f>VLOOKUP(G1235,sheet2!A:G,6,FALSE)</f>
        <v>5</v>
      </c>
      <c r="R1235" s="11" t="str">
        <f>VLOOKUP(G1235,sheet2!A:G,7,FALSE)</f>
        <v>63.77</v>
      </c>
    </row>
    <row r="1236" spans="1:18" s="6" customFormat="1">
      <c r="A1236" s="13" t="s">
        <v>5760</v>
      </c>
      <c r="B1236" s="13" t="s">
        <v>5761</v>
      </c>
      <c r="C1236" s="13" t="s">
        <v>20</v>
      </c>
      <c r="D1236" s="13" t="s">
        <v>144</v>
      </c>
      <c r="E1236" s="13" t="s">
        <v>5756</v>
      </c>
      <c r="F1236" s="13">
        <v>20000</v>
      </c>
      <c r="G1236" s="13" t="s">
        <v>5762</v>
      </c>
      <c r="H1236" s="14" t="s">
        <v>5756</v>
      </c>
      <c r="I1236" s="15" t="s">
        <v>864</v>
      </c>
      <c r="J1236" s="18">
        <v>43417</v>
      </c>
      <c r="K1236" s="13" t="s">
        <v>36</v>
      </c>
      <c r="L1236" s="13" t="s">
        <v>5763</v>
      </c>
      <c r="M1236" s="11" t="str">
        <f>VLOOKUP(G1236,sheet2!A:G,2,FALSE)</f>
        <v>12.5</v>
      </c>
      <c r="N1236" s="11" t="str">
        <f>VLOOKUP(G1236,sheet2!A:G,3,FALSE)</f>
        <v>7</v>
      </c>
      <c r="O1236" s="11" t="str">
        <f>VLOOKUP(G1236,sheet2!A:G,4,FALSE)</f>
        <v>15</v>
      </c>
      <c r="P1236" s="11" t="str">
        <f>VLOOKUP(G1236,sheet2!A:G,5,FALSE)</f>
        <v>19.23</v>
      </c>
      <c r="Q1236" s="11" t="str">
        <f>VLOOKUP(G1236,sheet2!A:G,6,FALSE)</f>
        <v>5</v>
      </c>
      <c r="R1236" s="11" t="str">
        <f>VLOOKUP(G1236,sheet2!A:G,7,FALSE)</f>
        <v>58.73</v>
      </c>
    </row>
    <row r="1237" spans="1:18" s="6" customFormat="1">
      <c r="A1237" s="13" t="s">
        <v>5764</v>
      </c>
      <c r="B1237" s="13" t="s">
        <v>5765</v>
      </c>
      <c r="C1237" s="13" t="s">
        <v>20</v>
      </c>
      <c r="D1237" s="13" t="s">
        <v>144</v>
      </c>
      <c r="E1237" s="13" t="s">
        <v>5756</v>
      </c>
      <c r="F1237" s="13">
        <v>20000</v>
      </c>
      <c r="G1237" s="13" t="s">
        <v>5766</v>
      </c>
      <c r="H1237" s="14" t="s">
        <v>5756</v>
      </c>
      <c r="I1237" s="15" t="s">
        <v>5767</v>
      </c>
      <c r="J1237" s="18">
        <v>43137</v>
      </c>
      <c r="K1237" s="13" t="s">
        <v>36</v>
      </c>
      <c r="L1237" s="13" t="s">
        <v>5768</v>
      </c>
      <c r="M1237" s="11" t="str">
        <f>VLOOKUP(G1237,sheet2!A:G,2,FALSE)</f>
        <v>12.5</v>
      </c>
      <c r="N1237" s="11" t="str">
        <f>VLOOKUP(G1237,sheet2!A:G,3,FALSE)</f>
        <v>25</v>
      </c>
      <c r="O1237" s="11" t="str">
        <f>VLOOKUP(G1237,sheet2!A:G,4,FALSE)</f>
        <v>20</v>
      </c>
      <c r="P1237" s="11" t="str">
        <f>VLOOKUP(G1237,sheet2!A:G,5,FALSE)</f>
        <v>20.54</v>
      </c>
      <c r="Q1237" s="11" t="str">
        <f>VLOOKUP(G1237,sheet2!A:G,6,FALSE)</f>
        <v>5</v>
      </c>
      <c r="R1237" s="11" t="str">
        <f>VLOOKUP(G1237,sheet2!A:G,7,FALSE)</f>
        <v>83.04</v>
      </c>
    </row>
    <row r="1238" spans="1:18" s="6" customFormat="1">
      <c r="A1238" s="13" t="s">
        <v>5769</v>
      </c>
      <c r="B1238" s="13" t="s">
        <v>5770</v>
      </c>
      <c r="C1238" s="13" t="s">
        <v>20</v>
      </c>
      <c r="D1238" s="13" t="s">
        <v>144</v>
      </c>
      <c r="E1238" s="13" t="s">
        <v>5756</v>
      </c>
      <c r="F1238" s="13">
        <v>20000</v>
      </c>
      <c r="G1238" s="13" t="s">
        <v>5771</v>
      </c>
      <c r="H1238" s="14" t="s">
        <v>5756</v>
      </c>
      <c r="I1238" s="15" t="s">
        <v>5772</v>
      </c>
      <c r="J1238" s="18">
        <v>43431</v>
      </c>
      <c r="K1238" s="13" t="s">
        <v>47</v>
      </c>
      <c r="L1238" s="13" t="s">
        <v>5773</v>
      </c>
      <c r="M1238" s="11" t="str">
        <f>VLOOKUP(G1238,sheet2!A:G,2,FALSE)</f>
        <v>12.5</v>
      </c>
      <c r="N1238" s="11" t="str">
        <f>VLOOKUP(G1238,sheet2!A:G,3,FALSE)</f>
        <v>25</v>
      </c>
      <c r="O1238" s="11" t="str">
        <f>VLOOKUP(G1238,sheet2!A:G,4,FALSE)</f>
        <v>20</v>
      </c>
      <c r="P1238" s="11" t="str">
        <f>VLOOKUP(G1238,sheet2!A:G,5,FALSE)</f>
        <v>23.08</v>
      </c>
      <c r="Q1238" s="11" t="str">
        <f>VLOOKUP(G1238,sheet2!A:G,6,FALSE)</f>
        <v>5</v>
      </c>
      <c r="R1238" s="11" t="str">
        <f>VLOOKUP(G1238,sheet2!A:G,7,FALSE)</f>
        <v>85.58</v>
      </c>
    </row>
    <row r="1239" spans="1:18" s="6" customFormat="1">
      <c r="A1239" s="13" t="s">
        <v>5774</v>
      </c>
      <c r="B1239" s="13" t="s">
        <v>5775</v>
      </c>
      <c r="C1239" s="13" t="s">
        <v>20</v>
      </c>
      <c r="D1239" s="13" t="s">
        <v>144</v>
      </c>
      <c r="E1239" s="13" t="s">
        <v>5756</v>
      </c>
      <c r="F1239" s="13">
        <v>20000</v>
      </c>
      <c r="G1239" s="13" t="s">
        <v>5776</v>
      </c>
      <c r="H1239" s="14" t="s">
        <v>5756</v>
      </c>
      <c r="I1239" s="15" t="s">
        <v>1383</v>
      </c>
      <c r="J1239" s="18">
        <v>43532</v>
      </c>
      <c r="K1239" s="13" t="s">
        <v>36</v>
      </c>
      <c r="L1239" s="13" t="s">
        <v>5777</v>
      </c>
      <c r="M1239" s="11" t="str">
        <f>VLOOKUP(G1239,sheet2!A:G,2,FALSE)</f>
        <v>12.5</v>
      </c>
      <c r="N1239" s="11" t="str">
        <f>VLOOKUP(G1239,sheet2!A:G,3,FALSE)</f>
        <v>0</v>
      </c>
      <c r="O1239" s="11" t="str">
        <f>VLOOKUP(G1239,sheet2!A:G,4,FALSE)</f>
        <v>5</v>
      </c>
      <c r="P1239" s="11" t="str">
        <f>VLOOKUP(G1239,sheet2!A:G,5,FALSE)</f>
        <v>23.08</v>
      </c>
      <c r="Q1239" s="11" t="str">
        <f>VLOOKUP(G1239,sheet2!A:G,6,FALSE)</f>
        <v>5</v>
      </c>
      <c r="R1239" s="11" t="str">
        <f>VLOOKUP(G1239,sheet2!A:G,7,FALSE)</f>
        <v>45.58</v>
      </c>
    </row>
    <row r="1240" spans="1:18" s="6" customFormat="1">
      <c r="A1240" s="13" t="s">
        <v>5778</v>
      </c>
      <c r="B1240" s="13" t="s">
        <v>5779</v>
      </c>
      <c r="C1240" s="13" t="s">
        <v>20</v>
      </c>
      <c r="D1240" s="13" t="s">
        <v>144</v>
      </c>
      <c r="E1240" s="13" t="s">
        <v>5756</v>
      </c>
      <c r="F1240" s="13">
        <v>20000</v>
      </c>
      <c r="G1240" s="13" t="s">
        <v>5780</v>
      </c>
      <c r="H1240" s="14" t="s">
        <v>5756</v>
      </c>
      <c r="I1240" s="15" t="s">
        <v>1742</v>
      </c>
      <c r="J1240" s="18">
        <v>42802</v>
      </c>
      <c r="K1240" s="13" t="s">
        <v>36</v>
      </c>
      <c r="L1240" s="13" t="s">
        <v>5781</v>
      </c>
      <c r="M1240" s="11" t="str">
        <f>VLOOKUP(G1240,sheet2!A:G,2,FALSE)</f>
        <v>12.5</v>
      </c>
      <c r="N1240" s="11" t="str">
        <f>VLOOKUP(G1240,sheet2!A:G,3,FALSE)</f>
        <v>25</v>
      </c>
      <c r="O1240" s="11" t="str">
        <f>VLOOKUP(G1240,sheet2!A:G,4,FALSE)</f>
        <v>4</v>
      </c>
      <c r="P1240" s="11" t="str">
        <f>VLOOKUP(G1240,sheet2!A:G,5,FALSE)</f>
        <v>15</v>
      </c>
      <c r="Q1240" s="11" t="str">
        <f>VLOOKUP(G1240,sheet2!A:G,6,FALSE)</f>
        <v>5</v>
      </c>
      <c r="R1240" s="11" t="str">
        <f>VLOOKUP(G1240,sheet2!A:G,7,FALSE)</f>
        <v>61.5</v>
      </c>
    </row>
    <row r="1241" spans="1:18" s="6" customFormat="1">
      <c r="A1241" s="13" t="s">
        <v>5782</v>
      </c>
      <c r="B1241" s="13" t="s">
        <v>5783</v>
      </c>
      <c r="C1241" s="13" t="s">
        <v>20</v>
      </c>
      <c r="D1241" s="13" t="s">
        <v>144</v>
      </c>
      <c r="E1241" s="13" t="s">
        <v>5756</v>
      </c>
      <c r="F1241" s="13">
        <v>20000</v>
      </c>
      <c r="G1241" s="13" t="s">
        <v>5784</v>
      </c>
      <c r="H1241" s="14" t="s">
        <v>5756</v>
      </c>
      <c r="I1241" s="15" t="s">
        <v>3207</v>
      </c>
      <c r="J1241" s="18">
        <v>43830</v>
      </c>
      <c r="K1241" s="13" t="s">
        <v>25</v>
      </c>
      <c r="L1241" s="13" t="s">
        <v>5785</v>
      </c>
      <c r="M1241" s="11" t="str">
        <f>VLOOKUP(G1241,sheet2!A:G,2,FALSE)</f>
        <v>12.5</v>
      </c>
      <c r="N1241" s="11" t="str">
        <f>VLOOKUP(G1241,sheet2!A:G,3,FALSE)</f>
        <v>19</v>
      </c>
      <c r="O1241" s="11" t="str">
        <f>VLOOKUP(G1241,sheet2!A:G,4,FALSE)</f>
        <v>8</v>
      </c>
      <c r="P1241" s="11" t="str">
        <f>VLOOKUP(G1241,sheet2!A:G,5,FALSE)</f>
        <v>16.96</v>
      </c>
      <c r="Q1241" s="11" t="str">
        <f>VLOOKUP(G1241,sheet2!A:G,6,FALSE)</f>
        <v>5</v>
      </c>
      <c r="R1241" s="11" t="str">
        <f>VLOOKUP(G1241,sheet2!A:G,7,FALSE)</f>
        <v>61.46</v>
      </c>
    </row>
    <row r="1242" spans="1:18" s="6" customFormat="1">
      <c r="A1242" s="13" t="s">
        <v>5786</v>
      </c>
      <c r="B1242" s="13" t="s">
        <v>5787</v>
      </c>
      <c r="C1242" s="13" t="s">
        <v>20</v>
      </c>
      <c r="D1242" s="13" t="s">
        <v>144</v>
      </c>
      <c r="E1242" s="13" t="s">
        <v>5756</v>
      </c>
      <c r="F1242" s="13">
        <v>20000</v>
      </c>
      <c r="G1242" s="13" t="s">
        <v>5788</v>
      </c>
      <c r="H1242" s="14" t="s">
        <v>5756</v>
      </c>
      <c r="I1242" s="15" t="s">
        <v>5789</v>
      </c>
      <c r="J1242" s="18">
        <v>42937</v>
      </c>
      <c r="K1242" s="13" t="s">
        <v>25</v>
      </c>
      <c r="L1242" s="13" t="s">
        <v>5790</v>
      </c>
      <c r="M1242" s="11" t="str">
        <f>VLOOKUP(G1242,sheet2!A:G,2,FALSE)</f>
        <v>12.5</v>
      </c>
      <c r="N1242" s="11" t="str">
        <f>VLOOKUP(G1242,sheet2!A:G,3,FALSE)</f>
        <v>25</v>
      </c>
      <c r="O1242" s="11" t="str">
        <f>VLOOKUP(G1242,sheet2!A:G,4,FALSE)</f>
        <v>10</v>
      </c>
      <c r="P1242" s="11" t="str">
        <f>VLOOKUP(G1242,sheet2!A:G,5,FALSE)</f>
        <v>19.23</v>
      </c>
      <c r="Q1242" s="11" t="str">
        <f>VLOOKUP(G1242,sheet2!A:G,6,FALSE)</f>
        <v>5</v>
      </c>
      <c r="R1242" s="11" t="str">
        <f>VLOOKUP(G1242,sheet2!A:G,7,FALSE)</f>
        <v>71.73</v>
      </c>
    </row>
    <row r="1243" spans="1:18" s="6" customFormat="1">
      <c r="A1243" s="13" t="s">
        <v>5791</v>
      </c>
      <c r="B1243" s="13" t="s">
        <v>5792</v>
      </c>
      <c r="C1243" s="13" t="s">
        <v>20</v>
      </c>
      <c r="D1243" s="13" t="s">
        <v>144</v>
      </c>
      <c r="E1243" s="13" t="s">
        <v>5756</v>
      </c>
      <c r="F1243" s="13">
        <v>20000</v>
      </c>
      <c r="G1243" s="13" t="s">
        <v>5793</v>
      </c>
      <c r="H1243" s="14" t="s">
        <v>5756</v>
      </c>
      <c r="I1243" s="15" t="s">
        <v>1269</v>
      </c>
      <c r="J1243" s="18">
        <v>43277</v>
      </c>
      <c r="K1243" s="13" t="s">
        <v>36</v>
      </c>
      <c r="L1243" s="13" t="s">
        <v>5794</v>
      </c>
      <c r="M1243" s="11" t="str">
        <f>VLOOKUP(G1243,sheet2!A:G,2,FALSE)</f>
        <v>12.5</v>
      </c>
      <c r="N1243" s="11" t="str">
        <f>VLOOKUP(G1243,sheet2!A:G,3,FALSE)</f>
        <v>10</v>
      </c>
      <c r="O1243" s="11" t="str">
        <f>VLOOKUP(G1243,sheet2!A:G,4,FALSE)</f>
        <v>5</v>
      </c>
      <c r="P1243" s="11" t="str">
        <f>VLOOKUP(G1243,sheet2!A:G,5,FALSE)</f>
        <v>22.12</v>
      </c>
      <c r="Q1243" s="11" t="str">
        <f>VLOOKUP(G1243,sheet2!A:G,6,FALSE)</f>
        <v>5</v>
      </c>
      <c r="R1243" s="11" t="str">
        <f>VLOOKUP(G1243,sheet2!A:G,7,FALSE)</f>
        <v>54.62</v>
      </c>
    </row>
    <row r="1244" spans="1:18" s="6" customFormat="1">
      <c r="A1244" s="13" t="s">
        <v>5795</v>
      </c>
      <c r="B1244" s="13" t="s">
        <v>5796</v>
      </c>
      <c r="C1244" s="13" t="s">
        <v>20</v>
      </c>
      <c r="D1244" s="13" t="s">
        <v>144</v>
      </c>
      <c r="E1244" s="13" t="s">
        <v>5756</v>
      </c>
      <c r="F1244" s="13">
        <v>20000</v>
      </c>
      <c r="G1244" s="13" t="s">
        <v>5797</v>
      </c>
      <c r="H1244" s="14" t="s">
        <v>5756</v>
      </c>
      <c r="I1244" s="15" t="s">
        <v>5798</v>
      </c>
      <c r="J1244" s="18">
        <v>43417</v>
      </c>
      <c r="K1244" s="13" t="s">
        <v>36</v>
      </c>
      <c r="L1244" s="13" t="s">
        <v>5799</v>
      </c>
      <c r="M1244" s="11" t="str">
        <f>VLOOKUP(G1244,sheet2!A:G,2,FALSE)</f>
        <v>12.5</v>
      </c>
      <c r="N1244" s="11" t="str">
        <f>VLOOKUP(G1244,sheet2!A:G,3,FALSE)</f>
        <v>19</v>
      </c>
      <c r="O1244" s="11" t="str">
        <f>VLOOKUP(G1244,sheet2!A:G,4,FALSE)</f>
        <v>5</v>
      </c>
      <c r="P1244" s="11" t="str">
        <f>VLOOKUP(G1244,sheet2!A:G,5,FALSE)</f>
        <v>21.15</v>
      </c>
      <c r="Q1244" s="11" t="str">
        <f>VLOOKUP(G1244,sheet2!A:G,6,FALSE)</f>
        <v>5</v>
      </c>
      <c r="R1244" s="11" t="str">
        <f>VLOOKUP(G1244,sheet2!A:G,7,FALSE)</f>
        <v>62.65</v>
      </c>
    </row>
    <row r="1245" spans="1:18" s="6" customFormat="1">
      <c r="A1245" s="13" t="s">
        <v>5800</v>
      </c>
      <c r="B1245" s="13" t="s">
        <v>5801</v>
      </c>
      <c r="C1245" s="13" t="s">
        <v>20</v>
      </c>
      <c r="D1245" s="13" t="s">
        <v>144</v>
      </c>
      <c r="E1245" s="13" t="s">
        <v>5756</v>
      </c>
      <c r="F1245" s="13">
        <v>20000</v>
      </c>
      <c r="G1245" s="13" t="s">
        <v>5802</v>
      </c>
      <c r="H1245" s="14" t="s">
        <v>5756</v>
      </c>
      <c r="I1245" s="15" t="s">
        <v>1519</v>
      </c>
      <c r="J1245" s="18">
        <v>43362</v>
      </c>
      <c r="K1245" s="13" t="s">
        <v>36</v>
      </c>
      <c r="L1245" s="13" t="s">
        <v>5803</v>
      </c>
      <c r="M1245" s="11" t="str">
        <f>VLOOKUP(G1245,sheet2!A:G,2,FALSE)</f>
        <v>12.5</v>
      </c>
      <c r="N1245" s="11" t="str">
        <f>VLOOKUP(G1245,sheet2!A:G,3,FALSE)</f>
        <v>16</v>
      </c>
      <c r="O1245" s="11" t="str">
        <f>VLOOKUP(G1245,sheet2!A:G,4,FALSE)</f>
        <v>5</v>
      </c>
      <c r="P1245" s="11" t="str">
        <f>VLOOKUP(G1245,sheet2!A:G,5,FALSE)</f>
        <v>21.15</v>
      </c>
      <c r="Q1245" s="11" t="str">
        <f>VLOOKUP(G1245,sheet2!A:G,6,FALSE)</f>
        <v>5</v>
      </c>
      <c r="R1245" s="11" t="str">
        <f>VLOOKUP(G1245,sheet2!A:G,7,FALSE)</f>
        <v>59.65</v>
      </c>
    </row>
    <row r="1246" spans="1:18" s="6" customFormat="1">
      <c r="A1246" s="13" t="s">
        <v>5804</v>
      </c>
      <c r="B1246" s="13" t="s">
        <v>5805</v>
      </c>
      <c r="C1246" s="13" t="s">
        <v>20</v>
      </c>
      <c r="D1246" s="13" t="s">
        <v>144</v>
      </c>
      <c r="E1246" s="13" t="s">
        <v>5756</v>
      </c>
      <c r="F1246" s="13">
        <v>20000</v>
      </c>
      <c r="G1246" s="13" t="s">
        <v>5806</v>
      </c>
      <c r="H1246" s="14" t="s">
        <v>5756</v>
      </c>
      <c r="I1246" s="15" t="s">
        <v>5807</v>
      </c>
      <c r="J1246" s="18">
        <v>43728</v>
      </c>
      <c r="K1246" s="13" t="s">
        <v>25</v>
      </c>
      <c r="L1246" s="13" t="s">
        <v>5808</v>
      </c>
      <c r="M1246" s="11" t="str">
        <f>VLOOKUP(G1246,sheet2!A:G,2,FALSE)</f>
        <v>12.5</v>
      </c>
      <c r="N1246" s="11" t="str">
        <f>VLOOKUP(G1246,sheet2!A:G,3,FALSE)</f>
        <v>16</v>
      </c>
      <c r="O1246" s="11" t="str">
        <f>VLOOKUP(G1246,sheet2!A:G,4,FALSE)</f>
        <v>5</v>
      </c>
      <c r="P1246" s="11" t="str">
        <f>VLOOKUP(G1246,sheet2!A:G,5,FALSE)</f>
        <v>19.23</v>
      </c>
      <c r="Q1246" s="11" t="str">
        <f>VLOOKUP(G1246,sheet2!A:G,6,FALSE)</f>
        <v>5</v>
      </c>
      <c r="R1246" s="11" t="str">
        <f>VLOOKUP(G1246,sheet2!A:G,7,FALSE)</f>
        <v>57.73</v>
      </c>
    </row>
    <row r="1247" spans="1:18" s="6" customFormat="1">
      <c r="A1247" s="13" t="s">
        <v>5809</v>
      </c>
      <c r="B1247" s="13" t="s">
        <v>5810</v>
      </c>
      <c r="C1247" s="13" t="s">
        <v>20</v>
      </c>
      <c r="D1247" s="13" t="s">
        <v>144</v>
      </c>
      <c r="E1247" s="13" t="s">
        <v>5756</v>
      </c>
      <c r="F1247" s="13">
        <v>20000</v>
      </c>
      <c r="G1247" s="13" t="s">
        <v>5811</v>
      </c>
      <c r="H1247" s="14" t="s">
        <v>5756</v>
      </c>
      <c r="I1247" s="15" t="s">
        <v>1318</v>
      </c>
      <c r="J1247" s="18">
        <v>43487</v>
      </c>
      <c r="K1247" s="13" t="s">
        <v>36</v>
      </c>
      <c r="L1247" s="13" t="s">
        <v>5812</v>
      </c>
      <c r="M1247" s="11" t="str">
        <f>VLOOKUP(G1247,sheet2!A:G,2,FALSE)</f>
        <v>12.5</v>
      </c>
      <c r="N1247" s="11" t="str">
        <f>VLOOKUP(G1247,sheet2!A:G,3,FALSE)</f>
        <v>22</v>
      </c>
      <c r="O1247" s="11" t="str">
        <f>VLOOKUP(G1247,sheet2!A:G,4,FALSE)</f>
        <v>4</v>
      </c>
      <c r="P1247" s="11" t="str">
        <f>VLOOKUP(G1247,sheet2!A:G,5,FALSE)</f>
        <v>15</v>
      </c>
      <c r="Q1247" s="11" t="str">
        <f>VLOOKUP(G1247,sheet2!A:G,6,FALSE)</f>
        <v>5</v>
      </c>
      <c r="R1247" s="11" t="str">
        <f>VLOOKUP(G1247,sheet2!A:G,7,FALSE)</f>
        <v>58.5</v>
      </c>
    </row>
    <row r="1248" spans="1:18" s="6" customFormat="1">
      <c r="A1248" s="13" t="s">
        <v>5813</v>
      </c>
      <c r="B1248" s="13" t="s">
        <v>5814</v>
      </c>
      <c r="C1248" s="13" t="s">
        <v>20</v>
      </c>
      <c r="D1248" s="13" t="s">
        <v>144</v>
      </c>
      <c r="E1248" s="13" t="s">
        <v>5756</v>
      </c>
      <c r="F1248" s="13">
        <v>20000</v>
      </c>
      <c r="G1248" s="13" t="s">
        <v>5815</v>
      </c>
      <c r="H1248" s="14" t="s">
        <v>5756</v>
      </c>
      <c r="I1248" s="15" t="s">
        <v>5358</v>
      </c>
      <c r="J1248" s="18">
        <v>43469</v>
      </c>
      <c r="K1248" s="13" t="s">
        <v>25</v>
      </c>
      <c r="L1248" s="13" t="s">
        <v>5816</v>
      </c>
      <c r="M1248" s="11" t="str">
        <f>VLOOKUP(G1248,sheet2!A:G,2,FALSE)</f>
        <v>12.5</v>
      </c>
      <c r="N1248" s="11" t="str">
        <f>VLOOKUP(G1248,sheet2!A:G,3,FALSE)</f>
        <v>19</v>
      </c>
      <c r="O1248" s="11" t="str">
        <f>VLOOKUP(G1248,sheet2!A:G,4,FALSE)</f>
        <v>5</v>
      </c>
      <c r="P1248" s="11" t="str">
        <f>VLOOKUP(G1248,sheet2!A:G,5,FALSE)</f>
        <v>21.15</v>
      </c>
      <c r="Q1248" s="11" t="str">
        <f>VLOOKUP(G1248,sheet2!A:G,6,FALSE)</f>
        <v>5</v>
      </c>
      <c r="R1248" s="11" t="str">
        <f>VLOOKUP(G1248,sheet2!A:G,7,FALSE)</f>
        <v>62.65</v>
      </c>
    </row>
    <row r="1249" spans="1:18" s="6" customFormat="1">
      <c r="A1249" s="13" t="s">
        <v>5817</v>
      </c>
      <c r="B1249" s="13" t="s">
        <v>5818</v>
      </c>
      <c r="C1249" s="13" t="s">
        <v>20</v>
      </c>
      <c r="D1249" s="13" t="s">
        <v>144</v>
      </c>
      <c r="E1249" s="13" t="s">
        <v>5756</v>
      </c>
      <c r="F1249" s="13">
        <v>20000</v>
      </c>
      <c r="G1249" s="13" t="s">
        <v>5819</v>
      </c>
      <c r="H1249" s="14" t="s">
        <v>5756</v>
      </c>
      <c r="I1249" s="15" t="s">
        <v>5820</v>
      </c>
      <c r="J1249" s="18">
        <v>43777</v>
      </c>
      <c r="K1249" s="13" t="s">
        <v>25</v>
      </c>
      <c r="L1249" s="13" t="s">
        <v>5821</v>
      </c>
      <c r="M1249" s="11" t="str">
        <f>VLOOKUP(G1249,sheet2!A:G,2,FALSE)</f>
        <v>12.5</v>
      </c>
      <c r="N1249" s="11" t="str">
        <f>VLOOKUP(G1249,sheet2!A:G,3,FALSE)</f>
        <v>19</v>
      </c>
      <c r="O1249" s="11" t="str">
        <f>VLOOKUP(G1249,sheet2!A:G,4,FALSE)</f>
        <v>15</v>
      </c>
      <c r="P1249" s="11" t="str">
        <f>VLOOKUP(G1249,sheet2!A:G,5,FALSE)</f>
        <v>19.23</v>
      </c>
      <c r="Q1249" s="11" t="str">
        <f>VLOOKUP(G1249,sheet2!A:G,6,FALSE)</f>
        <v>5</v>
      </c>
      <c r="R1249" s="11" t="str">
        <f>VLOOKUP(G1249,sheet2!A:G,7,FALSE)</f>
        <v>70.73</v>
      </c>
    </row>
    <row r="1250" spans="1:18" s="6" customFormat="1">
      <c r="A1250" s="13" t="s">
        <v>5822</v>
      </c>
      <c r="B1250" s="13" t="s">
        <v>5823</v>
      </c>
      <c r="C1250" s="13" t="s">
        <v>20</v>
      </c>
      <c r="D1250" s="13" t="s">
        <v>144</v>
      </c>
      <c r="E1250" s="13" t="s">
        <v>5756</v>
      </c>
      <c r="F1250" s="13">
        <v>20000</v>
      </c>
      <c r="G1250" s="13" t="s">
        <v>5824</v>
      </c>
      <c r="H1250" s="14" t="s">
        <v>5756</v>
      </c>
      <c r="I1250" s="15" t="s">
        <v>1987</v>
      </c>
      <c r="J1250" s="18">
        <v>43004</v>
      </c>
      <c r="K1250" s="13" t="s">
        <v>36</v>
      </c>
      <c r="L1250" s="13" t="s">
        <v>5825</v>
      </c>
      <c r="M1250" s="11" t="str">
        <f>VLOOKUP(G1250,sheet2!A:G,2,FALSE)</f>
        <v>12.5</v>
      </c>
      <c r="N1250" s="11" t="str">
        <f>VLOOKUP(G1250,sheet2!A:G,3,FALSE)</f>
        <v>0</v>
      </c>
      <c r="O1250" s="11" t="str">
        <f>VLOOKUP(G1250,sheet2!A:G,4,FALSE)</f>
        <v>20</v>
      </c>
      <c r="P1250" s="11" t="str">
        <f>VLOOKUP(G1250,sheet2!A:G,5,FALSE)</f>
        <v>20.54</v>
      </c>
      <c r="Q1250" s="11" t="str">
        <f>VLOOKUP(G1250,sheet2!A:G,6,FALSE)</f>
        <v>5</v>
      </c>
      <c r="R1250" s="11" t="str">
        <f>VLOOKUP(G1250,sheet2!A:G,7,FALSE)</f>
        <v>58.04</v>
      </c>
    </row>
    <row r="1251" spans="1:18" s="6" customFormat="1">
      <c r="A1251" s="13" t="s">
        <v>5826</v>
      </c>
      <c r="B1251" s="13" t="s">
        <v>5827</v>
      </c>
      <c r="C1251" s="13" t="s">
        <v>20</v>
      </c>
      <c r="D1251" s="13" t="s">
        <v>144</v>
      </c>
      <c r="E1251" s="13" t="s">
        <v>5756</v>
      </c>
      <c r="F1251" s="13">
        <v>20000</v>
      </c>
      <c r="G1251" s="13" t="s">
        <v>5828</v>
      </c>
      <c r="H1251" s="14" t="s">
        <v>5756</v>
      </c>
      <c r="I1251" s="15" t="s">
        <v>5829</v>
      </c>
      <c r="J1251" s="18">
        <v>42937</v>
      </c>
      <c r="K1251" s="13" t="s">
        <v>47</v>
      </c>
      <c r="L1251" s="13" t="s">
        <v>5830</v>
      </c>
      <c r="M1251" s="11" t="str">
        <f>VLOOKUP(G1251,sheet2!A:G,2,FALSE)</f>
        <v>12.5</v>
      </c>
      <c r="N1251" s="11" t="str">
        <f>VLOOKUP(G1251,sheet2!A:G,3,FALSE)</f>
        <v>25</v>
      </c>
      <c r="O1251" s="11" t="str">
        <f>VLOOKUP(G1251,sheet2!A:G,4,FALSE)</f>
        <v>20</v>
      </c>
      <c r="P1251" s="11" t="str">
        <f>VLOOKUP(G1251,sheet2!A:G,5,FALSE)</f>
        <v>19.23</v>
      </c>
      <c r="Q1251" s="11" t="str">
        <f>VLOOKUP(G1251,sheet2!A:G,6,FALSE)</f>
        <v>5</v>
      </c>
      <c r="R1251" s="11" t="str">
        <f>VLOOKUP(G1251,sheet2!A:G,7,FALSE)</f>
        <v>81.73</v>
      </c>
    </row>
    <row r="1252" spans="1:18" s="6" customFormat="1">
      <c r="A1252" s="13" t="s">
        <v>5831</v>
      </c>
      <c r="B1252" s="13" t="s">
        <v>5832</v>
      </c>
      <c r="C1252" s="13" t="s">
        <v>20</v>
      </c>
      <c r="D1252" s="13" t="s">
        <v>144</v>
      </c>
      <c r="E1252" s="13" t="s">
        <v>5756</v>
      </c>
      <c r="F1252" s="13">
        <v>20000</v>
      </c>
      <c r="G1252" s="13" t="s">
        <v>5833</v>
      </c>
      <c r="H1252" s="14" t="s">
        <v>5756</v>
      </c>
      <c r="I1252" s="15" t="s">
        <v>5834</v>
      </c>
      <c r="J1252" s="18">
        <v>43830</v>
      </c>
      <c r="K1252" s="13" t="s">
        <v>25</v>
      </c>
      <c r="L1252" s="13" t="s">
        <v>5835</v>
      </c>
      <c r="M1252" s="11" t="str">
        <f>VLOOKUP(G1252,sheet2!A:G,2,FALSE)</f>
        <v>12.5</v>
      </c>
      <c r="N1252" s="11" t="str">
        <f>VLOOKUP(G1252,sheet2!A:G,3,FALSE)</f>
        <v>22</v>
      </c>
      <c r="O1252" s="11" t="str">
        <f>VLOOKUP(G1252,sheet2!A:G,4,FALSE)</f>
        <v>8</v>
      </c>
      <c r="P1252" s="11" t="str">
        <f>VLOOKUP(G1252,sheet2!A:G,5,FALSE)</f>
        <v>17.86</v>
      </c>
      <c r="Q1252" s="11" t="str">
        <f>VLOOKUP(G1252,sheet2!A:G,6,FALSE)</f>
        <v>5</v>
      </c>
      <c r="R1252" s="11" t="str">
        <f>VLOOKUP(G1252,sheet2!A:G,7,FALSE)</f>
        <v>65.36</v>
      </c>
    </row>
    <row r="1253" spans="1:18" s="6" customFormat="1">
      <c r="A1253" s="13" t="s">
        <v>5836</v>
      </c>
      <c r="B1253" s="13" t="s">
        <v>5837</v>
      </c>
      <c r="C1253" s="13" t="s">
        <v>20</v>
      </c>
      <c r="D1253" s="13" t="s">
        <v>144</v>
      </c>
      <c r="E1253" s="13" t="s">
        <v>5756</v>
      </c>
      <c r="F1253" s="13">
        <v>20000</v>
      </c>
      <c r="G1253" s="13" t="s">
        <v>5838</v>
      </c>
      <c r="H1253" s="14" t="s">
        <v>5756</v>
      </c>
      <c r="I1253" s="15" t="s">
        <v>5649</v>
      </c>
      <c r="J1253" s="18">
        <v>43634</v>
      </c>
      <c r="K1253" s="13" t="s">
        <v>36</v>
      </c>
      <c r="L1253" s="13" t="s">
        <v>5839</v>
      </c>
      <c r="M1253" s="11" t="str">
        <f>VLOOKUP(G1253,sheet2!A:G,2,FALSE)</f>
        <v>12.5</v>
      </c>
      <c r="N1253" s="11" t="str">
        <f>VLOOKUP(G1253,sheet2!A:G,3,FALSE)</f>
        <v>0</v>
      </c>
      <c r="O1253" s="11" t="str">
        <f>VLOOKUP(G1253,sheet2!A:G,4,FALSE)</f>
        <v>5</v>
      </c>
      <c r="P1253" s="11" t="str">
        <f>VLOOKUP(G1253,sheet2!A:G,5,FALSE)</f>
        <v>21.15</v>
      </c>
      <c r="Q1253" s="11" t="str">
        <f>VLOOKUP(G1253,sheet2!A:G,6,FALSE)</f>
        <v>5</v>
      </c>
      <c r="R1253" s="11" t="str">
        <f>VLOOKUP(G1253,sheet2!A:G,7,FALSE)</f>
        <v>43.65</v>
      </c>
    </row>
    <row r="1254" spans="1:18" s="6" customFormat="1">
      <c r="A1254" s="13" t="s">
        <v>5840</v>
      </c>
      <c r="B1254" s="13" t="s">
        <v>5841</v>
      </c>
      <c r="C1254" s="13" t="s">
        <v>20</v>
      </c>
      <c r="D1254" s="13" t="s">
        <v>144</v>
      </c>
      <c r="E1254" s="13" t="s">
        <v>5756</v>
      </c>
      <c r="F1254" s="13">
        <v>20000</v>
      </c>
      <c r="G1254" s="13" t="s">
        <v>5842</v>
      </c>
      <c r="H1254" s="14" t="s">
        <v>5756</v>
      </c>
      <c r="I1254" s="15" t="s">
        <v>1805</v>
      </c>
      <c r="J1254" s="18">
        <v>43642</v>
      </c>
      <c r="K1254" s="13" t="s">
        <v>36</v>
      </c>
      <c r="L1254" s="13" t="s">
        <v>5843</v>
      </c>
      <c r="M1254" s="11" t="str">
        <f>VLOOKUP(G1254,sheet2!A:G,2,FALSE)</f>
        <v>12.5</v>
      </c>
      <c r="N1254" s="11" t="str">
        <f>VLOOKUP(G1254,sheet2!A:G,3,FALSE)</f>
        <v>25</v>
      </c>
      <c r="O1254" s="11" t="str">
        <f>VLOOKUP(G1254,sheet2!A:G,4,FALSE)</f>
        <v>10</v>
      </c>
      <c r="P1254" s="11" t="str">
        <f>VLOOKUP(G1254,sheet2!A:G,5,FALSE)</f>
        <v>20.19</v>
      </c>
      <c r="Q1254" s="11" t="str">
        <f>VLOOKUP(G1254,sheet2!A:G,6,FALSE)</f>
        <v>5</v>
      </c>
      <c r="R1254" s="11" t="str">
        <f>VLOOKUP(G1254,sheet2!A:G,7,FALSE)</f>
        <v>72.69</v>
      </c>
    </row>
    <row r="1255" spans="1:18" s="6" customFormat="1">
      <c r="A1255" s="13" t="s">
        <v>5844</v>
      </c>
      <c r="B1255" s="13" t="s">
        <v>5845</v>
      </c>
      <c r="C1255" s="13" t="s">
        <v>20</v>
      </c>
      <c r="D1255" s="13" t="s">
        <v>144</v>
      </c>
      <c r="E1255" s="13" t="s">
        <v>5756</v>
      </c>
      <c r="F1255" s="13">
        <v>20000</v>
      </c>
      <c r="G1255" s="13" t="s">
        <v>5846</v>
      </c>
      <c r="H1255" s="14" t="s">
        <v>5756</v>
      </c>
      <c r="I1255" s="15" t="s">
        <v>5847</v>
      </c>
      <c r="J1255" s="18">
        <v>43728</v>
      </c>
      <c r="K1255" s="13" t="s">
        <v>36</v>
      </c>
      <c r="L1255" s="13" t="s">
        <v>5848</v>
      </c>
      <c r="M1255" s="11" t="str">
        <f>VLOOKUP(G1255,sheet2!A:G,2,FALSE)</f>
        <v>12.5</v>
      </c>
      <c r="N1255" s="11" t="str">
        <f>VLOOKUP(G1255,sheet2!A:G,3,FALSE)</f>
        <v>7</v>
      </c>
      <c r="O1255" s="11" t="str">
        <f>VLOOKUP(G1255,sheet2!A:G,4,FALSE)</f>
        <v>5</v>
      </c>
      <c r="P1255" s="11" t="str">
        <f>VLOOKUP(G1255,sheet2!A:G,5,FALSE)</f>
        <v>25</v>
      </c>
      <c r="Q1255" s="11" t="str">
        <f>VLOOKUP(G1255,sheet2!A:G,6,FALSE)</f>
        <v>5</v>
      </c>
      <c r="R1255" s="11" t="str">
        <f>VLOOKUP(G1255,sheet2!A:G,7,FALSE)</f>
        <v>54.5</v>
      </c>
    </row>
    <row r="1256" spans="1:18" s="6" customFormat="1">
      <c r="A1256" s="13" t="s">
        <v>5849</v>
      </c>
      <c r="B1256" s="13" t="s">
        <v>5850</v>
      </c>
      <c r="C1256" s="13" t="s">
        <v>20</v>
      </c>
      <c r="D1256" s="13" t="s">
        <v>144</v>
      </c>
      <c r="E1256" s="13" t="s">
        <v>5756</v>
      </c>
      <c r="F1256" s="13">
        <v>20000</v>
      </c>
      <c r="G1256" s="13" t="s">
        <v>5851</v>
      </c>
      <c r="H1256" s="14" t="s">
        <v>5756</v>
      </c>
      <c r="I1256" s="15" t="s">
        <v>5852</v>
      </c>
      <c r="J1256" s="18">
        <v>43704</v>
      </c>
      <c r="K1256" s="13" t="s">
        <v>171</v>
      </c>
      <c r="L1256" s="13" t="s">
        <v>5853</v>
      </c>
      <c r="M1256" s="11" t="str">
        <f>VLOOKUP(G1256,sheet2!A:G,2,FALSE)</f>
        <v>12.5</v>
      </c>
      <c r="N1256" s="11" t="str">
        <f>VLOOKUP(G1256,sheet2!A:G,3,FALSE)</f>
        <v>0</v>
      </c>
      <c r="O1256" s="11" t="str">
        <f>VLOOKUP(G1256,sheet2!A:G,4,FALSE)</f>
        <v>4</v>
      </c>
      <c r="P1256" s="11" t="str">
        <f>VLOOKUP(G1256,sheet2!A:G,5,FALSE)</f>
        <v>15.83</v>
      </c>
      <c r="Q1256" s="11" t="str">
        <f>VLOOKUP(G1256,sheet2!A:G,6,FALSE)</f>
        <v>5</v>
      </c>
      <c r="R1256" s="11" t="str">
        <f>VLOOKUP(G1256,sheet2!A:G,7,FALSE)</f>
        <v>37.33</v>
      </c>
    </row>
    <row r="1257" spans="1:18" s="6" customFormat="1">
      <c r="A1257" s="13" t="s">
        <v>5854</v>
      </c>
      <c r="B1257" s="13" t="s">
        <v>5855</v>
      </c>
      <c r="C1257" s="13" t="s">
        <v>20</v>
      </c>
      <c r="D1257" s="13" t="s">
        <v>144</v>
      </c>
      <c r="E1257" s="13" t="s">
        <v>5756</v>
      </c>
      <c r="F1257" s="13">
        <v>20000</v>
      </c>
      <c r="G1257" s="13" t="s">
        <v>5856</v>
      </c>
      <c r="H1257" s="14" t="s">
        <v>5756</v>
      </c>
      <c r="I1257" s="15" t="s">
        <v>2013</v>
      </c>
      <c r="J1257" s="18">
        <v>43193</v>
      </c>
      <c r="K1257" s="13" t="s">
        <v>47</v>
      </c>
      <c r="L1257" s="13" t="s">
        <v>5857</v>
      </c>
      <c r="M1257" s="11" t="str">
        <f>VLOOKUP(G1257,sheet2!A:G,2,FALSE)</f>
        <v>12.5</v>
      </c>
      <c r="N1257" s="11" t="str">
        <f>VLOOKUP(G1257,sheet2!A:G,3,FALSE)</f>
        <v>16</v>
      </c>
      <c r="O1257" s="11" t="str">
        <f>VLOOKUP(G1257,sheet2!A:G,4,FALSE)</f>
        <v>20</v>
      </c>
      <c r="P1257" s="11" t="str">
        <f>VLOOKUP(G1257,sheet2!A:G,5,FALSE)</f>
        <v>22.73</v>
      </c>
      <c r="Q1257" s="11" t="str">
        <f>VLOOKUP(G1257,sheet2!A:G,6,FALSE)</f>
        <v>5</v>
      </c>
      <c r="R1257" s="11" t="str">
        <f>VLOOKUP(G1257,sheet2!A:G,7,FALSE)</f>
        <v>76.23</v>
      </c>
    </row>
    <row r="1258" spans="1:18" s="6" customFormat="1">
      <c r="A1258" s="13" t="s">
        <v>5858</v>
      </c>
      <c r="B1258" s="13" t="s">
        <v>5859</v>
      </c>
      <c r="C1258" s="13" t="s">
        <v>20</v>
      </c>
      <c r="D1258" s="13" t="s">
        <v>144</v>
      </c>
      <c r="E1258" s="13" t="s">
        <v>5756</v>
      </c>
      <c r="F1258" s="13">
        <v>20000</v>
      </c>
      <c r="G1258" s="13" t="s">
        <v>5860</v>
      </c>
      <c r="H1258" s="14" t="s">
        <v>5756</v>
      </c>
      <c r="I1258" s="15" t="s">
        <v>5829</v>
      </c>
      <c r="J1258" s="18">
        <v>42976</v>
      </c>
      <c r="K1258" s="13" t="s">
        <v>36</v>
      </c>
      <c r="L1258" s="13" t="s">
        <v>5861</v>
      </c>
      <c r="M1258" s="11" t="str">
        <f>VLOOKUP(G1258,sheet2!A:G,2,FALSE)</f>
        <v>12.5</v>
      </c>
      <c r="N1258" s="11" t="str">
        <f>VLOOKUP(G1258,sheet2!A:G,3,FALSE)</f>
        <v>0</v>
      </c>
      <c r="O1258" s="11" t="str">
        <f>VLOOKUP(G1258,sheet2!A:G,4,FALSE)</f>
        <v>10</v>
      </c>
      <c r="P1258" s="11" t="str">
        <f>VLOOKUP(G1258,sheet2!A:G,5,FALSE)</f>
        <v>20.19</v>
      </c>
      <c r="Q1258" s="11" t="str">
        <f>VLOOKUP(G1258,sheet2!A:G,6,FALSE)</f>
        <v>5</v>
      </c>
      <c r="R1258" s="11" t="str">
        <f>VLOOKUP(G1258,sheet2!A:G,7,FALSE)</f>
        <v>47.69</v>
      </c>
    </row>
    <row r="1259" spans="1:18" s="6" customFormat="1">
      <c r="A1259" s="13" t="s">
        <v>5862</v>
      </c>
      <c r="B1259" s="13" t="s">
        <v>5863</v>
      </c>
      <c r="C1259" s="13" t="s">
        <v>20</v>
      </c>
      <c r="D1259" s="13" t="s">
        <v>144</v>
      </c>
      <c r="E1259" s="13" t="s">
        <v>5756</v>
      </c>
      <c r="F1259" s="13">
        <v>20000</v>
      </c>
      <c r="G1259" s="13" t="s">
        <v>5864</v>
      </c>
      <c r="H1259" s="14" t="s">
        <v>5756</v>
      </c>
      <c r="I1259" s="15" t="s">
        <v>5865</v>
      </c>
      <c r="J1259" s="18">
        <v>43431</v>
      </c>
      <c r="K1259" s="13" t="s">
        <v>36</v>
      </c>
      <c r="L1259" s="13" t="s">
        <v>5866</v>
      </c>
      <c r="M1259" s="11" t="str">
        <f>VLOOKUP(G1259,sheet2!A:G,2,FALSE)</f>
        <v>12.5</v>
      </c>
      <c r="N1259" s="11" t="str">
        <f>VLOOKUP(G1259,sheet2!A:G,3,FALSE)</f>
        <v>0</v>
      </c>
      <c r="O1259" s="11" t="str">
        <f>VLOOKUP(G1259,sheet2!A:G,4,FALSE)</f>
        <v>10</v>
      </c>
      <c r="P1259" s="11" t="str">
        <f>VLOOKUP(G1259,sheet2!A:G,5,FALSE)</f>
        <v>20.19</v>
      </c>
      <c r="Q1259" s="11" t="str">
        <f>VLOOKUP(G1259,sheet2!A:G,6,FALSE)</f>
        <v>5</v>
      </c>
      <c r="R1259" s="11" t="str">
        <f>VLOOKUP(G1259,sheet2!A:G,7,FALSE)</f>
        <v>47.69</v>
      </c>
    </row>
    <row r="1260" spans="1:18" s="6" customFormat="1">
      <c r="A1260" s="13" t="s">
        <v>5867</v>
      </c>
      <c r="B1260" s="13" t="s">
        <v>5868</v>
      </c>
      <c r="C1260" s="13" t="s">
        <v>20</v>
      </c>
      <c r="D1260" s="13" t="s">
        <v>144</v>
      </c>
      <c r="E1260" s="13" t="s">
        <v>5756</v>
      </c>
      <c r="F1260" s="13">
        <v>20000</v>
      </c>
      <c r="G1260" s="13" t="s">
        <v>5869</v>
      </c>
      <c r="H1260" s="14" t="s">
        <v>5756</v>
      </c>
      <c r="I1260" s="15" t="s">
        <v>5834</v>
      </c>
      <c r="J1260" s="18">
        <v>43728</v>
      </c>
      <c r="K1260" s="13" t="s">
        <v>25</v>
      </c>
      <c r="L1260" s="13" t="s">
        <v>5835</v>
      </c>
      <c r="M1260" s="11" t="str">
        <f>VLOOKUP(G1260,sheet2!A:G,2,FALSE)</f>
        <v>12.5</v>
      </c>
      <c r="N1260" s="11" t="str">
        <f>VLOOKUP(G1260,sheet2!A:G,3,FALSE)</f>
        <v>22</v>
      </c>
      <c r="O1260" s="11" t="str">
        <f>VLOOKUP(G1260,sheet2!A:G,4,FALSE)</f>
        <v>8</v>
      </c>
      <c r="P1260" s="11" t="str">
        <f>VLOOKUP(G1260,sheet2!A:G,5,FALSE)</f>
        <v>17.86</v>
      </c>
      <c r="Q1260" s="11" t="str">
        <f>VLOOKUP(G1260,sheet2!A:G,6,FALSE)</f>
        <v>5</v>
      </c>
      <c r="R1260" s="11" t="str">
        <f>VLOOKUP(G1260,sheet2!A:G,7,FALSE)</f>
        <v>65.36</v>
      </c>
    </row>
    <row r="1261" spans="1:18" s="6" customFormat="1">
      <c r="A1261" s="13" t="s">
        <v>5870</v>
      </c>
      <c r="B1261" s="13" t="s">
        <v>5871</v>
      </c>
      <c r="C1261" s="13" t="s">
        <v>20</v>
      </c>
      <c r="D1261" s="13" t="s">
        <v>144</v>
      </c>
      <c r="E1261" s="13" t="s">
        <v>5756</v>
      </c>
      <c r="F1261" s="13">
        <v>20000</v>
      </c>
      <c r="G1261" s="13" t="s">
        <v>5872</v>
      </c>
      <c r="H1261" s="14" t="s">
        <v>5756</v>
      </c>
      <c r="I1261" s="15" t="s">
        <v>1796</v>
      </c>
      <c r="J1261" s="18">
        <v>42976</v>
      </c>
      <c r="K1261" s="13" t="s">
        <v>36</v>
      </c>
      <c r="L1261" s="13" t="s">
        <v>5873</v>
      </c>
      <c r="M1261" s="11" t="str">
        <f>VLOOKUP(G1261,sheet2!A:G,2,FALSE)</f>
        <v>12.5</v>
      </c>
      <c r="N1261" s="11" t="str">
        <f>VLOOKUP(G1261,sheet2!A:G,3,FALSE)</f>
        <v>10</v>
      </c>
      <c r="O1261" s="11" t="str">
        <f>VLOOKUP(G1261,sheet2!A:G,4,FALSE)</f>
        <v>20</v>
      </c>
      <c r="P1261" s="11" t="str">
        <f>VLOOKUP(G1261,sheet2!A:G,5,FALSE)</f>
        <v>22.12</v>
      </c>
      <c r="Q1261" s="11" t="str">
        <f>VLOOKUP(G1261,sheet2!A:G,6,FALSE)</f>
        <v>5</v>
      </c>
      <c r="R1261" s="11" t="str">
        <f>VLOOKUP(G1261,sheet2!A:G,7,FALSE)</f>
        <v>69.62</v>
      </c>
    </row>
    <row r="1262" spans="1:18" s="6" customFormat="1">
      <c r="A1262" s="13" t="s">
        <v>5874</v>
      </c>
      <c r="B1262" s="13" t="s">
        <v>5875</v>
      </c>
      <c r="C1262" s="13" t="s">
        <v>20</v>
      </c>
      <c r="D1262" s="13" t="s">
        <v>144</v>
      </c>
      <c r="E1262" s="13" t="s">
        <v>5756</v>
      </c>
      <c r="F1262" s="13">
        <v>20000</v>
      </c>
      <c r="G1262" s="13" t="s">
        <v>5876</v>
      </c>
      <c r="H1262" s="18" t="s">
        <v>5756</v>
      </c>
      <c r="I1262" s="17" t="s">
        <v>4112</v>
      </c>
      <c r="J1262" s="18">
        <v>43868</v>
      </c>
      <c r="K1262" s="13" t="s">
        <v>25</v>
      </c>
      <c r="L1262" s="13" t="s">
        <v>5877</v>
      </c>
      <c r="M1262" s="11" t="str">
        <f>VLOOKUP(G1262,sheet2!A:G,2,FALSE)</f>
        <v>12.5</v>
      </c>
      <c r="N1262" s="11" t="str">
        <f>VLOOKUP(G1262,sheet2!A:G,3,FALSE)</f>
        <v>19</v>
      </c>
      <c r="O1262" s="11" t="str">
        <f>VLOOKUP(G1262,sheet2!A:G,4,FALSE)</f>
        <v>4</v>
      </c>
      <c r="P1262" s="11" t="str">
        <f>VLOOKUP(G1262,sheet2!A:G,5,FALSE)</f>
        <v>20.54</v>
      </c>
      <c r="Q1262" s="11" t="str">
        <f>VLOOKUP(G1262,sheet2!A:G,6,FALSE)</f>
        <v>5</v>
      </c>
      <c r="R1262" s="11" t="str">
        <f>VLOOKUP(G1262,sheet2!A:G,7,FALSE)</f>
        <v>61.04</v>
      </c>
    </row>
    <row r="1263" spans="1:18" s="6" customFormat="1">
      <c r="A1263" s="13" t="s">
        <v>5878</v>
      </c>
      <c r="B1263" s="13" t="s">
        <v>5879</v>
      </c>
      <c r="C1263" s="13" t="s">
        <v>20</v>
      </c>
      <c r="D1263" s="13" t="s">
        <v>144</v>
      </c>
      <c r="E1263" s="13" t="s">
        <v>5756</v>
      </c>
      <c r="F1263" s="13">
        <v>20000</v>
      </c>
      <c r="G1263" s="13" t="s">
        <v>5880</v>
      </c>
      <c r="H1263" s="18" t="s">
        <v>5756</v>
      </c>
      <c r="I1263" s="17" t="s">
        <v>1519</v>
      </c>
      <c r="J1263" s="18">
        <v>43361</v>
      </c>
      <c r="K1263" s="13" t="s">
        <v>36</v>
      </c>
      <c r="L1263" s="13" t="s">
        <v>5881</v>
      </c>
      <c r="M1263" s="11" t="str">
        <f>VLOOKUP(G1263,sheet2!A:G,2,FALSE)</f>
        <v>12.5</v>
      </c>
      <c r="N1263" s="11" t="str">
        <f>VLOOKUP(G1263,sheet2!A:G,3,FALSE)</f>
        <v>22</v>
      </c>
      <c r="O1263" s="11" t="str">
        <f>VLOOKUP(G1263,sheet2!A:G,4,FALSE)</f>
        <v>15</v>
      </c>
      <c r="P1263" s="11" t="str">
        <f>VLOOKUP(G1263,sheet2!A:G,5,FALSE)</f>
        <v>20.19</v>
      </c>
      <c r="Q1263" s="11" t="str">
        <f>VLOOKUP(G1263,sheet2!A:G,6,FALSE)</f>
        <v>5</v>
      </c>
      <c r="R1263" s="11" t="str">
        <f>VLOOKUP(G1263,sheet2!A:G,7,FALSE)</f>
        <v>74.69</v>
      </c>
    </row>
    <row r="1264" spans="1:18" s="6" customFormat="1">
      <c r="A1264" s="13" t="s">
        <v>5882</v>
      </c>
      <c r="B1264" s="13" t="s">
        <v>5883</v>
      </c>
      <c r="C1264" s="13" t="s">
        <v>20</v>
      </c>
      <c r="D1264" s="13" t="s">
        <v>974</v>
      </c>
      <c r="E1264" s="13" t="s">
        <v>5756</v>
      </c>
      <c r="F1264" s="13">
        <v>20000</v>
      </c>
      <c r="G1264" s="13" t="s">
        <v>5884</v>
      </c>
      <c r="H1264" s="18" t="s">
        <v>5756</v>
      </c>
      <c r="I1264" s="17" t="s">
        <v>5885</v>
      </c>
      <c r="J1264" s="18">
        <v>43361</v>
      </c>
      <c r="K1264" s="13" t="s">
        <v>25</v>
      </c>
      <c r="L1264" s="13" t="s">
        <v>5886</v>
      </c>
      <c r="M1264" s="11" t="str">
        <f>VLOOKUP(G1264,sheet2!A:G,2,FALSE)</f>
        <v>12.5</v>
      </c>
      <c r="N1264" s="11" t="str">
        <f>VLOOKUP(G1264,sheet2!A:G,3,FALSE)</f>
        <v>10</v>
      </c>
      <c r="O1264" s="11" t="str">
        <f>VLOOKUP(G1264,sheet2!A:G,4,FALSE)</f>
        <v>5</v>
      </c>
      <c r="P1264" s="11" t="str">
        <f>VLOOKUP(G1264,sheet2!A:G,5,FALSE)</f>
        <v>19.23</v>
      </c>
      <c r="Q1264" s="11" t="str">
        <f>VLOOKUP(G1264,sheet2!A:G,6,FALSE)</f>
        <v>5</v>
      </c>
      <c r="R1264" s="11" t="str">
        <f>VLOOKUP(G1264,sheet2!A:G,7,FALSE)</f>
        <v>51.73</v>
      </c>
    </row>
    <row r="1265" spans="1:18" s="6" customFormat="1">
      <c r="A1265" s="13" t="s">
        <v>5887</v>
      </c>
      <c r="B1265" s="13" t="s">
        <v>5888</v>
      </c>
      <c r="C1265" s="13" t="s">
        <v>20</v>
      </c>
      <c r="D1265" s="13" t="s">
        <v>144</v>
      </c>
      <c r="E1265" s="13" t="s">
        <v>5756</v>
      </c>
      <c r="F1265" s="13">
        <v>20000</v>
      </c>
      <c r="G1265" s="13" t="s">
        <v>5889</v>
      </c>
      <c r="H1265" s="14" t="s">
        <v>5756</v>
      </c>
      <c r="I1265" s="17" t="s">
        <v>5890</v>
      </c>
      <c r="J1265" s="18">
        <v>43630</v>
      </c>
      <c r="K1265" s="13" t="s">
        <v>25</v>
      </c>
      <c r="L1265" s="13" t="s">
        <v>5891</v>
      </c>
      <c r="M1265" s="11" t="str">
        <f>VLOOKUP(G1265,sheet2!A:G,2,FALSE)</f>
        <v>12.5</v>
      </c>
      <c r="N1265" s="11" t="str">
        <f>VLOOKUP(G1265,sheet2!A:G,3,FALSE)</f>
        <v>16</v>
      </c>
      <c r="O1265" s="11" t="str">
        <f>VLOOKUP(G1265,sheet2!A:G,4,FALSE)</f>
        <v>5</v>
      </c>
      <c r="P1265" s="11" t="str">
        <f>VLOOKUP(G1265,sheet2!A:G,5,FALSE)</f>
        <v>20.19</v>
      </c>
      <c r="Q1265" s="11" t="str">
        <f>VLOOKUP(G1265,sheet2!A:G,6,FALSE)</f>
        <v>5</v>
      </c>
      <c r="R1265" s="11" t="str">
        <f>VLOOKUP(G1265,sheet2!A:G,7,FALSE)</f>
        <v>58.69</v>
      </c>
    </row>
    <row r="1266" spans="1:18" s="6" customFormat="1">
      <c r="A1266" s="13" t="s">
        <v>5892</v>
      </c>
      <c r="B1266" s="13" t="s">
        <v>5893</v>
      </c>
      <c r="C1266" s="13" t="s">
        <v>20</v>
      </c>
      <c r="D1266" s="13" t="s">
        <v>144</v>
      </c>
      <c r="E1266" s="13" t="s">
        <v>5756</v>
      </c>
      <c r="F1266" s="13">
        <v>20000</v>
      </c>
      <c r="G1266" s="13" t="s">
        <v>5894</v>
      </c>
      <c r="H1266" s="14" t="s">
        <v>5756</v>
      </c>
      <c r="I1266" s="17" t="s">
        <v>1105</v>
      </c>
      <c r="J1266" s="18">
        <v>43301</v>
      </c>
      <c r="K1266" s="13" t="s">
        <v>36</v>
      </c>
      <c r="L1266" s="13" t="s">
        <v>5895</v>
      </c>
      <c r="M1266" s="11" t="str">
        <f>VLOOKUP(G1266,sheet2!A:G,2,FALSE)</f>
        <v>12.5</v>
      </c>
      <c r="N1266" s="11" t="str">
        <f>VLOOKUP(G1266,sheet2!A:G,3,FALSE)</f>
        <v>22</v>
      </c>
      <c r="O1266" s="11" t="str">
        <f>VLOOKUP(G1266,sheet2!A:G,4,FALSE)</f>
        <v>5</v>
      </c>
      <c r="P1266" s="11" t="str">
        <f>VLOOKUP(G1266,sheet2!A:G,5,FALSE)</f>
        <v>21.15</v>
      </c>
      <c r="Q1266" s="11" t="str">
        <f>VLOOKUP(G1266,sheet2!A:G,6,FALSE)</f>
        <v>5</v>
      </c>
      <c r="R1266" s="11" t="str">
        <f>VLOOKUP(G1266,sheet2!A:G,7,FALSE)</f>
        <v>65.65</v>
      </c>
    </row>
    <row r="1267" spans="1:18" s="6" customFormat="1">
      <c r="A1267" s="13" t="s">
        <v>5896</v>
      </c>
      <c r="B1267" s="13" t="s">
        <v>5897</v>
      </c>
      <c r="C1267" s="13" t="s">
        <v>20</v>
      </c>
      <c r="D1267" s="13" t="s">
        <v>144</v>
      </c>
      <c r="E1267" s="13" t="s">
        <v>5756</v>
      </c>
      <c r="F1267" s="13">
        <v>20000</v>
      </c>
      <c r="G1267" s="13" t="s">
        <v>5898</v>
      </c>
      <c r="H1267" s="14" t="s">
        <v>5756</v>
      </c>
      <c r="I1267" s="17" t="s">
        <v>5899</v>
      </c>
      <c r="J1267" s="18">
        <v>43777</v>
      </c>
      <c r="K1267" s="13" t="s">
        <v>47</v>
      </c>
      <c r="L1267" s="13" t="s">
        <v>5900</v>
      </c>
      <c r="M1267" s="11" t="str">
        <f>VLOOKUP(G1267,sheet2!A:G,2,FALSE)</f>
        <v>12.5</v>
      </c>
      <c r="N1267" s="11" t="str">
        <f>VLOOKUP(G1267,sheet2!A:G,3,FALSE)</f>
        <v>25</v>
      </c>
      <c r="O1267" s="11" t="str">
        <f>VLOOKUP(G1267,sheet2!A:G,4,FALSE)</f>
        <v>20</v>
      </c>
      <c r="P1267" s="11" t="str">
        <f>VLOOKUP(G1267,sheet2!A:G,5,FALSE)</f>
        <v>18.75</v>
      </c>
      <c r="Q1267" s="11" t="str">
        <f>VLOOKUP(G1267,sheet2!A:G,6,FALSE)</f>
        <v>5</v>
      </c>
      <c r="R1267" s="11" t="str">
        <f>VLOOKUP(G1267,sheet2!A:G,7,FALSE)</f>
        <v>81.25</v>
      </c>
    </row>
    <row r="1268" spans="1:18" s="6" customFormat="1">
      <c r="A1268" s="13" t="s">
        <v>5901</v>
      </c>
      <c r="B1268" s="13" t="s">
        <v>5902</v>
      </c>
      <c r="C1268" s="13" t="s">
        <v>20</v>
      </c>
      <c r="D1268" s="13" t="s">
        <v>144</v>
      </c>
      <c r="E1268" s="13" t="s">
        <v>5756</v>
      </c>
      <c r="F1268" s="13">
        <v>20000</v>
      </c>
      <c r="G1268" s="13" t="s">
        <v>5903</v>
      </c>
      <c r="H1268" s="14" t="s">
        <v>5756</v>
      </c>
      <c r="I1268" s="17" t="s">
        <v>5904</v>
      </c>
      <c r="J1268" s="18">
        <v>43469</v>
      </c>
      <c r="K1268" s="13" t="s">
        <v>25</v>
      </c>
      <c r="L1268" s="13" t="s">
        <v>5905</v>
      </c>
      <c r="M1268" s="11" t="str">
        <f>VLOOKUP(G1268,sheet2!A:G,2,FALSE)</f>
        <v>12.5</v>
      </c>
      <c r="N1268" s="11" t="str">
        <f>VLOOKUP(G1268,sheet2!A:G,3,FALSE)</f>
        <v>25</v>
      </c>
      <c r="O1268" s="11" t="str">
        <f>VLOOKUP(G1268,sheet2!A:G,4,FALSE)</f>
        <v>10</v>
      </c>
      <c r="P1268" s="11" t="str">
        <f>VLOOKUP(G1268,sheet2!A:G,5,FALSE)</f>
        <v>19.23</v>
      </c>
      <c r="Q1268" s="11" t="str">
        <f>VLOOKUP(G1268,sheet2!A:G,6,FALSE)</f>
        <v>5</v>
      </c>
      <c r="R1268" s="11" t="str">
        <f>VLOOKUP(G1268,sheet2!A:G,7,FALSE)</f>
        <v>71.73</v>
      </c>
    </row>
    <row r="1269" spans="1:18" s="6" customFormat="1">
      <c r="A1269" s="13" t="s">
        <v>5906</v>
      </c>
      <c r="B1269" s="13" t="s">
        <v>5907</v>
      </c>
      <c r="C1269" s="13" t="s">
        <v>20</v>
      </c>
      <c r="D1269" s="13" t="s">
        <v>144</v>
      </c>
      <c r="E1269" s="13" t="s">
        <v>5756</v>
      </c>
      <c r="F1269" s="13">
        <v>20000</v>
      </c>
      <c r="G1269" s="13" t="s">
        <v>5908</v>
      </c>
      <c r="H1269" s="14" t="s">
        <v>5756</v>
      </c>
      <c r="I1269" s="17" t="s">
        <v>3986</v>
      </c>
      <c r="J1269" s="18">
        <v>43277</v>
      </c>
      <c r="K1269" s="13" t="s">
        <v>25</v>
      </c>
      <c r="L1269" s="13" t="s">
        <v>5909</v>
      </c>
      <c r="M1269" s="11" t="str">
        <f>VLOOKUP(G1269,sheet2!A:G,2,FALSE)</f>
        <v>12.5</v>
      </c>
      <c r="N1269" s="11" t="str">
        <f>VLOOKUP(G1269,sheet2!A:G,3,FALSE)</f>
        <v>10</v>
      </c>
      <c r="O1269" s="11" t="str">
        <f>VLOOKUP(G1269,sheet2!A:G,4,FALSE)</f>
        <v>8</v>
      </c>
      <c r="P1269" s="11" t="str">
        <f>VLOOKUP(G1269,sheet2!A:G,5,FALSE)</f>
        <v>16.96</v>
      </c>
      <c r="Q1269" s="11" t="str">
        <f>VLOOKUP(G1269,sheet2!A:G,6,FALSE)</f>
        <v>5</v>
      </c>
      <c r="R1269" s="11" t="str">
        <f>VLOOKUP(G1269,sheet2!A:G,7,FALSE)</f>
        <v>52.46</v>
      </c>
    </row>
    <row r="1270" spans="1:18" s="6" customFormat="1">
      <c r="A1270" s="13" t="s">
        <v>5910</v>
      </c>
      <c r="B1270" s="13" t="s">
        <v>5911</v>
      </c>
      <c r="C1270" s="13" t="s">
        <v>20</v>
      </c>
      <c r="D1270" s="13" t="s">
        <v>144</v>
      </c>
      <c r="E1270" s="13" t="s">
        <v>5756</v>
      </c>
      <c r="F1270" s="13">
        <v>20000</v>
      </c>
      <c r="G1270" s="13" t="s">
        <v>5912</v>
      </c>
      <c r="H1270" s="14" t="s">
        <v>5756</v>
      </c>
      <c r="I1270" s="17" t="s">
        <v>5913</v>
      </c>
      <c r="J1270" s="18">
        <v>42993</v>
      </c>
      <c r="K1270" s="13" t="s">
        <v>36</v>
      </c>
      <c r="L1270" s="13" t="s">
        <v>5914</v>
      </c>
      <c r="M1270" s="11" t="str">
        <f>VLOOKUP(G1270,sheet2!A:G,2,FALSE)</f>
        <v>12.5</v>
      </c>
      <c r="N1270" s="11" t="str">
        <f>VLOOKUP(G1270,sheet2!A:G,3,FALSE)</f>
        <v>19</v>
      </c>
      <c r="O1270" s="11" t="str">
        <f>VLOOKUP(G1270,sheet2!A:G,4,FALSE)</f>
        <v>5</v>
      </c>
      <c r="P1270" s="11" t="str">
        <f>VLOOKUP(G1270,sheet2!A:G,5,FALSE)</f>
        <v>25</v>
      </c>
      <c r="Q1270" s="11" t="str">
        <f>VLOOKUP(G1270,sheet2!A:G,6,FALSE)</f>
        <v>5</v>
      </c>
      <c r="R1270" s="11" t="str">
        <f>VLOOKUP(G1270,sheet2!A:G,7,FALSE)</f>
        <v>66.5</v>
      </c>
    </row>
    <row r="1271" spans="1:18" s="6" customFormat="1">
      <c r="A1271" s="13" t="s">
        <v>5915</v>
      </c>
      <c r="B1271" s="13" t="s">
        <v>5916</v>
      </c>
      <c r="C1271" s="13" t="s">
        <v>20</v>
      </c>
      <c r="D1271" s="13" t="s">
        <v>144</v>
      </c>
      <c r="E1271" s="13" t="s">
        <v>5756</v>
      </c>
      <c r="F1271" s="13">
        <v>20000</v>
      </c>
      <c r="G1271" s="13" t="s">
        <v>5917</v>
      </c>
      <c r="H1271" s="14" t="s">
        <v>5756</v>
      </c>
      <c r="I1271" s="17" t="s">
        <v>211</v>
      </c>
      <c r="J1271" s="18">
        <v>43704</v>
      </c>
      <c r="K1271" s="13" t="s">
        <v>25</v>
      </c>
      <c r="L1271" s="13" t="s">
        <v>5918</v>
      </c>
      <c r="M1271" s="11" t="str">
        <f>VLOOKUP(G1271,sheet2!A:G,2,FALSE)</f>
        <v>12.5</v>
      </c>
      <c r="N1271" s="11" t="str">
        <f>VLOOKUP(G1271,sheet2!A:G,3,FALSE)</f>
        <v>22</v>
      </c>
      <c r="O1271" s="11" t="str">
        <f>VLOOKUP(G1271,sheet2!A:G,4,FALSE)</f>
        <v>8</v>
      </c>
      <c r="P1271" s="11" t="str">
        <f>VLOOKUP(G1271,sheet2!A:G,5,FALSE)</f>
        <v>17.86</v>
      </c>
      <c r="Q1271" s="11" t="str">
        <f>VLOOKUP(G1271,sheet2!A:G,6,FALSE)</f>
        <v>5</v>
      </c>
      <c r="R1271" s="11" t="str">
        <f>VLOOKUP(G1271,sheet2!A:G,7,FALSE)</f>
        <v>65.36</v>
      </c>
    </row>
    <row r="1272" spans="1:18" s="6" customFormat="1">
      <c r="A1272" s="13" t="s">
        <v>5919</v>
      </c>
      <c r="B1272" s="13" t="s">
        <v>5920</v>
      </c>
      <c r="C1272" s="13" t="s">
        <v>20</v>
      </c>
      <c r="D1272" s="13" t="s">
        <v>144</v>
      </c>
      <c r="E1272" s="13" t="s">
        <v>5756</v>
      </c>
      <c r="F1272" s="13">
        <v>20000</v>
      </c>
      <c r="G1272" s="13" t="s">
        <v>5921</v>
      </c>
      <c r="H1272" s="14" t="s">
        <v>5756</v>
      </c>
      <c r="I1272" s="17" t="s">
        <v>5724</v>
      </c>
      <c r="J1272" s="18">
        <v>43361</v>
      </c>
      <c r="K1272" s="13" t="s">
        <v>36</v>
      </c>
      <c r="L1272" s="13" t="s">
        <v>5922</v>
      </c>
      <c r="M1272" s="11" t="str">
        <f>VLOOKUP(G1272,sheet2!A:G,2,FALSE)</f>
        <v>12.5</v>
      </c>
      <c r="N1272" s="11" t="str">
        <f>VLOOKUP(G1272,sheet2!A:G,3,FALSE)</f>
        <v>10</v>
      </c>
      <c r="O1272" s="11" t="str">
        <f>VLOOKUP(G1272,sheet2!A:G,4,FALSE)</f>
        <v>15</v>
      </c>
      <c r="P1272" s="11" t="str">
        <f>VLOOKUP(G1272,sheet2!A:G,5,FALSE)</f>
        <v>22.12</v>
      </c>
      <c r="Q1272" s="11" t="str">
        <f>VLOOKUP(G1272,sheet2!A:G,6,FALSE)</f>
        <v>5</v>
      </c>
      <c r="R1272" s="11" t="str">
        <f>VLOOKUP(G1272,sheet2!A:G,7,FALSE)</f>
        <v>64.62</v>
      </c>
    </row>
    <row r="1273" spans="1:18" s="6" customFormat="1">
      <c r="A1273" s="13" t="s">
        <v>5923</v>
      </c>
      <c r="B1273" s="13" t="s">
        <v>20</v>
      </c>
      <c r="C1273" s="13" t="s">
        <v>20</v>
      </c>
      <c r="D1273" s="13" t="s">
        <v>144</v>
      </c>
      <c r="E1273" s="13" t="s">
        <v>5756</v>
      </c>
      <c r="F1273" s="13">
        <v>20000</v>
      </c>
      <c r="G1273" s="13" t="s">
        <v>5924</v>
      </c>
      <c r="H1273" s="14" t="s">
        <v>5756</v>
      </c>
      <c r="I1273" s="17" t="s">
        <v>5925</v>
      </c>
      <c r="J1273" s="18">
        <v>43417</v>
      </c>
      <c r="K1273" s="13" t="s">
        <v>36</v>
      </c>
      <c r="L1273" s="13" t="s">
        <v>5926</v>
      </c>
      <c r="M1273" s="11" t="str">
        <f>VLOOKUP(G1273,sheet2!A:G,2,FALSE)</f>
        <v>12.5</v>
      </c>
      <c r="N1273" s="11" t="str">
        <f>VLOOKUP(G1273,sheet2!A:G,3,FALSE)</f>
        <v>22</v>
      </c>
      <c r="O1273" s="11" t="str">
        <f>VLOOKUP(G1273,sheet2!A:G,4,FALSE)</f>
        <v>5</v>
      </c>
      <c r="P1273" s="11" t="str">
        <f>VLOOKUP(G1273,sheet2!A:G,5,FALSE)</f>
        <v>25</v>
      </c>
      <c r="Q1273" s="11" t="str">
        <f>VLOOKUP(G1273,sheet2!A:G,6,FALSE)</f>
        <v>5</v>
      </c>
      <c r="R1273" s="11" t="str">
        <f>VLOOKUP(G1273,sheet2!A:G,7,FALSE)</f>
        <v>69.5</v>
      </c>
    </row>
    <row r="1274" spans="1:18" s="6" customFormat="1">
      <c r="A1274" s="13" t="s">
        <v>5927</v>
      </c>
      <c r="B1274" s="13" t="s">
        <v>5928</v>
      </c>
      <c r="C1274" s="13" t="s">
        <v>20</v>
      </c>
      <c r="D1274" s="13" t="s">
        <v>144</v>
      </c>
      <c r="E1274" s="13" t="s">
        <v>5756</v>
      </c>
      <c r="F1274" s="13">
        <v>20000</v>
      </c>
      <c r="G1274" s="13" t="s">
        <v>5929</v>
      </c>
      <c r="H1274" s="14" t="s">
        <v>5756</v>
      </c>
      <c r="I1274" s="17" t="s">
        <v>5930</v>
      </c>
      <c r="J1274" s="18">
        <v>43917</v>
      </c>
      <c r="K1274" s="13" t="s">
        <v>25</v>
      </c>
      <c r="L1274" s="13" t="s">
        <v>5931</v>
      </c>
      <c r="M1274" s="11" t="str">
        <f>VLOOKUP(G1274,sheet2!A:G,2,FALSE)</f>
        <v>12.5</v>
      </c>
      <c r="N1274" s="11" t="str">
        <f>VLOOKUP(G1274,sheet2!A:G,3,FALSE)</f>
        <v>10</v>
      </c>
      <c r="O1274" s="11" t="str">
        <f>VLOOKUP(G1274,sheet2!A:G,4,FALSE)</f>
        <v>20</v>
      </c>
      <c r="P1274" s="11" t="str">
        <f>VLOOKUP(G1274,sheet2!A:G,5,FALSE)</f>
        <v>19.23</v>
      </c>
      <c r="Q1274" s="11" t="str">
        <f>VLOOKUP(G1274,sheet2!A:G,6,FALSE)</f>
        <v>5</v>
      </c>
      <c r="R1274" s="11" t="str">
        <f>VLOOKUP(G1274,sheet2!A:G,7,FALSE)</f>
        <v>66.73</v>
      </c>
    </row>
    <row r="1275" spans="1:18" s="6" customFormat="1">
      <c r="A1275" s="13" t="s">
        <v>5932</v>
      </c>
      <c r="B1275" s="13" t="s">
        <v>5933</v>
      </c>
      <c r="C1275" s="13" t="s">
        <v>20</v>
      </c>
      <c r="D1275" s="13" t="s">
        <v>163</v>
      </c>
      <c r="E1275" s="13" t="s">
        <v>5934</v>
      </c>
      <c r="F1275" s="13">
        <v>20000</v>
      </c>
      <c r="G1275" s="13" t="s">
        <v>5935</v>
      </c>
      <c r="H1275" s="14" t="s">
        <v>5934</v>
      </c>
      <c r="I1275" s="17" t="s">
        <v>5885</v>
      </c>
      <c r="J1275" s="18">
        <v>43165</v>
      </c>
      <c r="K1275" s="13" t="s">
        <v>36</v>
      </c>
      <c r="L1275" s="13" t="s">
        <v>5936</v>
      </c>
      <c r="M1275" s="11" t="str">
        <f>VLOOKUP(G1275,sheet2!A:G,2,FALSE)</f>
        <v>12.5</v>
      </c>
      <c r="N1275" s="11" t="str">
        <f>VLOOKUP(G1275,sheet2!A:G,3,FALSE)</f>
        <v>13</v>
      </c>
      <c r="O1275" s="11" t="str">
        <f>VLOOKUP(G1275,sheet2!A:G,4,FALSE)</f>
        <v>5</v>
      </c>
      <c r="P1275" s="11" t="str">
        <f>VLOOKUP(G1275,sheet2!A:G,5,FALSE)</f>
        <v>22.12</v>
      </c>
      <c r="Q1275" s="11" t="str">
        <f>VLOOKUP(G1275,sheet2!A:G,6,FALSE)</f>
        <v>5</v>
      </c>
      <c r="R1275" s="11" t="str">
        <f>VLOOKUP(G1275,sheet2!A:G,7,FALSE)</f>
        <v>57.62</v>
      </c>
    </row>
    <row r="1276" spans="1:18" s="6" customFormat="1">
      <c r="A1276" s="13" t="s">
        <v>5937</v>
      </c>
      <c r="B1276" s="13" t="s">
        <v>5938</v>
      </c>
      <c r="C1276" s="13" t="s">
        <v>20</v>
      </c>
      <c r="D1276" s="13" t="s">
        <v>163</v>
      </c>
      <c r="E1276" s="13" t="s">
        <v>5934</v>
      </c>
      <c r="F1276" s="13">
        <v>20000</v>
      </c>
      <c r="G1276" s="13" t="s">
        <v>5939</v>
      </c>
      <c r="H1276" s="14" t="s">
        <v>5934</v>
      </c>
      <c r="I1276" s="17" t="s">
        <v>5940</v>
      </c>
      <c r="J1276" s="18">
        <v>43599</v>
      </c>
      <c r="K1276" s="13" t="s">
        <v>47</v>
      </c>
      <c r="L1276" s="13" t="s">
        <v>5941</v>
      </c>
      <c r="M1276" s="11" t="str">
        <f>VLOOKUP(G1276,sheet2!A:G,2,FALSE)</f>
        <v>12.5</v>
      </c>
      <c r="N1276" s="11" t="str">
        <f>VLOOKUP(G1276,sheet2!A:G,3,FALSE)</f>
        <v>0</v>
      </c>
      <c r="O1276" s="11" t="str">
        <f>VLOOKUP(G1276,sheet2!A:G,4,FALSE)</f>
        <v>5</v>
      </c>
      <c r="P1276" s="11" t="str">
        <f>VLOOKUP(G1276,sheet2!A:G,5,FALSE)</f>
        <v>25</v>
      </c>
      <c r="Q1276" s="11" t="str">
        <f>VLOOKUP(G1276,sheet2!A:G,6,FALSE)</f>
        <v>5</v>
      </c>
      <c r="R1276" s="11" t="str">
        <f>VLOOKUP(G1276,sheet2!A:G,7,FALSE)</f>
        <v>47.5</v>
      </c>
    </row>
    <row r="1277" spans="1:18" s="6" customFormat="1">
      <c r="A1277" s="13" t="s">
        <v>5942</v>
      </c>
      <c r="B1277" s="13" t="s">
        <v>5943</v>
      </c>
      <c r="C1277" s="13" t="s">
        <v>20</v>
      </c>
      <c r="D1277" s="13" t="s">
        <v>163</v>
      </c>
      <c r="E1277" s="13" t="s">
        <v>5934</v>
      </c>
      <c r="F1277" s="13">
        <v>20000</v>
      </c>
      <c r="G1277" s="13" t="s">
        <v>5944</v>
      </c>
      <c r="H1277" s="14" t="s">
        <v>5934</v>
      </c>
      <c r="I1277" s="17" t="s">
        <v>5945</v>
      </c>
      <c r="J1277" s="18">
        <v>43133</v>
      </c>
      <c r="K1277" s="13" t="s">
        <v>36</v>
      </c>
      <c r="L1277" s="13" t="s">
        <v>5946</v>
      </c>
      <c r="M1277" s="11" t="str">
        <f>VLOOKUP(G1277,sheet2!A:G,2,FALSE)</f>
        <v>12.5</v>
      </c>
      <c r="N1277" s="11" t="str">
        <f>VLOOKUP(G1277,sheet2!A:G,3,FALSE)</f>
        <v>25</v>
      </c>
      <c r="O1277" s="11" t="str">
        <f>VLOOKUP(G1277,sheet2!A:G,4,FALSE)</f>
        <v>15</v>
      </c>
      <c r="P1277" s="11" t="str">
        <f>VLOOKUP(G1277,sheet2!A:G,5,FALSE)</f>
        <v>20.19</v>
      </c>
      <c r="Q1277" s="11" t="str">
        <f>VLOOKUP(G1277,sheet2!A:G,6,FALSE)</f>
        <v>5</v>
      </c>
      <c r="R1277" s="11" t="str">
        <f>VLOOKUP(G1277,sheet2!A:G,7,FALSE)</f>
        <v>77.69</v>
      </c>
    </row>
    <row r="1278" spans="1:18" s="6" customFormat="1">
      <c r="A1278" s="13" t="s">
        <v>5947</v>
      </c>
      <c r="B1278" s="13" t="s">
        <v>5948</v>
      </c>
      <c r="C1278" s="13" t="s">
        <v>20</v>
      </c>
      <c r="D1278" s="13" t="s">
        <v>163</v>
      </c>
      <c r="E1278" s="13" t="s">
        <v>5934</v>
      </c>
      <c r="F1278" s="13">
        <v>20000</v>
      </c>
      <c r="G1278" s="13" t="s">
        <v>5949</v>
      </c>
      <c r="H1278" s="14" t="s">
        <v>5934</v>
      </c>
      <c r="I1278" s="17" t="s">
        <v>5950</v>
      </c>
      <c r="J1278" s="18">
        <v>43784</v>
      </c>
      <c r="K1278" s="13" t="s">
        <v>25</v>
      </c>
      <c r="L1278" s="13" t="s">
        <v>5951</v>
      </c>
      <c r="M1278" s="11" t="str">
        <f>VLOOKUP(G1278,sheet2!A:G,2,FALSE)</f>
        <v>12.5</v>
      </c>
      <c r="N1278" s="11" t="str">
        <f>VLOOKUP(G1278,sheet2!A:G,3,FALSE)</f>
        <v>13</v>
      </c>
      <c r="O1278" s="11" t="str">
        <f>VLOOKUP(G1278,sheet2!A:G,4,FALSE)</f>
        <v>15</v>
      </c>
      <c r="P1278" s="11" t="str">
        <f>VLOOKUP(G1278,sheet2!A:G,5,FALSE)</f>
        <v>19.23</v>
      </c>
      <c r="Q1278" s="11" t="str">
        <f>VLOOKUP(G1278,sheet2!A:G,6,FALSE)</f>
        <v>5</v>
      </c>
      <c r="R1278" s="11" t="str">
        <f>VLOOKUP(G1278,sheet2!A:G,7,FALSE)</f>
        <v>64.73</v>
      </c>
    </row>
    <row r="1279" spans="1:18" s="6" customFormat="1">
      <c r="A1279" s="13" t="s">
        <v>5952</v>
      </c>
      <c r="B1279" s="13" t="s">
        <v>5953</v>
      </c>
      <c r="C1279" s="13" t="s">
        <v>20</v>
      </c>
      <c r="D1279" s="13" t="s">
        <v>163</v>
      </c>
      <c r="E1279" s="13" t="s">
        <v>5934</v>
      </c>
      <c r="F1279" s="13">
        <v>20000</v>
      </c>
      <c r="G1279" s="13" t="s">
        <v>5954</v>
      </c>
      <c r="H1279" s="14" t="s">
        <v>5934</v>
      </c>
      <c r="I1279" s="17" t="s">
        <v>5955</v>
      </c>
      <c r="J1279" s="18">
        <v>43704</v>
      </c>
      <c r="K1279" s="13" t="s">
        <v>36</v>
      </c>
      <c r="L1279" s="13" t="s">
        <v>5956</v>
      </c>
      <c r="M1279" s="11" t="str">
        <f>VLOOKUP(G1279,sheet2!A:G,2,FALSE)</f>
        <v>12.5</v>
      </c>
      <c r="N1279" s="11" t="str">
        <f>VLOOKUP(G1279,sheet2!A:G,3,FALSE)</f>
        <v>13</v>
      </c>
      <c r="O1279" s="11" t="str">
        <f>VLOOKUP(G1279,sheet2!A:G,4,FALSE)</f>
        <v>10</v>
      </c>
      <c r="P1279" s="11" t="str">
        <f>VLOOKUP(G1279,sheet2!A:G,5,FALSE)</f>
        <v>21.15</v>
      </c>
      <c r="Q1279" s="11" t="str">
        <f>VLOOKUP(G1279,sheet2!A:G,6,FALSE)</f>
        <v>5</v>
      </c>
      <c r="R1279" s="11" t="str">
        <f>VLOOKUP(G1279,sheet2!A:G,7,FALSE)</f>
        <v>61.65</v>
      </c>
    </row>
    <row r="1280" spans="1:18" s="6" customFormat="1">
      <c r="A1280" s="13" t="s">
        <v>5957</v>
      </c>
      <c r="B1280" s="13" t="s">
        <v>5958</v>
      </c>
      <c r="C1280" s="13" t="s">
        <v>20</v>
      </c>
      <c r="D1280" s="13" t="s">
        <v>163</v>
      </c>
      <c r="E1280" s="13" t="s">
        <v>5934</v>
      </c>
      <c r="F1280" s="13">
        <v>20000</v>
      </c>
      <c r="G1280" s="13" t="s">
        <v>5959</v>
      </c>
      <c r="H1280" s="14" t="s">
        <v>5934</v>
      </c>
      <c r="I1280" s="17" t="s">
        <v>1318</v>
      </c>
      <c r="J1280" s="18">
        <v>43305</v>
      </c>
      <c r="K1280" s="13" t="s">
        <v>25</v>
      </c>
      <c r="L1280" s="13" t="s">
        <v>5960</v>
      </c>
      <c r="M1280" s="11" t="str">
        <f>VLOOKUP(G1280,sheet2!A:G,2,FALSE)</f>
        <v>12.5</v>
      </c>
      <c r="N1280" s="11" t="str">
        <f>VLOOKUP(G1280,sheet2!A:G,3,FALSE)</f>
        <v>13</v>
      </c>
      <c r="O1280" s="11" t="str">
        <f>VLOOKUP(G1280,sheet2!A:G,4,FALSE)</f>
        <v>5</v>
      </c>
      <c r="P1280" s="11" t="str">
        <f>VLOOKUP(G1280,sheet2!A:G,5,FALSE)</f>
        <v>25</v>
      </c>
      <c r="Q1280" s="11" t="str">
        <f>VLOOKUP(G1280,sheet2!A:G,6,FALSE)</f>
        <v>5</v>
      </c>
      <c r="R1280" s="11" t="str">
        <f>VLOOKUP(G1280,sheet2!A:G,7,FALSE)</f>
        <v>60.5</v>
      </c>
    </row>
    <row r="1281" spans="1:18" s="6" customFormat="1">
      <c r="A1281" s="13" t="s">
        <v>5961</v>
      </c>
      <c r="B1281" s="13" t="s">
        <v>5962</v>
      </c>
      <c r="C1281" s="13" t="s">
        <v>20</v>
      </c>
      <c r="D1281" s="13" t="s">
        <v>163</v>
      </c>
      <c r="E1281" s="13" t="s">
        <v>5934</v>
      </c>
      <c r="F1281" s="13">
        <v>20000</v>
      </c>
      <c r="G1281" s="13" t="s">
        <v>5963</v>
      </c>
      <c r="H1281" s="14" t="s">
        <v>5934</v>
      </c>
      <c r="I1281" s="17" t="s">
        <v>5964</v>
      </c>
      <c r="J1281" s="18">
        <v>43455</v>
      </c>
      <c r="K1281" s="13" t="s">
        <v>36</v>
      </c>
      <c r="L1281" s="13" t="s">
        <v>5965</v>
      </c>
      <c r="M1281" s="11" t="str">
        <f>VLOOKUP(G1281,sheet2!A:G,2,FALSE)</f>
        <v>12.5</v>
      </c>
      <c r="N1281" s="11" t="str">
        <f>VLOOKUP(G1281,sheet2!A:G,3,FALSE)</f>
        <v>25</v>
      </c>
      <c r="O1281" s="11" t="str">
        <f>VLOOKUP(G1281,sheet2!A:G,4,FALSE)</f>
        <v>5</v>
      </c>
      <c r="P1281" s="11" t="str">
        <f>VLOOKUP(G1281,sheet2!A:G,5,FALSE)</f>
        <v>25</v>
      </c>
      <c r="Q1281" s="11" t="str">
        <f>VLOOKUP(G1281,sheet2!A:G,6,FALSE)</f>
        <v>5</v>
      </c>
      <c r="R1281" s="11" t="str">
        <f>VLOOKUP(G1281,sheet2!A:G,7,FALSE)</f>
        <v>72.5</v>
      </c>
    </row>
    <row r="1282" spans="1:18" s="6" customFormat="1">
      <c r="A1282" s="13" t="s">
        <v>5966</v>
      </c>
      <c r="B1282" s="13" t="s">
        <v>5967</v>
      </c>
      <c r="C1282" s="13" t="s">
        <v>20</v>
      </c>
      <c r="D1282" s="13" t="s">
        <v>163</v>
      </c>
      <c r="E1282" s="13" t="s">
        <v>5934</v>
      </c>
      <c r="F1282" s="13">
        <v>30000</v>
      </c>
      <c r="G1282" s="13" t="s">
        <v>5968</v>
      </c>
      <c r="H1282" s="14" t="s">
        <v>5934</v>
      </c>
      <c r="I1282" s="17" t="s">
        <v>2125</v>
      </c>
      <c r="J1282" s="18">
        <v>43406</v>
      </c>
      <c r="K1282" s="13" t="s">
        <v>36</v>
      </c>
      <c r="L1282" s="13" t="s">
        <v>5969</v>
      </c>
      <c r="M1282" s="11" t="str">
        <f>VLOOKUP(G1282,sheet2!A:G,2,FALSE)</f>
        <v>12.5</v>
      </c>
      <c r="N1282" s="11" t="str">
        <f>VLOOKUP(G1282,sheet2!A:G,3,FALSE)</f>
        <v>13</v>
      </c>
      <c r="O1282" s="11" t="str">
        <f>VLOOKUP(G1282,sheet2!A:G,4,FALSE)</f>
        <v>5</v>
      </c>
      <c r="P1282" s="11" t="str">
        <f>VLOOKUP(G1282,sheet2!A:G,5,FALSE)</f>
        <v>19.23</v>
      </c>
      <c r="Q1282" s="11" t="str">
        <f>VLOOKUP(G1282,sheet2!A:G,6,FALSE)</f>
        <v>5</v>
      </c>
      <c r="R1282" s="11" t="str">
        <f>VLOOKUP(G1282,sheet2!A:G,7,FALSE)</f>
        <v>54.73</v>
      </c>
    </row>
    <row r="1283" spans="1:18" s="6" customFormat="1">
      <c r="A1283" s="13" t="s">
        <v>5970</v>
      </c>
      <c r="B1283" s="13" t="s">
        <v>5971</v>
      </c>
      <c r="C1283" s="13" t="s">
        <v>20</v>
      </c>
      <c r="D1283" s="13" t="s">
        <v>163</v>
      </c>
      <c r="E1283" s="13" t="s">
        <v>5934</v>
      </c>
      <c r="F1283" s="13">
        <v>30000</v>
      </c>
      <c r="G1283" s="13" t="s">
        <v>5972</v>
      </c>
      <c r="H1283" s="14" t="s">
        <v>5934</v>
      </c>
      <c r="I1283" s="17" t="s">
        <v>2125</v>
      </c>
      <c r="J1283" s="18">
        <v>43263</v>
      </c>
      <c r="K1283" s="13" t="s">
        <v>36</v>
      </c>
      <c r="L1283" s="13" t="s">
        <v>5973</v>
      </c>
      <c r="M1283" s="11" t="str">
        <f>VLOOKUP(G1283,sheet2!A:G,2,FALSE)</f>
        <v>12.5</v>
      </c>
      <c r="N1283" s="11" t="str">
        <f>VLOOKUP(G1283,sheet2!A:G,3,FALSE)</f>
        <v>16</v>
      </c>
      <c r="O1283" s="11" t="str">
        <f>VLOOKUP(G1283,sheet2!A:G,4,FALSE)</f>
        <v>10</v>
      </c>
      <c r="P1283" s="11" t="str">
        <f>VLOOKUP(G1283,sheet2!A:G,5,FALSE)</f>
        <v>21.15</v>
      </c>
      <c r="Q1283" s="11" t="str">
        <f>VLOOKUP(G1283,sheet2!A:G,6,FALSE)</f>
        <v>5</v>
      </c>
      <c r="R1283" s="11" t="str">
        <f>VLOOKUP(G1283,sheet2!A:G,7,FALSE)</f>
        <v>64.65</v>
      </c>
    </row>
    <row r="1284" spans="1:18" s="6" customFormat="1">
      <c r="A1284" s="13" t="s">
        <v>5974</v>
      </c>
      <c r="B1284" s="13" t="s">
        <v>5975</v>
      </c>
      <c r="C1284" s="13" t="s">
        <v>20</v>
      </c>
      <c r="D1284" s="13" t="s">
        <v>163</v>
      </c>
      <c r="E1284" s="13" t="s">
        <v>5934</v>
      </c>
      <c r="F1284" s="13">
        <v>20000</v>
      </c>
      <c r="G1284" s="13" t="s">
        <v>5976</v>
      </c>
      <c r="H1284" s="14" t="s">
        <v>5934</v>
      </c>
      <c r="I1284" s="17" t="s">
        <v>3333</v>
      </c>
      <c r="J1284" s="18">
        <v>43077</v>
      </c>
      <c r="K1284" s="13" t="s">
        <v>36</v>
      </c>
      <c r="L1284" s="13" t="s">
        <v>5977</v>
      </c>
      <c r="M1284" s="11" t="str">
        <f>VLOOKUP(G1284,sheet2!A:G,2,FALSE)</f>
        <v>12.5</v>
      </c>
      <c r="N1284" s="11" t="str">
        <f>VLOOKUP(G1284,sheet2!A:G,3,FALSE)</f>
        <v>16</v>
      </c>
      <c r="O1284" s="11" t="str">
        <f>VLOOKUP(G1284,sheet2!A:G,4,FALSE)</f>
        <v>5</v>
      </c>
      <c r="P1284" s="11" t="str">
        <f>VLOOKUP(G1284,sheet2!A:G,5,FALSE)</f>
        <v>19.23</v>
      </c>
      <c r="Q1284" s="11" t="str">
        <f>VLOOKUP(G1284,sheet2!A:G,6,FALSE)</f>
        <v>5</v>
      </c>
      <c r="R1284" s="11" t="str">
        <f>VLOOKUP(G1284,sheet2!A:G,7,FALSE)</f>
        <v>57.73</v>
      </c>
    </row>
    <row r="1285" spans="1:18" s="6" customFormat="1">
      <c r="A1285" s="13" t="s">
        <v>5978</v>
      </c>
      <c r="B1285" s="13" t="s">
        <v>5979</v>
      </c>
      <c r="C1285" s="13" t="s">
        <v>20</v>
      </c>
      <c r="D1285" s="13" t="s">
        <v>163</v>
      </c>
      <c r="E1285" s="13" t="s">
        <v>5934</v>
      </c>
      <c r="F1285" s="13">
        <v>50000</v>
      </c>
      <c r="G1285" s="13" t="s">
        <v>5980</v>
      </c>
      <c r="H1285" s="14" t="s">
        <v>5934</v>
      </c>
      <c r="I1285" s="17" t="s">
        <v>5981</v>
      </c>
      <c r="J1285" s="18">
        <v>43396</v>
      </c>
      <c r="K1285" s="13" t="s">
        <v>25</v>
      </c>
      <c r="L1285" s="13" t="s">
        <v>5982</v>
      </c>
      <c r="M1285" s="11" t="str">
        <f>VLOOKUP(G1285,sheet2!A:G,2,FALSE)</f>
        <v>12.5</v>
      </c>
      <c r="N1285" s="11" t="str">
        <f>VLOOKUP(G1285,sheet2!A:G,3,FALSE)</f>
        <v>10</v>
      </c>
      <c r="O1285" s="11" t="str">
        <f>VLOOKUP(G1285,sheet2!A:G,4,FALSE)</f>
        <v>10</v>
      </c>
      <c r="P1285" s="11" t="str">
        <f>VLOOKUP(G1285,sheet2!A:G,5,FALSE)</f>
        <v>19.23</v>
      </c>
      <c r="Q1285" s="11" t="str">
        <f>VLOOKUP(G1285,sheet2!A:G,6,FALSE)</f>
        <v>5</v>
      </c>
      <c r="R1285" s="11" t="str">
        <f>VLOOKUP(G1285,sheet2!A:G,7,FALSE)</f>
        <v>56.73</v>
      </c>
    </row>
    <row r="1286" spans="1:18" s="6" customFormat="1">
      <c r="A1286" s="13" t="s">
        <v>5983</v>
      </c>
      <c r="B1286" s="13" t="s">
        <v>5984</v>
      </c>
      <c r="C1286" s="13" t="s">
        <v>20</v>
      </c>
      <c r="D1286" s="13" t="s">
        <v>163</v>
      </c>
      <c r="E1286" s="13" t="s">
        <v>5934</v>
      </c>
      <c r="F1286" s="13">
        <v>20000</v>
      </c>
      <c r="G1286" s="13" t="s">
        <v>5985</v>
      </c>
      <c r="H1286" s="14" t="s">
        <v>5934</v>
      </c>
      <c r="I1286" s="17" t="s">
        <v>5986</v>
      </c>
      <c r="J1286" s="18">
        <v>43357</v>
      </c>
      <c r="K1286" s="13" t="s">
        <v>25</v>
      </c>
      <c r="L1286" s="13" t="s">
        <v>5987</v>
      </c>
      <c r="M1286" s="11" t="str">
        <f>VLOOKUP(G1286,sheet2!A:G,2,FALSE)</f>
        <v>12.5</v>
      </c>
      <c r="N1286" s="11" t="str">
        <f>VLOOKUP(G1286,sheet2!A:G,3,FALSE)</f>
        <v>16</v>
      </c>
      <c r="O1286" s="11" t="str">
        <f>VLOOKUP(G1286,sheet2!A:G,4,FALSE)</f>
        <v>4</v>
      </c>
      <c r="P1286" s="11" t="str">
        <f>VLOOKUP(G1286,sheet2!A:G,5,FALSE)</f>
        <v>21.43</v>
      </c>
      <c r="Q1286" s="11" t="str">
        <f>VLOOKUP(G1286,sheet2!A:G,6,FALSE)</f>
        <v>5</v>
      </c>
      <c r="R1286" s="11" t="str">
        <f>VLOOKUP(G1286,sheet2!A:G,7,FALSE)</f>
        <v>58.93</v>
      </c>
    </row>
    <row r="1287" spans="1:18" s="6" customFormat="1">
      <c r="A1287" s="13" t="s">
        <v>5988</v>
      </c>
      <c r="B1287" s="13" t="s">
        <v>5989</v>
      </c>
      <c r="C1287" s="13" t="s">
        <v>20</v>
      </c>
      <c r="D1287" s="13" t="s">
        <v>163</v>
      </c>
      <c r="E1287" s="13" t="s">
        <v>5934</v>
      </c>
      <c r="F1287" s="13">
        <v>20000</v>
      </c>
      <c r="G1287" s="13" t="s">
        <v>5990</v>
      </c>
      <c r="H1287" s="14" t="s">
        <v>5934</v>
      </c>
      <c r="I1287" s="17" t="s">
        <v>5991</v>
      </c>
      <c r="J1287" s="18">
        <v>43231</v>
      </c>
      <c r="K1287" s="13" t="s">
        <v>36</v>
      </c>
      <c r="L1287" s="13" t="s">
        <v>5992</v>
      </c>
      <c r="M1287" s="11" t="str">
        <f>VLOOKUP(G1287,sheet2!A:G,2,FALSE)</f>
        <v>12.5</v>
      </c>
      <c r="N1287" s="11" t="str">
        <f>VLOOKUP(G1287,sheet2!A:G,3,FALSE)</f>
        <v>16</v>
      </c>
      <c r="O1287" s="11" t="str">
        <f>VLOOKUP(G1287,sheet2!A:G,4,FALSE)</f>
        <v>5</v>
      </c>
      <c r="P1287" s="11" t="str">
        <f>VLOOKUP(G1287,sheet2!A:G,5,FALSE)</f>
        <v>21.15</v>
      </c>
      <c r="Q1287" s="11" t="str">
        <f>VLOOKUP(G1287,sheet2!A:G,6,FALSE)</f>
        <v>5</v>
      </c>
      <c r="R1287" s="11" t="str">
        <f>VLOOKUP(G1287,sheet2!A:G,7,FALSE)</f>
        <v>59.65</v>
      </c>
    </row>
    <row r="1288" spans="1:18" s="6" customFormat="1">
      <c r="A1288" s="13" t="s">
        <v>5993</v>
      </c>
      <c r="B1288" s="13" t="s">
        <v>5994</v>
      </c>
      <c r="C1288" s="13" t="s">
        <v>20</v>
      </c>
      <c r="D1288" s="13" t="s">
        <v>163</v>
      </c>
      <c r="E1288" s="13" t="s">
        <v>5934</v>
      </c>
      <c r="F1288" s="13">
        <v>20000</v>
      </c>
      <c r="G1288" s="13" t="s">
        <v>5995</v>
      </c>
      <c r="H1288" s="14" t="s">
        <v>5934</v>
      </c>
      <c r="I1288" s="17" t="s">
        <v>2083</v>
      </c>
      <c r="J1288" s="18">
        <v>43060</v>
      </c>
      <c r="K1288" s="13" t="s">
        <v>25</v>
      </c>
      <c r="L1288" s="13" t="s">
        <v>5996</v>
      </c>
      <c r="M1288" s="11" t="str">
        <f>VLOOKUP(G1288,sheet2!A:G,2,FALSE)</f>
        <v>12.5</v>
      </c>
      <c r="N1288" s="11" t="str">
        <f>VLOOKUP(G1288,sheet2!A:G,3,FALSE)</f>
        <v>16</v>
      </c>
      <c r="O1288" s="11" t="str">
        <f>VLOOKUP(G1288,sheet2!A:G,4,FALSE)</f>
        <v>5</v>
      </c>
      <c r="P1288" s="11" t="str">
        <f>VLOOKUP(G1288,sheet2!A:G,5,FALSE)</f>
        <v>19.23</v>
      </c>
      <c r="Q1288" s="11" t="str">
        <f>VLOOKUP(G1288,sheet2!A:G,6,FALSE)</f>
        <v>5</v>
      </c>
      <c r="R1288" s="11" t="str">
        <f>VLOOKUP(G1288,sheet2!A:G,7,FALSE)</f>
        <v>57.73</v>
      </c>
    </row>
    <row r="1289" spans="1:18" s="6" customFormat="1">
      <c r="A1289" s="13" t="s">
        <v>5997</v>
      </c>
      <c r="B1289" s="13" t="s">
        <v>5998</v>
      </c>
      <c r="C1289" s="13" t="s">
        <v>20</v>
      </c>
      <c r="D1289" s="13" t="s">
        <v>163</v>
      </c>
      <c r="E1289" s="13" t="s">
        <v>5934</v>
      </c>
      <c r="F1289" s="13">
        <v>30000</v>
      </c>
      <c r="G1289" s="13" t="s">
        <v>5999</v>
      </c>
      <c r="H1289" s="14" t="s">
        <v>5934</v>
      </c>
      <c r="I1289" s="17" t="s">
        <v>3347</v>
      </c>
      <c r="J1289" s="18">
        <v>43497</v>
      </c>
      <c r="K1289" s="13" t="s">
        <v>47</v>
      </c>
      <c r="L1289" s="13" t="s">
        <v>6000</v>
      </c>
      <c r="M1289" s="11" t="str">
        <f>VLOOKUP(G1289,sheet2!A:G,2,FALSE)</f>
        <v>12.5</v>
      </c>
      <c r="N1289" s="11" t="str">
        <f>VLOOKUP(G1289,sheet2!A:G,3,FALSE)</f>
        <v>0</v>
      </c>
      <c r="O1289" s="11" t="str">
        <f>VLOOKUP(G1289,sheet2!A:G,4,FALSE)</f>
        <v>5</v>
      </c>
      <c r="P1289" s="11" t="str">
        <f>VLOOKUP(G1289,sheet2!A:G,5,FALSE)</f>
        <v>21.15</v>
      </c>
      <c r="Q1289" s="11" t="str">
        <f>VLOOKUP(G1289,sheet2!A:G,6,FALSE)</f>
        <v>5</v>
      </c>
      <c r="R1289" s="11" t="str">
        <f>VLOOKUP(G1289,sheet2!A:G,7,FALSE)</f>
        <v>43.65</v>
      </c>
    </row>
    <row r="1290" spans="1:18" s="6" customFormat="1">
      <c r="A1290" s="13" t="s">
        <v>6001</v>
      </c>
      <c r="B1290" s="13" t="s">
        <v>6002</v>
      </c>
      <c r="C1290" s="13" t="s">
        <v>20</v>
      </c>
      <c r="D1290" s="13" t="s">
        <v>163</v>
      </c>
      <c r="E1290" s="13" t="s">
        <v>5934</v>
      </c>
      <c r="F1290" s="13">
        <v>50000</v>
      </c>
      <c r="G1290" s="13" t="s">
        <v>6003</v>
      </c>
      <c r="H1290" s="14" t="s">
        <v>5934</v>
      </c>
      <c r="I1290" s="17" t="s">
        <v>6004</v>
      </c>
      <c r="J1290" s="18">
        <v>42934</v>
      </c>
      <c r="K1290" s="13" t="s">
        <v>36</v>
      </c>
      <c r="L1290" s="13" t="s">
        <v>6005</v>
      </c>
      <c r="M1290" s="11" t="str">
        <f>VLOOKUP(G1290,sheet2!A:G,2,FALSE)</f>
        <v>12.5</v>
      </c>
      <c r="N1290" s="11" t="str">
        <f>VLOOKUP(G1290,sheet2!A:G,3,FALSE)</f>
        <v>22</v>
      </c>
      <c r="O1290" s="11" t="str">
        <f>VLOOKUP(G1290,sheet2!A:G,4,FALSE)</f>
        <v>10</v>
      </c>
      <c r="P1290" s="11" t="str">
        <f>VLOOKUP(G1290,sheet2!A:G,5,FALSE)</f>
        <v>22.12</v>
      </c>
      <c r="Q1290" s="11" t="str">
        <f>VLOOKUP(G1290,sheet2!A:G,6,FALSE)</f>
        <v>5</v>
      </c>
      <c r="R1290" s="11" t="str">
        <f>VLOOKUP(G1290,sheet2!A:G,7,FALSE)</f>
        <v>71.62</v>
      </c>
    </row>
    <row r="1291" spans="1:18" s="6" customFormat="1">
      <c r="A1291" s="13" t="s">
        <v>6006</v>
      </c>
      <c r="B1291" s="13" t="s">
        <v>6007</v>
      </c>
      <c r="C1291" s="13" t="s">
        <v>20</v>
      </c>
      <c r="D1291" s="13" t="s">
        <v>163</v>
      </c>
      <c r="E1291" s="13" t="s">
        <v>5934</v>
      </c>
      <c r="F1291" s="13">
        <v>30000</v>
      </c>
      <c r="G1291" s="13" t="s">
        <v>6008</v>
      </c>
      <c r="H1291" s="14" t="s">
        <v>5934</v>
      </c>
      <c r="I1291" s="17" t="s">
        <v>6009</v>
      </c>
      <c r="J1291" s="18">
        <v>43368</v>
      </c>
      <c r="K1291" s="13" t="s">
        <v>36</v>
      </c>
      <c r="L1291" s="13" t="s">
        <v>6010</v>
      </c>
      <c r="M1291" s="11" t="str">
        <f>VLOOKUP(G1291,sheet2!A:G,2,FALSE)</f>
        <v>12.5</v>
      </c>
      <c r="N1291" s="11" t="str">
        <f>VLOOKUP(G1291,sheet2!A:G,3,FALSE)</f>
        <v>16</v>
      </c>
      <c r="O1291" s="11" t="str">
        <f>VLOOKUP(G1291,sheet2!A:G,4,FALSE)</f>
        <v>10</v>
      </c>
      <c r="P1291" s="11" t="str">
        <f>VLOOKUP(G1291,sheet2!A:G,5,FALSE)</f>
        <v>22.12</v>
      </c>
      <c r="Q1291" s="11" t="str">
        <f>VLOOKUP(G1291,sheet2!A:G,6,FALSE)</f>
        <v>5</v>
      </c>
      <c r="R1291" s="11" t="str">
        <f>VLOOKUP(G1291,sheet2!A:G,7,FALSE)</f>
        <v>65.62</v>
      </c>
    </row>
    <row r="1292" spans="1:18" s="6" customFormat="1">
      <c r="A1292" s="13" t="s">
        <v>6011</v>
      </c>
      <c r="B1292" s="13" t="s">
        <v>6012</v>
      </c>
      <c r="C1292" s="13" t="s">
        <v>20</v>
      </c>
      <c r="D1292" s="13" t="s">
        <v>163</v>
      </c>
      <c r="E1292" s="13" t="s">
        <v>5934</v>
      </c>
      <c r="F1292" s="13">
        <v>20000</v>
      </c>
      <c r="G1292" s="13" t="s">
        <v>6013</v>
      </c>
      <c r="H1292" s="14" t="s">
        <v>5934</v>
      </c>
      <c r="I1292" s="17" t="s">
        <v>1724</v>
      </c>
      <c r="J1292" s="18">
        <v>43410</v>
      </c>
      <c r="K1292" s="13" t="s">
        <v>36</v>
      </c>
      <c r="L1292" s="13" t="s">
        <v>6014</v>
      </c>
      <c r="M1292" s="11" t="str">
        <f>VLOOKUP(G1292,sheet2!A:G,2,FALSE)</f>
        <v>12.5</v>
      </c>
      <c r="N1292" s="11" t="str">
        <f>VLOOKUP(G1292,sheet2!A:G,3,FALSE)</f>
        <v>13</v>
      </c>
      <c r="O1292" s="11" t="str">
        <f>VLOOKUP(G1292,sheet2!A:G,4,FALSE)</f>
        <v>10</v>
      </c>
      <c r="P1292" s="11" t="str">
        <f>VLOOKUP(G1292,sheet2!A:G,5,FALSE)</f>
        <v>21.15</v>
      </c>
      <c r="Q1292" s="11" t="str">
        <f>VLOOKUP(G1292,sheet2!A:G,6,FALSE)</f>
        <v>5</v>
      </c>
      <c r="R1292" s="11" t="str">
        <f>VLOOKUP(G1292,sheet2!A:G,7,FALSE)</f>
        <v>61.65</v>
      </c>
    </row>
    <row r="1293" spans="1:18" s="6" customFormat="1">
      <c r="A1293" s="13" t="s">
        <v>6015</v>
      </c>
      <c r="B1293" s="13" t="s">
        <v>6016</v>
      </c>
      <c r="C1293" s="13" t="s">
        <v>20</v>
      </c>
      <c r="D1293" s="13" t="s">
        <v>163</v>
      </c>
      <c r="E1293" s="13" t="s">
        <v>5934</v>
      </c>
      <c r="F1293" s="13">
        <v>20000</v>
      </c>
      <c r="G1293" s="13" t="s">
        <v>6017</v>
      </c>
      <c r="H1293" s="14" t="s">
        <v>5934</v>
      </c>
      <c r="I1293" s="17" t="s">
        <v>559</v>
      </c>
      <c r="J1293" s="18">
        <v>43035</v>
      </c>
      <c r="K1293" s="13" t="s">
        <v>36</v>
      </c>
      <c r="L1293" s="13" t="s">
        <v>6018</v>
      </c>
      <c r="M1293" s="11" t="str">
        <f>VLOOKUP(G1293,sheet2!A:G,2,FALSE)</f>
        <v>12.5</v>
      </c>
      <c r="N1293" s="11" t="str">
        <f>VLOOKUP(G1293,sheet2!A:G,3,FALSE)</f>
        <v>16</v>
      </c>
      <c r="O1293" s="11" t="str">
        <f>VLOOKUP(G1293,sheet2!A:G,4,FALSE)</f>
        <v>5</v>
      </c>
      <c r="P1293" s="11" t="str">
        <f>VLOOKUP(G1293,sheet2!A:G,5,FALSE)</f>
        <v>22.12</v>
      </c>
      <c r="Q1293" s="11" t="str">
        <f>VLOOKUP(G1293,sheet2!A:G,6,FALSE)</f>
        <v>5</v>
      </c>
      <c r="R1293" s="11" t="str">
        <f>VLOOKUP(G1293,sheet2!A:G,7,FALSE)</f>
        <v>60.62</v>
      </c>
    </row>
    <row r="1294" spans="1:18" s="6" customFormat="1">
      <c r="A1294" s="13" t="s">
        <v>6019</v>
      </c>
      <c r="B1294" s="13" t="s">
        <v>6020</v>
      </c>
      <c r="C1294" s="13" t="s">
        <v>20</v>
      </c>
      <c r="D1294" s="13" t="s">
        <v>163</v>
      </c>
      <c r="E1294" s="13" t="s">
        <v>5934</v>
      </c>
      <c r="F1294" s="13">
        <v>20000</v>
      </c>
      <c r="G1294" s="13" t="s">
        <v>6021</v>
      </c>
      <c r="H1294" s="14" t="s">
        <v>5934</v>
      </c>
      <c r="I1294" s="17" t="s">
        <v>6022</v>
      </c>
      <c r="J1294" s="18">
        <v>42774</v>
      </c>
      <c r="K1294" s="13" t="s">
        <v>171</v>
      </c>
      <c r="L1294" s="13" t="s">
        <v>6023</v>
      </c>
      <c r="M1294" s="11" t="str">
        <f>VLOOKUP(G1294,sheet2!A:G,2,FALSE)</f>
        <v>12.5</v>
      </c>
      <c r="N1294" s="11" t="str">
        <f>VLOOKUP(G1294,sheet2!A:G,3,FALSE)</f>
        <v>0</v>
      </c>
      <c r="O1294" s="11" t="str">
        <f>VLOOKUP(G1294,sheet2!A:G,4,FALSE)</f>
        <v>5</v>
      </c>
      <c r="P1294" s="11" t="str">
        <f>VLOOKUP(G1294,sheet2!A:G,5,FALSE)</f>
        <v>25</v>
      </c>
      <c r="Q1294" s="11" t="str">
        <f>VLOOKUP(G1294,sheet2!A:G,6,FALSE)</f>
        <v>5</v>
      </c>
      <c r="R1294" s="11" t="str">
        <f>VLOOKUP(G1294,sheet2!A:G,7,FALSE)</f>
        <v>47.5</v>
      </c>
    </row>
    <row r="1295" spans="1:18" s="6" customFormat="1">
      <c r="A1295" s="13" t="s">
        <v>6024</v>
      </c>
      <c r="B1295" s="13" t="s">
        <v>6025</v>
      </c>
      <c r="C1295" s="13" t="s">
        <v>20</v>
      </c>
      <c r="D1295" s="13" t="s">
        <v>163</v>
      </c>
      <c r="E1295" s="13" t="s">
        <v>5934</v>
      </c>
      <c r="F1295" s="13">
        <v>30000</v>
      </c>
      <c r="G1295" s="13" t="s">
        <v>6026</v>
      </c>
      <c r="H1295" s="14" t="s">
        <v>5934</v>
      </c>
      <c r="I1295" s="17" t="s">
        <v>6027</v>
      </c>
      <c r="J1295" s="18">
        <v>43721</v>
      </c>
      <c r="K1295" s="13" t="s">
        <v>25</v>
      </c>
      <c r="L1295" s="13" t="s">
        <v>6028</v>
      </c>
      <c r="M1295" s="11" t="str">
        <f>VLOOKUP(G1295,sheet2!A:G,2,FALSE)</f>
        <v>12.5</v>
      </c>
      <c r="N1295" s="11" t="str">
        <f>VLOOKUP(G1295,sheet2!A:G,3,FALSE)</f>
        <v>7</v>
      </c>
      <c r="O1295" s="11" t="str">
        <f>VLOOKUP(G1295,sheet2!A:G,4,FALSE)</f>
        <v>5</v>
      </c>
      <c r="P1295" s="11" t="str">
        <f>VLOOKUP(G1295,sheet2!A:G,5,FALSE)</f>
        <v>21.15</v>
      </c>
      <c r="Q1295" s="11" t="str">
        <f>VLOOKUP(G1295,sheet2!A:G,6,FALSE)</f>
        <v>5</v>
      </c>
      <c r="R1295" s="11" t="str">
        <f>VLOOKUP(G1295,sheet2!A:G,7,FALSE)</f>
        <v>50.65</v>
      </c>
    </row>
    <row r="1296" spans="1:18" s="6" customFormat="1">
      <c r="A1296" s="13" t="s">
        <v>6029</v>
      </c>
      <c r="B1296" s="13" t="s">
        <v>6030</v>
      </c>
      <c r="C1296" s="13" t="s">
        <v>20</v>
      </c>
      <c r="D1296" s="13" t="s">
        <v>163</v>
      </c>
      <c r="E1296" s="13" t="s">
        <v>5934</v>
      </c>
      <c r="F1296" s="13">
        <v>20000</v>
      </c>
      <c r="G1296" s="13" t="s">
        <v>6031</v>
      </c>
      <c r="H1296" s="14" t="s">
        <v>5934</v>
      </c>
      <c r="I1296" s="17" t="s">
        <v>6032</v>
      </c>
      <c r="J1296" s="18">
        <v>43791</v>
      </c>
      <c r="K1296" s="13" t="s">
        <v>36</v>
      </c>
      <c r="L1296" s="13" t="s">
        <v>6033</v>
      </c>
      <c r="M1296" s="11" t="str">
        <f>VLOOKUP(G1296,sheet2!A:G,2,FALSE)</f>
        <v>12.5</v>
      </c>
      <c r="N1296" s="11" t="str">
        <f>VLOOKUP(G1296,sheet2!A:G,3,FALSE)</f>
        <v>7</v>
      </c>
      <c r="O1296" s="11" t="str">
        <f>VLOOKUP(G1296,sheet2!A:G,4,FALSE)</f>
        <v>5</v>
      </c>
      <c r="P1296" s="11" t="str">
        <f>VLOOKUP(G1296,sheet2!A:G,5,FALSE)</f>
        <v>25</v>
      </c>
      <c r="Q1296" s="11" t="str">
        <f>VLOOKUP(G1296,sheet2!A:G,6,FALSE)</f>
        <v>5</v>
      </c>
      <c r="R1296" s="11" t="str">
        <f>VLOOKUP(G1296,sheet2!A:G,7,FALSE)</f>
        <v>54.5</v>
      </c>
    </row>
    <row r="1297" spans="1:18" s="6" customFormat="1">
      <c r="A1297" s="13" t="s">
        <v>6034</v>
      </c>
      <c r="B1297" s="13" t="s">
        <v>6035</v>
      </c>
      <c r="C1297" s="13" t="s">
        <v>20</v>
      </c>
      <c r="D1297" s="13" t="s">
        <v>163</v>
      </c>
      <c r="E1297" s="13" t="s">
        <v>5934</v>
      </c>
      <c r="F1297" s="13">
        <v>20000</v>
      </c>
      <c r="G1297" s="13" t="s">
        <v>6036</v>
      </c>
      <c r="H1297" s="14" t="s">
        <v>5934</v>
      </c>
      <c r="I1297" s="17" t="s">
        <v>2675</v>
      </c>
      <c r="J1297" s="18">
        <v>43553</v>
      </c>
      <c r="K1297" s="13" t="s">
        <v>25</v>
      </c>
      <c r="L1297" s="13" t="s">
        <v>6037</v>
      </c>
      <c r="M1297" s="11" t="str">
        <f>VLOOKUP(G1297,sheet2!A:G,2,FALSE)</f>
        <v>12.5</v>
      </c>
      <c r="N1297" s="11" t="str">
        <f>VLOOKUP(G1297,sheet2!A:G,3,FALSE)</f>
        <v>7</v>
      </c>
      <c r="O1297" s="11" t="str">
        <f>VLOOKUP(G1297,sheet2!A:G,4,FALSE)</f>
        <v>5</v>
      </c>
      <c r="P1297" s="11" t="str">
        <f>VLOOKUP(G1297,sheet2!A:G,5,FALSE)</f>
        <v>25</v>
      </c>
      <c r="Q1297" s="11" t="str">
        <f>VLOOKUP(G1297,sheet2!A:G,6,FALSE)</f>
        <v>5</v>
      </c>
      <c r="R1297" s="11" t="str">
        <f>VLOOKUP(G1297,sheet2!A:G,7,FALSE)</f>
        <v>54.5</v>
      </c>
    </row>
    <row r="1298" spans="1:18" s="6" customFormat="1">
      <c r="A1298" s="13" t="s">
        <v>6038</v>
      </c>
      <c r="B1298" s="13" t="s">
        <v>6039</v>
      </c>
      <c r="C1298" s="13" t="s">
        <v>20</v>
      </c>
      <c r="D1298" s="13" t="s">
        <v>163</v>
      </c>
      <c r="E1298" s="13" t="s">
        <v>5934</v>
      </c>
      <c r="F1298" s="13">
        <v>20000</v>
      </c>
      <c r="G1298" s="13" t="s">
        <v>6040</v>
      </c>
      <c r="H1298" s="14" t="s">
        <v>5934</v>
      </c>
      <c r="I1298" s="17" t="s">
        <v>305</v>
      </c>
      <c r="J1298" s="18">
        <v>43305</v>
      </c>
      <c r="K1298" s="13" t="s">
        <v>25</v>
      </c>
      <c r="L1298" s="13" t="s">
        <v>6041</v>
      </c>
      <c r="M1298" s="11" t="str">
        <f>VLOOKUP(G1298,sheet2!A:G,2,FALSE)</f>
        <v>12.5</v>
      </c>
      <c r="N1298" s="11" t="str">
        <f>VLOOKUP(G1298,sheet2!A:G,3,FALSE)</f>
        <v>7</v>
      </c>
      <c r="O1298" s="11" t="str">
        <f>VLOOKUP(G1298,sheet2!A:G,4,FALSE)</f>
        <v>10</v>
      </c>
      <c r="P1298" s="11" t="str">
        <f>VLOOKUP(G1298,sheet2!A:G,5,FALSE)</f>
        <v>19.23</v>
      </c>
      <c r="Q1298" s="11" t="str">
        <f>VLOOKUP(G1298,sheet2!A:G,6,FALSE)</f>
        <v>5</v>
      </c>
      <c r="R1298" s="11" t="str">
        <f>VLOOKUP(G1298,sheet2!A:G,7,FALSE)</f>
        <v>53.73</v>
      </c>
    </row>
    <row r="1299" spans="1:18" s="6" customFormat="1">
      <c r="A1299" s="13" t="s">
        <v>6042</v>
      </c>
      <c r="B1299" s="13" t="s">
        <v>6043</v>
      </c>
      <c r="C1299" s="13" t="s">
        <v>20</v>
      </c>
      <c r="D1299" s="13" t="s">
        <v>163</v>
      </c>
      <c r="E1299" s="13" t="s">
        <v>5934</v>
      </c>
      <c r="F1299" s="13">
        <v>20000</v>
      </c>
      <c r="G1299" s="13" t="s">
        <v>6044</v>
      </c>
      <c r="H1299" s="14" t="s">
        <v>5934</v>
      </c>
      <c r="I1299" s="17" t="s">
        <v>6045</v>
      </c>
      <c r="J1299" s="18">
        <v>43305</v>
      </c>
      <c r="K1299" s="13" t="s">
        <v>36</v>
      </c>
      <c r="L1299" s="13" t="s">
        <v>6046</v>
      </c>
      <c r="M1299" s="11" t="str">
        <f>VLOOKUP(G1299,sheet2!A:G,2,FALSE)</f>
        <v>12.5</v>
      </c>
      <c r="N1299" s="11" t="str">
        <f>VLOOKUP(G1299,sheet2!A:G,3,FALSE)</f>
        <v>16</v>
      </c>
      <c r="O1299" s="11" t="str">
        <f>VLOOKUP(G1299,sheet2!A:G,4,FALSE)</f>
        <v>5</v>
      </c>
      <c r="P1299" s="11" t="str">
        <f>VLOOKUP(G1299,sheet2!A:G,5,FALSE)</f>
        <v>21.15</v>
      </c>
      <c r="Q1299" s="11" t="str">
        <f>VLOOKUP(G1299,sheet2!A:G,6,FALSE)</f>
        <v>5</v>
      </c>
      <c r="R1299" s="11" t="str">
        <f>VLOOKUP(G1299,sheet2!A:G,7,FALSE)</f>
        <v>59.65</v>
      </c>
    </row>
    <row r="1300" spans="1:18" s="6" customFormat="1">
      <c r="A1300" s="13" t="s">
        <v>6047</v>
      </c>
      <c r="B1300" s="13" t="s">
        <v>6048</v>
      </c>
      <c r="C1300" s="13" t="s">
        <v>20</v>
      </c>
      <c r="D1300" s="13" t="s">
        <v>163</v>
      </c>
      <c r="E1300" s="13" t="s">
        <v>5934</v>
      </c>
      <c r="F1300" s="13">
        <v>20000</v>
      </c>
      <c r="G1300" s="13" t="s">
        <v>6049</v>
      </c>
      <c r="H1300" s="14" t="s">
        <v>5934</v>
      </c>
      <c r="I1300" s="17" t="s">
        <v>6050</v>
      </c>
      <c r="J1300" s="18">
        <v>42958</v>
      </c>
      <c r="K1300" s="13" t="s">
        <v>25</v>
      </c>
      <c r="L1300" s="13" t="s">
        <v>6051</v>
      </c>
      <c r="M1300" s="11" t="str">
        <f>VLOOKUP(G1300,sheet2!A:G,2,FALSE)</f>
        <v>12.5</v>
      </c>
      <c r="N1300" s="11" t="str">
        <f>VLOOKUP(G1300,sheet2!A:G,3,FALSE)</f>
        <v>16</v>
      </c>
      <c r="O1300" s="11" t="str">
        <f>VLOOKUP(G1300,sheet2!A:G,4,FALSE)</f>
        <v>5</v>
      </c>
      <c r="P1300" s="11" t="str">
        <f>VLOOKUP(G1300,sheet2!A:G,5,FALSE)</f>
        <v>21.15</v>
      </c>
      <c r="Q1300" s="11" t="str">
        <f>VLOOKUP(G1300,sheet2!A:G,6,FALSE)</f>
        <v>5</v>
      </c>
      <c r="R1300" s="11" t="str">
        <f>VLOOKUP(G1300,sheet2!A:G,7,FALSE)</f>
        <v>59.65</v>
      </c>
    </row>
    <row r="1301" spans="1:18" s="6" customFormat="1">
      <c r="A1301" s="13" t="s">
        <v>6052</v>
      </c>
      <c r="B1301" s="13" t="s">
        <v>6053</v>
      </c>
      <c r="C1301" s="13" t="s">
        <v>20</v>
      </c>
      <c r="D1301" s="13" t="s">
        <v>163</v>
      </c>
      <c r="E1301" s="13" t="s">
        <v>5934</v>
      </c>
      <c r="F1301" s="13">
        <v>20000</v>
      </c>
      <c r="G1301" s="13" t="s">
        <v>6054</v>
      </c>
      <c r="H1301" s="14" t="s">
        <v>5934</v>
      </c>
      <c r="I1301" s="17" t="s">
        <v>6055</v>
      </c>
      <c r="J1301" s="18">
        <v>43238</v>
      </c>
      <c r="K1301" s="13" t="s">
        <v>36</v>
      </c>
      <c r="L1301" s="13" t="s">
        <v>6056</v>
      </c>
      <c r="M1301" s="11" t="str">
        <f>VLOOKUP(G1301,sheet2!A:G,2,FALSE)</f>
        <v>12.5</v>
      </c>
      <c r="N1301" s="11" t="str">
        <f>VLOOKUP(G1301,sheet2!A:G,3,FALSE)</f>
        <v>19</v>
      </c>
      <c r="O1301" s="11" t="str">
        <f>VLOOKUP(G1301,sheet2!A:G,4,FALSE)</f>
        <v>20</v>
      </c>
      <c r="P1301" s="11" t="str">
        <f>VLOOKUP(G1301,sheet2!A:G,5,FALSE)</f>
        <v>17.86</v>
      </c>
      <c r="Q1301" s="11" t="str">
        <f>VLOOKUP(G1301,sheet2!A:G,6,FALSE)</f>
        <v>5</v>
      </c>
      <c r="R1301" s="11" t="str">
        <f>VLOOKUP(G1301,sheet2!A:G,7,FALSE)</f>
        <v>74.36</v>
      </c>
    </row>
    <row r="1302" spans="1:18" s="6" customFormat="1">
      <c r="A1302" s="13" t="s">
        <v>6057</v>
      </c>
      <c r="B1302" s="13" t="s">
        <v>6058</v>
      </c>
      <c r="C1302" s="13" t="s">
        <v>20</v>
      </c>
      <c r="D1302" s="13" t="s">
        <v>163</v>
      </c>
      <c r="E1302" s="13" t="s">
        <v>5934</v>
      </c>
      <c r="F1302" s="13">
        <v>20000</v>
      </c>
      <c r="G1302" s="13" t="s">
        <v>6059</v>
      </c>
      <c r="H1302" s="14" t="s">
        <v>5934</v>
      </c>
      <c r="I1302" s="17" t="s">
        <v>6060</v>
      </c>
      <c r="J1302" s="18">
        <v>42916</v>
      </c>
      <c r="K1302" s="13" t="s">
        <v>36</v>
      </c>
      <c r="L1302" s="13" t="s">
        <v>6061</v>
      </c>
      <c r="M1302" s="11" t="str">
        <f>VLOOKUP(G1302,sheet2!A:G,2,FALSE)</f>
        <v>12.5</v>
      </c>
      <c r="N1302" s="11" t="str">
        <f>VLOOKUP(G1302,sheet2!A:G,3,FALSE)</f>
        <v>13</v>
      </c>
      <c r="O1302" s="11" t="str">
        <f>VLOOKUP(G1302,sheet2!A:G,4,FALSE)</f>
        <v>5</v>
      </c>
      <c r="P1302" s="11" t="str">
        <f>VLOOKUP(G1302,sheet2!A:G,5,FALSE)</f>
        <v>20.19</v>
      </c>
      <c r="Q1302" s="11" t="str">
        <f>VLOOKUP(G1302,sheet2!A:G,6,FALSE)</f>
        <v>5</v>
      </c>
      <c r="R1302" s="11" t="str">
        <f>VLOOKUP(G1302,sheet2!A:G,7,FALSE)</f>
        <v>55.69</v>
      </c>
    </row>
    <row r="1303" spans="1:18" s="6" customFormat="1">
      <c r="A1303" s="13" t="s">
        <v>6062</v>
      </c>
      <c r="B1303" s="13" t="s">
        <v>6063</v>
      </c>
      <c r="C1303" s="13" t="s">
        <v>20</v>
      </c>
      <c r="D1303" s="13" t="s">
        <v>163</v>
      </c>
      <c r="E1303" s="13" t="s">
        <v>5934</v>
      </c>
      <c r="F1303" s="13">
        <v>20000</v>
      </c>
      <c r="G1303" s="13" t="s">
        <v>6064</v>
      </c>
      <c r="H1303" s="14" t="s">
        <v>5934</v>
      </c>
      <c r="I1303" s="17" t="s">
        <v>4345</v>
      </c>
      <c r="J1303" s="18">
        <v>43375</v>
      </c>
      <c r="K1303" s="13" t="s">
        <v>25</v>
      </c>
      <c r="L1303" s="13" t="s">
        <v>6065</v>
      </c>
      <c r="M1303" s="11" t="str">
        <f>VLOOKUP(G1303,sheet2!A:G,2,FALSE)</f>
        <v>12.5</v>
      </c>
      <c r="N1303" s="11" t="str">
        <f>VLOOKUP(G1303,sheet2!A:G,3,FALSE)</f>
        <v>22</v>
      </c>
      <c r="O1303" s="11" t="str">
        <f>VLOOKUP(G1303,sheet2!A:G,4,FALSE)</f>
        <v>15</v>
      </c>
      <c r="P1303" s="11" t="str">
        <f>VLOOKUP(G1303,sheet2!A:G,5,FALSE)</f>
        <v>24.04</v>
      </c>
      <c r="Q1303" s="11" t="str">
        <f>VLOOKUP(G1303,sheet2!A:G,6,FALSE)</f>
        <v>5</v>
      </c>
      <c r="R1303" s="11" t="str">
        <f>VLOOKUP(G1303,sheet2!A:G,7,FALSE)</f>
        <v>78.54</v>
      </c>
    </row>
    <row r="1304" spans="1:18" s="6" customFormat="1">
      <c r="A1304" s="13" t="s">
        <v>6066</v>
      </c>
      <c r="B1304" s="13" t="s">
        <v>6067</v>
      </c>
      <c r="C1304" s="13" t="s">
        <v>20</v>
      </c>
      <c r="D1304" s="13" t="s">
        <v>163</v>
      </c>
      <c r="E1304" s="13" t="s">
        <v>5934</v>
      </c>
      <c r="F1304" s="13">
        <v>20000</v>
      </c>
      <c r="G1304" s="13" t="s">
        <v>6068</v>
      </c>
      <c r="H1304" s="14" t="s">
        <v>5934</v>
      </c>
      <c r="I1304" s="17" t="s">
        <v>4915</v>
      </c>
      <c r="J1304" s="18">
        <v>42781</v>
      </c>
      <c r="K1304" s="13" t="s">
        <v>36</v>
      </c>
      <c r="L1304" s="13" t="s">
        <v>6069</v>
      </c>
      <c r="M1304" s="11" t="str">
        <f>VLOOKUP(G1304,sheet2!A:G,2,FALSE)</f>
        <v>12.5</v>
      </c>
      <c r="N1304" s="11" t="str">
        <f>VLOOKUP(G1304,sheet2!A:G,3,FALSE)</f>
        <v>13</v>
      </c>
      <c r="O1304" s="11" t="str">
        <f>VLOOKUP(G1304,sheet2!A:G,4,FALSE)</f>
        <v>10</v>
      </c>
      <c r="P1304" s="11" t="str">
        <f>VLOOKUP(G1304,sheet2!A:G,5,FALSE)</f>
        <v>21.15</v>
      </c>
      <c r="Q1304" s="11" t="str">
        <f>VLOOKUP(G1304,sheet2!A:G,6,FALSE)</f>
        <v>5</v>
      </c>
      <c r="R1304" s="11" t="str">
        <f>VLOOKUP(G1304,sheet2!A:G,7,FALSE)</f>
        <v>61.65</v>
      </c>
    </row>
    <row r="1305" spans="1:18" s="6" customFormat="1">
      <c r="A1305" s="13" t="s">
        <v>6070</v>
      </c>
      <c r="B1305" s="13" t="s">
        <v>6071</v>
      </c>
      <c r="C1305" s="13" t="s">
        <v>20</v>
      </c>
      <c r="D1305" s="13" t="s">
        <v>163</v>
      </c>
      <c r="E1305" s="13" t="s">
        <v>5934</v>
      </c>
      <c r="F1305" s="13">
        <v>20000</v>
      </c>
      <c r="G1305" s="13" t="s">
        <v>6072</v>
      </c>
      <c r="H1305" s="14" t="s">
        <v>5934</v>
      </c>
      <c r="I1305" s="17" t="s">
        <v>4915</v>
      </c>
      <c r="J1305" s="18">
        <v>43049</v>
      </c>
      <c r="K1305" s="13" t="s">
        <v>36</v>
      </c>
      <c r="L1305" s="13" t="s">
        <v>6073</v>
      </c>
      <c r="M1305" s="11" t="str">
        <f>VLOOKUP(G1305,sheet2!A:G,2,FALSE)</f>
        <v>12.5</v>
      </c>
      <c r="N1305" s="11" t="str">
        <f>VLOOKUP(G1305,sheet2!A:G,3,FALSE)</f>
        <v>16</v>
      </c>
      <c r="O1305" s="11" t="str">
        <f>VLOOKUP(G1305,sheet2!A:G,4,FALSE)</f>
        <v>10</v>
      </c>
      <c r="P1305" s="11" t="str">
        <f>VLOOKUP(G1305,sheet2!A:G,5,FALSE)</f>
        <v>21.15</v>
      </c>
      <c r="Q1305" s="11" t="str">
        <f>VLOOKUP(G1305,sheet2!A:G,6,FALSE)</f>
        <v>5</v>
      </c>
      <c r="R1305" s="11" t="str">
        <f>VLOOKUP(G1305,sheet2!A:G,7,FALSE)</f>
        <v>64.65</v>
      </c>
    </row>
    <row r="1306" spans="1:18" s="6" customFormat="1">
      <c r="A1306" s="13" t="s">
        <v>6074</v>
      </c>
      <c r="B1306" s="13" t="s">
        <v>6075</v>
      </c>
      <c r="C1306" s="13" t="s">
        <v>20</v>
      </c>
      <c r="D1306" s="13" t="s">
        <v>163</v>
      </c>
      <c r="E1306" s="13" t="s">
        <v>5934</v>
      </c>
      <c r="F1306" s="13">
        <v>20000</v>
      </c>
      <c r="G1306" s="13" t="s">
        <v>6076</v>
      </c>
      <c r="H1306" s="14" t="s">
        <v>5934</v>
      </c>
      <c r="I1306" s="17" t="s">
        <v>3291</v>
      </c>
      <c r="J1306" s="18">
        <v>43060</v>
      </c>
      <c r="K1306" s="13" t="s">
        <v>36</v>
      </c>
      <c r="L1306" s="13" t="s">
        <v>6077</v>
      </c>
      <c r="M1306" s="11" t="str">
        <f>VLOOKUP(G1306,sheet2!A:G,2,FALSE)</f>
        <v>12.5</v>
      </c>
      <c r="N1306" s="11" t="str">
        <f>VLOOKUP(G1306,sheet2!A:G,3,FALSE)</f>
        <v>16</v>
      </c>
      <c r="O1306" s="11" t="str">
        <f>VLOOKUP(G1306,sheet2!A:G,4,FALSE)</f>
        <v>5</v>
      </c>
      <c r="P1306" s="11" t="str">
        <f>VLOOKUP(G1306,sheet2!A:G,5,FALSE)</f>
        <v>19.23</v>
      </c>
      <c r="Q1306" s="11" t="str">
        <f>VLOOKUP(G1306,sheet2!A:G,6,FALSE)</f>
        <v>5</v>
      </c>
      <c r="R1306" s="11" t="str">
        <f>VLOOKUP(G1306,sheet2!A:G,7,FALSE)</f>
        <v>57.73</v>
      </c>
    </row>
    <row r="1307" spans="1:18" s="6" customFormat="1">
      <c r="A1307" s="13" t="s">
        <v>6078</v>
      </c>
      <c r="B1307" s="13" t="s">
        <v>6079</v>
      </c>
      <c r="C1307" s="13" t="s">
        <v>20</v>
      </c>
      <c r="D1307" s="13" t="s">
        <v>163</v>
      </c>
      <c r="E1307" s="13" t="s">
        <v>5934</v>
      </c>
      <c r="F1307" s="13">
        <v>50000</v>
      </c>
      <c r="G1307" s="13" t="s">
        <v>6080</v>
      </c>
      <c r="H1307" s="14" t="s">
        <v>5934</v>
      </c>
      <c r="I1307" s="17" t="s">
        <v>841</v>
      </c>
      <c r="J1307" s="18">
        <v>43165</v>
      </c>
      <c r="K1307" s="13" t="s">
        <v>47</v>
      </c>
      <c r="L1307" s="13" t="s">
        <v>6081</v>
      </c>
      <c r="M1307" s="11" t="str">
        <f>VLOOKUP(G1307,sheet2!A:G,2,FALSE)</f>
        <v>12.5</v>
      </c>
      <c r="N1307" s="11" t="str">
        <f>VLOOKUP(G1307,sheet2!A:G,3,FALSE)</f>
        <v>0</v>
      </c>
      <c r="O1307" s="11" t="str">
        <f>VLOOKUP(G1307,sheet2!A:G,4,FALSE)</f>
        <v>5</v>
      </c>
      <c r="P1307" s="11" t="str">
        <f>VLOOKUP(G1307,sheet2!A:G,5,FALSE)</f>
        <v>21.15</v>
      </c>
      <c r="Q1307" s="11" t="str">
        <f>VLOOKUP(G1307,sheet2!A:G,6,FALSE)</f>
        <v>5</v>
      </c>
      <c r="R1307" s="11" t="str">
        <f>VLOOKUP(G1307,sheet2!A:G,7,FALSE)</f>
        <v>43.65</v>
      </c>
    </row>
    <row r="1308" spans="1:18" s="6" customFormat="1">
      <c r="A1308" s="13" t="s">
        <v>6082</v>
      </c>
      <c r="B1308" s="13" t="s">
        <v>6083</v>
      </c>
      <c r="C1308" s="13" t="s">
        <v>20</v>
      </c>
      <c r="D1308" s="13" t="s">
        <v>163</v>
      </c>
      <c r="E1308" s="13" t="s">
        <v>5934</v>
      </c>
      <c r="F1308" s="13">
        <v>50000</v>
      </c>
      <c r="G1308" s="13" t="s">
        <v>6084</v>
      </c>
      <c r="H1308" s="14" t="s">
        <v>5934</v>
      </c>
      <c r="I1308" s="17" t="s">
        <v>2654</v>
      </c>
      <c r="J1308" s="18">
        <v>43662</v>
      </c>
      <c r="K1308" s="13" t="s">
        <v>47</v>
      </c>
      <c r="L1308" s="13" t="s">
        <v>6085</v>
      </c>
      <c r="M1308" s="11" t="str">
        <f>VLOOKUP(G1308,sheet2!A:G,2,FALSE)</f>
        <v>12.5</v>
      </c>
      <c r="N1308" s="11" t="str">
        <f>VLOOKUP(G1308,sheet2!A:G,3,FALSE)</f>
        <v>0</v>
      </c>
      <c r="O1308" s="11" t="str">
        <f>VLOOKUP(G1308,sheet2!A:G,4,FALSE)</f>
        <v>5</v>
      </c>
      <c r="P1308" s="11" t="str">
        <f>VLOOKUP(G1308,sheet2!A:G,5,FALSE)</f>
        <v>21.15</v>
      </c>
      <c r="Q1308" s="11" t="str">
        <f>VLOOKUP(G1308,sheet2!A:G,6,FALSE)</f>
        <v>5</v>
      </c>
      <c r="R1308" s="11" t="str">
        <f>VLOOKUP(G1308,sheet2!A:G,7,FALSE)</f>
        <v>43.65</v>
      </c>
    </row>
    <row r="1309" spans="1:18" s="6" customFormat="1">
      <c r="A1309" s="13" t="s">
        <v>6086</v>
      </c>
      <c r="B1309" s="13" t="s">
        <v>6087</v>
      </c>
      <c r="C1309" s="13" t="s">
        <v>20</v>
      </c>
      <c r="D1309" s="13" t="s">
        <v>144</v>
      </c>
      <c r="E1309" s="13" t="s">
        <v>5934</v>
      </c>
      <c r="F1309" s="13">
        <v>30000</v>
      </c>
      <c r="G1309" s="13" t="s">
        <v>6088</v>
      </c>
      <c r="H1309" s="14" t="s">
        <v>5934</v>
      </c>
      <c r="I1309" s="17" t="s">
        <v>6089</v>
      </c>
      <c r="J1309" s="18">
        <v>43735</v>
      </c>
      <c r="K1309" s="13" t="s">
        <v>25</v>
      </c>
      <c r="L1309" s="13" t="s">
        <v>6090</v>
      </c>
      <c r="M1309" s="11" t="str">
        <f>VLOOKUP(G1309,sheet2!A:G,2,FALSE)</f>
        <v>12.5</v>
      </c>
      <c r="N1309" s="11" t="str">
        <f>VLOOKUP(G1309,sheet2!A:G,3,FALSE)</f>
        <v>22</v>
      </c>
      <c r="O1309" s="11" t="str">
        <f>VLOOKUP(G1309,sheet2!A:G,4,FALSE)</f>
        <v>5</v>
      </c>
      <c r="P1309" s="11" t="str">
        <f>VLOOKUP(G1309,sheet2!A:G,5,FALSE)</f>
        <v>22.12</v>
      </c>
      <c r="Q1309" s="11" t="str">
        <f>VLOOKUP(G1309,sheet2!A:G,6,FALSE)</f>
        <v>5</v>
      </c>
      <c r="R1309" s="11" t="str">
        <f>VLOOKUP(G1309,sheet2!A:G,7,FALSE)</f>
        <v>66.62</v>
      </c>
    </row>
    <row r="1310" spans="1:18" s="6" customFormat="1">
      <c r="A1310" s="13" t="s">
        <v>6091</v>
      </c>
      <c r="B1310" s="13" t="s">
        <v>6092</v>
      </c>
      <c r="C1310" s="13" t="s">
        <v>20</v>
      </c>
      <c r="D1310" s="13" t="s">
        <v>163</v>
      </c>
      <c r="E1310" s="13" t="s">
        <v>5934</v>
      </c>
      <c r="F1310" s="13">
        <v>20000</v>
      </c>
      <c r="G1310" s="13" t="s">
        <v>6093</v>
      </c>
      <c r="H1310" s="14" t="s">
        <v>5934</v>
      </c>
      <c r="I1310" s="17" t="s">
        <v>6094</v>
      </c>
      <c r="J1310" s="18">
        <v>43578</v>
      </c>
      <c r="K1310" s="13" t="s">
        <v>36</v>
      </c>
      <c r="L1310" s="13" t="s">
        <v>6095</v>
      </c>
      <c r="M1310" s="11" t="str">
        <f>VLOOKUP(G1310,sheet2!A:G,2,FALSE)</f>
        <v>12.5</v>
      </c>
      <c r="N1310" s="11" t="str">
        <f>VLOOKUP(G1310,sheet2!A:G,3,FALSE)</f>
        <v>13</v>
      </c>
      <c r="O1310" s="11" t="str">
        <f>VLOOKUP(G1310,sheet2!A:G,4,FALSE)</f>
        <v>20</v>
      </c>
      <c r="P1310" s="11" t="str">
        <f>VLOOKUP(G1310,sheet2!A:G,5,FALSE)</f>
        <v>19.23</v>
      </c>
      <c r="Q1310" s="11" t="str">
        <f>VLOOKUP(G1310,sheet2!A:G,6,FALSE)</f>
        <v>5</v>
      </c>
      <c r="R1310" s="11" t="str">
        <f>VLOOKUP(G1310,sheet2!A:G,7,FALSE)</f>
        <v>69.73</v>
      </c>
    </row>
    <row r="1311" spans="1:18" s="6" customFormat="1">
      <c r="A1311" s="13" t="s">
        <v>6096</v>
      </c>
      <c r="B1311" s="13" t="s">
        <v>6097</v>
      </c>
      <c r="C1311" s="13" t="s">
        <v>20</v>
      </c>
      <c r="D1311" s="13" t="s">
        <v>163</v>
      </c>
      <c r="E1311" s="13" t="s">
        <v>5934</v>
      </c>
      <c r="F1311" s="13">
        <v>20000</v>
      </c>
      <c r="G1311" s="13" t="s">
        <v>6098</v>
      </c>
      <c r="H1311" s="14" t="s">
        <v>5934</v>
      </c>
      <c r="I1311" s="17" t="s">
        <v>5890</v>
      </c>
      <c r="J1311" s="18">
        <v>43357</v>
      </c>
      <c r="K1311" s="13" t="s">
        <v>171</v>
      </c>
      <c r="L1311" s="13" t="s">
        <v>6099</v>
      </c>
      <c r="M1311" s="11" t="str">
        <f>VLOOKUP(G1311,sheet2!A:G,2,FALSE)</f>
        <v>12.5</v>
      </c>
      <c r="N1311" s="11" t="str">
        <f>VLOOKUP(G1311,sheet2!A:G,3,FALSE)</f>
        <v>0</v>
      </c>
      <c r="O1311" s="11" t="str">
        <f>VLOOKUP(G1311,sheet2!A:G,4,FALSE)</f>
        <v>5</v>
      </c>
      <c r="P1311" s="11" t="str">
        <f>VLOOKUP(G1311,sheet2!A:G,5,FALSE)</f>
        <v>17.31</v>
      </c>
      <c r="Q1311" s="11" t="str">
        <f>VLOOKUP(G1311,sheet2!A:G,6,FALSE)</f>
        <v>5</v>
      </c>
      <c r="R1311" s="11" t="str">
        <f>VLOOKUP(G1311,sheet2!A:G,7,FALSE)</f>
        <v>39.81</v>
      </c>
    </row>
    <row r="1312" spans="1:18" s="6" customFormat="1">
      <c r="A1312" s="13" t="s">
        <v>6100</v>
      </c>
      <c r="B1312" s="13" t="s">
        <v>6101</v>
      </c>
      <c r="C1312" s="13" t="s">
        <v>20</v>
      </c>
      <c r="D1312" s="13" t="s">
        <v>163</v>
      </c>
      <c r="E1312" s="13" t="s">
        <v>5934</v>
      </c>
      <c r="F1312" s="13">
        <v>20000</v>
      </c>
      <c r="G1312" s="13" t="s">
        <v>6102</v>
      </c>
      <c r="H1312" s="14" t="s">
        <v>5934</v>
      </c>
      <c r="I1312" s="17" t="s">
        <v>6103</v>
      </c>
      <c r="J1312" s="18">
        <v>43637</v>
      </c>
      <c r="K1312" s="13" t="s">
        <v>25</v>
      </c>
      <c r="L1312" s="13" t="s">
        <v>6104</v>
      </c>
      <c r="M1312" s="11" t="str">
        <f>VLOOKUP(G1312,sheet2!A:G,2,FALSE)</f>
        <v>12.5</v>
      </c>
      <c r="N1312" s="11" t="str">
        <f>VLOOKUP(G1312,sheet2!A:G,3,FALSE)</f>
        <v>25</v>
      </c>
      <c r="O1312" s="11" t="str">
        <f>VLOOKUP(G1312,sheet2!A:G,4,FALSE)</f>
        <v>5</v>
      </c>
      <c r="P1312" s="11" t="str">
        <f>VLOOKUP(G1312,sheet2!A:G,5,FALSE)</f>
        <v>23.08</v>
      </c>
      <c r="Q1312" s="11" t="str">
        <f>VLOOKUP(G1312,sheet2!A:G,6,FALSE)</f>
        <v>5</v>
      </c>
      <c r="R1312" s="11" t="str">
        <f>VLOOKUP(G1312,sheet2!A:G,7,FALSE)</f>
        <v>70.58</v>
      </c>
    </row>
    <row r="1313" spans="1:18" s="6" customFormat="1">
      <c r="A1313" s="13" t="s">
        <v>6105</v>
      </c>
      <c r="B1313" s="13" t="s">
        <v>6106</v>
      </c>
      <c r="C1313" s="13" t="s">
        <v>20</v>
      </c>
      <c r="D1313" s="13" t="s">
        <v>163</v>
      </c>
      <c r="E1313" s="13" t="s">
        <v>5934</v>
      </c>
      <c r="F1313" s="13">
        <v>40000</v>
      </c>
      <c r="G1313" s="13" t="s">
        <v>6107</v>
      </c>
      <c r="H1313" s="14" t="s">
        <v>5934</v>
      </c>
      <c r="I1313" s="17" t="s">
        <v>6108</v>
      </c>
      <c r="J1313" s="18">
        <v>43574</v>
      </c>
      <c r="K1313" s="13" t="s">
        <v>36</v>
      </c>
      <c r="L1313" s="13" t="s">
        <v>6109</v>
      </c>
      <c r="M1313" s="11" t="str">
        <f>VLOOKUP(G1313,sheet2!A:G,2,FALSE)</f>
        <v>12.5</v>
      </c>
      <c r="N1313" s="11" t="str">
        <f>VLOOKUP(G1313,sheet2!A:G,3,FALSE)</f>
        <v>13</v>
      </c>
      <c r="O1313" s="11" t="str">
        <f>VLOOKUP(G1313,sheet2!A:G,4,FALSE)</f>
        <v>5</v>
      </c>
      <c r="P1313" s="11" t="str">
        <f>VLOOKUP(G1313,sheet2!A:G,5,FALSE)</f>
        <v>21.15</v>
      </c>
      <c r="Q1313" s="11" t="str">
        <f>VLOOKUP(G1313,sheet2!A:G,6,FALSE)</f>
        <v>5</v>
      </c>
      <c r="R1313" s="11" t="str">
        <f>VLOOKUP(G1313,sheet2!A:G,7,FALSE)</f>
        <v>56.65</v>
      </c>
    </row>
    <row r="1314" spans="1:18" s="6" customFormat="1">
      <c r="A1314" s="13" t="s">
        <v>6110</v>
      </c>
      <c r="B1314" s="13" t="s">
        <v>6111</v>
      </c>
      <c r="C1314" s="13" t="s">
        <v>20</v>
      </c>
      <c r="D1314" s="13" t="s">
        <v>163</v>
      </c>
      <c r="E1314" s="13" t="s">
        <v>5934</v>
      </c>
      <c r="F1314" s="13">
        <v>20000</v>
      </c>
      <c r="G1314" s="13" t="s">
        <v>6112</v>
      </c>
      <c r="H1314" s="14" t="s">
        <v>5934</v>
      </c>
      <c r="I1314" s="17" t="s">
        <v>897</v>
      </c>
      <c r="J1314" s="18">
        <v>43088</v>
      </c>
      <c r="K1314" s="13" t="s">
        <v>36</v>
      </c>
      <c r="L1314" s="13" t="s">
        <v>6113</v>
      </c>
      <c r="M1314" s="11" t="str">
        <f>VLOOKUP(G1314,sheet2!A:G,2,FALSE)</f>
        <v>12.5</v>
      </c>
      <c r="N1314" s="11" t="str">
        <f>VLOOKUP(G1314,sheet2!A:G,3,FALSE)</f>
        <v>13</v>
      </c>
      <c r="O1314" s="11" t="str">
        <f>VLOOKUP(G1314,sheet2!A:G,4,FALSE)</f>
        <v>10</v>
      </c>
      <c r="P1314" s="11" t="str">
        <f>VLOOKUP(G1314,sheet2!A:G,5,FALSE)</f>
        <v>21.15</v>
      </c>
      <c r="Q1314" s="11" t="str">
        <f>VLOOKUP(G1314,sheet2!A:G,6,FALSE)</f>
        <v>5</v>
      </c>
      <c r="R1314" s="11" t="str">
        <f>VLOOKUP(G1314,sheet2!A:G,7,FALSE)</f>
        <v>61.65</v>
      </c>
    </row>
    <row r="1315" spans="1:18" s="6" customFormat="1">
      <c r="A1315" s="13" t="s">
        <v>6114</v>
      </c>
      <c r="B1315" s="13" t="s">
        <v>6115</v>
      </c>
      <c r="C1315" s="13" t="s">
        <v>20</v>
      </c>
      <c r="D1315" s="13" t="s">
        <v>163</v>
      </c>
      <c r="E1315" s="13" t="s">
        <v>5934</v>
      </c>
      <c r="F1315" s="13">
        <v>20000</v>
      </c>
      <c r="G1315" s="13" t="s">
        <v>6116</v>
      </c>
      <c r="H1315" s="14" t="s">
        <v>5934</v>
      </c>
      <c r="I1315" s="17" t="s">
        <v>4751</v>
      </c>
      <c r="J1315" s="18">
        <v>43445</v>
      </c>
      <c r="K1315" s="13" t="s">
        <v>36</v>
      </c>
      <c r="L1315" s="13" t="s">
        <v>6117</v>
      </c>
      <c r="M1315" s="11" t="str">
        <f>VLOOKUP(G1315,sheet2!A:G,2,FALSE)</f>
        <v>12.5</v>
      </c>
      <c r="N1315" s="11" t="str">
        <f>VLOOKUP(G1315,sheet2!A:G,3,FALSE)</f>
        <v>22</v>
      </c>
      <c r="O1315" s="11" t="str">
        <f>VLOOKUP(G1315,sheet2!A:G,4,FALSE)</f>
        <v>10</v>
      </c>
      <c r="P1315" s="11" t="str">
        <f>VLOOKUP(G1315,sheet2!A:G,5,FALSE)</f>
        <v>19.23</v>
      </c>
      <c r="Q1315" s="11" t="str">
        <f>VLOOKUP(G1315,sheet2!A:G,6,FALSE)</f>
        <v>5</v>
      </c>
      <c r="R1315" s="11" t="str">
        <f>VLOOKUP(G1315,sheet2!A:G,7,FALSE)</f>
        <v>68.73</v>
      </c>
    </row>
    <row r="1316" spans="1:18" s="6" customFormat="1">
      <c r="A1316" s="13" t="s">
        <v>6118</v>
      </c>
      <c r="B1316" s="13" t="s">
        <v>6119</v>
      </c>
      <c r="C1316" s="13" t="s">
        <v>20</v>
      </c>
      <c r="D1316" s="13" t="s">
        <v>163</v>
      </c>
      <c r="E1316" s="13" t="s">
        <v>5934</v>
      </c>
      <c r="F1316" s="13">
        <v>30000</v>
      </c>
      <c r="G1316" s="13" t="s">
        <v>6120</v>
      </c>
      <c r="H1316" s="14" t="s">
        <v>5934</v>
      </c>
      <c r="I1316" s="17" t="s">
        <v>6121</v>
      </c>
      <c r="J1316" s="18">
        <v>43781</v>
      </c>
      <c r="K1316" s="13" t="s">
        <v>25</v>
      </c>
      <c r="L1316" s="13" t="s">
        <v>6122</v>
      </c>
      <c r="M1316" s="11" t="str">
        <f>VLOOKUP(G1316,sheet2!A:G,2,FALSE)</f>
        <v>12.5</v>
      </c>
      <c r="N1316" s="11" t="str">
        <f>VLOOKUP(G1316,sheet2!A:G,3,FALSE)</f>
        <v>7</v>
      </c>
      <c r="O1316" s="11" t="str">
        <f>VLOOKUP(G1316,sheet2!A:G,4,FALSE)</f>
        <v>15</v>
      </c>
      <c r="P1316" s="11" t="str">
        <f>VLOOKUP(G1316,sheet2!A:G,5,FALSE)</f>
        <v>19.23</v>
      </c>
      <c r="Q1316" s="11" t="str">
        <f>VLOOKUP(G1316,sheet2!A:G,6,FALSE)</f>
        <v>5</v>
      </c>
      <c r="R1316" s="11" t="str">
        <f>VLOOKUP(G1316,sheet2!A:G,7,FALSE)</f>
        <v>58.73</v>
      </c>
    </row>
    <row r="1317" spans="1:18" s="6" customFormat="1">
      <c r="A1317" s="13" t="s">
        <v>6123</v>
      </c>
      <c r="B1317" s="13" t="s">
        <v>6124</v>
      </c>
      <c r="C1317" s="13" t="s">
        <v>20</v>
      </c>
      <c r="D1317" s="13" t="s">
        <v>163</v>
      </c>
      <c r="E1317" s="13" t="s">
        <v>5934</v>
      </c>
      <c r="F1317" s="13">
        <v>30000</v>
      </c>
      <c r="G1317" s="13" t="s">
        <v>6125</v>
      </c>
      <c r="H1317" s="14" t="s">
        <v>5934</v>
      </c>
      <c r="I1317" s="17" t="s">
        <v>706</v>
      </c>
      <c r="J1317" s="18">
        <v>43084</v>
      </c>
      <c r="K1317" s="13" t="s">
        <v>36</v>
      </c>
      <c r="L1317" s="13" t="s">
        <v>6126</v>
      </c>
      <c r="M1317" s="11" t="str">
        <f>VLOOKUP(G1317,sheet2!A:G,2,FALSE)</f>
        <v>12.5</v>
      </c>
      <c r="N1317" s="11" t="str">
        <f>VLOOKUP(G1317,sheet2!A:G,3,FALSE)</f>
        <v>0</v>
      </c>
      <c r="O1317" s="11" t="str">
        <f>VLOOKUP(G1317,sheet2!A:G,4,FALSE)</f>
        <v>10</v>
      </c>
      <c r="P1317" s="11" t="str">
        <f>VLOOKUP(G1317,sheet2!A:G,5,FALSE)</f>
        <v>21.15</v>
      </c>
      <c r="Q1317" s="11" t="str">
        <f>VLOOKUP(G1317,sheet2!A:G,6,FALSE)</f>
        <v>5</v>
      </c>
      <c r="R1317" s="11" t="str">
        <f>VLOOKUP(G1317,sheet2!A:G,7,FALSE)</f>
        <v>48.65</v>
      </c>
    </row>
    <row r="1318" spans="1:18" s="6" customFormat="1">
      <c r="A1318" s="13" t="s">
        <v>6127</v>
      </c>
      <c r="B1318" s="13" t="s">
        <v>6128</v>
      </c>
      <c r="C1318" s="13" t="s">
        <v>20</v>
      </c>
      <c r="D1318" s="13" t="s">
        <v>163</v>
      </c>
      <c r="E1318" s="13" t="s">
        <v>5934</v>
      </c>
      <c r="F1318" s="13">
        <v>30000</v>
      </c>
      <c r="G1318" s="13" t="s">
        <v>6129</v>
      </c>
      <c r="H1318" s="14" t="s">
        <v>5934</v>
      </c>
      <c r="I1318" s="17" t="s">
        <v>4013</v>
      </c>
      <c r="J1318" s="18">
        <v>43056</v>
      </c>
      <c r="K1318" s="13" t="s">
        <v>36</v>
      </c>
      <c r="L1318" s="13" t="s">
        <v>6130</v>
      </c>
      <c r="M1318" s="11" t="str">
        <f>VLOOKUP(G1318,sheet2!A:G,2,FALSE)</f>
        <v>12.5</v>
      </c>
      <c r="N1318" s="11" t="str">
        <f>VLOOKUP(G1318,sheet2!A:G,3,FALSE)</f>
        <v>13</v>
      </c>
      <c r="O1318" s="11" t="str">
        <f>VLOOKUP(G1318,sheet2!A:G,4,FALSE)</f>
        <v>10</v>
      </c>
      <c r="P1318" s="11" t="str">
        <f>VLOOKUP(G1318,sheet2!A:G,5,FALSE)</f>
        <v>21.15</v>
      </c>
      <c r="Q1318" s="11" t="str">
        <f>VLOOKUP(G1318,sheet2!A:G,6,FALSE)</f>
        <v>5</v>
      </c>
      <c r="R1318" s="11" t="str">
        <f>VLOOKUP(G1318,sheet2!A:G,7,FALSE)</f>
        <v>61.65</v>
      </c>
    </row>
    <row r="1319" spans="1:18" s="6" customFormat="1">
      <c r="A1319" s="13" t="s">
        <v>6131</v>
      </c>
      <c r="B1319" s="13" t="s">
        <v>6132</v>
      </c>
      <c r="C1319" s="13" t="s">
        <v>20</v>
      </c>
      <c r="D1319" s="13" t="s">
        <v>163</v>
      </c>
      <c r="E1319" s="13" t="s">
        <v>5934</v>
      </c>
      <c r="F1319" s="13">
        <v>40000</v>
      </c>
      <c r="G1319" s="13" t="s">
        <v>6133</v>
      </c>
      <c r="H1319" s="14" t="s">
        <v>5934</v>
      </c>
      <c r="I1319" s="17" t="s">
        <v>6134</v>
      </c>
      <c r="J1319" s="18">
        <v>43273</v>
      </c>
      <c r="K1319" s="13" t="s">
        <v>36</v>
      </c>
      <c r="L1319" s="13" t="s">
        <v>6135</v>
      </c>
      <c r="M1319" s="11" t="str">
        <f>VLOOKUP(G1319,sheet2!A:G,2,FALSE)</f>
        <v>12.5</v>
      </c>
      <c r="N1319" s="11" t="str">
        <f>VLOOKUP(G1319,sheet2!A:G,3,FALSE)</f>
        <v>0</v>
      </c>
      <c r="O1319" s="11" t="str">
        <f>VLOOKUP(G1319,sheet2!A:G,4,FALSE)</f>
        <v>20</v>
      </c>
      <c r="P1319" s="11" t="str">
        <f>VLOOKUP(G1319,sheet2!A:G,5,FALSE)</f>
        <v>21.15</v>
      </c>
      <c r="Q1319" s="11" t="str">
        <f>VLOOKUP(G1319,sheet2!A:G,6,FALSE)</f>
        <v>5</v>
      </c>
      <c r="R1319" s="11" t="str">
        <f>VLOOKUP(G1319,sheet2!A:G,7,FALSE)</f>
        <v>58.65</v>
      </c>
    </row>
    <row r="1320" spans="1:18" s="6" customFormat="1">
      <c r="A1320" s="13" t="s">
        <v>6136</v>
      </c>
      <c r="B1320" s="13" t="s">
        <v>6137</v>
      </c>
      <c r="C1320" s="13" t="s">
        <v>20</v>
      </c>
      <c r="D1320" s="13" t="s">
        <v>163</v>
      </c>
      <c r="E1320" s="13" t="s">
        <v>5934</v>
      </c>
      <c r="F1320" s="13">
        <v>40000</v>
      </c>
      <c r="G1320" s="13" t="s">
        <v>6138</v>
      </c>
      <c r="H1320" s="14" t="s">
        <v>5934</v>
      </c>
      <c r="I1320" s="17" t="s">
        <v>6139</v>
      </c>
      <c r="J1320" s="18">
        <v>43249</v>
      </c>
      <c r="K1320" s="13" t="s">
        <v>36</v>
      </c>
      <c r="L1320" s="13" t="s">
        <v>6140</v>
      </c>
      <c r="M1320" s="11" t="str">
        <f>VLOOKUP(G1320,sheet2!A:G,2,FALSE)</f>
        <v>12.5</v>
      </c>
      <c r="N1320" s="11" t="str">
        <f>VLOOKUP(G1320,sheet2!A:G,3,FALSE)</f>
        <v>16</v>
      </c>
      <c r="O1320" s="11" t="str">
        <f>VLOOKUP(G1320,sheet2!A:G,4,FALSE)</f>
        <v>5</v>
      </c>
      <c r="P1320" s="11" t="str">
        <f>VLOOKUP(G1320,sheet2!A:G,5,FALSE)</f>
        <v>21.15</v>
      </c>
      <c r="Q1320" s="11" t="str">
        <f>VLOOKUP(G1320,sheet2!A:G,6,FALSE)</f>
        <v>5</v>
      </c>
      <c r="R1320" s="11" t="str">
        <f>VLOOKUP(G1320,sheet2!A:G,7,FALSE)</f>
        <v>59.65</v>
      </c>
    </row>
    <row r="1321" spans="1:18" s="6" customFormat="1">
      <c r="A1321" s="13" t="s">
        <v>6141</v>
      </c>
      <c r="B1321" s="13" t="s">
        <v>6142</v>
      </c>
      <c r="C1321" s="13" t="s">
        <v>20</v>
      </c>
      <c r="D1321" s="13" t="s">
        <v>163</v>
      </c>
      <c r="E1321" s="13" t="s">
        <v>5934</v>
      </c>
      <c r="F1321" s="13">
        <v>20000</v>
      </c>
      <c r="G1321" s="13" t="s">
        <v>6143</v>
      </c>
      <c r="H1321" s="14" t="s">
        <v>5934</v>
      </c>
      <c r="I1321" s="17" t="s">
        <v>6144</v>
      </c>
      <c r="J1321" s="18">
        <v>43392</v>
      </c>
      <c r="K1321" s="13" t="s">
        <v>25</v>
      </c>
      <c r="L1321" s="13" t="s">
        <v>6145</v>
      </c>
      <c r="M1321" s="11" t="str">
        <f>VLOOKUP(G1321,sheet2!A:G,2,FALSE)</f>
        <v>12.5</v>
      </c>
      <c r="N1321" s="11" t="str">
        <f>VLOOKUP(G1321,sheet2!A:G,3,FALSE)</f>
        <v>13</v>
      </c>
      <c r="O1321" s="11" t="str">
        <f>VLOOKUP(G1321,sheet2!A:G,4,FALSE)</f>
        <v>20</v>
      </c>
      <c r="P1321" s="11" t="str">
        <f>VLOOKUP(G1321,sheet2!A:G,5,FALSE)</f>
        <v>21.15</v>
      </c>
      <c r="Q1321" s="11" t="str">
        <f>VLOOKUP(G1321,sheet2!A:G,6,FALSE)</f>
        <v>5</v>
      </c>
      <c r="R1321" s="11" t="str">
        <f>VLOOKUP(G1321,sheet2!A:G,7,FALSE)</f>
        <v>71.65</v>
      </c>
    </row>
    <row r="1322" spans="1:18" s="6" customFormat="1">
      <c r="A1322" s="13" t="s">
        <v>6146</v>
      </c>
      <c r="B1322" s="13" t="s">
        <v>6147</v>
      </c>
      <c r="C1322" s="13" t="s">
        <v>20</v>
      </c>
      <c r="D1322" s="13" t="s">
        <v>123</v>
      </c>
      <c r="E1322" s="13" t="s">
        <v>5934</v>
      </c>
      <c r="F1322" s="13">
        <v>20000</v>
      </c>
      <c r="G1322" s="13" t="s">
        <v>6148</v>
      </c>
      <c r="H1322" s="14" t="s">
        <v>5934</v>
      </c>
      <c r="I1322" s="17" t="s">
        <v>2821</v>
      </c>
      <c r="J1322" s="18">
        <v>43662</v>
      </c>
      <c r="K1322" s="13" t="s">
        <v>36</v>
      </c>
      <c r="L1322" s="13" t="s">
        <v>6149</v>
      </c>
      <c r="M1322" s="11" t="str">
        <f>VLOOKUP(G1322,sheet2!A:G,2,FALSE)</f>
        <v>12.5</v>
      </c>
      <c r="N1322" s="11" t="str">
        <f>VLOOKUP(G1322,sheet2!A:G,3,FALSE)</f>
        <v>10</v>
      </c>
      <c r="O1322" s="11" t="str">
        <f>VLOOKUP(G1322,sheet2!A:G,4,FALSE)</f>
        <v>5</v>
      </c>
      <c r="P1322" s="11" t="str">
        <f>VLOOKUP(G1322,sheet2!A:G,5,FALSE)</f>
        <v>18.75</v>
      </c>
      <c r="Q1322" s="11" t="str">
        <f>VLOOKUP(G1322,sheet2!A:G,6,FALSE)</f>
        <v>5</v>
      </c>
      <c r="R1322" s="11" t="str">
        <f>VLOOKUP(G1322,sheet2!A:G,7,FALSE)</f>
        <v>51.25</v>
      </c>
    </row>
    <row r="1323" spans="1:18" s="6" customFormat="1">
      <c r="A1323" s="13" t="s">
        <v>6150</v>
      </c>
      <c r="B1323" s="13" t="s">
        <v>6151</v>
      </c>
      <c r="C1323" s="13" t="s">
        <v>20</v>
      </c>
      <c r="D1323" s="13" t="s">
        <v>123</v>
      </c>
      <c r="E1323" s="13" t="s">
        <v>5934</v>
      </c>
      <c r="F1323" s="13">
        <v>20000</v>
      </c>
      <c r="G1323" s="13" t="s">
        <v>6152</v>
      </c>
      <c r="H1323" s="14" t="s">
        <v>5934</v>
      </c>
      <c r="I1323" s="17" t="s">
        <v>1105</v>
      </c>
      <c r="J1323" s="18">
        <v>43018</v>
      </c>
      <c r="K1323" s="13" t="s">
        <v>36</v>
      </c>
      <c r="L1323" s="13" t="s">
        <v>6153</v>
      </c>
      <c r="M1323" s="11" t="str">
        <f>VLOOKUP(G1323,sheet2!A:G,2,FALSE)</f>
        <v>12.5</v>
      </c>
      <c r="N1323" s="11" t="str">
        <f>VLOOKUP(G1323,sheet2!A:G,3,FALSE)</f>
        <v>19</v>
      </c>
      <c r="O1323" s="11" t="str">
        <f>VLOOKUP(G1323,sheet2!A:G,4,FALSE)</f>
        <v>20</v>
      </c>
      <c r="P1323" s="11" t="str">
        <f>VLOOKUP(G1323,sheet2!A:G,5,FALSE)</f>
        <v>20.19</v>
      </c>
      <c r="Q1323" s="11" t="str">
        <f>VLOOKUP(G1323,sheet2!A:G,6,FALSE)</f>
        <v>5</v>
      </c>
      <c r="R1323" s="11" t="str">
        <f>VLOOKUP(G1323,sheet2!A:G,7,FALSE)</f>
        <v>76.69</v>
      </c>
    </row>
    <row r="1324" spans="1:18" s="6" customFormat="1">
      <c r="A1324" s="13" t="s">
        <v>6154</v>
      </c>
      <c r="B1324" s="13" t="s">
        <v>6155</v>
      </c>
      <c r="C1324" s="13" t="s">
        <v>20</v>
      </c>
      <c r="D1324" s="13" t="s">
        <v>163</v>
      </c>
      <c r="E1324" s="13" t="s">
        <v>5934</v>
      </c>
      <c r="F1324" s="13">
        <v>20000</v>
      </c>
      <c r="G1324" s="13" t="s">
        <v>6156</v>
      </c>
      <c r="H1324" s="14" t="s">
        <v>5934</v>
      </c>
      <c r="I1324" s="17" t="s">
        <v>6157</v>
      </c>
      <c r="J1324" s="18">
        <v>42837</v>
      </c>
      <c r="K1324" s="13" t="s">
        <v>36</v>
      </c>
      <c r="L1324" s="13" t="s">
        <v>6158</v>
      </c>
      <c r="M1324" s="11" t="str">
        <f>VLOOKUP(G1324,sheet2!A:G,2,FALSE)</f>
        <v>12.5</v>
      </c>
      <c r="N1324" s="11" t="str">
        <f>VLOOKUP(G1324,sheet2!A:G,3,FALSE)</f>
        <v>13</v>
      </c>
      <c r="O1324" s="11" t="str">
        <f>VLOOKUP(G1324,sheet2!A:G,4,FALSE)</f>
        <v>12</v>
      </c>
      <c r="P1324" s="11" t="str">
        <f>VLOOKUP(G1324,sheet2!A:G,5,FALSE)</f>
        <v>20.54</v>
      </c>
      <c r="Q1324" s="11" t="str">
        <f>VLOOKUP(G1324,sheet2!A:G,6,FALSE)</f>
        <v>5</v>
      </c>
      <c r="R1324" s="11" t="str">
        <f>VLOOKUP(G1324,sheet2!A:G,7,FALSE)</f>
        <v>63.04</v>
      </c>
    </row>
    <row r="1325" spans="1:18" s="6" customFormat="1">
      <c r="A1325" s="13" t="s">
        <v>6159</v>
      </c>
      <c r="B1325" s="13" t="s">
        <v>6160</v>
      </c>
      <c r="C1325" s="13" t="s">
        <v>20</v>
      </c>
      <c r="D1325" s="13" t="s">
        <v>163</v>
      </c>
      <c r="E1325" s="13" t="s">
        <v>5934</v>
      </c>
      <c r="F1325" s="13">
        <v>20000</v>
      </c>
      <c r="G1325" s="13" t="s">
        <v>6161</v>
      </c>
      <c r="H1325" s="14" t="s">
        <v>5934</v>
      </c>
      <c r="I1325" s="17" t="s">
        <v>6162</v>
      </c>
      <c r="J1325" s="18">
        <v>43165</v>
      </c>
      <c r="K1325" s="13" t="s">
        <v>25</v>
      </c>
      <c r="L1325" s="13" t="s">
        <v>6163</v>
      </c>
      <c r="M1325" s="11" t="str">
        <f>VLOOKUP(G1325,sheet2!A:G,2,FALSE)</f>
        <v>12.5</v>
      </c>
      <c r="N1325" s="11" t="str">
        <f>VLOOKUP(G1325,sheet2!A:G,3,FALSE)</f>
        <v>16</v>
      </c>
      <c r="O1325" s="11" t="str">
        <f>VLOOKUP(G1325,sheet2!A:G,4,FALSE)</f>
        <v>12</v>
      </c>
      <c r="P1325" s="11" t="str">
        <f>VLOOKUP(G1325,sheet2!A:G,5,FALSE)</f>
        <v>20.54</v>
      </c>
      <c r="Q1325" s="11" t="str">
        <f>VLOOKUP(G1325,sheet2!A:G,6,FALSE)</f>
        <v>5</v>
      </c>
      <c r="R1325" s="11" t="str">
        <f>VLOOKUP(G1325,sheet2!A:G,7,FALSE)</f>
        <v>66.04</v>
      </c>
    </row>
    <row r="1326" spans="1:18" s="6" customFormat="1">
      <c r="A1326" s="13" t="s">
        <v>6164</v>
      </c>
      <c r="B1326" s="13" t="s">
        <v>6165</v>
      </c>
      <c r="C1326" s="13" t="s">
        <v>20</v>
      </c>
      <c r="D1326" s="13" t="s">
        <v>144</v>
      </c>
      <c r="E1326" s="13" t="s">
        <v>5934</v>
      </c>
      <c r="F1326" s="13">
        <v>20000</v>
      </c>
      <c r="G1326" s="13" t="s">
        <v>6166</v>
      </c>
      <c r="H1326" s="14" t="s">
        <v>5934</v>
      </c>
      <c r="I1326" s="17" t="s">
        <v>1374</v>
      </c>
      <c r="J1326" s="18">
        <v>43203</v>
      </c>
      <c r="K1326" s="13" t="s">
        <v>25</v>
      </c>
      <c r="L1326" s="13" t="s">
        <v>6167</v>
      </c>
      <c r="M1326" s="11" t="str">
        <f>VLOOKUP(G1326,sheet2!A:G,2,FALSE)</f>
        <v>12.5</v>
      </c>
      <c r="N1326" s="11" t="str">
        <f>VLOOKUP(G1326,sheet2!A:G,3,FALSE)</f>
        <v>13</v>
      </c>
      <c r="O1326" s="11" t="str">
        <f>VLOOKUP(G1326,sheet2!A:G,4,FALSE)</f>
        <v>10</v>
      </c>
      <c r="P1326" s="11" t="str">
        <f>VLOOKUP(G1326,sheet2!A:G,5,FALSE)</f>
        <v>20.19</v>
      </c>
      <c r="Q1326" s="11" t="str">
        <f>VLOOKUP(G1326,sheet2!A:G,6,FALSE)</f>
        <v>5</v>
      </c>
      <c r="R1326" s="11" t="str">
        <f>VLOOKUP(G1326,sheet2!A:G,7,FALSE)</f>
        <v>60.69</v>
      </c>
    </row>
    <row r="1327" spans="1:18" s="6" customFormat="1">
      <c r="A1327" s="13" t="s">
        <v>6168</v>
      </c>
      <c r="B1327" s="13" t="s">
        <v>6169</v>
      </c>
      <c r="C1327" s="13" t="s">
        <v>20</v>
      </c>
      <c r="D1327" s="13" t="s">
        <v>144</v>
      </c>
      <c r="E1327" s="13" t="s">
        <v>5934</v>
      </c>
      <c r="F1327" s="13">
        <v>20000</v>
      </c>
      <c r="G1327" s="13" t="s">
        <v>6170</v>
      </c>
      <c r="H1327" s="14" t="s">
        <v>5934</v>
      </c>
      <c r="I1327" s="17" t="s">
        <v>2013</v>
      </c>
      <c r="J1327" s="18">
        <v>43165</v>
      </c>
      <c r="K1327" s="13" t="s">
        <v>25</v>
      </c>
      <c r="L1327" s="13" t="s">
        <v>6171</v>
      </c>
      <c r="M1327" s="11" t="str">
        <f>VLOOKUP(G1327,sheet2!A:G,2,FALSE)</f>
        <v>12.5</v>
      </c>
      <c r="N1327" s="11" t="str">
        <f>VLOOKUP(G1327,sheet2!A:G,3,FALSE)</f>
        <v>19</v>
      </c>
      <c r="O1327" s="11" t="str">
        <f>VLOOKUP(G1327,sheet2!A:G,4,FALSE)</f>
        <v>5</v>
      </c>
      <c r="P1327" s="11" t="str">
        <f>VLOOKUP(G1327,sheet2!A:G,5,FALSE)</f>
        <v>20.19</v>
      </c>
      <c r="Q1327" s="11" t="str">
        <f>VLOOKUP(G1327,sheet2!A:G,6,FALSE)</f>
        <v>5</v>
      </c>
      <c r="R1327" s="11" t="str">
        <f>VLOOKUP(G1327,sheet2!A:G,7,FALSE)</f>
        <v>61.69</v>
      </c>
    </row>
    <row r="1328" spans="1:18" s="6" customFormat="1">
      <c r="A1328" s="13" t="s">
        <v>6172</v>
      </c>
      <c r="B1328" s="13" t="s">
        <v>6173</v>
      </c>
      <c r="C1328" s="13" t="s">
        <v>20</v>
      </c>
      <c r="D1328" s="13" t="s">
        <v>163</v>
      </c>
      <c r="E1328" s="13" t="s">
        <v>5934</v>
      </c>
      <c r="F1328" s="13">
        <v>20000</v>
      </c>
      <c r="G1328" s="13" t="s">
        <v>6174</v>
      </c>
      <c r="H1328" s="14" t="s">
        <v>5934</v>
      </c>
      <c r="I1328" s="17" t="s">
        <v>1208</v>
      </c>
      <c r="J1328" s="18">
        <v>42837</v>
      </c>
      <c r="K1328" s="13" t="s">
        <v>36</v>
      </c>
      <c r="L1328" s="13" t="s">
        <v>6175</v>
      </c>
      <c r="M1328" s="11" t="str">
        <f>VLOOKUP(G1328,sheet2!A:G,2,FALSE)</f>
        <v>12.5</v>
      </c>
      <c r="N1328" s="11" t="str">
        <f>VLOOKUP(G1328,sheet2!A:G,3,FALSE)</f>
        <v>16</v>
      </c>
      <c r="O1328" s="11" t="str">
        <f>VLOOKUP(G1328,sheet2!A:G,4,FALSE)</f>
        <v>5</v>
      </c>
      <c r="P1328" s="11" t="str">
        <f>VLOOKUP(G1328,sheet2!A:G,5,FALSE)</f>
        <v>20.19</v>
      </c>
      <c r="Q1328" s="11" t="str">
        <f>VLOOKUP(G1328,sheet2!A:G,6,FALSE)</f>
        <v>5</v>
      </c>
      <c r="R1328" s="11" t="str">
        <f>VLOOKUP(G1328,sheet2!A:G,7,FALSE)</f>
        <v>58.69</v>
      </c>
    </row>
    <row r="1329" spans="1:18" s="6" customFormat="1">
      <c r="A1329" s="13" t="s">
        <v>6176</v>
      </c>
      <c r="B1329" s="13" t="s">
        <v>6177</v>
      </c>
      <c r="C1329" s="13" t="s">
        <v>20</v>
      </c>
      <c r="D1329" s="13" t="s">
        <v>144</v>
      </c>
      <c r="E1329" s="13" t="s">
        <v>5934</v>
      </c>
      <c r="F1329" s="13">
        <v>50000</v>
      </c>
      <c r="G1329" s="13" t="s">
        <v>6178</v>
      </c>
      <c r="H1329" s="14" t="s">
        <v>5934</v>
      </c>
      <c r="I1329" s="17" t="s">
        <v>1825</v>
      </c>
      <c r="J1329" s="18">
        <v>43550</v>
      </c>
      <c r="K1329" s="13" t="s">
        <v>25</v>
      </c>
      <c r="L1329" s="13" t="s">
        <v>6179</v>
      </c>
      <c r="M1329" s="11" t="str">
        <f>VLOOKUP(G1329,sheet2!A:G,2,FALSE)</f>
        <v>12.5</v>
      </c>
      <c r="N1329" s="11" t="str">
        <f>VLOOKUP(G1329,sheet2!A:G,3,FALSE)</f>
        <v>25</v>
      </c>
      <c r="O1329" s="11" t="str">
        <f>VLOOKUP(G1329,sheet2!A:G,4,FALSE)</f>
        <v>10</v>
      </c>
      <c r="P1329" s="11" t="str">
        <f>VLOOKUP(G1329,sheet2!A:G,5,FALSE)</f>
        <v>20.19</v>
      </c>
      <c r="Q1329" s="11" t="str">
        <f>VLOOKUP(G1329,sheet2!A:G,6,FALSE)</f>
        <v>5</v>
      </c>
      <c r="R1329" s="11" t="str">
        <f>VLOOKUP(G1329,sheet2!A:G,7,FALSE)</f>
        <v>72.69</v>
      </c>
    </row>
    <row r="1330" spans="1:18" s="6" customFormat="1">
      <c r="A1330" s="13" t="s">
        <v>6180</v>
      </c>
      <c r="B1330" s="13" t="s">
        <v>6181</v>
      </c>
      <c r="C1330" s="13" t="s">
        <v>20</v>
      </c>
      <c r="D1330" s="13" t="s">
        <v>123</v>
      </c>
      <c r="E1330" s="13" t="s">
        <v>5934</v>
      </c>
      <c r="F1330" s="13">
        <v>20000</v>
      </c>
      <c r="G1330" s="13" t="s">
        <v>6182</v>
      </c>
      <c r="H1330" s="14" t="s">
        <v>5934</v>
      </c>
      <c r="I1330" s="17" t="s">
        <v>841</v>
      </c>
      <c r="J1330" s="18">
        <v>43039</v>
      </c>
      <c r="K1330" s="13" t="s">
        <v>25</v>
      </c>
      <c r="L1330" s="13" t="s">
        <v>6183</v>
      </c>
      <c r="M1330" s="11" t="str">
        <f>VLOOKUP(G1330,sheet2!A:G,2,FALSE)</f>
        <v>12.5</v>
      </c>
      <c r="N1330" s="11" t="str">
        <f>VLOOKUP(G1330,sheet2!A:G,3,FALSE)</f>
        <v>25</v>
      </c>
      <c r="O1330" s="11" t="str">
        <f>VLOOKUP(G1330,sheet2!A:G,4,FALSE)</f>
        <v>8</v>
      </c>
      <c r="P1330" s="11" t="str">
        <f>VLOOKUP(G1330,sheet2!A:G,5,FALSE)</f>
        <v>18.75</v>
      </c>
      <c r="Q1330" s="11" t="str">
        <f>VLOOKUP(G1330,sheet2!A:G,6,FALSE)</f>
        <v>5</v>
      </c>
      <c r="R1330" s="11" t="str">
        <f>VLOOKUP(G1330,sheet2!A:G,7,FALSE)</f>
        <v>69.25</v>
      </c>
    </row>
    <row r="1331" spans="1:18" s="6" customFormat="1">
      <c r="A1331" s="13" t="s">
        <v>6184</v>
      </c>
      <c r="B1331" s="13" t="s">
        <v>6185</v>
      </c>
      <c r="C1331" s="13" t="s">
        <v>20</v>
      </c>
      <c r="D1331" s="13" t="s">
        <v>123</v>
      </c>
      <c r="E1331" s="13" t="s">
        <v>5934</v>
      </c>
      <c r="F1331" s="13">
        <v>20000</v>
      </c>
      <c r="G1331" s="13" t="s">
        <v>6186</v>
      </c>
      <c r="H1331" s="14" t="s">
        <v>5934</v>
      </c>
      <c r="I1331" s="17" t="s">
        <v>1897</v>
      </c>
      <c r="J1331" s="18">
        <v>42934</v>
      </c>
      <c r="K1331" s="13" t="s">
        <v>25</v>
      </c>
      <c r="L1331" s="13" t="s">
        <v>6187</v>
      </c>
      <c r="M1331" s="11" t="str">
        <f>VLOOKUP(G1331,sheet2!A:G,2,FALSE)</f>
        <v>12.5</v>
      </c>
      <c r="N1331" s="11" t="str">
        <f>VLOOKUP(G1331,sheet2!A:G,3,FALSE)</f>
        <v>16</v>
      </c>
      <c r="O1331" s="11" t="str">
        <f>VLOOKUP(G1331,sheet2!A:G,4,FALSE)</f>
        <v>5</v>
      </c>
      <c r="P1331" s="11" t="str">
        <f>VLOOKUP(G1331,sheet2!A:G,5,FALSE)</f>
        <v>16.96</v>
      </c>
      <c r="Q1331" s="11" t="str">
        <f>VLOOKUP(G1331,sheet2!A:G,6,FALSE)</f>
        <v>5</v>
      </c>
      <c r="R1331" s="11" t="str">
        <f>VLOOKUP(G1331,sheet2!A:G,7,FALSE)</f>
        <v>55.46</v>
      </c>
    </row>
    <row r="1332" spans="1:18" s="6" customFormat="1">
      <c r="A1332" s="13" t="s">
        <v>6188</v>
      </c>
      <c r="B1332" s="13" t="s">
        <v>6189</v>
      </c>
      <c r="C1332" s="13" t="s">
        <v>20</v>
      </c>
      <c r="D1332" s="13" t="s">
        <v>123</v>
      </c>
      <c r="E1332" s="13" t="s">
        <v>5934</v>
      </c>
      <c r="F1332" s="13">
        <v>20000</v>
      </c>
      <c r="G1332" s="13" t="s">
        <v>6190</v>
      </c>
      <c r="H1332" s="14" t="s">
        <v>5934</v>
      </c>
      <c r="I1332" s="17" t="s">
        <v>6191</v>
      </c>
      <c r="J1332" s="18">
        <v>43165</v>
      </c>
      <c r="K1332" s="13" t="s">
        <v>25</v>
      </c>
      <c r="L1332" s="13" t="s">
        <v>6192</v>
      </c>
      <c r="M1332" s="11" t="str">
        <f>VLOOKUP(G1332,sheet2!A:G,2,FALSE)</f>
        <v>12.5</v>
      </c>
      <c r="N1332" s="11" t="str">
        <f>VLOOKUP(G1332,sheet2!A:G,3,FALSE)</f>
        <v>25</v>
      </c>
      <c r="O1332" s="11" t="str">
        <f>VLOOKUP(G1332,sheet2!A:G,4,FALSE)</f>
        <v>15</v>
      </c>
      <c r="P1332" s="11" t="str">
        <f>VLOOKUP(G1332,sheet2!A:G,5,FALSE)</f>
        <v>19.23</v>
      </c>
      <c r="Q1332" s="11" t="str">
        <f>VLOOKUP(G1332,sheet2!A:G,6,FALSE)</f>
        <v>5</v>
      </c>
      <c r="R1332" s="11" t="str">
        <f>VLOOKUP(G1332,sheet2!A:G,7,FALSE)</f>
        <v>76.73</v>
      </c>
    </row>
    <row r="1333" spans="1:18" s="6" customFormat="1">
      <c r="A1333" s="13" t="s">
        <v>6193</v>
      </c>
      <c r="B1333" s="13" t="s">
        <v>6194</v>
      </c>
      <c r="C1333" s="13" t="s">
        <v>20</v>
      </c>
      <c r="D1333" s="13" t="s">
        <v>163</v>
      </c>
      <c r="E1333" s="13" t="s">
        <v>5934</v>
      </c>
      <c r="F1333" s="13">
        <v>20000</v>
      </c>
      <c r="G1333" s="13" t="s">
        <v>6195</v>
      </c>
      <c r="H1333" s="14" t="s">
        <v>5934</v>
      </c>
      <c r="I1333" s="17" t="s">
        <v>1519</v>
      </c>
      <c r="J1333" s="18">
        <v>43578</v>
      </c>
      <c r="K1333" s="13" t="s">
        <v>36</v>
      </c>
      <c r="L1333" s="13" t="s">
        <v>6196</v>
      </c>
      <c r="M1333" s="11" t="str">
        <f>VLOOKUP(G1333,sheet2!A:G,2,FALSE)</f>
        <v>12.5</v>
      </c>
      <c r="N1333" s="11" t="str">
        <f>VLOOKUP(G1333,sheet2!A:G,3,FALSE)</f>
        <v>25</v>
      </c>
      <c r="O1333" s="11" t="str">
        <f>VLOOKUP(G1333,sheet2!A:G,4,FALSE)</f>
        <v>5</v>
      </c>
      <c r="P1333" s="11" t="str">
        <f>VLOOKUP(G1333,sheet2!A:G,5,FALSE)</f>
        <v>21.15</v>
      </c>
      <c r="Q1333" s="11" t="str">
        <f>VLOOKUP(G1333,sheet2!A:G,6,FALSE)</f>
        <v>5</v>
      </c>
      <c r="R1333" s="11" t="str">
        <f>VLOOKUP(G1333,sheet2!A:G,7,FALSE)</f>
        <v>68.65</v>
      </c>
    </row>
    <row r="1334" spans="1:18" s="6" customFormat="1">
      <c r="A1334" s="13" t="s">
        <v>6197</v>
      </c>
      <c r="B1334" s="13" t="s">
        <v>6198</v>
      </c>
      <c r="C1334" s="13" t="s">
        <v>20</v>
      </c>
      <c r="D1334" s="13" t="s">
        <v>144</v>
      </c>
      <c r="E1334" s="13" t="s">
        <v>5934</v>
      </c>
      <c r="F1334" s="13">
        <v>30000</v>
      </c>
      <c r="G1334" s="13" t="s">
        <v>6199</v>
      </c>
      <c r="H1334" s="14" t="s">
        <v>5934</v>
      </c>
      <c r="I1334" s="17" t="s">
        <v>488</v>
      </c>
      <c r="J1334" s="18">
        <v>43074</v>
      </c>
      <c r="K1334" s="13" t="s">
        <v>47</v>
      </c>
      <c r="L1334" s="13" t="s">
        <v>6200</v>
      </c>
      <c r="M1334" s="11" t="str">
        <f>VLOOKUP(G1334,sheet2!A:G,2,FALSE)</f>
        <v>12.5</v>
      </c>
      <c r="N1334" s="11" t="str">
        <f>VLOOKUP(G1334,sheet2!A:G,3,FALSE)</f>
        <v>16</v>
      </c>
      <c r="O1334" s="11" t="str">
        <f>VLOOKUP(G1334,sheet2!A:G,4,FALSE)</f>
        <v>20</v>
      </c>
      <c r="P1334" s="11" t="str">
        <f>VLOOKUP(G1334,sheet2!A:G,5,FALSE)</f>
        <v>20.19</v>
      </c>
      <c r="Q1334" s="11" t="str">
        <f>VLOOKUP(G1334,sheet2!A:G,6,FALSE)</f>
        <v>5</v>
      </c>
      <c r="R1334" s="11" t="str">
        <f>VLOOKUP(G1334,sheet2!A:G,7,FALSE)</f>
        <v>73.69</v>
      </c>
    </row>
    <row r="1335" spans="1:18" s="6" customFormat="1">
      <c r="A1335" s="13" t="s">
        <v>6201</v>
      </c>
      <c r="B1335" s="13" t="s">
        <v>6202</v>
      </c>
      <c r="C1335" s="13" t="s">
        <v>20</v>
      </c>
      <c r="D1335" s="13" t="s">
        <v>204</v>
      </c>
      <c r="E1335" s="13" t="s">
        <v>5934</v>
      </c>
      <c r="F1335" s="13">
        <v>30000</v>
      </c>
      <c r="G1335" s="13" t="s">
        <v>6203</v>
      </c>
      <c r="H1335" s="14" t="s">
        <v>5934</v>
      </c>
      <c r="I1335" s="17" t="s">
        <v>4380</v>
      </c>
      <c r="J1335" s="18">
        <v>43420</v>
      </c>
      <c r="K1335" s="13" t="s">
        <v>36</v>
      </c>
      <c r="L1335" s="13" t="s">
        <v>6204</v>
      </c>
      <c r="M1335" s="11" t="str">
        <f>VLOOKUP(G1335,sheet2!A:G,2,FALSE)</f>
        <v>12.5</v>
      </c>
      <c r="N1335" s="11" t="str">
        <f>VLOOKUP(G1335,sheet2!A:G,3,FALSE)</f>
        <v>16</v>
      </c>
      <c r="O1335" s="11" t="str">
        <f>VLOOKUP(G1335,sheet2!A:G,4,FALSE)</f>
        <v>5</v>
      </c>
      <c r="P1335" s="11" t="str">
        <f>VLOOKUP(G1335,sheet2!A:G,5,FALSE)</f>
        <v>21.15</v>
      </c>
      <c r="Q1335" s="11" t="str">
        <f>VLOOKUP(G1335,sheet2!A:G,6,FALSE)</f>
        <v>5</v>
      </c>
      <c r="R1335" s="11" t="str">
        <f>VLOOKUP(G1335,sheet2!A:G,7,FALSE)</f>
        <v>59.65</v>
      </c>
    </row>
    <row r="1336" spans="1:18" s="6" customFormat="1">
      <c r="A1336" s="13" t="s">
        <v>6205</v>
      </c>
      <c r="B1336" s="13" t="s">
        <v>6206</v>
      </c>
      <c r="C1336" s="13" t="s">
        <v>20</v>
      </c>
      <c r="D1336" s="13" t="s">
        <v>144</v>
      </c>
      <c r="E1336" s="13" t="s">
        <v>5934</v>
      </c>
      <c r="F1336" s="13">
        <v>20000</v>
      </c>
      <c r="G1336" s="13" t="s">
        <v>6207</v>
      </c>
      <c r="H1336" s="14" t="s">
        <v>5934</v>
      </c>
      <c r="I1336" s="17" t="s">
        <v>6208</v>
      </c>
      <c r="J1336" s="18">
        <v>43791</v>
      </c>
      <c r="K1336" s="13" t="s">
        <v>25</v>
      </c>
      <c r="L1336" s="13" t="s">
        <v>6209</v>
      </c>
      <c r="M1336" s="11" t="str">
        <f>VLOOKUP(G1336,sheet2!A:G,2,FALSE)</f>
        <v>12.5</v>
      </c>
      <c r="N1336" s="11" t="str">
        <f>VLOOKUP(G1336,sheet2!A:G,3,FALSE)</f>
        <v>10</v>
      </c>
      <c r="O1336" s="11" t="str">
        <f>VLOOKUP(G1336,sheet2!A:G,4,FALSE)</f>
        <v>5</v>
      </c>
      <c r="P1336" s="11" t="str">
        <f>VLOOKUP(G1336,sheet2!A:G,5,FALSE)</f>
        <v>22.12</v>
      </c>
      <c r="Q1336" s="11" t="str">
        <f>VLOOKUP(G1336,sheet2!A:G,6,FALSE)</f>
        <v>5</v>
      </c>
      <c r="R1336" s="11" t="str">
        <f>VLOOKUP(G1336,sheet2!A:G,7,FALSE)</f>
        <v>54.62</v>
      </c>
    </row>
    <row r="1337" spans="1:18" s="6" customFormat="1">
      <c r="A1337" s="13" t="s">
        <v>6210</v>
      </c>
      <c r="B1337" s="13" t="s">
        <v>6211</v>
      </c>
      <c r="C1337" s="13" t="s">
        <v>20</v>
      </c>
      <c r="D1337" s="13" t="s">
        <v>163</v>
      </c>
      <c r="E1337" s="13" t="s">
        <v>5934</v>
      </c>
      <c r="F1337" s="13">
        <v>20000</v>
      </c>
      <c r="G1337" s="13" t="s">
        <v>6212</v>
      </c>
      <c r="H1337" s="14" t="s">
        <v>5934</v>
      </c>
      <c r="I1337" s="17" t="s">
        <v>1783</v>
      </c>
      <c r="J1337" s="18">
        <v>43427</v>
      </c>
      <c r="K1337" s="13" t="s">
        <v>36</v>
      </c>
      <c r="L1337" s="13" t="s">
        <v>6213</v>
      </c>
      <c r="M1337" s="11" t="str">
        <f>VLOOKUP(G1337,sheet2!A:G,2,FALSE)</f>
        <v>12.5</v>
      </c>
      <c r="N1337" s="11" t="str">
        <f>VLOOKUP(G1337,sheet2!A:G,3,FALSE)</f>
        <v>13</v>
      </c>
      <c r="O1337" s="11" t="str">
        <f>VLOOKUP(G1337,sheet2!A:G,4,FALSE)</f>
        <v>5</v>
      </c>
      <c r="P1337" s="11" t="str">
        <f>VLOOKUP(G1337,sheet2!A:G,5,FALSE)</f>
        <v>22.12</v>
      </c>
      <c r="Q1337" s="11" t="str">
        <f>VLOOKUP(G1337,sheet2!A:G,6,FALSE)</f>
        <v>5</v>
      </c>
      <c r="R1337" s="11" t="str">
        <f>VLOOKUP(G1337,sheet2!A:G,7,FALSE)</f>
        <v>57.62</v>
      </c>
    </row>
    <row r="1338" spans="1:18" s="6" customFormat="1">
      <c r="A1338" s="13" t="s">
        <v>6214</v>
      </c>
      <c r="B1338" s="13" t="s">
        <v>6215</v>
      </c>
      <c r="C1338" s="13" t="s">
        <v>20</v>
      </c>
      <c r="D1338" s="13" t="s">
        <v>144</v>
      </c>
      <c r="E1338" s="13" t="s">
        <v>5934</v>
      </c>
      <c r="F1338" s="13">
        <v>20000</v>
      </c>
      <c r="G1338" s="13" t="s">
        <v>6216</v>
      </c>
      <c r="H1338" s="14" t="s">
        <v>5934</v>
      </c>
      <c r="I1338" s="17" t="s">
        <v>6217</v>
      </c>
      <c r="J1338" s="18">
        <v>43620</v>
      </c>
      <c r="K1338" s="13" t="s">
        <v>47</v>
      </c>
      <c r="L1338" s="13" t="s">
        <v>6218</v>
      </c>
      <c r="M1338" s="11" t="str">
        <f>VLOOKUP(G1338,sheet2!A:G,2,FALSE)</f>
        <v>12.5</v>
      </c>
      <c r="N1338" s="11" t="str">
        <f>VLOOKUP(G1338,sheet2!A:G,3,FALSE)</f>
        <v>0</v>
      </c>
      <c r="O1338" s="11" t="str">
        <f>VLOOKUP(G1338,sheet2!A:G,4,FALSE)</f>
        <v>5</v>
      </c>
      <c r="P1338" s="11" t="str">
        <f>VLOOKUP(G1338,sheet2!A:G,5,FALSE)</f>
        <v>21.15</v>
      </c>
      <c r="Q1338" s="11" t="str">
        <f>VLOOKUP(G1338,sheet2!A:G,6,FALSE)</f>
        <v>5</v>
      </c>
      <c r="R1338" s="11" t="str">
        <f>VLOOKUP(G1338,sheet2!A:G,7,FALSE)</f>
        <v>43.65</v>
      </c>
    </row>
    <row r="1339" spans="1:18" s="6" customFormat="1">
      <c r="A1339" s="13" t="s">
        <v>6219</v>
      </c>
      <c r="B1339" s="13" t="s">
        <v>6220</v>
      </c>
      <c r="C1339" s="13" t="s">
        <v>20</v>
      </c>
      <c r="D1339" s="13" t="s">
        <v>163</v>
      </c>
      <c r="E1339" s="13" t="s">
        <v>5934</v>
      </c>
      <c r="F1339" s="13">
        <v>20000</v>
      </c>
      <c r="G1339" s="13" t="s">
        <v>6221</v>
      </c>
      <c r="H1339" s="14" t="s">
        <v>5934</v>
      </c>
      <c r="I1339" s="17" t="s">
        <v>2042</v>
      </c>
      <c r="J1339" s="18">
        <v>43473</v>
      </c>
      <c r="K1339" s="13" t="s">
        <v>36</v>
      </c>
      <c r="L1339" s="13" t="s">
        <v>6222</v>
      </c>
      <c r="M1339" s="11" t="str">
        <f>VLOOKUP(G1339,sheet2!A:G,2,FALSE)</f>
        <v>12.5</v>
      </c>
      <c r="N1339" s="11" t="str">
        <f>VLOOKUP(G1339,sheet2!A:G,3,FALSE)</f>
        <v>10</v>
      </c>
      <c r="O1339" s="11" t="str">
        <f>VLOOKUP(G1339,sheet2!A:G,4,FALSE)</f>
        <v>10</v>
      </c>
      <c r="P1339" s="11" t="str">
        <f>VLOOKUP(G1339,sheet2!A:G,5,FALSE)</f>
        <v>21.15</v>
      </c>
      <c r="Q1339" s="11" t="str">
        <f>VLOOKUP(G1339,sheet2!A:G,6,FALSE)</f>
        <v>5</v>
      </c>
      <c r="R1339" s="11" t="str">
        <f>VLOOKUP(G1339,sheet2!A:G,7,FALSE)</f>
        <v>58.65</v>
      </c>
    </row>
    <row r="1340" spans="1:18" s="6" customFormat="1">
      <c r="A1340" s="13" t="s">
        <v>6223</v>
      </c>
      <c r="B1340" s="13" t="s">
        <v>6224</v>
      </c>
      <c r="C1340" s="13" t="s">
        <v>20</v>
      </c>
      <c r="D1340" s="13" t="s">
        <v>144</v>
      </c>
      <c r="E1340" s="13" t="s">
        <v>5934</v>
      </c>
      <c r="F1340" s="13">
        <v>20000</v>
      </c>
      <c r="G1340" s="13" t="s">
        <v>6225</v>
      </c>
      <c r="H1340" s="14" t="s">
        <v>5934</v>
      </c>
      <c r="I1340" s="17" t="s">
        <v>2042</v>
      </c>
      <c r="J1340" s="18">
        <v>43700</v>
      </c>
      <c r="K1340" s="13" t="s">
        <v>36</v>
      </c>
      <c r="L1340" s="13" t="s">
        <v>6226</v>
      </c>
      <c r="M1340" s="11" t="str">
        <f>VLOOKUP(G1340,sheet2!A:G,2,FALSE)</f>
        <v>12.5</v>
      </c>
      <c r="N1340" s="11" t="str">
        <f>VLOOKUP(G1340,sheet2!A:G,3,FALSE)</f>
        <v>16</v>
      </c>
      <c r="O1340" s="11" t="str">
        <f>VLOOKUP(G1340,sheet2!A:G,4,FALSE)</f>
        <v>15</v>
      </c>
      <c r="P1340" s="11" t="str">
        <f>VLOOKUP(G1340,sheet2!A:G,5,FALSE)</f>
        <v>21.15</v>
      </c>
      <c r="Q1340" s="11" t="str">
        <f>VLOOKUP(G1340,sheet2!A:G,6,FALSE)</f>
        <v>5</v>
      </c>
      <c r="R1340" s="11" t="str">
        <f>VLOOKUP(G1340,sheet2!A:G,7,FALSE)</f>
        <v>69.65</v>
      </c>
    </row>
    <row r="1341" spans="1:18" s="6" customFormat="1">
      <c r="A1341" s="13" t="s">
        <v>6227</v>
      </c>
      <c r="B1341" s="13" t="s">
        <v>6228</v>
      </c>
      <c r="C1341" s="13" t="s">
        <v>20</v>
      </c>
      <c r="D1341" s="13" t="s">
        <v>163</v>
      </c>
      <c r="E1341" s="13" t="s">
        <v>5934</v>
      </c>
      <c r="F1341" s="13">
        <v>50000</v>
      </c>
      <c r="G1341" s="13" t="s">
        <v>6229</v>
      </c>
      <c r="H1341" s="14" t="s">
        <v>5934</v>
      </c>
      <c r="I1341" s="17" t="s">
        <v>6230</v>
      </c>
      <c r="J1341" s="18">
        <v>43592</v>
      </c>
      <c r="K1341" s="13" t="s">
        <v>171</v>
      </c>
      <c r="L1341" s="13" t="s">
        <v>6231</v>
      </c>
      <c r="M1341" s="11" t="str">
        <f>VLOOKUP(G1341,sheet2!A:G,2,FALSE)</f>
        <v>12.5</v>
      </c>
      <c r="N1341" s="11" t="str">
        <f>VLOOKUP(G1341,sheet2!A:G,3,FALSE)</f>
        <v>0</v>
      </c>
      <c r="O1341" s="11" t="str">
        <f>VLOOKUP(G1341,sheet2!A:G,4,FALSE)</f>
        <v>5</v>
      </c>
      <c r="P1341" s="11" t="str">
        <f>VLOOKUP(G1341,sheet2!A:G,5,FALSE)</f>
        <v>25</v>
      </c>
      <c r="Q1341" s="11" t="str">
        <f>VLOOKUP(G1341,sheet2!A:G,6,FALSE)</f>
        <v>5</v>
      </c>
      <c r="R1341" s="11" t="str">
        <f>VLOOKUP(G1341,sheet2!A:G,7,FALSE)</f>
        <v>47.5</v>
      </c>
    </row>
    <row r="1342" spans="1:18" s="6" customFormat="1">
      <c r="A1342" s="13" t="s">
        <v>6232</v>
      </c>
      <c r="B1342" s="13" t="s">
        <v>6233</v>
      </c>
      <c r="C1342" s="13" t="s">
        <v>20</v>
      </c>
      <c r="D1342" s="13" t="s">
        <v>163</v>
      </c>
      <c r="E1342" s="13" t="s">
        <v>5934</v>
      </c>
      <c r="F1342" s="13">
        <v>20000</v>
      </c>
      <c r="G1342" s="13" t="s">
        <v>6234</v>
      </c>
      <c r="H1342" s="14" t="s">
        <v>5934</v>
      </c>
      <c r="I1342" s="17" t="s">
        <v>6235</v>
      </c>
      <c r="J1342" s="18">
        <v>42927</v>
      </c>
      <c r="K1342" s="13" t="s">
        <v>36</v>
      </c>
      <c r="L1342" s="13" t="s">
        <v>6236</v>
      </c>
      <c r="M1342" s="11" t="str">
        <f>VLOOKUP(G1342,sheet2!A:G,2,FALSE)</f>
        <v>12.5</v>
      </c>
      <c r="N1342" s="11" t="str">
        <f>VLOOKUP(G1342,sheet2!A:G,3,FALSE)</f>
        <v>10</v>
      </c>
      <c r="O1342" s="11" t="str">
        <f>VLOOKUP(G1342,sheet2!A:G,4,FALSE)</f>
        <v>5</v>
      </c>
      <c r="P1342" s="11" t="str">
        <f>VLOOKUP(G1342,sheet2!A:G,5,FALSE)</f>
        <v>25</v>
      </c>
      <c r="Q1342" s="11" t="str">
        <f>VLOOKUP(G1342,sheet2!A:G,6,FALSE)</f>
        <v>5</v>
      </c>
      <c r="R1342" s="11" t="str">
        <f>VLOOKUP(G1342,sheet2!A:G,7,FALSE)</f>
        <v>57.5</v>
      </c>
    </row>
    <row r="1343" spans="1:18" s="6" customFormat="1">
      <c r="A1343" s="13" t="s">
        <v>6237</v>
      </c>
      <c r="B1343" s="13" t="s">
        <v>6238</v>
      </c>
      <c r="C1343" s="13" t="s">
        <v>20</v>
      </c>
      <c r="D1343" s="13" t="s">
        <v>163</v>
      </c>
      <c r="E1343" s="13" t="s">
        <v>5934</v>
      </c>
      <c r="F1343" s="13">
        <v>50000</v>
      </c>
      <c r="G1343" s="13" t="s">
        <v>6239</v>
      </c>
      <c r="H1343" s="14" t="s">
        <v>5934</v>
      </c>
      <c r="I1343" s="17" t="s">
        <v>5772</v>
      </c>
      <c r="J1343" s="18">
        <v>43648</v>
      </c>
      <c r="K1343" s="13" t="s">
        <v>25</v>
      </c>
      <c r="L1343" s="13" t="s">
        <v>6240</v>
      </c>
      <c r="M1343" s="11" t="str">
        <f>VLOOKUP(G1343,sheet2!A:G,2,FALSE)</f>
        <v>12.5</v>
      </c>
      <c r="N1343" s="11" t="str">
        <f>VLOOKUP(G1343,sheet2!A:G,3,FALSE)</f>
        <v>0</v>
      </c>
      <c r="O1343" s="11" t="str">
        <f>VLOOKUP(G1343,sheet2!A:G,4,FALSE)</f>
        <v>15</v>
      </c>
      <c r="P1343" s="11" t="str">
        <f>VLOOKUP(G1343,sheet2!A:G,5,FALSE)</f>
        <v>25</v>
      </c>
      <c r="Q1343" s="11" t="str">
        <f>VLOOKUP(G1343,sheet2!A:G,6,FALSE)</f>
        <v>5</v>
      </c>
      <c r="R1343" s="11" t="str">
        <f>VLOOKUP(G1343,sheet2!A:G,7,FALSE)</f>
        <v>57.5</v>
      </c>
    </row>
    <row r="1344" spans="1:18" s="6" customFormat="1">
      <c r="A1344" s="13" t="s">
        <v>6241</v>
      </c>
      <c r="B1344" s="13" t="s">
        <v>6242</v>
      </c>
      <c r="C1344" s="13" t="s">
        <v>20</v>
      </c>
      <c r="D1344" s="13" t="s">
        <v>163</v>
      </c>
      <c r="E1344" s="13" t="s">
        <v>5934</v>
      </c>
      <c r="F1344" s="13">
        <v>50000</v>
      </c>
      <c r="G1344" s="13" t="s">
        <v>6243</v>
      </c>
      <c r="H1344" s="14" t="s">
        <v>5934</v>
      </c>
      <c r="I1344" s="17" t="s">
        <v>6244</v>
      </c>
      <c r="J1344" s="18">
        <v>43812</v>
      </c>
      <c r="K1344" s="13" t="s">
        <v>36</v>
      </c>
      <c r="L1344" s="13" t="s">
        <v>6245</v>
      </c>
      <c r="M1344" s="11" t="str">
        <f>VLOOKUP(G1344,sheet2!A:G,2,FALSE)</f>
        <v>12.5</v>
      </c>
      <c r="N1344" s="11" t="str">
        <f>VLOOKUP(G1344,sheet2!A:G,3,FALSE)</f>
        <v>0</v>
      </c>
      <c r="O1344" s="11" t="str">
        <f>VLOOKUP(G1344,sheet2!A:G,4,FALSE)</f>
        <v>15</v>
      </c>
      <c r="P1344" s="11" t="str">
        <f>VLOOKUP(G1344,sheet2!A:G,5,FALSE)</f>
        <v>25</v>
      </c>
      <c r="Q1344" s="11" t="str">
        <f>VLOOKUP(G1344,sheet2!A:G,6,FALSE)</f>
        <v>5</v>
      </c>
      <c r="R1344" s="11" t="str">
        <f>VLOOKUP(G1344,sheet2!A:G,7,FALSE)</f>
        <v>57.5</v>
      </c>
    </row>
    <row r="1345" spans="1:18" s="6" customFormat="1">
      <c r="A1345" s="13" t="s">
        <v>6246</v>
      </c>
      <c r="B1345" s="13" t="s">
        <v>6247</v>
      </c>
      <c r="C1345" s="13" t="s">
        <v>20</v>
      </c>
      <c r="D1345" s="13" t="s">
        <v>163</v>
      </c>
      <c r="E1345" s="13" t="s">
        <v>5934</v>
      </c>
      <c r="F1345" s="13">
        <v>50000</v>
      </c>
      <c r="G1345" s="13" t="s">
        <v>6248</v>
      </c>
      <c r="H1345" s="14" t="s">
        <v>5934</v>
      </c>
      <c r="I1345" s="17" t="s">
        <v>6249</v>
      </c>
      <c r="J1345" s="18">
        <v>43606</v>
      </c>
      <c r="K1345" s="13" t="s">
        <v>36</v>
      </c>
      <c r="L1345" s="13" t="s">
        <v>6250</v>
      </c>
      <c r="M1345" s="11" t="str">
        <f>VLOOKUP(G1345,sheet2!A:G,2,FALSE)</f>
        <v>12.5</v>
      </c>
      <c r="N1345" s="11" t="str">
        <f>VLOOKUP(G1345,sheet2!A:G,3,FALSE)</f>
        <v>13</v>
      </c>
      <c r="O1345" s="11" t="str">
        <f>VLOOKUP(G1345,sheet2!A:G,4,FALSE)</f>
        <v>4</v>
      </c>
      <c r="P1345" s="11" t="str">
        <f>VLOOKUP(G1345,sheet2!A:G,5,FALSE)</f>
        <v>19.17</v>
      </c>
      <c r="Q1345" s="11" t="str">
        <f>VLOOKUP(G1345,sheet2!A:G,6,FALSE)</f>
        <v>5</v>
      </c>
      <c r="R1345" s="11" t="str">
        <f>VLOOKUP(G1345,sheet2!A:G,7,FALSE)</f>
        <v>53.67</v>
      </c>
    </row>
    <row r="1346" spans="1:18" s="6" customFormat="1">
      <c r="A1346" s="13" t="s">
        <v>6251</v>
      </c>
      <c r="B1346" s="13" t="s">
        <v>6252</v>
      </c>
      <c r="C1346" s="13" t="s">
        <v>20</v>
      </c>
      <c r="D1346" s="13" t="s">
        <v>144</v>
      </c>
      <c r="E1346" s="13" t="s">
        <v>5934</v>
      </c>
      <c r="F1346" s="13">
        <v>50000</v>
      </c>
      <c r="G1346" s="13" t="s">
        <v>6253</v>
      </c>
      <c r="H1346" s="14" t="s">
        <v>5934</v>
      </c>
      <c r="I1346" s="17" t="s">
        <v>6254</v>
      </c>
      <c r="J1346" s="18">
        <v>43326</v>
      </c>
      <c r="K1346" s="13" t="s">
        <v>171</v>
      </c>
      <c r="L1346" s="13" t="s">
        <v>6255</v>
      </c>
      <c r="M1346" s="11" t="str">
        <f>VLOOKUP(G1346,sheet2!A:G,2,FALSE)</f>
        <v>12.5</v>
      </c>
      <c r="N1346" s="11" t="str">
        <f>VLOOKUP(G1346,sheet2!A:G,3,FALSE)</f>
        <v>0</v>
      </c>
      <c r="O1346" s="11" t="str">
        <f>VLOOKUP(G1346,sheet2!A:G,4,FALSE)</f>
        <v>5</v>
      </c>
      <c r="P1346" s="11" t="str">
        <f>VLOOKUP(G1346,sheet2!A:G,5,FALSE)</f>
        <v>25</v>
      </c>
      <c r="Q1346" s="11" t="str">
        <f>VLOOKUP(G1346,sheet2!A:G,6,FALSE)</f>
        <v>5</v>
      </c>
      <c r="R1346" s="11" t="str">
        <f>VLOOKUP(G1346,sheet2!A:G,7,FALSE)</f>
        <v>47.5</v>
      </c>
    </row>
    <row r="1347" spans="1:18" s="6" customFormat="1">
      <c r="A1347" s="13" t="s">
        <v>6256</v>
      </c>
      <c r="B1347" s="13" t="s">
        <v>6257</v>
      </c>
      <c r="C1347" s="13" t="s">
        <v>20</v>
      </c>
      <c r="D1347" s="13" t="s">
        <v>144</v>
      </c>
      <c r="E1347" s="13" t="s">
        <v>5934</v>
      </c>
      <c r="F1347" s="13">
        <v>20000</v>
      </c>
      <c r="G1347" s="13" t="s">
        <v>6258</v>
      </c>
      <c r="H1347" s="14" t="s">
        <v>5934</v>
      </c>
      <c r="I1347" s="17" t="s">
        <v>6259</v>
      </c>
      <c r="J1347" s="18">
        <v>43060</v>
      </c>
      <c r="K1347" s="13" t="s">
        <v>36</v>
      </c>
      <c r="L1347" s="13" t="s">
        <v>6260</v>
      </c>
      <c r="M1347" s="11" t="str">
        <f>VLOOKUP(G1347,sheet2!A:G,2,FALSE)</f>
        <v>12.5</v>
      </c>
      <c r="N1347" s="11" t="str">
        <f>VLOOKUP(G1347,sheet2!A:G,3,FALSE)</f>
        <v>10</v>
      </c>
      <c r="O1347" s="11" t="str">
        <f>VLOOKUP(G1347,sheet2!A:G,4,FALSE)</f>
        <v>5</v>
      </c>
      <c r="P1347" s="11" t="str">
        <f>VLOOKUP(G1347,sheet2!A:G,5,FALSE)</f>
        <v>21.15</v>
      </c>
      <c r="Q1347" s="11" t="str">
        <f>VLOOKUP(G1347,sheet2!A:G,6,FALSE)</f>
        <v>5</v>
      </c>
      <c r="R1347" s="11" t="str">
        <f>VLOOKUP(G1347,sheet2!A:G,7,FALSE)</f>
        <v>53.65</v>
      </c>
    </row>
    <row r="1348" spans="1:18" s="6" customFormat="1">
      <c r="A1348" s="13" t="s">
        <v>6261</v>
      </c>
      <c r="B1348" s="13" t="s">
        <v>6262</v>
      </c>
      <c r="C1348" s="13" t="s">
        <v>20</v>
      </c>
      <c r="D1348" s="13" t="s">
        <v>144</v>
      </c>
      <c r="E1348" s="13" t="s">
        <v>5934</v>
      </c>
      <c r="F1348" s="13">
        <v>20000</v>
      </c>
      <c r="G1348" s="13" t="s">
        <v>6263</v>
      </c>
      <c r="H1348" s="14" t="s">
        <v>5934</v>
      </c>
      <c r="I1348" s="17" t="s">
        <v>6264</v>
      </c>
      <c r="J1348" s="18">
        <v>43112</v>
      </c>
      <c r="K1348" s="13" t="s">
        <v>25</v>
      </c>
      <c r="L1348" s="13" t="s">
        <v>6265</v>
      </c>
      <c r="M1348" s="11" t="str">
        <f>VLOOKUP(G1348,sheet2!A:G,2,FALSE)</f>
        <v>12.5</v>
      </c>
      <c r="N1348" s="11" t="str">
        <f>VLOOKUP(G1348,sheet2!A:G,3,FALSE)</f>
        <v>13</v>
      </c>
      <c r="O1348" s="11" t="str">
        <f>VLOOKUP(G1348,sheet2!A:G,4,FALSE)</f>
        <v>5</v>
      </c>
      <c r="P1348" s="11" t="str">
        <f>VLOOKUP(G1348,sheet2!A:G,5,FALSE)</f>
        <v>25</v>
      </c>
      <c r="Q1348" s="11" t="str">
        <f>VLOOKUP(G1348,sheet2!A:G,6,FALSE)</f>
        <v>5</v>
      </c>
      <c r="R1348" s="11" t="str">
        <f>VLOOKUP(G1348,sheet2!A:G,7,FALSE)</f>
        <v>60.5</v>
      </c>
    </row>
    <row r="1349" spans="1:18" s="6" customFormat="1">
      <c r="A1349" s="13" t="s">
        <v>6266</v>
      </c>
      <c r="B1349" s="13" t="s">
        <v>6267</v>
      </c>
      <c r="C1349" s="13" t="s">
        <v>20</v>
      </c>
      <c r="D1349" s="13" t="s">
        <v>144</v>
      </c>
      <c r="E1349" s="13" t="s">
        <v>5934</v>
      </c>
      <c r="F1349" s="13">
        <v>20000</v>
      </c>
      <c r="G1349" s="13" t="s">
        <v>6268</v>
      </c>
      <c r="H1349" s="14" t="s">
        <v>5934</v>
      </c>
      <c r="I1349" s="17" t="s">
        <v>6269</v>
      </c>
      <c r="J1349" s="18">
        <v>42983</v>
      </c>
      <c r="K1349" s="13" t="s">
        <v>36</v>
      </c>
      <c r="L1349" s="13" t="s">
        <v>6270</v>
      </c>
      <c r="M1349" s="11" t="str">
        <f>VLOOKUP(G1349,sheet2!A:G,2,FALSE)</f>
        <v>12.5</v>
      </c>
      <c r="N1349" s="11" t="str">
        <f>VLOOKUP(G1349,sheet2!A:G,3,FALSE)</f>
        <v>10</v>
      </c>
      <c r="O1349" s="11" t="str">
        <f>VLOOKUP(G1349,sheet2!A:G,4,FALSE)</f>
        <v>5</v>
      </c>
      <c r="P1349" s="11" t="str">
        <f>VLOOKUP(G1349,sheet2!A:G,5,FALSE)</f>
        <v>25</v>
      </c>
      <c r="Q1349" s="11" t="str">
        <f>VLOOKUP(G1349,sheet2!A:G,6,FALSE)</f>
        <v>5</v>
      </c>
      <c r="R1349" s="11" t="str">
        <f>VLOOKUP(G1349,sheet2!A:G,7,FALSE)</f>
        <v>57.5</v>
      </c>
    </row>
    <row r="1350" spans="1:18" s="6" customFormat="1">
      <c r="A1350" s="13" t="s">
        <v>6271</v>
      </c>
      <c r="B1350" s="13" t="s">
        <v>6272</v>
      </c>
      <c r="C1350" s="13" t="s">
        <v>20</v>
      </c>
      <c r="D1350" s="13" t="s">
        <v>163</v>
      </c>
      <c r="E1350" s="13" t="s">
        <v>5934</v>
      </c>
      <c r="F1350" s="13">
        <v>50000</v>
      </c>
      <c r="G1350" s="13" t="s">
        <v>6273</v>
      </c>
      <c r="H1350" s="14" t="s">
        <v>5934</v>
      </c>
      <c r="I1350" s="17" t="s">
        <v>383</v>
      </c>
      <c r="J1350" s="18">
        <v>43427</v>
      </c>
      <c r="K1350" s="13" t="s">
        <v>36</v>
      </c>
      <c r="L1350" s="13" t="s">
        <v>6274</v>
      </c>
      <c r="M1350" s="11" t="str">
        <f>VLOOKUP(G1350,sheet2!A:G,2,FALSE)</f>
        <v>12.5</v>
      </c>
      <c r="N1350" s="11" t="str">
        <f>VLOOKUP(G1350,sheet2!A:G,3,FALSE)</f>
        <v>0</v>
      </c>
      <c r="O1350" s="11" t="str">
        <f>VLOOKUP(G1350,sheet2!A:G,4,FALSE)</f>
        <v>15</v>
      </c>
      <c r="P1350" s="11" t="str">
        <f>VLOOKUP(G1350,sheet2!A:G,5,FALSE)</f>
        <v>22.12</v>
      </c>
      <c r="Q1350" s="11" t="str">
        <f>VLOOKUP(G1350,sheet2!A:G,6,FALSE)</f>
        <v>5</v>
      </c>
      <c r="R1350" s="11" t="str">
        <f>VLOOKUP(G1350,sheet2!A:G,7,FALSE)</f>
        <v>54.62</v>
      </c>
    </row>
    <row r="1351" spans="1:18" s="6" customFormat="1">
      <c r="A1351" s="13" t="s">
        <v>6275</v>
      </c>
      <c r="B1351" s="13" t="s">
        <v>6276</v>
      </c>
      <c r="C1351" s="13" t="s">
        <v>20</v>
      </c>
      <c r="D1351" s="13" t="s">
        <v>163</v>
      </c>
      <c r="E1351" s="13" t="s">
        <v>5934</v>
      </c>
      <c r="F1351" s="13">
        <v>50000</v>
      </c>
      <c r="G1351" s="13" t="s">
        <v>6277</v>
      </c>
      <c r="H1351" s="14" t="s">
        <v>5934</v>
      </c>
      <c r="I1351" s="17" t="s">
        <v>6278</v>
      </c>
      <c r="J1351" s="18">
        <v>43473</v>
      </c>
      <c r="K1351" s="13" t="s">
        <v>36</v>
      </c>
      <c r="L1351" s="13" t="s">
        <v>6279</v>
      </c>
      <c r="M1351" s="11" t="str">
        <f>VLOOKUP(G1351,sheet2!A:G,2,FALSE)</f>
        <v>12.5</v>
      </c>
      <c r="N1351" s="11" t="str">
        <f>VLOOKUP(G1351,sheet2!A:G,3,FALSE)</f>
        <v>0</v>
      </c>
      <c r="O1351" s="11" t="str">
        <f>VLOOKUP(G1351,sheet2!A:G,4,FALSE)</f>
        <v>10</v>
      </c>
      <c r="P1351" s="11" t="str">
        <f>VLOOKUP(G1351,sheet2!A:G,5,FALSE)</f>
        <v>21.15</v>
      </c>
      <c r="Q1351" s="11" t="str">
        <f>VLOOKUP(G1351,sheet2!A:G,6,FALSE)</f>
        <v>5</v>
      </c>
      <c r="R1351" s="11" t="str">
        <f>VLOOKUP(G1351,sheet2!A:G,7,FALSE)</f>
        <v>48.65</v>
      </c>
    </row>
    <row r="1352" spans="1:18" s="6" customFormat="1">
      <c r="A1352" s="13" t="s">
        <v>6280</v>
      </c>
      <c r="B1352" s="13" t="s">
        <v>6281</v>
      </c>
      <c r="C1352" s="13" t="s">
        <v>20</v>
      </c>
      <c r="D1352" s="13" t="s">
        <v>163</v>
      </c>
      <c r="E1352" s="13" t="s">
        <v>5934</v>
      </c>
      <c r="F1352" s="13">
        <v>30000</v>
      </c>
      <c r="G1352" s="13" t="s">
        <v>6282</v>
      </c>
      <c r="H1352" s="14" t="s">
        <v>5934</v>
      </c>
      <c r="I1352" s="17" t="s">
        <v>897</v>
      </c>
      <c r="J1352" s="18">
        <v>43571</v>
      </c>
      <c r="K1352" s="13" t="s">
        <v>47</v>
      </c>
      <c r="L1352" s="13" t="s">
        <v>6283</v>
      </c>
      <c r="M1352" s="11" t="str">
        <f>VLOOKUP(G1352,sheet2!A:G,2,FALSE)</f>
        <v>12.5</v>
      </c>
      <c r="N1352" s="11" t="str">
        <f>VLOOKUP(G1352,sheet2!A:G,3,FALSE)</f>
        <v>0</v>
      </c>
      <c r="O1352" s="11" t="str">
        <f>VLOOKUP(G1352,sheet2!A:G,4,FALSE)</f>
        <v>5</v>
      </c>
      <c r="P1352" s="11" t="str">
        <f>VLOOKUP(G1352,sheet2!A:G,5,FALSE)</f>
        <v>25</v>
      </c>
      <c r="Q1352" s="11" t="str">
        <f>VLOOKUP(G1352,sheet2!A:G,6,FALSE)</f>
        <v>5</v>
      </c>
      <c r="R1352" s="11" t="str">
        <f>VLOOKUP(G1352,sheet2!A:G,7,FALSE)</f>
        <v>47.5</v>
      </c>
    </row>
    <row r="1353" spans="1:18" s="6" customFormat="1">
      <c r="A1353" s="13" t="s">
        <v>6284</v>
      </c>
      <c r="B1353" s="13" t="s">
        <v>6285</v>
      </c>
      <c r="C1353" s="13" t="s">
        <v>20</v>
      </c>
      <c r="D1353" s="13" t="s">
        <v>144</v>
      </c>
      <c r="E1353" s="13" t="s">
        <v>5934</v>
      </c>
      <c r="F1353" s="13">
        <v>30000</v>
      </c>
      <c r="G1353" s="13" t="s">
        <v>6286</v>
      </c>
      <c r="H1353" s="14" t="s">
        <v>5934</v>
      </c>
      <c r="I1353" s="17" t="s">
        <v>5027</v>
      </c>
      <c r="J1353" s="18">
        <v>43084</v>
      </c>
      <c r="K1353" s="13" t="s">
        <v>25</v>
      </c>
      <c r="L1353" s="13" t="s">
        <v>6287</v>
      </c>
      <c r="M1353" s="11" t="str">
        <f>VLOOKUP(G1353,sheet2!A:G,2,FALSE)</f>
        <v>12.5</v>
      </c>
      <c r="N1353" s="11" t="str">
        <f>VLOOKUP(G1353,sheet2!A:G,3,FALSE)</f>
        <v>22</v>
      </c>
      <c r="O1353" s="11" t="str">
        <f>VLOOKUP(G1353,sheet2!A:G,4,FALSE)</f>
        <v>10</v>
      </c>
      <c r="P1353" s="11" t="str">
        <f>VLOOKUP(G1353,sheet2!A:G,5,FALSE)</f>
        <v>25</v>
      </c>
      <c r="Q1353" s="11" t="str">
        <f>VLOOKUP(G1353,sheet2!A:G,6,FALSE)</f>
        <v>5</v>
      </c>
      <c r="R1353" s="11" t="str">
        <f>VLOOKUP(G1353,sheet2!A:G,7,FALSE)</f>
        <v>74.5</v>
      </c>
    </row>
    <row r="1354" spans="1:18" s="6" customFormat="1">
      <c r="A1354" s="13" t="s">
        <v>6288</v>
      </c>
      <c r="B1354" s="13" t="s">
        <v>6289</v>
      </c>
      <c r="C1354" s="13" t="s">
        <v>20</v>
      </c>
      <c r="D1354" s="13" t="s">
        <v>144</v>
      </c>
      <c r="E1354" s="13" t="s">
        <v>5934</v>
      </c>
      <c r="F1354" s="13">
        <v>30000</v>
      </c>
      <c r="G1354" s="13" t="s">
        <v>6290</v>
      </c>
      <c r="H1354" s="14" t="s">
        <v>5934</v>
      </c>
      <c r="I1354" s="17" t="s">
        <v>235</v>
      </c>
      <c r="J1354" s="18">
        <v>43427</v>
      </c>
      <c r="K1354" s="13" t="s">
        <v>47</v>
      </c>
      <c r="L1354" s="13" t="s">
        <v>6291</v>
      </c>
      <c r="M1354" s="11" t="str">
        <f>VLOOKUP(G1354,sheet2!A:G,2,FALSE)</f>
        <v>12.5</v>
      </c>
      <c r="N1354" s="11" t="str">
        <f>VLOOKUP(G1354,sheet2!A:G,3,FALSE)</f>
        <v>0</v>
      </c>
      <c r="O1354" s="11" t="str">
        <f>VLOOKUP(G1354,sheet2!A:G,4,FALSE)</f>
        <v>5</v>
      </c>
      <c r="P1354" s="11" t="str">
        <f>VLOOKUP(G1354,sheet2!A:G,5,FALSE)</f>
        <v>21.15</v>
      </c>
      <c r="Q1354" s="11" t="str">
        <f>VLOOKUP(G1354,sheet2!A:G,6,FALSE)</f>
        <v>5</v>
      </c>
      <c r="R1354" s="11" t="str">
        <f>VLOOKUP(G1354,sheet2!A:G,7,FALSE)</f>
        <v>43.65</v>
      </c>
    </row>
    <row r="1355" spans="1:18" s="6" customFormat="1">
      <c r="A1355" s="13" t="s">
        <v>6292</v>
      </c>
      <c r="B1355" s="13" t="s">
        <v>6293</v>
      </c>
      <c r="C1355" s="13" t="s">
        <v>20</v>
      </c>
      <c r="D1355" s="13" t="s">
        <v>144</v>
      </c>
      <c r="E1355" s="13" t="s">
        <v>5934</v>
      </c>
      <c r="F1355" s="13">
        <v>30000</v>
      </c>
      <c r="G1355" s="13" t="s">
        <v>6294</v>
      </c>
      <c r="H1355" s="14" t="s">
        <v>5934</v>
      </c>
      <c r="I1355" s="17" t="s">
        <v>235</v>
      </c>
      <c r="J1355" s="18">
        <v>43427</v>
      </c>
      <c r="K1355" s="13" t="s">
        <v>171</v>
      </c>
      <c r="L1355" s="13" t="s">
        <v>6295</v>
      </c>
      <c r="M1355" s="11" t="str">
        <f>VLOOKUP(G1355,sheet2!A:G,2,FALSE)</f>
        <v>12.5</v>
      </c>
      <c r="N1355" s="11" t="str">
        <f>VLOOKUP(G1355,sheet2!A:G,3,FALSE)</f>
        <v>0</v>
      </c>
      <c r="O1355" s="11" t="str">
        <f>VLOOKUP(G1355,sheet2!A:G,4,FALSE)</f>
        <v>5</v>
      </c>
      <c r="P1355" s="11" t="str">
        <f>VLOOKUP(G1355,sheet2!A:G,5,FALSE)</f>
        <v>21.15</v>
      </c>
      <c r="Q1355" s="11" t="str">
        <f>VLOOKUP(G1355,sheet2!A:G,6,FALSE)</f>
        <v>5</v>
      </c>
      <c r="R1355" s="11" t="str">
        <f>VLOOKUP(G1355,sheet2!A:G,7,FALSE)</f>
        <v>43.65</v>
      </c>
    </row>
    <row r="1356" spans="1:18" s="6" customFormat="1">
      <c r="A1356" s="13" t="s">
        <v>6296</v>
      </c>
      <c r="B1356" s="13" t="s">
        <v>6297</v>
      </c>
      <c r="C1356" s="13" t="s">
        <v>20</v>
      </c>
      <c r="D1356" s="13" t="s">
        <v>163</v>
      </c>
      <c r="E1356" s="13" t="s">
        <v>5934</v>
      </c>
      <c r="F1356" s="13">
        <v>20000</v>
      </c>
      <c r="G1356" s="13" t="s">
        <v>6298</v>
      </c>
      <c r="H1356" s="14" t="s">
        <v>5934</v>
      </c>
      <c r="I1356" s="17" t="s">
        <v>2033</v>
      </c>
      <c r="J1356" s="18">
        <v>43109</v>
      </c>
      <c r="K1356" s="13" t="s">
        <v>36</v>
      </c>
      <c r="L1356" s="13" t="s">
        <v>6299</v>
      </c>
      <c r="M1356" s="11" t="str">
        <f>VLOOKUP(G1356,sheet2!A:G,2,FALSE)</f>
        <v>12.5</v>
      </c>
      <c r="N1356" s="11" t="str">
        <f>VLOOKUP(G1356,sheet2!A:G,3,FALSE)</f>
        <v>13</v>
      </c>
      <c r="O1356" s="11" t="str">
        <f>VLOOKUP(G1356,sheet2!A:G,4,FALSE)</f>
        <v>5</v>
      </c>
      <c r="P1356" s="11" t="str">
        <f>VLOOKUP(G1356,sheet2!A:G,5,FALSE)</f>
        <v>25</v>
      </c>
      <c r="Q1356" s="11" t="str">
        <f>VLOOKUP(G1356,sheet2!A:G,6,FALSE)</f>
        <v>5</v>
      </c>
      <c r="R1356" s="11" t="str">
        <f>VLOOKUP(G1356,sheet2!A:G,7,FALSE)</f>
        <v>60.5</v>
      </c>
    </row>
    <row r="1357" spans="1:18" s="6" customFormat="1">
      <c r="A1357" s="13" t="s">
        <v>6300</v>
      </c>
      <c r="B1357" s="13" t="s">
        <v>6301</v>
      </c>
      <c r="C1357" s="13" t="s">
        <v>20</v>
      </c>
      <c r="D1357" s="13" t="s">
        <v>123</v>
      </c>
      <c r="E1357" s="13" t="s">
        <v>5934</v>
      </c>
      <c r="F1357" s="13">
        <v>20000</v>
      </c>
      <c r="G1357" s="13" t="s">
        <v>6302</v>
      </c>
      <c r="H1357" s="14" t="s">
        <v>5934</v>
      </c>
      <c r="I1357" s="17" t="s">
        <v>554</v>
      </c>
      <c r="J1357" s="18">
        <v>42997</v>
      </c>
      <c r="K1357" s="13" t="s">
        <v>36</v>
      </c>
      <c r="L1357" s="13" t="s">
        <v>6303</v>
      </c>
      <c r="M1357" s="11" t="str">
        <f>VLOOKUP(G1357,sheet2!A:G,2,FALSE)</f>
        <v>12.5</v>
      </c>
      <c r="N1357" s="11" t="str">
        <f>VLOOKUP(G1357,sheet2!A:G,3,FALSE)</f>
        <v>16</v>
      </c>
      <c r="O1357" s="11" t="str">
        <f>VLOOKUP(G1357,sheet2!A:G,4,FALSE)</f>
        <v>14</v>
      </c>
      <c r="P1357" s="11" t="str">
        <f>VLOOKUP(G1357,sheet2!A:G,5,FALSE)</f>
        <v>20.54</v>
      </c>
      <c r="Q1357" s="11" t="str">
        <f>VLOOKUP(G1357,sheet2!A:G,6,FALSE)</f>
        <v>5</v>
      </c>
      <c r="R1357" s="11" t="str">
        <f>VLOOKUP(G1357,sheet2!A:G,7,FALSE)</f>
        <v>68.04</v>
      </c>
    </row>
    <row r="1358" spans="1:18" s="6" customFormat="1">
      <c r="A1358" s="13" t="s">
        <v>6304</v>
      </c>
      <c r="B1358" s="13" t="s">
        <v>6305</v>
      </c>
      <c r="C1358" s="13" t="s">
        <v>20</v>
      </c>
      <c r="D1358" s="13" t="s">
        <v>123</v>
      </c>
      <c r="E1358" s="13" t="s">
        <v>5934</v>
      </c>
      <c r="F1358" s="13">
        <v>20000</v>
      </c>
      <c r="G1358" s="13" t="s">
        <v>6306</v>
      </c>
      <c r="H1358" s="14" t="s">
        <v>5934</v>
      </c>
      <c r="I1358" s="17" t="s">
        <v>3360</v>
      </c>
      <c r="J1358" s="18">
        <v>42972</v>
      </c>
      <c r="K1358" s="13" t="s">
        <v>36</v>
      </c>
      <c r="L1358" s="13" t="s">
        <v>6307</v>
      </c>
      <c r="M1358" s="11" t="str">
        <f>VLOOKUP(G1358,sheet2!A:G,2,FALSE)</f>
        <v>12.5</v>
      </c>
      <c r="N1358" s="11" t="str">
        <f>VLOOKUP(G1358,sheet2!A:G,3,FALSE)</f>
        <v>25</v>
      </c>
      <c r="O1358" s="11" t="str">
        <f>VLOOKUP(G1358,sheet2!A:G,4,FALSE)</f>
        <v>16</v>
      </c>
      <c r="P1358" s="11" t="str">
        <f>VLOOKUP(G1358,sheet2!A:G,5,FALSE)</f>
        <v>18.75</v>
      </c>
      <c r="Q1358" s="11" t="str">
        <f>VLOOKUP(G1358,sheet2!A:G,6,FALSE)</f>
        <v>5</v>
      </c>
      <c r="R1358" s="11" t="str">
        <f>VLOOKUP(G1358,sheet2!A:G,7,FALSE)</f>
        <v>77.25</v>
      </c>
    </row>
    <row r="1359" spans="1:18" s="6" customFormat="1">
      <c r="A1359" s="13" t="s">
        <v>6308</v>
      </c>
      <c r="B1359" s="13" t="s">
        <v>6309</v>
      </c>
      <c r="C1359" s="13" t="s">
        <v>20</v>
      </c>
      <c r="D1359" s="13" t="s">
        <v>123</v>
      </c>
      <c r="E1359" s="13" t="s">
        <v>5934</v>
      </c>
      <c r="F1359" s="13">
        <v>20000</v>
      </c>
      <c r="G1359" s="13" t="s">
        <v>6310</v>
      </c>
      <c r="H1359" s="14" t="s">
        <v>5934</v>
      </c>
      <c r="I1359" s="17" t="s">
        <v>6311</v>
      </c>
      <c r="J1359" s="18">
        <v>43532</v>
      </c>
      <c r="K1359" s="13" t="s">
        <v>36</v>
      </c>
      <c r="L1359" s="13" t="s">
        <v>6312</v>
      </c>
      <c r="M1359" s="11" t="str">
        <f>VLOOKUP(G1359,sheet2!A:G,2,FALSE)</f>
        <v>12.5</v>
      </c>
      <c r="N1359" s="11" t="str">
        <f>VLOOKUP(G1359,sheet2!A:G,3,FALSE)</f>
        <v>22</v>
      </c>
      <c r="O1359" s="11" t="str">
        <f>VLOOKUP(G1359,sheet2!A:G,4,FALSE)</f>
        <v>16</v>
      </c>
      <c r="P1359" s="11" t="str">
        <f>VLOOKUP(G1359,sheet2!A:G,5,FALSE)</f>
        <v>18.75</v>
      </c>
      <c r="Q1359" s="11" t="str">
        <f>VLOOKUP(G1359,sheet2!A:G,6,FALSE)</f>
        <v>5</v>
      </c>
      <c r="R1359" s="11" t="str">
        <f>VLOOKUP(G1359,sheet2!A:G,7,FALSE)</f>
        <v>74.25</v>
      </c>
    </row>
    <row r="1360" spans="1:18" s="6" customFormat="1">
      <c r="A1360" s="13" t="s">
        <v>6313</v>
      </c>
      <c r="B1360" s="13" t="s">
        <v>6314</v>
      </c>
      <c r="C1360" s="13" t="s">
        <v>20</v>
      </c>
      <c r="D1360" s="13" t="s">
        <v>21</v>
      </c>
      <c r="E1360" s="13" t="s">
        <v>5934</v>
      </c>
      <c r="F1360" s="13">
        <v>20000</v>
      </c>
      <c r="G1360" s="13" t="s">
        <v>6315</v>
      </c>
      <c r="H1360" s="14" t="s">
        <v>5934</v>
      </c>
      <c r="I1360" s="17" t="s">
        <v>6316</v>
      </c>
      <c r="J1360" s="18">
        <v>43634</v>
      </c>
      <c r="K1360" s="13" t="s">
        <v>47</v>
      </c>
      <c r="L1360" s="13" t="s">
        <v>6317</v>
      </c>
      <c r="M1360" s="11" t="str">
        <f>VLOOKUP(G1360,sheet2!A:G,2,FALSE)</f>
        <v>12.5</v>
      </c>
      <c r="N1360" s="11" t="str">
        <f>VLOOKUP(G1360,sheet2!A:G,3,FALSE)</f>
        <v>19</v>
      </c>
      <c r="O1360" s="11" t="str">
        <f>VLOOKUP(G1360,sheet2!A:G,4,FALSE)</f>
        <v>10</v>
      </c>
      <c r="P1360" s="11" t="str">
        <f>VLOOKUP(G1360,sheet2!A:G,5,FALSE)</f>
        <v>21.15</v>
      </c>
      <c r="Q1360" s="11" t="str">
        <f>VLOOKUP(G1360,sheet2!A:G,6,FALSE)</f>
        <v>5</v>
      </c>
      <c r="R1360" s="11" t="str">
        <f>VLOOKUP(G1360,sheet2!A:G,7,FALSE)</f>
        <v>67.65</v>
      </c>
    </row>
    <row r="1361" spans="1:18" s="6" customFormat="1">
      <c r="A1361" s="13" t="s">
        <v>6318</v>
      </c>
      <c r="B1361" s="13" t="s">
        <v>6319</v>
      </c>
      <c r="C1361" s="13" t="s">
        <v>20</v>
      </c>
      <c r="D1361" s="13" t="s">
        <v>123</v>
      </c>
      <c r="E1361" s="13" t="s">
        <v>5934</v>
      </c>
      <c r="F1361" s="13">
        <v>20000</v>
      </c>
      <c r="G1361" s="13" t="s">
        <v>6320</v>
      </c>
      <c r="H1361" s="14" t="s">
        <v>5934</v>
      </c>
      <c r="I1361" s="17" t="s">
        <v>6321</v>
      </c>
      <c r="J1361" s="18">
        <v>43753</v>
      </c>
      <c r="K1361" s="13" t="s">
        <v>25</v>
      </c>
      <c r="L1361" s="13" t="s">
        <v>6322</v>
      </c>
      <c r="M1361" s="11" t="str">
        <f>VLOOKUP(G1361,sheet2!A:G,2,FALSE)</f>
        <v>12.5</v>
      </c>
      <c r="N1361" s="11" t="str">
        <f>VLOOKUP(G1361,sheet2!A:G,3,FALSE)</f>
        <v>16</v>
      </c>
      <c r="O1361" s="11" t="str">
        <f>VLOOKUP(G1361,sheet2!A:G,4,FALSE)</f>
        <v>11</v>
      </c>
      <c r="P1361" s="11" t="str">
        <f>VLOOKUP(G1361,sheet2!A:G,5,FALSE)</f>
        <v>20.54</v>
      </c>
      <c r="Q1361" s="11" t="str">
        <f>VLOOKUP(G1361,sheet2!A:G,6,FALSE)</f>
        <v>5</v>
      </c>
      <c r="R1361" s="11" t="str">
        <f>VLOOKUP(G1361,sheet2!A:G,7,FALSE)</f>
        <v>65.04</v>
      </c>
    </row>
    <row r="1362" spans="1:18" s="6" customFormat="1">
      <c r="A1362" s="13" t="s">
        <v>6323</v>
      </c>
      <c r="B1362" s="13" t="s">
        <v>6324</v>
      </c>
      <c r="C1362" s="13" t="s">
        <v>20</v>
      </c>
      <c r="D1362" s="13" t="s">
        <v>123</v>
      </c>
      <c r="E1362" s="13" t="s">
        <v>5934</v>
      </c>
      <c r="F1362" s="13">
        <v>20000</v>
      </c>
      <c r="G1362" s="13" t="s">
        <v>6325</v>
      </c>
      <c r="H1362" s="14" t="s">
        <v>5934</v>
      </c>
      <c r="I1362" s="17" t="s">
        <v>3784</v>
      </c>
      <c r="J1362" s="18">
        <v>43165</v>
      </c>
      <c r="K1362" s="13" t="s">
        <v>25</v>
      </c>
      <c r="L1362" s="13" t="s">
        <v>6326</v>
      </c>
      <c r="M1362" s="11" t="str">
        <f>VLOOKUP(G1362,sheet2!A:G,2,FALSE)</f>
        <v>12.5</v>
      </c>
      <c r="N1362" s="11" t="str">
        <f>VLOOKUP(G1362,sheet2!A:G,3,FALSE)</f>
        <v>10</v>
      </c>
      <c r="O1362" s="11" t="str">
        <f>VLOOKUP(G1362,sheet2!A:G,4,FALSE)</f>
        <v>11</v>
      </c>
      <c r="P1362" s="11" t="str">
        <f>VLOOKUP(G1362,sheet2!A:G,5,FALSE)</f>
        <v>22.32</v>
      </c>
      <c r="Q1362" s="11" t="str">
        <f>VLOOKUP(G1362,sheet2!A:G,6,FALSE)</f>
        <v>5</v>
      </c>
      <c r="R1362" s="11" t="str">
        <f>VLOOKUP(G1362,sheet2!A:G,7,FALSE)</f>
        <v>60.82</v>
      </c>
    </row>
    <row r="1363" spans="1:18" s="6" customFormat="1">
      <c r="A1363" s="13" t="s">
        <v>6327</v>
      </c>
      <c r="B1363" s="13" t="s">
        <v>6328</v>
      </c>
      <c r="C1363" s="13" t="s">
        <v>20</v>
      </c>
      <c r="D1363" s="13" t="s">
        <v>123</v>
      </c>
      <c r="E1363" s="13" t="s">
        <v>5934</v>
      </c>
      <c r="F1363" s="13">
        <v>20000</v>
      </c>
      <c r="G1363" s="13" t="s">
        <v>6329</v>
      </c>
      <c r="H1363" s="14" t="s">
        <v>5934</v>
      </c>
      <c r="I1363" s="17" t="s">
        <v>3784</v>
      </c>
      <c r="J1363" s="18">
        <v>43165</v>
      </c>
      <c r="K1363" s="13" t="s">
        <v>25</v>
      </c>
      <c r="L1363" s="13" t="s">
        <v>6330</v>
      </c>
      <c r="M1363" s="11" t="str">
        <f>VLOOKUP(G1363,sheet2!A:G,2,FALSE)</f>
        <v>12.5</v>
      </c>
      <c r="N1363" s="11" t="str">
        <f>VLOOKUP(G1363,sheet2!A:G,3,FALSE)</f>
        <v>19</v>
      </c>
      <c r="O1363" s="11" t="str">
        <f>VLOOKUP(G1363,sheet2!A:G,4,FALSE)</f>
        <v>14</v>
      </c>
      <c r="P1363" s="11" t="str">
        <f>VLOOKUP(G1363,sheet2!A:G,5,FALSE)</f>
        <v>22.32</v>
      </c>
      <c r="Q1363" s="11" t="str">
        <f>VLOOKUP(G1363,sheet2!A:G,6,FALSE)</f>
        <v>5</v>
      </c>
      <c r="R1363" s="11" t="str">
        <f>VLOOKUP(G1363,sheet2!A:G,7,FALSE)</f>
        <v>72.82</v>
      </c>
    </row>
    <row r="1364" spans="1:18" s="6" customFormat="1">
      <c r="A1364" s="13" t="s">
        <v>6331</v>
      </c>
      <c r="B1364" s="13" t="s">
        <v>6332</v>
      </c>
      <c r="C1364" s="13" t="s">
        <v>20</v>
      </c>
      <c r="D1364" s="13" t="s">
        <v>123</v>
      </c>
      <c r="E1364" s="13" t="s">
        <v>5934</v>
      </c>
      <c r="F1364" s="13">
        <v>20000</v>
      </c>
      <c r="G1364" s="13" t="s">
        <v>6333</v>
      </c>
      <c r="H1364" s="14" t="s">
        <v>5934</v>
      </c>
      <c r="I1364" s="17" t="s">
        <v>6334</v>
      </c>
      <c r="J1364" s="18">
        <v>43315</v>
      </c>
      <c r="K1364" s="13" t="s">
        <v>25</v>
      </c>
      <c r="L1364" s="13" t="s">
        <v>6335</v>
      </c>
      <c r="M1364" s="11" t="str">
        <f>VLOOKUP(G1364,sheet2!A:G,2,FALSE)</f>
        <v>12.5</v>
      </c>
      <c r="N1364" s="11" t="str">
        <f>VLOOKUP(G1364,sheet2!A:G,3,FALSE)</f>
        <v>19</v>
      </c>
      <c r="O1364" s="11" t="str">
        <f>VLOOKUP(G1364,sheet2!A:G,4,FALSE)</f>
        <v>5</v>
      </c>
      <c r="P1364" s="11" t="str">
        <f>VLOOKUP(G1364,sheet2!A:G,5,FALSE)</f>
        <v>16.96</v>
      </c>
      <c r="Q1364" s="11" t="str">
        <f>VLOOKUP(G1364,sheet2!A:G,6,FALSE)</f>
        <v>5</v>
      </c>
      <c r="R1364" s="11" t="str">
        <f>VLOOKUP(G1364,sheet2!A:G,7,FALSE)</f>
        <v>58.46</v>
      </c>
    </row>
    <row r="1365" spans="1:18" s="6" customFormat="1">
      <c r="A1365" s="13" t="s">
        <v>6336</v>
      </c>
      <c r="B1365" s="13" t="s">
        <v>6337</v>
      </c>
      <c r="C1365" s="13" t="s">
        <v>20</v>
      </c>
      <c r="D1365" s="13" t="s">
        <v>123</v>
      </c>
      <c r="E1365" s="13" t="s">
        <v>5934</v>
      </c>
      <c r="F1365" s="13">
        <v>20000</v>
      </c>
      <c r="G1365" s="13" t="s">
        <v>6338</v>
      </c>
      <c r="H1365" s="14" t="s">
        <v>5934</v>
      </c>
      <c r="I1365" s="17" t="s">
        <v>6334</v>
      </c>
      <c r="J1365" s="18">
        <v>43557</v>
      </c>
      <c r="K1365" s="13" t="s">
        <v>25</v>
      </c>
      <c r="L1365" s="13" t="s">
        <v>6339</v>
      </c>
      <c r="M1365" s="11" t="str">
        <f>VLOOKUP(G1365,sheet2!A:G,2,FALSE)</f>
        <v>12.5</v>
      </c>
      <c r="N1365" s="11" t="str">
        <f>VLOOKUP(G1365,sheet2!A:G,3,FALSE)</f>
        <v>19</v>
      </c>
      <c r="O1365" s="11" t="str">
        <f>VLOOKUP(G1365,sheet2!A:G,4,FALSE)</f>
        <v>5</v>
      </c>
      <c r="P1365" s="11" t="str">
        <f>VLOOKUP(G1365,sheet2!A:G,5,FALSE)</f>
        <v>16.96</v>
      </c>
      <c r="Q1365" s="11" t="str">
        <f>VLOOKUP(G1365,sheet2!A:G,6,FALSE)</f>
        <v>5</v>
      </c>
      <c r="R1365" s="11" t="str">
        <f>VLOOKUP(G1365,sheet2!A:G,7,FALSE)</f>
        <v>58.46</v>
      </c>
    </row>
    <row r="1366" spans="1:18" s="6" customFormat="1">
      <c r="A1366" s="13" t="s">
        <v>6340</v>
      </c>
      <c r="B1366" s="13" t="s">
        <v>6341</v>
      </c>
      <c r="C1366" s="13" t="s">
        <v>20</v>
      </c>
      <c r="D1366" s="13" t="s">
        <v>123</v>
      </c>
      <c r="E1366" s="13" t="s">
        <v>5934</v>
      </c>
      <c r="F1366" s="13">
        <v>20000</v>
      </c>
      <c r="G1366" s="13" t="s">
        <v>6342</v>
      </c>
      <c r="H1366" s="14" t="s">
        <v>5934</v>
      </c>
      <c r="I1366" s="17" t="s">
        <v>1572</v>
      </c>
      <c r="J1366" s="18">
        <v>43767</v>
      </c>
      <c r="K1366" s="13" t="s">
        <v>36</v>
      </c>
      <c r="L1366" s="13" t="s">
        <v>6343</v>
      </c>
      <c r="M1366" s="11" t="str">
        <f>VLOOKUP(G1366,sheet2!A:G,2,FALSE)</f>
        <v>12.5</v>
      </c>
      <c r="N1366" s="11" t="str">
        <f>VLOOKUP(G1366,sheet2!A:G,3,FALSE)</f>
        <v>25</v>
      </c>
      <c r="O1366" s="11" t="str">
        <f>VLOOKUP(G1366,sheet2!A:G,4,FALSE)</f>
        <v>8</v>
      </c>
      <c r="P1366" s="11" t="str">
        <f>VLOOKUP(G1366,sheet2!A:G,5,FALSE)</f>
        <v>15.18</v>
      </c>
      <c r="Q1366" s="11" t="str">
        <f>VLOOKUP(G1366,sheet2!A:G,6,FALSE)</f>
        <v>5</v>
      </c>
      <c r="R1366" s="11" t="str">
        <f>VLOOKUP(G1366,sheet2!A:G,7,FALSE)</f>
        <v>65.68</v>
      </c>
    </row>
    <row r="1367" spans="1:18" s="6" customFormat="1">
      <c r="A1367" s="13" t="s">
        <v>6344</v>
      </c>
      <c r="B1367" s="13" t="s">
        <v>6345</v>
      </c>
      <c r="C1367" s="13" t="s">
        <v>20</v>
      </c>
      <c r="D1367" s="13" t="s">
        <v>123</v>
      </c>
      <c r="E1367" s="13" t="s">
        <v>5934</v>
      </c>
      <c r="F1367" s="13">
        <v>20000</v>
      </c>
      <c r="G1367" s="13" t="s">
        <v>6346</v>
      </c>
      <c r="H1367" s="14" t="s">
        <v>5934</v>
      </c>
      <c r="I1367" s="17" t="s">
        <v>6347</v>
      </c>
      <c r="J1367" s="18">
        <v>43781</v>
      </c>
      <c r="K1367" s="13" t="s">
        <v>25</v>
      </c>
      <c r="L1367" s="13" t="s">
        <v>6348</v>
      </c>
      <c r="M1367" s="11" t="str">
        <f>VLOOKUP(G1367,sheet2!A:G,2,FALSE)</f>
        <v>12.5</v>
      </c>
      <c r="N1367" s="11" t="str">
        <f>VLOOKUP(G1367,sheet2!A:G,3,FALSE)</f>
        <v>10</v>
      </c>
      <c r="O1367" s="11" t="str">
        <f>VLOOKUP(G1367,sheet2!A:G,4,FALSE)</f>
        <v>10</v>
      </c>
      <c r="P1367" s="11" t="str">
        <f>VLOOKUP(G1367,sheet2!A:G,5,FALSE)</f>
        <v>21.15</v>
      </c>
      <c r="Q1367" s="11" t="str">
        <f>VLOOKUP(G1367,sheet2!A:G,6,FALSE)</f>
        <v>5</v>
      </c>
      <c r="R1367" s="11" t="str">
        <f>VLOOKUP(G1367,sheet2!A:G,7,FALSE)</f>
        <v>58.65</v>
      </c>
    </row>
    <row r="1368" spans="1:18" s="6" customFormat="1">
      <c r="A1368" s="13" t="s">
        <v>6349</v>
      </c>
      <c r="B1368" s="13" t="s">
        <v>6350</v>
      </c>
      <c r="C1368" s="13" t="s">
        <v>20</v>
      </c>
      <c r="D1368" s="13" t="s">
        <v>123</v>
      </c>
      <c r="E1368" s="13" t="s">
        <v>5934</v>
      </c>
      <c r="F1368" s="13">
        <v>20000</v>
      </c>
      <c r="G1368" s="13" t="s">
        <v>6351</v>
      </c>
      <c r="H1368" s="14" t="s">
        <v>5934</v>
      </c>
      <c r="I1368" s="17" t="s">
        <v>6352</v>
      </c>
      <c r="J1368" s="18">
        <v>43228</v>
      </c>
      <c r="K1368" s="13" t="s">
        <v>25</v>
      </c>
      <c r="L1368" s="13" t="s">
        <v>6353</v>
      </c>
      <c r="M1368" s="11" t="str">
        <f>VLOOKUP(G1368,sheet2!A:G,2,FALSE)</f>
        <v>12.5</v>
      </c>
      <c r="N1368" s="11" t="str">
        <f>VLOOKUP(G1368,sheet2!A:G,3,FALSE)</f>
        <v>22</v>
      </c>
      <c r="O1368" s="11" t="str">
        <f>VLOOKUP(G1368,sheet2!A:G,4,FALSE)</f>
        <v>8</v>
      </c>
      <c r="P1368" s="11" t="str">
        <f>VLOOKUP(G1368,sheet2!A:G,5,FALSE)</f>
        <v>18.75</v>
      </c>
      <c r="Q1368" s="11" t="str">
        <f>VLOOKUP(G1368,sheet2!A:G,6,FALSE)</f>
        <v>5</v>
      </c>
      <c r="R1368" s="11" t="str">
        <f>VLOOKUP(G1368,sheet2!A:G,7,FALSE)</f>
        <v>66.25</v>
      </c>
    </row>
    <row r="1369" spans="1:18" s="6" customFormat="1">
      <c r="A1369" s="13" t="s">
        <v>6354</v>
      </c>
      <c r="B1369" s="13" t="s">
        <v>6355</v>
      </c>
      <c r="C1369" s="13" t="s">
        <v>20</v>
      </c>
      <c r="D1369" s="13" t="s">
        <v>123</v>
      </c>
      <c r="E1369" s="13" t="s">
        <v>5934</v>
      </c>
      <c r="F1369" s="13">
        <v>20000</v>
      </c>
      <c r="G1369" s="13" t="s">
        <v>6356</v>
      </c>
      <c r="H1369" s="14" t="s">
        <v>5934</v>
      </c>
      <c r="I1369" s="17" t="s">
        <v>5604</v>
      </c>
      <c r="J1369" s="18">
        <v>43420</v>
      </c>
      <c r="K1369" s="13" t="s">
        <v>36</v>
      </c>
      <c r="L1369" s="13" t="s">
        <v>6357</v>
      </c>
      <c r="M1369" s="11" t="str">
        <f>VLOOKUP(G1369,sheet2!A:G,2,FALSE)</f>
        <v>12.5</v>
      </c>
      <c r="N1369" s="11" t="str">
        <f>VLOOKUP(G1369,sheet2!A:G,3,FALSE)</f>
        <v>13</v>
      </c>
      <c r="O1369" s="11" t="str">
        <f>VLOOKUP(G1369,sheet2!A:G,4,FALSE)</f>
        <v>8</v>
      </c>
      <c r="P1369" s="11" t="str">
        <f>VLOOKUP(G1369,sheet2!A:G,5,FALSE)</f>
        <v>18.75</v>
      </c>
      <c r="Q1369" s="11" t="str">
        <f>VLOOKUP(G1369,sheet2!A:G,6,FALSE)</f>
        <v>5</v>
      </c>
      <c r="R1369" s="11" t="str">
        <f>VLOOKUP(G1369,sheet2!A:G,7,FALSE)</f>
        <v>57.25</v>
      </c>
    </row>
    <row r="1370" spans="1:18" s="6" customFormat="1">
      <c r="A1370" s="13" t="s">
        <v>6358</v>
      </c>
      <c r="B1370" s="13" t="s">
        <v>6359</v>
      </c>
      <c r="C1370" s="13" t="s">
        <v>20</v>
      </c>
      <c r="D1370" s="13" t="s">
        <v>123</v>
      </c>
      <c r="E1370" s="13" t="s">
        <v>5934</v>
      </c>
      <c r="F1370" s="13">
        <v>20000</v>
      </c>
      <c r="G1370" s="13" t="s">
        <v>6360</v>
      </c>
      <c r="H1370" s="14" t="s">
        <v>5934</v>
      </c>
      <c r="I1370" s="17" t="s">
        <v>3008</v>
      </c>
      <c r="J1370" s="18">
        <v>43578</v>
      </c>
      <c r="K1370" s="13" t="s">
        <v>25</v>
      </c>
      <c r="L1370" s="13" t="s">
        <v>6361</v>
      </c>
      <c r="M1370" s="11" t="str">
        <f>VLOOKUP(G1370,sheet2!A:G,2,FALSE)</f>
        <v>12.5</v>
      </c>
      <c r="N1370" s="11" t="str">
        <f>VLOOKUP(G1370,sheet2!A:G,3,FALSE)</f>
        <v>13</v>
      </c>
      <c r="O1370" s="11" t="str">
        <f>VLOOKUP(G1370,sheet2!A:G,4,FALSE)</f>
        <v>14</v>
      </c>
      <c r="P1370" s="11" t="str">
        <f>VLOOKUP(G1370,sheet2!A:G,5,FALSE)</f>
        <v>18.75</v>
      </c>
      <c r="Q1370" s="11" t="str">
        <f>VLOOKUP(G1370,sheet2!A:G,6,FALSE)</f>
        <v>5</v>
      </c>
      <c r="R1370" s="11" t="str">
        <f>VLOOKUP(G1370,sheet2!A:G,7,FALSE)</f>
        <v>63.25</v>
      </c>
    </row>
    <row r="1371" spans="1:18" s="6" customFormat="1">
      <c r="A1371" s="13" t="s">
        <v>6362</v>
      </c>
      <c r="B1371" s="13" t="s">
        <v>6363</v>
      </c>
      <c r="C1371" s="13" t="s">
        <v>20</v>
      </c>
      <c r="D1371" s="13" t="s">
        <v>123</v>
      </c>
      <c r="E1371" s="13" t="s">
        <v>5934</v>
      </c>
      <c r="F1371" s="13">
        <v>20000</v>
      </c>
      <c r="G1371" s="13" t="s">
        <v>6364</v>
      </c>
      <c r="H1371" s="14" t="s">
        <v>5934</v>
      </c>
      <c r="I1371" s="17" t="s">
        <v>6365</v>
      </c>
      <c r="J1371" s="18">
        <v>43371</v>
      </c>
      <c r="K1371" s="13" t="s">
        <v>36</v>
      </c>
      <c r="L1371" s="13" t="s">
        <v>6366</v>
      </c>
      <c r="M1371" s="11" t="str">
        <f>VLOOKUP(G1371,sheet2!A:G,2,FALSE)</f>
        <v>12.5</v>
      </c>
      <c r="N1371" s="11" t="str">
        <f>VLOOKUP(G1371,sheet2!A:G,3,FALSE)</f>
        <v>7</v>
      </c>
      <c r="O1371" s="11" t="str">
        <f>VLOOKUP(G1371,sheet2!A:G,4,FALSE)</f>
        <v>11</v>
      </c>
      <c r="P1371" s="11" t="str">
        <f>VLOOKUP(G1371,sheet2!A:G,5,FALSE)</f>
        <v>24.11</v>
      </c>
      <c r="Q1371" s="11" t="str">
        <f>VLOOKUP(G1371,sheet2!A:G,6,FALSE)</f>
        <v>5</v>
      </c>
      <c r="R1371" s="11" t="str">
        <f>VLOOKUP(G1371,sheet2!A:G,7,FALSE)</f>
        <v>59.61</v>
      </c>
    </row>
    <row r="1372" spans="1:18" s="6" customFormat="1">
      <c r="A1372" s="13" t="s">
        <v>6367</v>
      </c>
      <c r="B1372" s="13" t="s">
        <v>6368</v>
      </c>
      <c r="C1372" s="13" t="s">
        <v>20</v>
      </c>
      <c r="D1372" s="13" t="s">
        <v>123</v>
      </c>
      <c r="E1372" s="13" t="s">
        <v>5934</v>
      </c>
      <c r="F1372" s="13">
        <v>20000</v>
      </c>
      <c r="G1372" s="13" t="s">
        <v>6369</v>
      </c>
      <c r="H1372" s="14" t="s">
        <v>5934</v>
      </c>
      <c r="I1372" s="17" t="s">
        <v>6365</v>
      </c>
      <c r="J1372" s="18">
        <v>43308</v>
      </c>
      <c r="K1372" s="13" t="s">
        <v>25</v>
      </c>
      <c r="L1372" s="13" t="s">
        <v>6370</v>
      </c>
      <c r="M1372" s="11" t="str">
        <f>VLOOKUP(G1372,sheet2!A:G,2,FALSE)</f>
        <v>12.5</v>
      </c>
      <c r="N1372" s="11" t="str">
        <f>VLOOKUP(G1372,sheet2!A:G,3,FALSE)</f>
        <v>16</v>
      </c>
      <c r="O1372" s="11" t="str">
        <f>VLOOKUP(G1372,sheet2!A:G,4,FALSE)</f>
        <v>11</v>
      </c>
      <c r="P1372" s="11" t="str">
        <f>VLOOKUP(G1372,sheet2!A:G,5,FALSE)</f>
        <v>24.11</v>
      </c>
      <c r="Q1372" s="11" t="str">
        <f>VLOOKUP(G1372,sheet2!A:G,6,FALSE)</f>
        <v>5</v>
      </c>
      <c r="R1372" s="11" t="str">
        <f>VLOOKUP(G1372,sheet2!A:G,7,FALSE)</f>
        <v>68.61</v>
      </c>
    </row>
    <row r="1373" spans="1:18" s="6" customFormat="1">
      <c r="A1373" s="13" t="s">
        <v>6371</v>
      </c>
      <c r="B1373" s="13" t="s">
        <v>6372</v>
      </c>
      <c r="C1373" s="13" t="s">
        <v>20</v>
      </c>
      <c r="D1373" s="13" t="s">
        <v>123</v>
      </c>
      <c r="E1373" s="13" t="s">
        <v>5934</v>
      </c>
      <c r="F1373" s="13">
        <v>20000</v>
      </c>
      <c r="G1373" s="13" t="s">
        <v>6373</v>
      </c>
      <c r="H1373" s="14" t="s">
        <v>5934</v>
      </c>
      <c r="I1373" s="17" t="s">
        <v>888</v>
      </c>
      <c r="J1373" s="18">
        <v>43532</v>
      </c>
      <c r="K1373" s="13" t="s">
        <v>25</v>
      </c>
      <c r="L1373" s="13" t="s">
        <v>6374</v>
      </c>
      <c r="M1373" s="11" t="str">
        <f>VLOOKUP(G1373,sheet2!A:G,2,FALSE)</f>
        <v>12.5</v>
      </c>
      <c r="N1373" s="11" t="str">
        <f>VLOOKUP(G1373,sheet2!A:G,3,FALSE)</f>
        <v>16</v>
      </c>
      <c r="O1373" s="11" t="str">
        <f>VLOOKUP(G1373,sheet2!A:G,4,FALSE)</f>
        <v>8</v>
      </c>
      <c r="P1373" s="11" t="str">
        <f>VLOOKUP(G1373,sheet2!A:G,5,FALSE)</f>
        <v>24.11</v>
      </c>
      <c r="Q1373" s="11" t="str">
        <f>VLOOKUP(G1373,sheet2!A:G,6,FALSE)</f>
        <v>5</v>
      </c>
      <c r="R1373" s="11" t="str">
        <f>VLOOKUP(G1373,sheet2!A:G,7,FALSE)</f>
        <v>65.61</v>
      </c>
    </row>
    <row r="1374" spans="1:18" s="6" customFormat="1">
      <c r="A1374" s="13" t="s">
        <v>6375</v>
      </c>
      <c r="B1374" s="13" t="s">
        <v>6376</v>
      </c>
      <c r="C1374" s="13" t="s">
        <v>20</v>
      </c>
      <c r="D1374" s="13" t="s">
        <v>144</v>
      </c>
      <c r="E1374" s="13" t="s">
        <v>5934</v>
      </c>
      <c r="F1374" s="13">
        <v>20000</v>
      </c>
      <c r="G1374" s="13" t="s">
        <v>6377</v>
      </c>
      <c r="H1374" s="14" t="s">
        <v>5934</v>
      </c>
      <c r="I1374" s="17" t="s">
        <v>554</v>
      </c>
      <c r="J1374" s="18">
        <v>43189</v>
      </c>
      <c r="K1374" s="13" t="s">
        <v>36</v>
      </c>
      <c r="L1374" s="13" t="s">
        <v>6378</v>
      </c>
      <c r="M1374" s="11" t="str">
        <f>VLOOKUP(G1374,sheet2!A:G,2,FALSE)</f>
        <v>12.5</v>
      </c>
      <c r="N1374" s="11" t="str">
        <f>VLOOKUP(G1374,sheet2!A:G,3,FALSE)</f>
        <v>19</v>
      </c>
      <c r="O1374" s="11" t="str">
        <f>VLOOKUP(G1374,sheet2!A:G,4,FALSE)</f>
        <v>5</v>
      </c>
      <c r="P1374" s="11" t="str">
        <f>VLOOKUP(G1374,sheet2!A:G,5,FALSE)</f>
        <v>21.15</v>
      </c>
      <c r="Q1374" s="11" t="str">
        <f>VLOOKUP(G1374,sheet2!A:G,6,FALSE)</f>
        <v>5</v>
      </c>
      <c r="R1374" s="11" t="str">
        <f>VLOOKUP(G1374,sheet2!A:G,7,FALSE)</f>
        <v>62.65</v>
      </c>
    </row>
    <row r="1375" spans="1:18" s="6" customFormat="1">
      <c r="A1375" s="13" t="s">
        <v>6379</v>
      </c>
      <c r="B1375" s="13" t="s">
        <v>6380</v>
      </c>
      <c r="C1375" s="13" t="s">
        <v>20</v>
      </c>
      <c r="D1375" s="13" t="s">
        <v>123</v>
      </c>
      <c r="E1375" s="13" t="s">
        <v>5934</v>
      </c>
      <c r="F1375" s="13">
        <v>20000</v>
      </c>
      <c r="G1375" s="13" t="s">
        <v>6381</v>
      </c>
      <c r="H1375" s="14" t="s">
        <v>5934</v>
      </c>
      <c r="I1375" s="17" t="s">
        <v>276</v>
      </c>
      <c r="J1375" s="18">
        <v>43389</v>
      </c>
      <c r="K1375" s="13" t="s">
        <v>25</v>
      </c>
      <c r="L1375" s="13" t="s">
        <v>6382</v>
      </c>
      <c r="M1375" s="11" t="str">
        <f>VLOOKUP(G1375,sheet2!A:G,2,FALSE)</f>
        <v>12.5</v>
      </c>
      <c r="N1375" s="11" t="str">
        <f>VLOOKUP(G1375,sheet2!A:G,3,FALSE)</f>
        <v>25</v>
      </c>
      <c r="O1375" s="11" t="str">
        <f>VLOOKUP(G1375,sheet2!A:G,4,FALSE)</f>
        <v>10</v>
      </c>
      <c r="P1375" s="11" t="str">
        <f>VLOOKUP(G1375,sheet2!A:G,5,FALSE)</f>
        <v>21.15</v>
      </c>
      <c r="Q1375" s="11" t="str">
        <f>VLOOKUP(G1375,sheet2!A:G,6,FALSE)</f>
        <v>5</v>
      </c>
      <c r="R1375" s="11" t="str">
        <f>VLOOKUP(G1375,sheet2!A:G,7,FALSE)</f>
        <v>73.65</v>
      </c>
    </row>
    <row r="1376" spans="1:18" s="6" customFormat="1">
      <c r="A1376" s="13" t="s">
        <v>6383</v>
      </c>
      <c r="B1376" s="13" t="s">
        <v>6384</v>
      </c>
      <c r="C1376" s="13" t="s">
        <v>20</v>
      </c>
      <c r="D1376" s="13" t="s">
        <v>204</v>
      </c>
      <c r="E1376" s="13" t="s">
        <v>5934</v>
      </c>
      <c r="F1376" s="13">
        <v>20000</v>
      </c>
      <c r="G1376" s="13" t="s">
        <v>6385</v>
      </c>
      <c r="H1376" s="14" t="s">
        <v>5934</v>
      </c>
      <c r="I1376" s="17" t="s">
        <v>5684</v>
      </c>
      <c r="J1376" s="18">
        <v>43165</v>
      </c>
      <c r="K1376" s="13" t="s">
        <v>47</v>
      </c>
      <c r="L1376" s="13" t="s">
        <v>6386</v>
      </c>
      <c r="M1376" s="11" t="str">
        <f>VLOOKUP(G1376,sheet2!A:G,2,FALSE)</f>
        <v>12.5</v>
      </c>
      <c r="N1376" s="11" t="str">
        <f>VLOOKUP(G1376,sheet2!A:G,3,FALSE)</f>
        <v>16</v>
      </c>
      <c r="O1376" s="11" t="str">
        <f>VLOOKUP(G1376,sheet2!A:G,4,FALSE)</f>
        <v>16</v>
      </c>
      <c r="P1376" s="11" t="str">
        <f>VLOOKUP(G1376,sheet2!A:G,5,FALSE)</f>
        <v>18.75</v>
      </c>
      <c r="Q1376" s="11" t="str">
        <f>VLOOKUP(G1376,sheet2!A:G,6,FALSE)</f>
        <v>5</v>
      </c>
      <c r="R1376" s="11" t="str">
        <f>VLOOKUP(G1376,sheet2!A:G,7,FALSE)</f>
        <v>68.25</v>
      </c>
    </row>
    <row r="1377" spans="1:18" s="6" customFormat="1">
      <c r="A1377" s="13" t="s">
        <v>6387</v>
      </c>
      <c r="B1377" s="13" t="s">
        <v>6388</v>
      </c>
      <c r="C1377" s="13" t="s">
        <v>20</v>
      </c>
      <c r="D1377" s="13" t="s">
        <v>123</v>
      </c>
      <c r="E1377" s="13" t="s">
        <v>5934</v>
      </c>
      <c r="F1377" s="13">
        <v>300000</v>
      </c>
      <c r="G1377" s="13" t="s">
        <v>6389</v>
      </c>
      <c r="H1377" s="14" t="s">
        <v>5934</v>
      </c>
      <c r="I1377" s="17" t="s">
        <v>6390</v>
      </c>
      <c r="J1377" s="18">
        <v>43347</v>
      </c>
      <c r="K1377" s="13" t="s">
        <v>47</v>
      </c>
      <c r="L1377" s="13" t="s">
        <v>6391</v>
      </c>
      <c r="M1377" s="11" t="str">
        <f>VLOOKUP(G1377,sheet2!A:G,2,FALSE)</f>
        <v>12.5</v>
      </c>
      <c r="N1377" s="11" t="str">
        <f>VLOOKUP(G1377,sheet2!A:G,3,FALSE)</f>
        <v>25</v>
      </c>
      <c r="O1377" s="11" t="str">
        <f>VLOOKUP(G1377,sheet2!A:G,4,FALSE)</f>
        <v>11</v>
      </c>
      <c r="P1377" s="11" t="str">
        <f>VLOOKUP(G1377,sheet2!A:G,5,FALSE)</f>
        <v>20.54</v>
      </c>
      <c r="Q1377" s="11" t="str">
        <f>VLOOKUP(G1377,sheet2!A:G,6,FALSE)</f>
        <v>5</v>
      </c>
      <c r="R1377" s="11" t="str">
        <f>VLOOKUP(G1377,sheet2!A:G,7,FALSE)</f>
        <v>74.04</v>
      </c>
    </row>
    <row r="1378" spans="1:18" s="6" customFormat="1">
      <c r="A1378" s="13" t="s">
        <v>6392</v>
      </c>
      <c r="B1378" s="13" t="s">
        <v>6393</v>
      </c>
      <c r="C1378" s="13" t="s">
        <v>20</v>
      </c>
      <c r="D1378" s="13" t="s">
        <v>123</v>
      </c>
      <c r="E1378" s="13" t="s">
        <v>5934</v>
      </c>
      <c r="F1378" s="13">
        <v>20000</v>
      </c>
      <c r="G1378" s="13" t="s">
        <v>6394</v>
      </c>
      <c r="H1378" s="14" t="s">
        <v>5934</v>
      </c>
      <c r="I1378" s="17" t="s">
        <v>6395</v>
      </c>
      <c r="J1378" s="18">
        <v>43123</v>
      </c>
      <c r="K1378" s="13" t="s">
        <v>25</v>
      </c>
      <c r="L1378" s="13" t="s">
        <v>6396</v>
      </c>
      <c r="M1378" s="11" t="str">
        <f>VLOOKUP(G1378,sheet2!A:G,2,FALSE)</f>
        <v>12.5</v>
      </c>
      <c r="N1378" s="11" t="str">
        <f>VLOOKUP(G1378,sheet2!A:G,3,FALSE)</f>
        <v>25</v>
      </c>
      <c r="O1378" s="11" t="str">
        <f>VLOOKUP(G1378,sheet2!A:G,4,FALSE)</f>
        <v>5</v>
      </c>
      <c r="P1378" s="11" t="str">
        <f>VLOOKUP(G1378,sheet2!A:G,5,FALSE)</f>
        <v>24.11</v>
      </c>
      <c r="Q1378" s="11" t="str">
        <f>VLOOKUP(G1378,sheet2!A:G,6,FALSE)</f>
        <v>5</v>
      </c>
      <c r="R1378" s="11" t="str">
        <f>VLOOKUP(G1378,sheet2!A:G,7,FALSE)</f>
        <v>71.61</v>
      </c>
    </row>
    <row r="1379" spans="1:18" s="6" customFormat="1">
      <c r="A1379" s="13" t="s">
        <v>6397</v>
      </c>
      <c r="B1379" s="13" t="s">
        <v>6398</v>
      </c>
      <c r="C1379" s="13" t="s">
        <v>20</v>
      </c>
      <c r="D1379" s="13" t="s">
        <v>144</v>
      </c>
      <c r="E1379" s="13" t="s">
        <v>5934</v>
      </c>
      <c r="F1379" s="13">
        <v>20000</v>
      </c>
      <c r="G1379" s="13" t="s">
        <v>6399</v>
      </c>
      <c r="H1379" s="14" t="s">
        <v>5934</v>
      </c>
      <c r="I1379" s="17" t="s">
        <v>6050</v>
      </c>
      <c r="J1379" s="18">
        <v>43252</v>
      </c>
      <c r="K1379" s="13" t="s">
        <v>25</v>
      </c>
      <c r="L1379" s="13" t="s">
        <v>6400</v>
      </c>
      <c r="M1379" s="11" t="str">
        <f>VLOOKUP(G1379,sheet2!A:G,2,FALSE)</f>
        <v>12.5</v>
      </c>
      <c r="N1379" s="11" t="str">
        <f>VLOOKUP(G1379,sheet2!A:G,3,FALSE)</f>
        <v>13</v>
      </c>
      <c r="O1379" s="11" t="str">
        <f>VLOOKUP(G1379,sheet2!A:G,4,FALSE)</f>
        <v>5</v>
      </c>
      <c r="P1379" s="11" t="str">
        <f>VLOOKUP(G1379,sheet2!A:G,5,FALSE)</f>
        <v>21.15</v>
      </c>
      <c r="Q1379" s="11" t="str">
        <f>VLOOKUP(G1379,sheet2!A:G,6,FALSE)</f>
        <v>5</v>
      </c>
      <c r="R1379" s="11" t="str">
        <f>VLOOKUP(G1379,sheet2!A:G,7,FALSE)</f>
        <v>56.65</v>
      </c>
    </row>
    <row r="1380" spans="1:18" s="6" customFormat="1">
      <c r="A1380" s="13" t="s">
        <v>6401</v>
      </c>
      <c r="B1380" s="13" t="s">
        <v>6402</v>
      </c>
      <c r="C1380" s="13" t="s">
        <v>20</v>
      </c>
      <c r="D1380" s="13" t="s">
        <v>144</v>
      </c>
      <c r="E1380" s="13" t="s">
        <v>5934</v>
      </c>
      <c r="F1380" s="13">
        <v>20000</v>
      </c>
      <c r="G1380" s="13" t="s">
        <v>6403</v>
      </c>
      <c r="H1380" s="14" t="s">
        <v>5934</v>
      </c>
      <c r="I1380" s="17" t="s">
        <v>6404</v>
      </c>
      <c r="J1380" s="18">
        <v>43536</v>
      </c>
      <c r="K1380" s="13" t="s">
        <v>25</v>
      </c>
      <c r="L1380" s="13" t="s">
        <v>6405</v>
      </c>
      <c r="M1380" s="11" t="str">
        <f>VLOOKUP(G1380,sheet2!A:G,2,FALSE)</f>
        <v>12.5</v>
      </c>
      <c r="N1380" s="11" t="str">
        <f>VLOOKUP(G1380,sheet2!A:G,3,FALSE)</f>
        <v>13</v>
      </c>
      <c r="O1380" s="11" t="str">
        <f>VLOOKUP(G1380,sheet2!A:G,4,FALSE)</f>
        <v>15</v>
      </c>
      <c r="P1380" s="11" t="str">
        <f>VLOOKUP(G1380,sheet2!A:G,5,FALSE)</f>
        <v>21.15</v>
      </c>
      <c r="Q1380" s="11" t="str">
        <f>VLOOKUP(G1380,sheet2!A:G,6,FALSE)</f>
        <v>5</v>
      </c>
      <c r="R1380" s="11" t="str">
        <f>VLOOKUP(G1380,sheet2!A:G,7,FALSE)</f>
        <v>66.65</v>
      </c>
    </row>
    <row r="1381" spans="1:18" s="6" customFormat="1">
      <c r="A1381" s="13" t="s">
        <v>6406</v>
      </c>
      <c r="B1381" s="13" t="s">
        <v>6407</v>
      </c>
      <c r="C1381" s="13" t="s">
        <v>20</v>
      </c>
      <c r="D1381" s="13" t="s">
        <v>144</v>
      </c>
      <c r="E1381" s="13" t="s">
        <v>5934</v>
      </c>
      <c r="F1381" s="13">
        <v>20000</v>
      </c>
      <c r="G1381" s="13" t="s">
        <v>6408</v>
      </c>
      <c r="H1381" s="14" t="s">
        <v>5934</v>
      </c>
      <c r="I1381" s="17" t="s">
        <v>4094</v>
      </c>
      <c r="J1381" s="18">
        <v>43616</v>
      </c>
      <c r="K1381" s="13" t="s">
        <v>171</v>
      </c>
      <c r="L1381" s="13" t="s">
        <v>6409</v>
      </c>
      <c r="M1381" s="11" t="str">
        <f>VLOOKUP(G1381,sheet2!A:G,2,FALSE)</f>
        <v>12.5</v>
      </c>
      <c r="N1381" s="11" t="str">
        <f>VLOOKUP(G1381,sheet2!A:G,3,FALSE)</f>
        <v>0</v>
      </c>
      <c r="O1381" s="11" t="str">
        <f>VLOOKUP(G1381,sheet2!A:G,4,FALSE)</f>
        <v>10</v>
      </c>
      <c r="P1381" s="11" t="str">
        <f>VLOOKUP(G1381,sheet2!A:G,5,FALSE)</f>
        <v>21.15</v>
      </c>
      <c r="Q1381" s="11" t="str">
        <f>VLOOKUP(G1381,sheet2!A:G,6,FALSE)</f>
        <v>5</v>
      </c>
      <c r="R1381" s="11" t="str">
        <f>VLOOKUP(G1381,sheet2!A:G,7,FALSE)</f>
        <v>48.65</v>
      </c>
    </row>
    <row r="1382" spans="1:18" s="6" customFormat="1">
      <c r="A1382" s="13" t="s">
        <v>6410</v>
      </c>
      <c r="B1382" s="13" t="s">
        <v>6411</v>
      </c>
      <c r="C1382" s="13" t="s">
        <v>20</v>
      </c>
      <c r="D1382" s="13" t="s">
        <v>144</v>
      </c>
      <c r="E1382" s="13" t="s">
        <v>5934</v>
      </c>
      <c r="F1382" s="13">
        <v>20000</v>
      </c>
      <c r="G1382" s="13" t="s">
        <v>6412</v>
      </c>
      <c r="H1382" s="14" t="s">
        <v>5934</v>
      </c>
      <c r="I1382" s="17" t="s">
        <v>5027</v>
      </c>
      <c r="J1382" s="18">
        <v>43546</v>
      </c>
      <c r="K1382" s="13" t="s">
        <v>36</v>
      </c>
      <c r="L1382" s="13" t="s">
        <v>6413</v>
      </c>
      <c r="M1382" s="11" t="str">
        <f>VLOOKUP(G1382,sheet2!A:G,2,FALSE)</f>
        <v>12.5</v>
      </c>
      <c r="N1382" s="11" t="str">
        <f>VLOOKUP(G1382,sheet2!A:G,3,FALSE)</f>
        <v>0</v>
      </c>
      <c r="O1382" s="11" t="str">
        <f>VLOOKUP(G1382,sheet2!A:G,4,FALSE)</f>
        <v>5</v>
      </c>
      <c r="P1382" s="11" t="str">
        <f>VLOOKUP(G1382,sheet2!A:G,5,FALSE)</f>
        <v>22.12</v>
      </c>
      <c r="Q1382" s="11" t="str">
        <f>VLOOKUP(G1382,sheet2!A:G,6,FALSE)</f>
        <v>5</v>
      </c>
      <c r="R1382" s="11" t="str">
        <f>VLOOKUP(G1382,sheet2!A:G,7,FALSE)</f>
        <v>44.62</v>
      </c>
    </row>
    <row r="1383" spans="1:18" s="6" customFormat="1">
      <c r="A1383" s="13" t="s">
        <v>6414</v>
      </c>
      <c r="B1383" s="13" t="s">
        <v>6415</v>
      </c>
      <c r="C1383" s="13" t="s">
        <v>20</v>
      </c>
      <c r="D1383" s="13" t="s">
        <v>144</v>
      </c>
      <c r="E1383" s="13" t="s">
        <v>5934</v>
      </c>
      <c r="F1383" s="13">
        <v>20000</v>
      </c>
      <c r="G1383" s="13" t="s">
        <v>6416</v>
      </c>
      <c r="H1383" s="14" t="s">
        <v>5934</v>
      </c>
      <c r="I1383" s="17" t="s">
        <v>3304</v>
      </c>
      <c r="J1383" s="18">
        <v>43252</v>
      </c>
      <c r="K1383" s="13" t="s">
        <v>36</v>
      </c>
      <c r="L1383" s="13" t="s">
        <v>6417</v>
      </c>
      <c r="M1383" s="11" t="str">
        <f>VLOOKUP(G1383,sheet2!A:G,2,FALSE)</f>
        <v>12.5</v>
      </c>
      <c r="N1383" s="11" t="str">
        <f>VLOOKUP(G1383,sheet2!A:G,3,FALSE)</f>
        <v>16</v>
      </c>
      <c r="O1383" s="11" t="str">
        <f>VLOOKUP(G1383,sheet2!A:G,4,FALSE)</f>
        <v>10</v>
      </c>
      <c r="P1383" s="11" t="str">
        <f>VLOOKUP(G1383,sheet2!A:G,5,FALSE)</f>
        <v>22.12</v>
      </c>
      <c r="Q1383" s="11" t="str">
        <f>VLOOKUP(G1383,sheet2!A:G,6,FALSE)</f>
        <v>5</v>
      </c>
      <c r="R1383" s="11" t="str">
        <f>VLOOKUP(G1383,sheet2!A:G,7,FALSE)</f>
        <v>65.62</v>
      </c>
    </row>
    <row r="1384" spans="1:18" s="6" customFormat="1">
      <c r="A1384" s="13" t="s">
        <v>6418</v>
      </c>
      <c r="B1384" s="13" t="s">
        <v>6419</v>
      </c>
      <c r="C1384" s="13" t="s">
        <v>20</v>
      </c>
      <c r="D1384" s="13" t="s">
        <v>144</v>
      </c>
      <c r="E1384" s="13" t="s">
        <v>5934</v>
      </c>
      <c r="F1384" s="13">
        <v>20000</v>
      </c>
      <c r="G1384" s="13" t="s">
        <v>6420</v>
      </c>
      <c r="H1384" s="14" t="s">
        <v>5934</v>
      </c>
      <c r="I1384" s="17" t="s">
        <v>6421</v>
      </c>
      <c r="J1384" s="18">
        <v>43497</v>
      </c>
      <c r="K1384" s="13" t="s">
        <v>25</v>
      </c>
      <c r="L1384" s="13" t="s">
        <v>6422</v>
      </c>
      <c r="M1384" s="11" t="str">
        <f>VLOOKUP(G1384,sheet2!A:G,2,FALSE)</f>
        <v>12.5</v>
      </c>
      <c r="N1384" s="11" t="str">
        <f>VLOOKUP(G1384,sheet2!A:G,3,FALSE)</f>
        <v>25</v>
      </c>
      <c r="O1384" s="11" t="str">
        <f>VLOOKUP(G1384,sheet2!A:G,4,FALSE)</f>
        <v>10</v>
      </c>
      <c r="P1384" s="11" t="str">
        <f>VLOOKUP(G1384,sheet2!A:G,5,FALSE)</f>
        <v>21.15</v>
      </c>
      <c r="Q1384" s="11" t="str">
        <f>VLOOKUP(G1384,sheet2!A:G,6,FALSE)</f>
        <v>5</v>
      </c>
      <c r="R1384" s="11" t="str">
        <f>VLOOKUP(G1384,sheet2!A:G,7,FALSE)</f>
        <v>73.65</v>
      </c>
    </row>
    <row r="1385" spans="1:18" s="6" customFormat="1">
      <c r="A1385" s="13" t="s">
        <v>6423</v>
      </c>
      <c r="B1385" s="13" t="s">
        <v>6424</v>
      </c>
      <c r="C1385" s="13" t="s">
        <v>20</v>
      </c>
      <c r="D1385" s="13" t="s">
        <v>144</v>
      </c>
      <c r="E1385" s="13" t="s">
        <v>5934</v>
      </c>
      <c r="F1385" s="13">
        <v>20000</v>
      </c>
      <c r="G1385" s="13" t="s">
        <v>6425</v>
      </c>
      <c r="H1385" s="14" t="s">
        <v>5934</v>
      </c>
      <c r="I1385" s="17" t="s">
        <v>6045</v>
      </c>
      <c r="J1385" s="18">
        <v>43357</v>
      </c>
      <c r="K1385" s="13" t="s">
        <v>36</v>
      </c>
      <c r="L1385" s="13" t="s">
        <v>6426</v>
      </c>
      <c r="M1385" s="11" t="str">
        <f>VLOOKUP(G1385,sheet2!A:G,2,FALSE)</f>
        <v>12.5</v>
      </c>
      <c r="N1385" s="11" t="str">
        <f>VLOOKUP(G1385,sheet2!A:G,3,FALSE)</f>
        <v>25</v>
      </c>
      <c r="O1385" s="11" t="str">
        <f>VLOOKUP(G1385,sheet2!A:G,4,FALSE)</f>
        <v>20</v>
      </c>
      <c r="P1385" s="11" t="str">
        <f>VLOOKUP(G1385,sheet2!A:G,5,FALSE)</f>
        <v>21.15</v>
      </c>
      <c r="Q1385" s="11" t="str">
        <f>VLOOKUP(G1385,sheet2!A:G,6,FALSE)</f>
        <v>5</v>
      </c>
      <c r="R1385" s="11" t="str">
        <f>VLOOKUP(G1385,sheet2!A:G,7,FALSE)</f>
        <v>83.65</v>
      </c>
    </row>
    <row r="1386" spans="1:18" s="6" customFormat="1">
      <c r="A1386" s="13" t="s">
        <v>6427</v>
      </c>
      <c r="B1386" s="13" t="s">
        <v>6428</v>
      </c>
      <c r="C1386" s="13" t="s">
        <v>20</v>
      </c>
      <c r="D1386" s="13" t="s">
        <v>144</v>
      </c>
      <c r="E1386" s="13" t="s">
        <v>5934</v>
      </c>
      <c r="F1386" s="13">
        <v>20000</v>
      </c>
      <c r="G1386" s="13" t="s">
        <v>6429</v>
      </c>
      <c r="H1386" s="14" t="s">
        <v>5934</v>
      </c>
      <c r="I1386" s="17" t="s">
        <v>4465</v>
      </c>
      <c r="J1386" s="18">
        <v>43249</v>
      </c>
      <c r="K1386" s="13" t="s">
        <v>25</v>
      </c>
      <c r="L1386" s="13" t="s">
        <v>6430</v>
      </c>
      <c r="M1386" s="11" t="str">
        <f>VLOOKUP(G1386,sheet2!A:G,2,FALSE)</f>
        <v>12.5</v>
      </c>
      <c r="N1386" s="11" t="str">
        <f>VLOOKUP(G1386,sheet2!A:G,3,FALSE)</f>
        <v>19</v>
      </c>
      <c r="O1386" s="11" t="str">
        <f>VLOOKUP(G1386,sheet2!A:G,4,FALSE)</f>
        <v>5</v>
      </c>
      <c r="P1386" s="11" t="str">
        <f>VLOOKUP(G1386,sheet2!A:G,5,FALSE)</f>
        <v>19.23</v>
      </c>
      <c r="Q1386" s="11" t="str">
        <f>VLOOKUP(G1386,sheet2!A:G,6,FALSE)</f>
        <v>5</v>
      </c>
      <c r="R1386" s="11" t="str">
        <f>VLOOKUP(G1386,sheet2!A:G,7,FALSE)</f>
        <v>60.73</v>
      </c>
    </row>
    <row r="1387" spans="1:18" s="6" customFormat="1">
      <c r="A1387" s="13" t="s">
        <v>6431</v>
      </c>
      <c r="B1387" s="13" t="s">
        <v>6432</v>
      </c>
      <c r="C1387" s="13" t="s">
        <v>20</v>
      </c>
      <c r="D1387" s="13" t="s">
        <v>144</v>
      </c>
      <c r="E1387" s="13" t="s">
        <v>5934</v>
      </c>
      <c r="F1387" s="13">
        <v>20000</v>
      </c>
      <c r="G1387" s="13" t="s">
        <v>6433</v>
      </c>
      <c r="H1387" s="14" t="s">
        <v>5934</v>
      </c>
      <c r="I1387" s="17" t="s">
        <v>4835</v>
      </c>
      <c r="J1387" s="18">
        <v>43249</v>
      </c>
      <c r="K1387" s="13" t="s">
        <v>36</v>
      </c>
      <c r="L1387" s="13" t="s">
        <v>6434</v>
      </c>
      <c r="M1387" s="11" t="str">
        <f>VLOOKUP(G1387,sheet2!A:G,2,FALSE)</f>
        <v>12.5</v>
      </c>
      <c r="N1387" s="11" t="str">
        <f>VLOOKUP(G1387,sheet2!A:G,3,FALSE)</f>
        <v>22</v>
      </c>
      <c r="O1387" s="11" t="str">
        <f>VLOOKUP(G1387,sheet2!A:G,4,FALSE)</f>
        <v>15</v>
      </c>
      <c r="P1387" s="11" t="str">
        <f>VLOOKUP(G1387,sheet2!A:G,5,FALSE)</f>
        <v>19.23</v>
      </c>
      <c r="Q1387" s="11" t="str">
        <f>VLOOKUP(G1387,sheet2!A:G,6,FALSE)</f>
        <v>5</v>
      </c>
      <c r="R1387" s="11" t="str">
        <f>VLOOKUP(G1387,sheet2!A:G,7,FALSE)</f>
        <v>73.73</v>
      </c>
    </row>
    <row r="1388" spans="1:18" s="6" customFormat="1">
      <c r="A1388" s="13" t="s">
        <v>6435</v>
      </c>
      <c r="B1388" s="13" t="s">
        <v>6436</v>
      </c>
      <c r="C1388" s="13" t="s">
        <v>20</v>
      </c>
      <c r="D1388" s="13" t="s">
        <v>144</v>
      </c>
      <c r="E1388" s="13" t="s">
        <v>5934</v>
      </c>
      <c r="F1388" s="13">
        <v>20000</v>
      </c>
      <c r="G1388" s="13" t="s">
        <v>6437</v>
      </c>
      <c r="H1388" s="14" t="s">
        <v>5934</v>
      </c>
      <c r="I1388" s="17" t="s">
        <v>35</v>
      </c>
      <c r="J1388" s="18">
        <v>43427</v>
      </c>
      <c r="K1388" s="13" t="s">
        <v>36</v>
      </c>
      <c r="L1388" s="13" t="s">
        <v>6438</v>
      </c>
      <c r="M1388" s="11" t="str">
        <f>VLOOKUP(G1388,sheet2!A:G,2,FALSE)</f>
        <v>12.5</v>
      </c>
      <c r="N1388" s="11" t="str">
        <f>VLOOKUP(G1388,sheet2!A:G,3,FALSE)</f>
        <v>25</v>
      </c>
      <c r="O1388" s="11" t="str">
        <f>VLOOKUP(G1388,sheet2!A:G,4,FALSE)</f>
        <v>5</v>
      </c>
      <c r="P1388" s="11" t="str">
        <f>VLOOKUP(G1388,sheet2!A:G,5,FALSE)</f>
        <v>21.15</v>
      </c>
      <c r="Q1388" s="11" t="str">
        <f>VLOOKUP(G1388,sheet2!A:G,6,FALSE)</f>
        <v>5</v>
      </c>
      <c r="R1388" s="11" t="str">
        <f>VLOOKUP(G1388,sheet2!A:G,7,FALSE)</f>
        <v>68.65</v>
      </c>
    </row>
    <row r="1389" spans="1:18" s="6" customFormat="1">
      <c r="A1389" s="13" t="s">
        <v>6439</v>
      </c>
      <c r="B1389" s="13" t="s">
        <v>6440</v>
      </c>
      <c r="C1389" s="13" t="s">
        <v>20</v>
      </c>
      <c r="D1389" s="13" t="s">
        <v>204</v>
      </c>
      <c r="E1389" s="13" t="s">
        <v>5934</v>
      </c>
      <c r="F1389" s="13">
        <v>20000</v>
      </c>
      <c r="G1389" s="13" t="s">
        <v>6441</v>
      </c>
      <c r="H1389" s="14" t="s">
        <v>5934</v>
      </c>
      <c r="I1389" s="17" t="s">
        <v>6045</v>
      </c>
      <c r="J1389" s="18">
        <v>43357</v>
      </c>
      <c r="K1389" s="13" t="s">
        <v>36</v>
      </c>
      <c r="L1389" s="13" t="s">
        <v>6442</v>
      </c>
      <c r="M1389" s="11" t="str">
        <f>VLOOKUP(G1389,sheet2!A:G,2,FALSE)</f>
        <v>12.5</v>
      </c>
      <c r="N1389" s="11" t="str">
        <f>VLOOKUP(G1389,sheet2!A:G,3,FALSE)</f>
        <v>19</v>
      </c>
      <c r="O1389" s="11" t="str">
        <f>VLOOKUP(G1389,sheet2!A:G,4,FALSE)</f>
        <v>10</v>
      </c>
      <c r="P1389" s="11" t="str">
        <f>VLOOKUP(G1389,sheet2!A:G,5,FALSE)</f>
        <v>21.15</v>
      </c>
      <c r="Q1389" s="11" t="str">
        <f>VLOOKUP(G1389,sheet2!A:G,6,FALSE)</f>
        <v>5</v>
      </c>
      <c r="R1389" s="11" t="str">
        <f>VLOOKUP(G1389,sheet2!A:G,7,FALSE)</f>
        <v>67.65</v>
      </c>
    </row>
    <row r="1390" spans="1:18" s="6" customFormat="1">
      <c r="A1390" s="13" t="s">
        <v>6443</v>
      </c>
      <c r="B1390" s="13" t="s">
        <v>6444</v>
      </c>
      <c r="C1390" s="13" t="s">
        <v>20</v>
      </c>
      <c r="D1390" s="13" t="s">
        <v>144</v>
      </c>
      <c r="E1390" s="13" t="s">
        <v>5934</v>
      </c>
      <c r="F1390" s="13">
        <v>30000</v>
      </c>
      <c r="G1390" s="13" t="s">
        <v>6445</v>
      </c>
      <c r="H1390" s="14" t="s">
        <v>5934</v>
      </c>
      <c r="I1390" s="17" t="s">
        <v>483</v>
      </c>
      <c r="J1390" s="18">
        <v>43539</v>
      </c>
      <c r="K1390" s="13" t="s">
        <v>36</v>
      </c>
      <c r="L1390" s="13" t="s">
        <v>6446</v>
      </c>
      <c r="M1390" s="11" t="str">
        <f>VLOOKUP(G1390,sheet2!A:G,2,FALSE)</f>
        <v>12.5</v>
      </c>
      <c r="N1390" s="11" t="str">
        <f>VLOOKUP(G1390,sheet2!A:G,3,FALSE)</f>
        <v>25</v>
      </c>
      <c r="O1390" s="11" t="str">
        <f>VLOOKUP(G1390,sheet2!A:G,4,FALSE)</f>
        <v>5</v>
      </c>
      <c r="P1390" s="11" t="str">
        <f>VLOOKUP(G1390,sheet2!A:G,5,FALSE)</f>
        <v>19.23</v>
      </c>
      <c r="Q1390" s="11" t="str">
        <f>VLOOKUP(G1390,sheet2!A:G,6,FALSE)</f>
        <v>5</v>
      </c>
      <c r="R1390" s="11" t="str">
        <f>VLOOKUP(G1390,sheet2!A:G,7,FALSE)</f>
        <v>66.73</v>
      </c>
    </row>
    <row r="1391" spans="1:18" s="6" customFormat="1">
      <c r="A1391" s="13" t="s">
        <v>6447</v>
      </c>
      <c r="B1391" s="13" t="s">
        <v>6448</v>
      </c>
      <c r="C1391" s="13" t="s">
        <v>20</v>
      </c>
      <c r="D1391" s="13" t="s">
        <v>144</v>
      </c>
      <c r="E1391" s="13" t="s">
        <v>5934</v>
      </c>
      <c r="F1391" s="13">
        <v>30000</v>
      </c>
      <c r="G1391" s="13" t="s">
        <v>6449</v>
      </c>
      <c r="H1391" s="14" t="s">
        <v>5934</v>
      </c>
      <c r="I1391" s="17" t="s">
        <v>2042</v>
      </c>
      <c r="J1391" s="18">
        <v>43280</v>
      </c>
      <c r="K1391" s="13" t="s">
        <v>25</v>
      </c>
      <c r="L1391" s="13" t="s">
        <v>6450</v>
      </c>
      <c r="M1391" s="11" t="str">
        <f>VLOOKUP(G1391,sheet2!A:G,2,FALSE)</f>
        <v>12.5</v>
      </c>
      <c r="N1391" s="11" t="str">
        <f>VLOOKUP(G1391,sheet2!A:G,3,FALSE)</f>
        <v>25</v>
      </c>
      <c r="O1391" s="11" t="str">
        <f>VLOOKUP(G1391,sheet2!A:G,4,FALSE)</f>
        <v>5</v>
      </c>
      <c r="P1391" s="11" t="str">
        <f>VLOOKUP(G1391,sheet2!A:G,5,FALSE)</f>
        <v>19.23</v>
      </c>
      <c r="Q1391" s="11" t="str">
        <f>VLOOKUP(G1391,sheet2!A:G,6,FALSE)</f>
        <v>5</v>
      </c>
      <c r="R1391" s="11" t="str">
        <f>VLOOKUP(G1391,sheet2!A:G,7,FALSE)</f>
        <v>66.73</v>
      </c>
    </row>
    <row r="1392" spans="1:18" s="6" customFormat="1">
      <c r="A1392" s="13" t="s">
        <v>6451</v>
      </c>
      <c r="B1392" s="13" t="s">
        <v>6452</v>
      </c>
      <c r="C1392" s="13" t="s">
        <v>20</v>
      </c>
      <c r="D1392" s="13" t="s">
        <v>144</v>
      </c>
      <c r="E1392" s="13" t="s">
        <v>5934</v>
      </c>
      <c r="F1392" s="13">
        <v>20000</v>
      </c>
      <c r="G1392" s="13" t="s">
        <v>6453</v>
      </c>
      <c r="H1392" s="14" t="s">
        <v>5934</v>
      </c>
      <c r="I1392" s="17" t="s">
        <v>542</v>
      </c>
      <c r="J1392" s="18">
        <v>43357</v>
      </c>
      <c r="K1392" s="13" t="s">
        <v>36</v>
      </c>
      <c r="L1392" s="13" t="s">
        <v>6454</v>
      </c>
      <c r="M1392" s="11" t="str">
        <f>VLOOKUP(G1392,sheet2!A:G,2,FALSE)</f>
        <v>12.5</v>
      </c>
      <c r="N1392" s="11" t="str">
        <f>VLOOKUP(G1392,sheet2!A:G,3,FALSE)</f>
        <v>16</v>
      </c>
      <c r="O1392" s="11" t="str">
        <f>VLOOKUP(G1392,sheet2!A:G,4,FALSE)</f>
        <v>15</v>
      </c>
      <c r="P1392" s="11" t="str">
        <f>VLOOKUP(G1392,sheet2!A:G,5,FALSE)</f>
        <v>19.23</v>
      </c>
      <c r="Q1392" s="11" t="str">
        <f>VLOOKUP(G1392,sheet2!A:G,6,FALSE)</f>
        <v>5</v>
      </c>
      <c r="R1392" s="11" t="str">
        <f>VLOOKUP(G1392,sheet2!A:G,7,FALSE)</f>
        <v>67.73</v>
      </c>
    </row>
    <row r="1393" spans="1:18" s="6" customFormat="1">
      <c r="A1393" s="13" t="s">
        <v>6455</v>
      </c>
      <c r="B1393" s="13" t="s">
        <v>6456</v>
      </c>
      <c r="C1393" s="13" t="s">
        <v>20</v>
      </c>
      <c r="D1393" s="13" t="s">
        <v>144</v>
      </c>
      <c r="E1393" s="13" t="s">
        <v>5934</v>
      </c>
      <c r="F1393" s="13">
        <v>20000</v>
      </c>
      <c r="G1393" s="13" t="s">
        <v>6457</v>
      </c>
      <c r="H1393" s="14" t="s">
        <v>5934</v>
      </c>
      <c r="I1393" s="17" t="s">
        <v>2052</v>
      </c>
      <c r="J1393" s="18">
        <v>43536</v>
      </c>
      <c r="K1393" s="13" t="s">
        <v>36</v>
      </c>
      <c r="L1393" s="13" t="s">
        <v>6458</v>
      </c>
      <c r="M1393" s="11" t="str">
        <f>VLOOKUP(G1393,sheet2!A:G,2,FALSE)</f>
        <v>12.5</v>
      </c>
      <c r="N1393" s="11" t="str">
        <f>VLOOKUP(G1393,sheet2!A:G,3,FALSE)</f>
        <v>25</v>
      </c>
      <c r="O1393" s="11" t="str">
        <f>VLOOKUP(G1393,sheet2!A:G,4,FALSE)</f>
        <v>20</v>
      </c>
      <c r="P1393" s="11" t="str">
        <f>VLOOKUP(G1393,sheet2!A:G,5,FALSE)</f>
        <v>19.23</v>
      </c>
      <c r="Q1393" s="11" t="str">
        <f>VLOOKUP(G1393,sheet2!A:G,6,FALSE)</f>
        <v>5</v>
      </c>
      <c r="R1393" s="11" t="str">
        <f>VLOOKUP(G1393,sheet2!A:G,7,FALSE)</f>
        <v>81.73</v>
      </c>
    </row>
    <row r="1394" spans="1:18" s="6" customFormat="1">
      <c r="A1394" s="13" t="s">
        <v>6459</v>
      </c>
      <c r="B1394" s="13" t="s">
        <v>6460</v>
      </c>
      <c r="C1394" s="13" t="s">
        <v>20</v>
      </c>
      <c r="D1394" s="13" t="s">
        <v>144</v>
      </c>
      <c r="E1394" s="13" t="s">
        <v>5934</v>
      </c>
      <c r="F1394" s="13">
        <v>20000</v>
      </c>
      <c r="G1394" s="13" t="s">
        <v>6461</v>
      </c>
      <c r="H1394" s="14" t="s">
        <v>5934</v>
      </c>
      <c r="I1394" s="17" t="s">
        <v>521</v>
      </c>
      <c r="J1394" s="18">
        <v>43357</v>
      </c>
      <c r="K1394" s="13" t="s">
        <v>36</v>
      </c>
      <c r="L1394" s="13" t="s">
        <v>6462</v>
      </c>
      <c r="M1394" s="11" t="str">
        <f>VLOOKUP(G1394,sheet2!A:G,2,FALSE)</f>
        <v>12.5</v>
      </c>
      <c r="N1394" s="11" t="str">
        <f>VLOOKUP(G1394,sheet2!A:G,3,FALSE)</f>
        <v>22</v>
      </c>
      <c r="O1394" s="11" t="str">
        <f>VLOOKUP(G1394,sheet2!A:G,4,FALSE)</f>
        <v>5</v>
      </c>
      <c r="P1394" s="11" t="str">
        <f>VLOOKUP(G1394,sheet2!A:G,5,FALSE)</f>
        <v>20.19</v>
      </c>
      <c r="Q1394" s="11" t="str">
        <f>VLOOKUP(G1394,sheet2!A:G,6,FALSE)</f>
        <v>5</v>
      </c>
      <c r="R1394" s="11" t="str">
        <f>VLOOKUP(G1394,sheet2!A:G,7,FALSE)</f>
        <v>64.69</v>
      </c>
    </row>
    <row r="1395" spans="1:18" s="6" customFormat="1">
      <c r="A1395" s="13" t="s">
        <v>6463</v>
      </c>
      <c r="B1395" s="13" t="s">
        <v>6464</v>
      </c>
      <c r="C1395" s="13" t="s">
        <v>20</v>
      </c>
      <c r="D1395" s="13" t="s">
        <v>144</v>
      </c>
      <c r="E1395" s="13" t="s">
        <v>5934</v>
      </c>
      <c r="F1395" s="13">
        <v>20000</v>
      </c>
      <c r="G1395" s="13" t="s">
        <v>6465</v>
      </c>
      <c r="H1395" s="14" t="s">
        <v>5934</v>
      </c>
      <c r="I1395" s="17" t="s">
        <v>6466</v>
      </c>
      <c r="J1395" s="18">
        <v>43186</v>
      </c>
      <c r="K1395" s="13" t="s">
        <v>36</v>
      </c>
      <c r="L1395" s="13" t="s">
        <v>6467</v>
      </c>
      <c r="M1395" s="11" t="str">
        <f>VLOOKUP(G1395,sheet2!A:G,2,FALSE)</f>
        <v>12.5</v>
      </c>
      <c r="N1395" s="11" t="str">
        <f>VLOOKUP(G1395,sheet2!A:G,3,FALSE)</f>
        <v>25</v>
      </c>
      <c r="O1395" s="11" t="str">
        <f>VLOOKUP(G1395,sheet2!A:G,4,FALSE)</f>
        <v>15</v>
      </c>
      <c r="P1395" s="11" t="str">
        <f>VLOOKUP(G1395,sheet2!A:G,5,FALSE)</f>
        <v>20.45</v>
      </c>
      <c r="Q1395" s="11" t="str">
        <f>VLOOKUP(G1395,sheet2!A:G,6,FALSE)</f>
        <v>5</v>
      </c>
      <c r="R1395" s="11" t="str">
        <f>VLOOKUP(G1395,sheet2!A:G,7,FALSE)</f>
        <v>77.95</v>
      </c>
    </row>
    <row r="1396" spans="1:18" s="6" customFormat="1">
      <c r="A1396" s="13" t="s">
        <v>6468</v>
      </c>
      <c r="B1396" s="13" t="s">
        <v>6469</v>
      </c>
      <c r="C1396" s="13" t="s">
        <v>20</v>
      </c>
      <c r="D1396" s="13" t="s">
        <v>144</v>
      </c>
      <c r="E1396" s="13" t="s">
        <v>5934</v>
      </c>
      <c r="F1396" s="13">
        <v>25000</v>
      </c>
      <c r="G1396" s="13" t="s">
        <v>6470</v>
      </c>
      <c r="H1396" s="14" t="s">
        <v>5934</v>
      </c>
      <c r="I1396" s="17" t="s">
        <v>6466</v>
      </c>
      <c r="J1396" s="18">
        <v>43648</v>
      </c>
      <c r="K1396" s="13" t="s">
        <v>36</v>
      </c>
      <c r="L1396" s="13" t="s">
        <v>6471</v>
      </c>
      <c r="M1396" s="11" t="str">
        <f>VLOOKUP(G1396,sheet2!A:G,2,FALSE)</f>
        <v>12.5</v>
      </c>
      <c r="N1396" s="11" t="str">
        <f>VLOOKUP(G1396,sheet2!A:G,3,FALSE)</f>
        <v>22</v>
      </c>
      <c r="O1396" s="11" t="str">
        <f>VLOOKUP(G1396,sheet2!A:G,4,FALSE)</f>
        <v>10</v>
      </c>
      <c r="P1396" s="11" t="str">
        <f>VLOOKUP(G1396,sheet2!A:G,5,FALSE)</f>
        <v>22.12</v>
      </c>
      <c r="Q1396" s="11" t="str">
        <f>VLOOKUP(G1396,sheet2!A:G,6,FALSE)</f>
        <v>5</v>
      </c>
      <c r="R1396" s="11" t="str">
        <f>VLOOKUP(G1396,sheet2!A:G,7,FALSE)</f>
        <v>71.62</v>
      </c>
    </row>
    <row r="1397" spans="1:18" s="6" customFormat="1">
      <c r="A1397" s="13" t="s">
        <v>6472</v>
      </c>
      <c r="B1397" s="13" t="s">
        <v>6473</v>
      </c>
      <c r="C1397" s="13" t="s">
        <v>20</v>
      </c>
      <c r="D1397" s="13" t="s">
        <v>144</v>
      </c>
      <c r="E1397" s="13" t="s">
        <v>5934</v>
      </c>
      <c r="F1397" s="13">
        <v>30000</v>
      </c>
      <c r="G1397" s="13" t="s">
        <v>6474</v>
      </c>
      <c r="H1397" s="14" t="s">
        <v>5934</v>
      </c>
      <c r="I1397" s="17" t="s">
        <v>6466</v>
      </c>
      <c r="J1397" s="18">
        <v>43735</v>
      </c>
      <c r="K1397" s="13" t="s">
        <v>36</v>
      </c>
      <c r="L1397" s="13" t="s">
        <v>6475</v>
      </c>
      <c r="M1397" s="11" t="str">
        <f>VLOOKUP(G1397,sheet2!A:G,2,FALSE)</f>
        <v>12.5</v>
      </c>
      <c r="N1397" s="11" t="str">
        <f>VLOOKUP(G1397,sheet2!A:G,3,FALSE)</f>
        <v>22</v>
      </c>
      <c r="O1397" s="11" t="str">
        <f>VLOOKUP(G1397,sheet2!A:G,4,FALSE)</f>
        <v>15</v>
      </c>
      <c r="P1397" s="11" t="str">
        <f>VLOOKUP(G1397,sheet2!A:G,5,FALSE)</f>
        <v>22.12</v>
      </c>
      <c r="Q1397" s="11" t="str">
        <f>VLOOKUP(G1397,sheet2!A:G,6,FALSE)</f>
        <v>5</v>
      </c>
      <c r="R1397" s="11" t="str">
        <f>VLOOKUP(G1397,sheet2!A:G,7,FALSE)</f>
        <v>76.62</v>
      </c>
    </row>
    <row r="1398" spans="1:18" s="6" customFormat="1">
      <c r="A1398" s="13" t="s">
        <v>6476</v>
      </c>
      <c r="B1398" s="13" t="s">
        <v>6477</v>
      </c>
      <c r="C1398" s="13" t="s">
        <v>20</v>
      </c>
      <c r="D1398" s="13" t="s">
        <v>144</v>
      </c>
      <c r="E1398" s="13" t="s">
        <v>5934</v>
      </c>
      <c r="F1398" s="13">
        <v>20000</v>
      </c>
      <c r="G1398" s="13" t="s">
        <v>6478</v>
      </c>
      <c r="H1398" s="14" t="s">
        <v>5934</v>
      </c>
      <c r="I1398" s="17" t="s">
        <v>2160</v>
      </c>
      <c r="J1398" s="18">
        <v>43466</v>
      </c>
      <c r="K1398" s="13" t="s">
        <v>36</v>
      </c>
      <c r="L1398" s="13" t="s">
        <v>6479</v>
      </c>
      <c r="M1398" s="11" t="str">
        <f>VLOOKUP(G1398,sheet2!A:G,2,FALSE)</f>
        <v>12.5</v>
      </c>
      <c r="N1398" s="11" t="str">
        <f>VLOOKUP(G1398,sheet2!A:G,3,FALSE)</f>
        <v>13</v>
      </c>
      <c r="O1398" s="11" t="str">
        <f>VLOOKUP(G1398,sheet2!A:G,4,FALSE)</f>
        <v>5</v>
      </c>
      <c r="P1398" s="11" t="str">
        <f>VLOOKUP(G1398,sheet2!A:G,5,FALSE)</f>
        <v>23.08</v>
      </c>
      <c r="Q1398" s="11" t="str">
        <f>VLOOKUP(G1398,sheet2!A:G,6,FALSE)</f>
        <v>5</v>
      </c>
      <c r="R1398" s="11" t="str">
        <f>VLOOKUP(G1398,sheet2!A:G,7,FALSE)</f>
        <v>58.58</v>
      </c>
    </row>
    <row r="1399" spans="1:18" s="6" customFormat="1">
      <c r="A1399" s="13" t="s">
        <v>6480</v>
      </c>
      <c r="B1399" s="13" t="s">
        <v>6481</v>
      </c>
      <c r="C1399" s="13" t="s">
        <v>20</v>
      </c>
      <c r="D1399" s="13" t="s">
        <v>144</v>
      </c>
      <c r="E1399" s="13" t="s">
        <v>5934</v>
      </c>
      <c r="F1399" s="13">
        <v>20000</v>
      </c>
      <c r="G1399" s="13" t="s">
        <v>6482</v>
      </c>
      <c r="H1399" s="14" t="s">
        <v>5934</v>
      </c>
      <c r="I1399" s="17" t="s">
        <v>2102</v>
      </c>
      <c r="J1399" s="18">
        <v>43602</v>
      </c>
      <c r="K1399" s="13" t="s">
        <v>25</v>
      </c>
      <c r="L1399" s="13" t="s">
        <v>6483</v>
      </c>
      <c r="M1399" s="11" t="str">
        <f>VLOOKUP(G1399,sheet2!A:G,2,FALSE)</f>
        <v>12.5</v>
      </c>
      <c r="N1399" s="11" t="str">
        <f>VLOOKUP(G1399,sheet2!A:G,3,FALSE)</f>
        <v>13</v>
      </c>
      <c r="O1399" s="11" t="str">
        <f>VLOOKUP(G1399,sheet2!A:G,4,FALSE)</f>
        <v>5</v>
      </c>
      <c r="P1399" s="11" t="str">
        <f>VLOOKUP(G1399,sheet2!A:G,5,FALSE)</f>
        <v>19.23</v>
      </c>
      <c r="Q1399" s="11" t="str">
        <f>VLOOKUP(G1399,sheet2!A:G,6,FALSE)</f>
        <v>5</v>
      </c>
      <c r="R1399" s="11" t="str">
        <f>VLOOKUP(G1399,sheet2!A:G,7,FALSE)</f>
        <v>54.73</v>
      </c>
    </row>
    <row r="1400" spans="1:18" s="6" customFormat="1">
      <c r="A1400" s="13" t="s">
        <v>6484</v>
      </c>
      <c r="B1400" s="13" t="s">
        <v>6485</v>
      </c>
      <c r="C1400" s="13" t="s">
        <v>20</v>
      </c>
      <c r="D1400" s="13" t="s">
        <v>144</v>
      </c>
      <c r="E1400" s="13" t="s">
        <v>5934</v>
      </c>
      <c r="F1400" s="13">
        <v>20000</v>
      </c>
      <c r="G1400" s="13" t="s">
        <v>6486</v>
      </c>
      <c r="H1400" s="14" t="s">
        <v>5934</v>
      </c>
      <c r="I1400" s="17" t="s">
        <v>383</v>
      </c>
      <c r="J1400" s="18">
        <v>43140</v>
      </c>
      <c r="K1400" s="13" t="s">
        <v>36</v>
      </c>
      <c r="L1400" s="13" t="s">
        <v>6487</v>
      </c>
      <c r="M1400" s="11" t="str">
        <f>VLOOKUP(G1400,sheet2!A:G,2,FALSE)</f>
        <v>12.5</v>
      </c>
      <c r="N1400" s="11" t="str">
        <f>VLOOKUP(G1400,sheet2!A:G,3,FALSE)</f>
        <v>25</v>
      </c>
      <c r="O1400" s="11" t="str">
        <f>VLOOKUP(G1400,sheet2!A:G,4,FALSE)</f>
        <v>5</v>
      </c>
      <c r="P1400" s="11" t="str">
        <f>VLOOKUP(G1400,sheet2!A:G,5,FALSE)</f>
        <v>22.12</v>
      </c>
      <c r="Q1400" s="11" t="str">
        <f>VLOOKUP(G1400,sheet2!A:G,6,FALSE)</f>
        <v>5</v>
      </c>
      <c r="R1400" s="11" t="str">
        <f>VLOOKUP(G1400,sheet2!A:G,7,FALSE)</f>
        <v>69.62</v>
      </c>
    </row>
    <row r="1401" spans="1:18" s="6" customFormat="1">
      <c r="A1401" s="13" t="s">
        <v>6488</v>
      </c>
      <c r="B1401" s="13" t="s">
        <v>6489</v>
      </c>
      <c r="C1401" s="13" t="s">
        <v>20</v>
      </c>
      <c r="D1401" s="13" t="s">
        <v>144</v>
      </c>
      <c r="E1401" s="13" t="s">
        <v>5934</v>
      </c>
      <c r="F1401" s="13">
        <v>20000</v>
      </c>
      <c r="G1401" s="13" t="s">
        <v>6490</v>
      </c>
      <c r="H1401" s="14" t="s">
        <v>5934</v>
      </c>
      <c r="I1401" s="17" t="s">
        <v>6491</v>
      </c>
      <c r="J1401" s="18">
        <v>43739</v>
      </c>
      <c r="K1401" s="13" t="s">
        <v>25</v>
      </c>
      <c r="L1401" s="13" t="s">
        <v>6492</v>
      </c>
      <c r="M1401" s="11" t="str">
        <f>VLOOKUP(G1401,sheet2!A:G,2,FALSE)</f>
        <v>12.5</v>
      </c>
      <c r="N1401" s="11" t="str">
        <f>VLOOKUP(G1401,sheet2!A:G,3,FALSE)</f>
        <v>16</v>
      </c>
      <c r="O1401" s="11" t="str">
        <f>VLOOKUP(G1401,sheet2!A:G,4,FALSE)</f>
        <v>10</v>
      </c>
      <c r="P1401" s="11" t="str">
        <f>VLOOKUP(G1401,sheet2!A:G,5,FALSE)</f>
        <v>22.12</v>
      </c>
      <c r="Q1401" s="11" t="str">
        <f>VLOOKUP(G1401,sheet2!A:G,6,FALSE)</f>
        <v>5</v>
      </c>
      <c r="R1401" s="11" t="str">
        <f>VLOOKUP(G1401,sheet2!A:G,7,FALSE)</f>
        <v>65.62</v>
      </c>
    </row>
    <row r="1402" spans="1:18" s="6" customFormat="1">
      <c r="A1402" s="13" t="s">
        <v>6493</v>
      </c>
      <c r="B1402" s="13" t="s">
        <v>6494</v>
      </c>
      <c r="C1402" s="13" t="s">
        <v>20</v>
      </c>
      <c r="D1402" s="13" t="s">
        <v>144</v>
      </c>
      <c r="E1402" s="13" t="s">
        <v>5934</v>
      </c>
      <c r="F1402" s="13">
        <v>20000</v>
      </c>
      <c r="G1402" s="13" t="s">
        <v>6495</v>
      </c>
      <c r="H1402" s="14" t="s">
        <v>5934</v>
      </c>
      <c r="I1402" s="17" t="s">
        <v>5583</v>
      </c>
      <c r="J1402" s="18">
        <v>43095</v>
      </c>
      <c r="K1402" s="13" t="s">
        <v>36</v>
      </c>
      <c r="L1402" s="13" t="s">
        <v>6496</v>
      </c>
      <c r="M1402" s="11" t="str">
        <f>VLOOKUP(G1402,sheet2!A:G,2,FALSE)</f>
        <v>12.5</v>
      </c>
      <c r="N1402" s="11" t="str">
        <f>VLOOKUP(G1402,sheet2!A:G,3,FALSE)</f>
        <v>22</v>
      </c>
      <c r="O1402" s="11" t="str">
        <f>VLOOKUP(G1402,sheet2!A:G,4,FALSE)</f>
        <v>5</v>
      </c>
      <c r="P1402" s="11" t="str">
        <f>VLOOKUP(G1402,sheet2!A:G,5,FALSE)</f>
        <v>19.23</v>
      </c>
      <c r="Q1402" s="11" t="str">
        <f>VLOOKUP(G1402,sheet2!A:G,6,FALSE)</f>
        <v>5</v>
      </c>
      <c r="R1402" s="11" t="str">
        <f>VLOOKUP(G1402,sheet2!A:G,7,FALSE)</f>
        <v>63.73</v>
      </c>
    </row>
    <row r="1403" spans="1:18" s="6" customFormat="1">
      <c r="A1403" s="13" t="s">
        <v>6497</v>
      </c>
      <c r="B1403" s="13" t="s">
        <v>6498</v>
      </c>
      <c r="C1403" s="13" t="s">
        <v>20</v>
      </c>
      <c r="D1403" s="13" t="s">
        <v>144</v>
      </c>
      <c r="E1403" s="13" t="s">
        <v>5934</v>
      </c>
      <c r="F1403" s="13">
        <v>20000</v>
      </c>
      <c r="G1403" s="13" t="s">
        <v>6499</v>
      </c>
      <c r="H1403" s="14" t="s">
        <v>5934</v>
      </c>
      <c r="I1403" s="17" t="s">
        <v>488</v>
      </c>
      <c r="J1403" s="18">
        <v>43427</v>
      </c>
      <c r="K1403" s="13" t="s">
        <v>36</v>
      </c>
      <c r="L1403" s="13" t="s">
        <v>6500</v>
      </c>
      <c r="M1403" s="11" t="str">
        <f>VLOOKUP(G1403,sheet2!A:G,2,FALSE)</f>
        <v>12.5</v>
      </c>
      <c r="N1403" s="11" t="str">
        <f>VLOOKUP(G1403,sheet2!A:G,3,FALSE)</f>
        <v>25</v>
      </c>
      <c r="O1403" s="11" t="str">
        <f>VLOOKUP(G1403,sheet2!A:G,4,FALSE)</f>
        <v>10</v>
      </c>
      <c r="P1403" s="11" t="str">
        <f>VLOOKUP(G1403,sheet2!A:G,5,FALSE)</f>
        <v>19.23</v>
      </c>
      <c r="Q1403" s="11" t="str">
        <f>VLOOKUP(G1403,sheet2!A:G,6,FALSE)</f>
        <v>5</v>
      </c>
      <c r="R1403" s="11" t="str">
        <f>VLOOKUP(G1403,sheet2!A:G,7,FALSE)</f>
        <v>71.73</v>
      </c>
    </row>
    <row r="1404" spans="1:18" s="6" customFormat="1">
      <c r="A1404" s="13" t="s">
        <v>6501</v>
      </c>
      <c r="B1404" s="13" t="s">
        <v>6502</v>
      </c>
      <c r="C1404" s="13" t="s">
        <v>20</v>
      </c>
      <c r="D1404" s="13" t="s">
        <v>144</v>
      </c>
      <c r="E1404" s="13" t="s">
        <v>5934</v>
      </c>
      <c r="F1404" s="13">
        <v>20000</v>
      </c>
      <c r="G1404" s="13" t="s">
        <v>6503</v>
      </c>
      <c r="H1404" s="14" t="s">
        <v>5934</v>
      </c>
      <c r="I1404" s="17" t="s">
        <v>361</v>
      </c>
      <c r="J1404" s="18">
        <v>43536</v>
      </c>
      <c r="K1404" s="13" t="s">
        <v>25</v>
      </c>
      <c r="L1404" s="13" t="s">
        <v>6504</v>
      </c>
      <c r="M1404" s="11" t="str">
        <f>VLOOKUP(G1404,sheet2!A:G,2,FALSE)</f>
        <v>12.5</v>
      </c>
      <c r="N1404" s="11" t="str">
        <f>VLOOKUP(G1404,sheet2!A:G,3,FALSE)</f>
        <v>13</v>
      </c>
      <c r="O1404" s="11" t="str">
        <f>VLOOKUP(G1404,sheet2!A:G,4,FALSE)</f>
        <v>5</v>
      </c>
      <c r="P1404" s="11" t="str">
        <f>VLOOKUP(G1404,sheet2!A:G,5,FALSE)</f>
        <v>19.23</v>
      </c>
      <c r="Q1404" s="11" t="str">
        <f>VLOOKUP(G1404,sheet2!A:G,6,FALSE)</f>
        <v>5</v>
      </c>
      <c r="R1404" s="11" t="str">
        <f>VLOOKUP(G1404,sheet2!A:G,7,FALSE)</f>
        <v>54.73</v>
      </c>
    </row>
    <row r="1405" spans="1:18" s="6" customFormat="1">
      <c r="A1405" s="13" t="s">
        <v>6505</v>
      </c>
      <c r="B1405" s="13" t="s">
        <v>6506</v>
      </c>
      <c r="C1405" s="13" t="s">
        <v>20</v>
      </c>
      <c r="D1405" s="13" t="s">
        <v>144</v>
      </c>
      <c r="E1405" s="13" t="s">
        <v>5934</v>
      </c>
      <c r="F1405" s="13">
        <v>30000</v>
      </c>
      <c r="G1405" s="13" t="s">
        <v>6507</v>
      </c>
      <c r="H1405" s="14" t="s">
        <v>5934</v>
      </c>
      <c r="I1405" s="17" t="s">
        <v>6508</v>
      </c>
      <c r="J1405" s="18">
        <v>43074</v>
      </c>
      <c r="K1405" s="13" t="s">
        <v>36</v>
      </c>
      <c r="L1405" s="13" t="s">
        <v>6509</v>
      </c>
      <c r="M1405" s="11" t="str">
        <f>VLOOKUP(G1405,sheet2!A:G,2,FALSE)</f>
        <v>12.5</v>
      </c>
      <c r="N1405" s="11" t="str">
        <f>VLOOKUP(G1405,sheet2!A:G,3,FALSE)</f>
        <v>0</v>
      </c>
      <c r="O1405" s="11" t="str">
        <f>VLOOKUP(G1405,sheet2!A:G,4,FALSE)</f>
        <v>5</v>
      </c>
      <c r="P1405" s="11" t="str">
        <f>VLOOKUP(G1405,sheet2!A:G,5,FALSE)</f>
        <v>20.19</v>
      </c>
      <c r="Q1405" s="11" t="str">
        <f>VLOOKUP(G1405,sheet2!A:G,6,FALSE)</f>
        <v>5</v>
      </c>
      <c r="R1405" s="11" t="str">
        <f>VLOOKUP(G1405,sheet2!A:G,7,FALSE)</f>
        <v>42.69</v>
      </c>
    </row>
    <row r="1406" spans="1:18" s="6" customFormat="1">
      <c r="A1406" s="13" t="s">
        <v>6510</v>
      </c>
      <c r="B1406" s="13" t="s">
        <v>6511</v>
      </c>
      <c r="C1406" s="13" t="s">
        <v>20</v>
      </c>
      <c r="D1406" s="13" t="s">
        <v>144</v>
      </c>
      <c r="E1406" s="13" t="s">
        <v>5934</v>
      </c>
      <c r="F1406" s="13">
        <v>20000</v>
      </c>
      <c r="G1406" s="13" t="s">
        <v>6512</v>
      </c>
      <c r="H1406" s="14" t="s">
        <v>5934</v>
      </c>
      <c r="I1406" s="17" t="s">
        <v>6513</v>
      </c>
      <c r="J1406" s="18">
        <v>43735</v>
      </c>
      <c r="K1406" s="13" t="s">
        <v>36</v>
      </c>
      <c r="L1406" s="13" t="s">
        <v>6514</v>
      </c>
      <c r="M1406" s="11" t="str">
        <f>VLOOKUP(G1406,sheet2!A:G,2,FALSE)</f>
        <v>12.5</v>
      </c>
      <c r="N1406" s="11" t="str">
        <f>VLOOKUP(G1406,sheet2!A:G,3,FALSE)</f>
        <v>16</v>
      </c>
      <c r="O1406" s="11" t="str">
        <f>VLOOKUP(G1406,sheet2!A:G,4,FALSE)</f>
        <v>15</v>
      </c>
      <c r="P1406" s="11" t="str">
        <f>VLOOKUP(G1406,sheet2!A:G,5,FALSE)</f>
        <v>22.12</v>
      </c>
      <c r="Q1406" s="11" t="str">
        <f>VLOOKUP(G1406,sheet2!A:G,6,FALSE)</f>
        <v>5</v>
      </c>
      <c r="R1406" s="11" t="str">
        <f>VLOOKUP(G1406,sheet2!A:G,7,FALSE)</f>
        <v>70.62</v>
      </c>
    </row>
    <row r="1407" spans="1:18" s="6" customFormat="1">
      <c r="A1407" s="13" t="s">
        <v>6515</v>
      </c>
      <c r="B1407" s="13" t="s">
        <v>6516</v>
      </c>
      <c r="C1407" s="13" t="s">
        <v>20</v>
      </c>
      <c r="D1407" s="13" t="s">
        <v>144</v>
      </c>
      <c r="E1407" s="13" t="s">
        <v>5934</v>
      </c>
      <c r="F1407" s="13">
        <v>20000</v>
      </c>
      <c r="G1407" s="13" t="s">
        <v>6517</v>
      </c>
      <c r="H1407" s="14" t="s">
        <v>5934</v>
      </c>
      <c r="I1407" s="17" t="s">
        <v>6518</v>
      </c>
      <c r="J1407" s="18">
        <v>43585</v>
      </c>
      <c r="K1407" s="13" t="s">
        <v>36</v>
      </c>
      <c r="L1407" s="13" t="s">
        <v>6519</v>
      </c>
      <c r="M1407" s="11" t="str">
        <f>VLOOKUP(G1407,sheet2!A:G,2,FALSE)</f>
        <v>12.5</v>
      </c>
      <c r="N1407" s="11" t="str">
        <f>VLOOKUP(G1407,sheet2!A:G,3,FALSE)</f>
        <v>16</v>
      </c>
      <c r="O1407" s="11" t="str">
        <f>VLOOKUP(G1407,sheet2!A:G,4,FALSE)</f>
        <v>5</v>
      </c>
      <c r="P1407" s="11" t="str">
        <f>VLOOKUP(G1407,sheet2!A:G,5,FALSE)</f>
        <v>21.15</v>
      </c>
      <c r="Q1407" s="11" t="str">
        <f>VLOOKUP(G1407,sheet2!A:G,6,FALSE)</f>
        <v>5</v>
      </c>
      <c r="R1407" s="11" t="str">
        <f>VLOOKUP(G1407,sheet2!A:G,7,FALSE)</f>
        <v>59.65</v>
      </c>
    </row>
    <row r="1408" spans="1:18" s="6" customFormat="1">
      <c r="A1408" s="13" t="s">
        <v>6520</v>
      </c>
      <c r="B1408" s="13" t="s">
        <v>6521</v>
      </c>
      <c r="C1408" s="13" t="s">
        <v>20</v>
      </c>
      <c r="D1408" s="13" t="s">
        <v>144</v>
      </c>
      <c r="E1408" s="13" t="s">
        <v>5934</v>
      </c>
      <c r="F1408" s="13">
        <v>30000</v>
      </c>
      <c r="G1408" s="13" t="s">
        <v>6522</v>
      </c>
      <c r="H1408" s="14" t="s">
        <v>5934</v>
      </c>
      <c r="I1408" s="17" t="s">
        <v>499</v>
      </c>
      <c r="J1408" s="18">
        <v>43567</v>
      </c>
      <c r="K1408" s="13" t="s">
        <v>36</v>
      </c>
      <c r="L1408" s="13" t="s">
        <v>6523</v>
      </c>
      <c r="M1408" s="11" t="str">
        <f>VLOOKUP(G1408,sheet2!A:G,2,FALSE)</f>
        <v>12.5</v>
      </c>
      <c r="N1408" s="11" t="str">
        <f>VLOOKUP(G1408,sheet2!A:G,3,FALSE)</f>
        <v>16</v>
      </c>
      <c r="O1408" s="11" t="str">
        <f>VLOOKUP(G1408,sheet2!A:G,4,FALSE)</f>
        <v>10</v>
      </c>
      <c r="P1408" s="11" t="str">
        <f>VLOOKUP(G1408,sheet2!A:G,5,FALSE)</f>
        <v>21.15</v>
      </c>
      <c r="Q1408" s="11" t="str">
        <f>VLOOKUP(G1408,sheet2!A:G,6,FALSE)</f>
        <v>5</v>
      </c>
      <c r="R1408" s="11" t="str">
        <f>VLOOKUP(G1408,sheet2!A:G,7,FALSE)</f>
        <v>64.65</v>
      </c>
    </row>
    <row r="1409" spans="1:18" s="6" customFormat="1">
      <c r="A1409" s="13" t="s">
        <v>6524</v>
      </c>
      <c r="B1409" s="13" t="s">
        <v>6525</v>
      </c>
      <c r="C1409" s="13" t="s">
        <v>20</v>
      </c>
      <c r="D1409" s="13" t="s">
        <v>144</v>
      </c>
      <c r="E1409" s="13" t="s">
        <v>5934</v>
      </c>
      <c r="F1409" s="13">
        <v>20000</v>
      </c>
      <c r="G1409" s="13" t="s">
        <v>6526</v>
      </c>
      <c r="H1409" s="14" t="s">
        <v>5934</v>
      </c>
      <c r="I1409" s="17" t="s">
        <v>2013</v>
      </c>
      <c r="J1409" s="18">
        <v>43497</v>
      </c>
      <c r="K1409" s="13" t="s">
        <v>36</v>
      </c>
      <c r="L1409" s="13" t="s">
        <v>6527</v>
      </c>
      <c r="M1409" s="11" t="str">
        <f>VLOOKUP(G1409,sheet2!A:G,2,FALSE)</f>
        <v>12.5</v>
      </c>
      <c r="N1409" s="11" t="str">
        <f>VLOOKUP(G1409,sheet2!A:G,3,FALSE)</f>
        <v>13</v>
      </c>
      <c r="O1409" s="11" t="str">
        <f>VLOOKUP(G1409,sheet2!A:G,4,FALSE)</f>
        <v>10</v>
      </c>
      <c r="P1409" s="11" t="str">
        <f>VLOOKUP(G1409,sheet2!A:G,5,FALSE)</f>
        <v>19.23</v>
      </c>
      <c r="Q1409" s="11" t="str">
        <f>VLOOKUP(G1409,sheet2!A:G,6,FALSE)</f>
        <v>5</v>
      </c>
      <c r="R1409" s="11" t="str">
        <f>VLOOKUP(G1409,sheet2!A:G,7,FALSE)</f>
        <v>59.73</v>
      </c>
    </row>
    <row r="1410" spans="1:18" s="6" customFormat="1">
      <c r="A1410" s="13" t="s">
        <v>6528</v>
      </c>
      <c r="B1410" s="13" t="s">
        <v>6529</v>
      </c>
      <c r="C1410" s="13" t="s">
        <v>20</v>
      </c>
      <c r="D1410" s="13" t="s">
        <v>144</v>
      </c>
      <c r="E1410" s="13" t="s">
        <v>5934</v>
      </c>
      <c r="F1410" s="13">
        <v>30000</v>
      </c>
      <c r="G1410" s="13" t="s">
        <v>6530</v>
      </c>
      <c r="H1410" s="14" t="s">
        <v>5934</v>
      </c>
      <c r="I1410" s="17" t="s">
        <v>6531</v>
      </c>
      <c r="J1410" s="18">
        <v>43165</v>
      </c>
      <c r="K1410" s="13" t="s">
        <v>47</v>
      </c>
      <c r="L1410" s="13" t="s">
        <v>6532</v>
      </c>
      <c r="M1410" s="11" t="str">
        <f>VLOOKUP(G1410,sheet2!A:G,2,FALSE)</f>
        <v>12.5</v>
      </c>
      <c r="N1410" s="11" t="str">
        <f>VLOOKUP(G1410,sheet2!A:G,3,FALSE)</f>
        <v>0</v>
      </c>
      <c r="O1410" s="11" t="str">
        <f>VLOOKUP(G1410,sheet2!A:G,4,FALSE)</f>
        <v>5</v>
      </c>
      <c r="P1410" s="11" t="str">
        <f>VLOOKUP(G1410,sheet2!A:G,5,FALSE)</f>
        <v>25</v>
      </c>
      <c r="Q1410" s="11" t="str">
        <f>VLOOKUP(G1410,sheet2!A:G,6,FALSE)</f>
        <v>5</v>
      </c>
      <c r="R1410" s="11" t="str">
        <f>VLOOKUP(G1410,sheet2!A:G,7,FALSE)</f>
        <v>47.5</v>
      </c>
    </row>
    <row r="1411" spans="1:18" s="6" customFormat="1">
      <c r="A1411" s="13" t="s">
        <v>6533</v>
      </c>
      <c r="B1411" s="13" t="s">
        <v>6534</v>
      </c>
      <c r="C1411" s="13" t="s">
        <v>20</v>
      </c>
      <c r="D1411" s="13" t="s">
        <v>144</v>
      </c>
      <c r="E1411" s="13" t="s">
        <v>5934</v>
      </c>
      <c r="F1411" s="13">
        <v>50000</v>
      </c>
      <c r="G1411" s="13" t="s">
        <v>6535</v>
      </c>
      <c r="H1411" s="14" t="s">
        <v>5934</v>
      </c>
      <c r="I1411" s="17" t="s">
        <v>4765</v>
      </c>
      <c r="J1411" s="18">
        <v>43648</v>
      </c>
      <c r="K1411" s="13" t="s">
        <v>36</v>
      </c>
      <c r="L1411" s="13" t="s">
        <v>6536</v>
      </c>
      <c r="M1411" s="11" t="str">
        <f>VLOOKUP(G1411,sheet2!A:G,2,FALSE)</f>
        <v>12.5</v>
      </c>
      <c r="N1411" s="11" t="str">
        <f>VLOOKUP(G1411,sheet2!A:G,3,FALSE)</f>
        <v>16</v>
      </c>
      <c r="O1411" s="11" t="str">
        <f>VLOOKUP(G1411,sheet2!A:G,4,FALSE)</f>
        <v>5</v>
      </c>
      <c r="P1411" s="11" t="str">
        <f>VLOOKUP(G1411,sheet2!A:G,5,FALSE)</f>
        <v>20.19</v>
      </c>
      <c r="Q1411" s="11" t="str">
        <f>VLOOKUP(G1411,sheet2!A:G,6,FALSE)</f>
        <v>5</v>
      </c>
      <c r="R1411" s="11" t="str">
        <f>VLOOKUP(G1411,sheet2!A:G,7,FALSE)</f>
        <v>58.69</v>
      </c>
    </row>
    <row r="1412" spans="1:18" s="6" customFormat="1">
      <c r="A1412" s="13" t="s">
        <v>6537</v>
      </c>
      <c r="B1412" s="13" t="s">
        <v>6538</v>
      </c>
      <c r="C1412" s="13" t="s">
        <v>20</v>
      </c>
      <c r="D1412" s="13" t="s">
        <v>144</v>
      </c>
      <c r="E1412" s="13" t="s">
        <v>5934</v>
      </c>
      <c r="F1412" s="13">
        <v>30000</v>
      </c>
      <c r="G1412" s="13" t="s">
        <v>6539</v>
      </c>
      <c r="H1412" s="14" t="s">
        <v>5934</v>
      </c>
      <c r="I1412" s="17" t="s">
        <v>6162</v>
      </c>
      <c r="J1412" s="18">
        <v>43133</v>
      </c>
      <c r="K1412" s="13" t="s">
        <v>36</v>
      </c>
      <c r="L1412" s="13" t="s">
        <v>6540</v>
      </c>
      <c r="M1412" s="11" t="str">
        <f>VLOOKUP(G1412,sheet2!A:G,2,FALSE)</f>
        <v>12.5</v>
      </c>
      <c r="N1412" s="11" t="str">
        <f>VLOOKUP(G1412,sheet2!A:G,3,FALSE)</f>
        <v>22</v>
      </c>
      <c r="O1412" s="11" t="str">
        <f>VLOOKUP(G1412,sheet2!A:G,4,FALSE)</f>
        <v>5</v>
      </c>
      <c r="P1412" s="11" t="str">
        <f>VLOOKUP(G1412,sheet2!A:G,5,FALSE)</f>
        <v>25</v>
      </c>
      <c r="Q1412" s="11" t="str">
        <f>VLOOKUP(G1412,sheet2!A:G,6,FALSE)</f>
        <v>5</v>
      </c>
      <c r="R1412" s="11" t="str">
        <f>VLOOKUP(G1412,sheet2!A:G,7,FALSE)</f>
        <v>69.5</v>
      </c>
    </row>
    <row r="1413" spans="1:18" s="6" customFormat="1">
      <c r="A1413" s="13" t="s">
        <v>6541</v>
      </c>
      <c r="B1413" s="13" t="s">
        <v>6542</v>
      </c>
      <c r="C1413" s="13" t="s">
        <v>20</v>
      </c>
      <c r="D1413" s="13" t="s">
        <v>144</v>
      </c>
      <c r="E1413" s="13" t="s">
        <v>5934</v>
      </c>
      <c r="F1413" s="13">
        <v>30000</v>
      </c>
      <c r="G1413" s="13" t="s">
        <v>6543</v>
      </c>
      <c r="H1413" s="14" t="s">
        <v>5934</v>
      </c>
      <c r="I1413" s="17" t="s">
        <v>6162</v>
      </c>
      <c r="J1413" s="18">
        <v>43088</v>
      </c>
      <c r="K1413" s="13" t="s">
        <v>36</v>
      </c>
      <c r="L1413" s="13" t="s">
        <v>6544</v>
      </c>
      <c r="M1413" s="11" t="str">
        <f>VLOOKUP(G1413,sheet2!A:G,2,FALSE)</f>
        <v>12.5</v>
      </c>
      <c r="N1413" s="11" t="str">
        <f>VLOOKUP(G1413,sheet2!A:G,3,FALSE)</f>
        <v>16</v>
      </c>
      <c r="O1413" s="11" t="str">
        <f>VLOOKUP(G1413,sheet2!A:G,4,FALSE)</f>
        <v>5</v>
      </c>
      <c r="P1413" s="11" t="str">
        <f>VLOOKUP(G1413,sheet2!A:G,5,FALSE)</f>
        <v>21.15</v>
      </c>
      <c r="Q1413" s="11" t="str">
        <f>VLOOKUP(G1413,sheet2!A:G,6,FALSE)</f>
        <v>5</v>
      </c>
      <c r="R1413" s="11" t="str">
        <f>VLOOKUP(G1413,sheet2!A:G,7,FALSE)</f>
        <v>59.65</v>
      </c>
    </row>
    <row r="1414" spans="1:18" s="6" customFormat="1">
      <c r="A1414" s="13" t="s">
        <v>6545</v>
      </c>
      <c r="B1414" s="13" t="s">
        <v>6546</v>
      </c>
      <c r="C1414" s="13" t="s">
        <v>20</v>
      </c>
      <c r="D1414" s="13" t="s">
        <v>144</v>
      </c>
      <c r="E1414" s="13" t="s">
        <v>5934</v>
      </c>
      <c r="F1414" s="13">
        <v>30000</v>
      </c>
      <c r="G1414" s="13" t="s">
        <v>6547</v>
      </c>
      <c r="H1414" s="14" t="s">
        <v>5934</v>
      </c>
      <c r="I1414" s="17" t="s">
        <v>488</v>
      </c>
      <c r="J1414" s="18">
        <v>43357</v>
      </c>
      <c r="K1414" s="13" t="s">
        <v>25</v>
      </c>
      <c r="L1414" s="13" t="s">
        <v>6548</v>
      </c>
      <c r="M1414" s="11" t="str">
        <f>VLOOKUP(G1414,sheet2!A:G,2,FALSE)</f>
        <v>12.5</v>
      </c>
      <c r="N1414" s="11" t="str">
        <f>VLOOKUP(G1414,sheet2!A:G,3,FALSE)</f>
        <v>10</v>
      </c>
      <c r="O1414" s="11" t="str">
        <f>VLOOKUP(G1414,sheet2!A:G,4,FALSE)</f>
        <v>20</v>
      </c>
      <c r="P1414" s="11" t="str">
        <f>VLOOKUP(G1414,sheet2!A:G,5,FALSE)</f>
        <v>24.04</v>
      </c>
      <c r="Q1414" s="11" t="str">
        <f>VLOOKUP(G1414,sheet2!A:G,6,FALSE)</f>
        <v>5</v>
      </c>
      <c r="R1414" s="11" t="str">
        <f>VLOOKUP(G1414,sheet2!A:G,7,FALSE)</f>
        <v>71.54</v>
      </c>
    </row>
    <row r="1415" spans="1:18" s="6" customFormat="1">
      <c r="A1415" s="13" t="s">
        <v>6549</v>
      </c>
      <c r="B1415" s="13" t="s">
        <v>6550</v>
      </c>
      <c r="C1415" s="13" t="s">
        <v>20</v>
      </c>
      <c r="D1415" s="13" t="s">
        <v>144</v>
      </c>
      <c r="E1415" s="13" t="s">
        <v>5934</v>
      </c>
      <c r="F1415" s="13">
        <v>20000</v>
      </c>
      <c r="G1415" s="13" t="s">
        <v>6551</v>
      </c>
      <c r="H1415" s="14" t="s">
        <v>5934</v>
      </c>
      <c r="I1415" s="17" t="s">
        <v>6552</v>
      </c>
      <c r="J1415" s="18">
        <v>43133</v>
      </c>
      <c r="K1415" s="13" t="s">
        <v>36</v>
      </c>
      <c r="L1415" s="13" t="s">
        <v>6553</v>
      </c>
      <c r="M1415" s="11" t="str">
        <f>VLOOKUP(G1415,sheet2!A:G,2,FALSE)</f>
        <v>12.5</v>
      </c>
      <c r="N1415" s="11" t="str">
        <f>VLOOKUP(G1415,sheet2!A:G,3,FALSE)</f>
        <v>19</v>
      </c>
      <c r="O1415" s="11" t="str">
        <f>VLOOKUP(G1415,sheet2!A:G,4,FALSE)</f>
        <v>5</v>
      </c>
      <c r="P1415" s="11" t="str">
        <f>VLOOKUP(G1415,sheet2!A:G,5,FALSE)</f>
        <v>20.19</v>
      </c>
      <c r="Q1415" s="11" t="str">
        <f>VLOOKUP(G1415,sheet2!A:G,6,FALSE)</f>
        <v>5</v>
      </c>
      <c r="R1415" s="11" t="str">
        <f>VLOOKUP(G1415,sheet2!A:G,7,FALSE)</f>
        <v>61.69</v>
      </c>
    </row>
    <row r="1416" spans="1:18" s="6" customFormat="1">
      <c r="A1416" s="13" t="s">
        <v>6554</v>
      </c>
      <c r="B1416" s="13" t="s">
        <v>6555</v>
      </c>
      <c r="C1416" s="13" t="s">
        <v>20</v>
      </c>
      <c r="D1416" s="13" t="s">
        <v>144</v>
      </c>
      <c r="E1416" s="13" t="s">
        <v>5934</v>
      </c>
      <c r="F1416" s="13">
        <v>20000</v>
      </c>
      <c r="G1416" s="13" t="s">
        <v>6556</v>
      </c>
      <c r="H1416" s="14" t="s">
        <v>5934</v>
      </c>
      <c r="I1416" s="17" t="s">
        <v>6557</v>
      </c>
      <c r="J1416" s="18">
        <v>43809</v>
      </c>
      <c r="K1416" s="13" t="s">
        <v>25</v>
      </c>
      <c r="L1416" s="13" t="s">
        <v>6558</v>
      </c>
      <c r="M1416" s="11" t="str">
        <f>VLOOKUP(G1416,sheet2!A:G,2,FALSE)</f>
        <v>12.5</v>
      </c>
      <c r="N1416" s="11" t="str">
        <f>VLOOKUP(G1416,sheet2!A:G,3,FALSE)</f>
        <v>19</v>
      </c>
      <c r="O1416" s="11" t="str">
        <f>VLOOKUP(G1416,sheet2!A:G,4,FALSE)</f>
        <v>5</v>
      </c>
      <c r="P1416" s="11" t="str">
        <f>VLOOKUP(G1416,sheet2!A:G,5,FALSE)</f>
        <v>20.19</v>
      </c>
      <c r="Q1416" s="11" t="str">
        <f>VLOOKUP(G1416,sheet2!A:G,6,FALSE)</f>
        <v>5</v>
      </c>
      <c r="R1416" s="11" t="str">
        <f>VLOOKUP(G1416,sheet2!A:G,7,FALSE)</f>
        <v>61.69</v>
      </c>
    </row>
    <row r="1417" spans="1:18" s="6" customFormat="1">
      <c r="A1417" s="13" t="s">
        <v>6559</v>
      </c>
      <c r="B1417" s="13" t="s">
        <v>6560</v>
      </c>
      <c r="C1417" s="13" t="s">
        <v>20</v>
      </c>
      <c r="D1417" s="13" t="s">
        <v>144</v>
      </c>
      <c r="E1417" s="13" t="s">
        <v>5934</v>
      </c>
      <c r="F1417" s="13">
        <v>20000</v>
      </c>
      <c r="G1417" s="13" t="s">
        <v>6561</v>
      </c>
      <c r="H1417" s="14" t="s">
        <v>5934</v>
      </c>
      <c r="I1417" s="17" t="s">
        <v>4490</v>
      </c>
      <c r="J1417" s="18">
        <v>43788</v>
      </c>
      <c r="K1417" s="13" t="s">
        <v>36</v>
      </c>
      <c r="L1417" s="13" t="s">
        <v>6562</v>
      </c>
      <c r="M1417" s="11" t="str">
        <f>VLOOKUP(G1417,sheet2!A:G,2,FALSE)</f>
        <v>12.5</v>
      </c>
      <c r="N1417" s="11" t="str">
        <f>VLOOKUP(G1417,sheet2!A:G,3,FALSE)</f>
        <v>13</v>
      </c>
      <c r="O1417" s="11" t="str">
        <f>VLOOKUP(G1417,sheet2!A:G,4,FALSE)</f>
        <v>5</v>
      </c>
      <c r="P1417" s="11" t="str">
        <f>VLOOKUP(G1417,sheet2!A:G,5,FALSE)</f>
        <v>20.19</v>
      </c>
      <c r="Q1417" s="11" t="str">
        <f>VLOOKUP(G1417,sheet2!A:G,6,FALSE)</f>
        <v>5</v>
      </c>
      <c r="R1417" s="11" t="str">
        <f>VLOOKUP(G1417,sheet2!A:G,7,FALSE)</f>
        <v>55.69</v>
      </c>
    </row>
    <row r="1418" spans="1:18" s="6" customFormat="1">
      <c r="A1418" s="13" t="s">
        <v>6563</v>
      </c>
      <c r="B1418" s="13" t="s">
        <v>6564</v>
      </c>
      <c r="C1418" s="13" t="s">
        <v>20</v>
      </c>
      <c r="D1418" s="13" t="s">
        <v>204</v>
      </c>
      <c r="E1418" s="13" t="s">
        <v>5934</v>
      </c>
      <c r="F1418" s="13">
        <v>20000</v>
      </c>
      <c r="G1418" s="13" t="s">
        <v>6565</v>
      </c>
      <c r="H1418" s="14" t="s">
        <v>5934</v>
      </c>
      <c r="I1418" s="17" t="s">
        <v>1897</v>
      </c>
      <c r="J1418" s="18">
        <v>43168</v>
      </c>
      <c r="K1418" s="13" t="s">
        <v>36</v>
      </c>
      <c r="L1418" s="13" t="s">
        <v>6566</v>
      </c>
      <c r="M1418" s="11" t="str">
        <f>VLOOKUP(G1418,sheet2!A:G,2,FALSE)</f>
        <v>12.5</v>
      </c>
      <c r="N1418" s="11" t="str">
        <f>VLOOKUP(G1418,sheet2!A:G,3,FALSE)</f>
        <v>19</v>
      </c>
      <c r="O1418" s="11" t="str">
        <f>VLOOKUP(G1418,sheet2!A:G,4,FALSE)</f>
        <v>10</v>
      </c>
      <c r="P1418" s="11" t="str">
        <f>VLOOKUP(G1418,sheet2!A:G,5,FALSE)</f>
        <v>21.15</v>
      </c>
      <c r="Q1418" s="11" t="str">
        <f>VLOOKUP(G1418,sheet2!A:G,6,FALSE)</f>
        <v>5</v>
      </c>
      <c r="R1418" s="11" t="str">
        <f>VLOOKUP(G1418,sheet2!A:G,7,FALSE)</f>
        <v>67.65</v>
      </c>
    </row>
    <row r="1419" spans="1:18" s="6" customFormat="1">
      <c r="A1419" s="13" t="s">
        <v>6567</v>
      </c>
      <c r="B1419" s="13" t="s">
        <v>6568</v>
      </c>
      <c r="C1419" s="13" t="s">
        <v>20</v>
      </c>
      <c r="D1419" s="13" t="s">
        <v>144</v>
      </c>
      <c r="E1419" s="13" t="s">
        <v>5934</v>
      </c>
      <c r="F1419" s="13">
        <v>20000</v>
      </c>
      <c r="G1419" s="13" t="s">
        <v>6569</v>
      </c>
      <c r="H1419" s="14" t="s">
        <v>5934</v>
      </c>
      <c r="I1419" s="17" t="s">
        <v>1274</v>
      </c>
      <c r="J1419" s="18">
        <v>43669</v>
      </c>
      <c r="K1419" s="13" t="s">
        <v>36</v>
      </c>
      <c r="L1419" s="13" t="s">
        <v>6570</v>
      </c>
      <c r="M1419" s="11" t="str">
        <f>VLOOKUP(G1419,sheet2!A:G,2,FALSE)</f>
        <v>12.5</v>
      </c>
      <c r="N1419" s="11" t="str">
        <f>VLOOKUP(G1419,sheet2!A:G,3,FALSE)</f>
        <v>13</v>
      </c>
      <c r="O1419" s="11" t="str">
        <f>VLOOKUP(G1419,sheet2!A:G,4,FALSE)</f>
        <v>5</v>
      </c>
      <c r="P1419" s="11" t="str">
        <f>VLOOKUP(G1419,sheet2!A:G,5,FALSE)</f>
        <v>21.15</v>
      </c>
      <c r="Q1419" s="11" t="str">
        <f>VLOOKUP(G1419,sheet2!A:G,6,FALSE)</f>
        <v>5</v>
      </c>
      <c r="R1419" s="11" t="str">
        <f>VLOOKUP(G1419,sheet2!A:G,7,FALSE)</f>
        <v>56.65</v>
      </c>
    </row>
    <row r="1420" spans="1:18" s="6" customFormat="1">
      <c r="A1420" s="13" t="s">
        <v>6571</v>
      </c>
      <c r="B1420" s="13" t="s">
        <v>6572</v>
      </c>
      <c r="C1420" s="13" t="s">
        <v>20</v>
      </c>
      <c r="D1420" s="13" t="s">
        <v>204</v>
      </c>
      <c r="E1420" s="13" t="s">
        <v>5934</v>
      </c>
      <c r="F1420" s="13">
        <v>20000</v>
      </c>
      <c r="G1420" s="13" t="s">
        <v>6573</v>
      </c>
      <c r="H1420" s="14" t="s">
        <v>5934</v>
      </c>
      <c r="I1420" s="17" t="s">
        <v>878</v>
      </c>
      <c r="J1420" s="18">
        <v>43571</v>
      </c>
      <c r="K1420" s="13" t="s">
        <v>25</v>
      </c>
      <c r="L1420" s="13" t="s">
        <v>6574</v>
      </c>
      <c r="M1420" s="11" t="str">
        <f>VLOOKUP(G1420,sheet2!A:G,2,FALSE)</f>
        <v>12.5</v>
      </c>
      <c r="N1420" s="11" t="str">
        <f>VLOOKUP(G1420,sheet2!A:G,3,FALSE)</f>
        <v>25</v>
      </c>
      <c r="O1420" s="11" t="str">
        <f>VLOOKUP(G1420,sheet2!A:G,4,FALSE)</f>
        <v>5</v>
      </c>
      <c r="P1420" s="11" t="str">
        <f>VLOOKUP(G1420,sheet2!A:G,5,FALSE)</f>
        <v>21.15</v>
      </c>
      <c r="Q1420" s="11" t="str">
        <f>VLOOKUP(G1420,sheet2!A:G,6,FALSE)</f>
        <v>5</v>
      </c>
      <c r="R1420" s="11" t="str">
        <f>VLOOKUP(G1420,sheet2!A:G,7,FALSE)</f>
        <v>68.65</v>
      </c>
    </row>
    <row r="1421" spans="1:18" s="6" customFormat="1">
      <c r="A1421" s="13" t="s">
        <v>6575</v>
      </c>
      <c r="B1421" s="13" t="s">
        <v>6576</v>
      </c>
      <c r="C1421" s="13" t="s">
        <v>20</v>
      </c>
      <c r="D1421" s="13" t="s">
        <v>123</v>
      </c>
      <c r="E1421" s="13" t="s">
        <v>5934</v>
      </c>
      <c r="F1421" s="13">
        <v>20000</v>
      </c>
      <c r="G1421" s="13" t="s">
        <v>6577</v>
      </c>
      <c r="H1421" s="14" t="s">
        <v>5934</v>
      </c>
      <c r="I1421" s="17" t="s">
        <v>5604</v>
      </c>
      <c r="J1421" s="18">
        <v>43466</v>
      </c>
      <c r="K1421" s="13" t="s">
        <v>36</v>
      </c>
      <c r="L1421" s="13" t="s">
        <v>6578</v>
      </c>
      <c r="M1421" s="11" t="str">
        <f>VLOOKUP(G1421,sheet2!A:G,2,FALSE)</f>
        <v>12.5</v>
      </c>
      <c r="N1421" s="11" t="str">
        <f>VLOOKUP(G1421,sheet2!A:G,3,FALSE)</f>
        <v>22</v>
      </c>
      <c r="O1421" s="11" t="str">
        <f>VLOOKUP(G1421,sheet2!A:G,4,FALSE)</f>
        <v>11</v>
      </c>
      <c r="P1421" s="11" t="str">
        <f>VLOOKUP(G1421,sheet2!A:G,5,FALSE)</f>
        <v>18.75</v>
      </c>
      <c r="Q1421" s="11" t="str">
        <f>VLOOKUP(G1421,sheet2!A:G,6,FALSE)</f>
        <v>5</v>
      </c>
      <c r="R1421" s="11" t="str">
        <f>VLOOKUP(G1421,sheet2!A:G,7,FALSE)</f>
        <v>69.25</v>
      </c>
    </row>
    <row r="1422" spans="1:18" s="6" customFormat="1">
      <c r="A1422" s="13" t="s">
        <v>6579</v>
      </c>
      <c r="B1422" s="13" t="s">
        <v>6580</v>
      </c>
      <c r="C1422" s="13" t="s">
        <v>20</v>
      </c>
      <c r="D1422" s="13" t="s">
        <v>123</v>
      </c>
      <c r="E1422" s="13" t="s">
        <v>5934</v>
      </c>
      <c r="F1422" s="13">
        <v>20000</v>
      </c>
      <c r="G1422" s="13" t="s">
        <v>6581</v>
      </c>
      <c r="H1422" s="14" t="s">
        <v>5934</v>
      </c>
      <c r="I1422" s="17" t="s">
        <v>903</v>
      </c>
      <c r="J1422" s="18">
        <v>43165</v>
      </c>
      <c r="K1422" s="13" t="s">
        <v>47</v>
      </c>
      <c r="L1422" s="13" t="s">
        <v>6582</v>
      </c>
      <c r="M1422" s="11" t="str">
        <f>VLOOKUP(G1422,sheet2!A:G,2,FALSE)</f>
        <v>12.5</v>
      </c>
      <c r="N1422" s="11" t="str">
        <f>VLOOKUP(G1422,sheet2!A:G,3,FALSE)</f>
        <v>22</v>
      </c>
      <c r="O1422" s="11" t="str">
        <f>VLOOKUP(G1422,sheet2!A:G,4,FALSE)</f>
        <v>14</v>
      </c>
      <c r="P1422" s="11" t="str">
        <f>VLOOKUP(G1422,sheet2!A:G,5,FALSE)</f>
        <v>24.11</v>
      </c>
      <c r="Q1422" s="11" t="str">
        <f>VLOOKUP(G1422,sheet2!A:G,6,FALSE)</f>
        <v>5</v>
      </c>
      <c r="R1422" s="11" t="str">
        <f>VLOOKUP(G1422,sheet2!A:G,7,FALSE)</f>
        <v>77.61</v>
      </c>
    </row>
    <row r="1423" spans="1:18" s="6" customFormat="1">
      <c r="A1423" s="13" t="s">
        <v>6583</v>
      </c>
      <c r="B1423" s="13" t="s">
        <v>6584</v>
      </c>
      <c r="C1423" s="13" t="s">
        <v>20</v>
      </c>
      <c r="D1423" s="13" t="s">
        <v>144</v>
      </c>
      <c r="E1423" s="13" t="s">
        <v>5934</v>
      </c>
      <c r="F1423" s="13">
        <v>60000</v>
      </c>
      <c r="G1423" s="13" t="s">
        <v>6585</v>
      </c>
      <c r="H1423" s="14" t="s">
        <v>5934</v>
      </c>
      <c r="I1423" s="17" t="s">
        <v>4706</v>
      </c>
      <c r="J1423" s="18">
        <v>43224</v>
      </c>
      <c r="K1423" s="13" t="s">
        <v>171</v>
      </c>
      <c r="L1423" s="13" t="s">
        <v>6586</v>
      </c>
      <c r="M1423" s="11" t="str">
        <f>VLOOKUP(G1423,sheet2!A:G,2,FALSE)</f>
        <v>12.5</v>
      </c>
      <c r="N1423" s="11" t="str">
        <f>VLOOKUP(G1423,sheet2!A:G,3,FALSE)</f>
        <v>0</v>
      </c>
      <c r="O1423" s="11" t="str">
        <f>VLOOKUP(G1423,sheet2!A:G,4,FALSE)</f>
        <v>5</v>
      </c>
      <c r="P1423" s="11" t="str">
        <f>VLOOKUP(G1423,sheet2!A:G,5,FALSE)</f>
        <v>25</v>
      </c>
      <c r="Q1423" s="11" t="str">
        <f>VLOOKUP(G1423,sheet2!A:G,6,FALSE)</f>
        <v>5</v>
      </c>
      <c r="R1423" s="11" t="str">
        <f>VLOOKUP(G1423,sheet2!A:G,7,FALSE)</f>
        <v>47.5</v>
      </c>
    </row>
    <row r="1424" spans="1:18" s="6" customFormat="1">
      <c r="A1424" s="13" t="s">
        <v>6587</v>
      </c>
      <c r="B1424" s="13" t="s">
        <v>6588</v>
      </c>
      <c r="C1424" s="13" t="s">
        <v>20</v>
      </c>
      <c r="D1424" s="13" t="s">
        <v>144</v>
      </c>
      <c r="E1424" s="13" t="s">
        <v>5934</v>
      </c>
      <c r="F1424" s="13">
        <v>50000</v>
      </c>
      <c r="G1424" s="13" t="s">
        <v>6589</v>
      </c>
      <c r="H1424" s="14" t="s">
        <v>5934</v>
      </c>
      <c r="I1424" s="17" t="s">
        <v>6590</v>
      </c>
      <c r="J1424" s="18">
        <v>43196</v>
      </c>
      <c r="K1424" s="13" t="s">
        <v>36</v>
      </c>
      <c r="L1424" s="13" t="s">
        <v>6591</v>
      </c>
      <c r="M1424" s="11" t="str">
        <f>VLOOKUP(G1424,sheet2!A:G,2,FALSE)</f>
        <v>12.5</v>
      </c>
      <c r="N1424" s="11" t="str">
        <f>VLOOKUP(G1424,sheet2!A:G,3,FALSE)</f>
        <v>0</v>
      </c>
      <c r="O1424" s="11" t="str">
        <f>VLOOKUP(G1424,sheet2!A:G,4,FALSE)</f>
        <v>10</v>
      </c>
      <c r="P1424" s="11" t="str">
        <f>VLOOKUP(G1424,sheet2!A:G,5,FALSE)</f>
        <v>25</v>
      </c>
      <c r="Q1424" s="11" t="str">
        <f>VLOOKUP(G1424,sheet2!A:G,6,FALSE)</f>
        <v>5</v>
      </c>
      <c r="R1424" s="11" t="str">
        <f>VLOOKUP(G1424,sheet2!A:G,7,FALSE)</f>
        <v>52.5</v>
      </c>
    </row>
    <row r="1425" spans="1:18" s="6" customFormat="1">
      <c r="A1425" s="13" t="s">
        <v>6592</v>
      </c>
      <c r="B1425" s="13" t="s">
        <v>6593</v>
      </c>
      <c r="C1425" s="13" t="s">
        <v>20</v>
      </c>
      <c r="D1425" s="13" t="s">
        <v>144</v>
      </c>
      <c r="E1425" s="13" t="s">
        <v>5934</v>
      </c>
      <c r="F1425" s="13">
        <v>70000</v>
      </c>
      <c r="G1425" s="13" t="s">
        <v>6594</v>
      </c>
      <c r="H1425" s="14" t="s">
        <v>5934</v>
      </c>
      <c r="I1425" s="17" t="s">
        <v>1279</v>
      </c>
      <c r="J1425" s="18">
        <v>43522</v>
      </c>
      <c r="K1425" s="13" t="s">
        <v>25</v>
      </c>
      <c r="L1425" s="13" t="s">
        <v>6595</v>
      </c>
      <c r="M1425" s="11" t="str">
        <f>VLOOKUP(G1425,sheet2!A:G,2,FALSE)</f>
        <v>12.5</v>
      </c>
      <c r="N1425" s="11" t="str">
        <f>VLOOKUP(G1425,sheet2!A:G,3,FALSE)</f>
        <v>13</v>
      </c>
      <c r="O1425" s="11" t="str">
        <f>VLOOKUP(G1425,sheet2!A:G,4,FALSE)</f>
        <v>10</v>
      </c>
      <c r="P1425" s="11" t="str">
        <f>VLOOKUP(G1425,sheet2!A:G,5,FALSE)</f>
        <v>22.12</v>
      </c>
      <c r="Q1425" s="11" t="str">
        <f>VLOOKUP(G1425,sheet2!A:G,6,FALSE)</f>
        <v>5</v>
      </c>
      <c r="R1425" s="11" t="str">
        <f>VLOOKUP(G1425,sheet2!A:G,7,FALSE)</f>
        <v>62.62</v>
      </c>
    </row>
    <row r="1426" spans="1:18" s="6" customFormat="1">
      <c r="A1426" s="13" t="s">
        <v>6596</v>
      </c>
      <c r="B1426" s="13" t="s">
        <v>6597</v>
      </c>
      <c r="C1426" s="13" t="s">
        <v>20</v>
      </c>
      <c r="D1426" s="13" t="s">
        <v>144</v>
      </c>
      <c r="E1426" s="13" t="s">
        <v>5934</v>
      </c>
      <c r="F1426" s="13">
        <v>22000</v>
      </c>
      <c r="G1426" s="13" t="s">
        <v>6598</v>
      </c>
      <c r="H1426" s="14" t="s">
        <v>5934</v>
      </c>
      <c r="I1426" s="17" t="s">
        <v>5847</v>
      </c>
      <c r="J1426" s="18">
        <v>43263</v>
      </c>
      <c r="K1426" s="13" t="s">
        <v>25</v>
      </c>
      <c r="L1426" s="13" t="s">
        <v>6599</v>
      </c>
      <c r="M1426" s="11" t="str">
        <f>VLOOKUP(G1426,sheet2!A:G,2,FALSE)</f>
        <v>12.5</v>
      </c>
      <c r="N1426" s="11" t="str">
        <f>VLOOKUP(G1426,sheet2!A:G,3,FALSE)</f>
        <v>16</v>
      </c>
      <c r="O1426" s="11" t="str">
        <f>VLOOKUP(G1426,sheet2!A:G,4,FALSE)</f>
        <v>10</v>
      </c>
      <c r="P1426" s="11" t="str">
        <f>VLOOKUP(G1426,sheet2!A:G,5,FALSE)</f>
        <v>19.23</v>
      </c>
      <c r="Q1426" s="11" t="str">
        <f>VLOOKUP(G1426,sheet2!A:G,6,FALSE)</f>
        <v>5</v>
      </c>
      <c r="R1426" s="11" t="str">
        <f>VLOOKUP(G1426,sheet2!A:G,7,FALSE)</f>
        <v>62.73</v>
      </c>
    </row>
    <row r="1427" spans="1:18" s="6" customFormat="1">
      <c r="A1427" s="13" t="s">
        <v>6600</v>
      </c>
      <c r="B1427" s="13" t="s">
        <v>6601</v>
      </c>
      <c r="C1427" s="13" t="s">
        <v>20</v>
      </c>
      <c r="D1427" s="13" t="s">
        <v>163</v>
      </c>
      <c r="E1427" s="13" t="s">
        <v>5934</v>
      </c>
      <c r="F1427" s="13">
        <v>30000</v>
      </c>
      <c r="G1427" s="13" t="s">
        <v>6602</v>
      </c>
      <c r="H1427" s="14" t="s">
        <v>5934</v>
      </c>
      <c r="I1427" s="17" t="s">
        <v>584</v>
      </c>
      <c r="J1427" s="18">
        <v>43042</v>
      </c>
      <c r="K1427" s="13" t="s">
        <v>36</v>
      </c>
      <c r="L1427" s="13" t="s">
        <v>6603</v>
      </c>
      <c r="M1427" s="11" t="str">
        <f>VLOOKUP(G1427,sheet2!A:G,2,FALSE)</f>
        <v>12.5</v>
      </c>
      <c r="N1427" s="11" t="str">
        <f>VLOOKUP(G1427,sheet2!A:G,3,FALSE)</f>
        <v>16</v>
      </c>
      <c r="O1427" s="11" t="str">
        <f>VLOOKUP(G1427,sheet2!A:G,4,FALSE)</f>
        <v>10</v>
      </c>
      <c r="P1427" s="11" t="str">
        <f>VLOOKUP(G1427,sheet2!A:G,5,FALSE)</f>
        <v>21.15</v>
      </c>
      <c r="Q1427" s="11" t="str">
        <f>VLOOKUP(G1427,sheet2!A:G,6,FALSE)</f>
        <v>5</v>
      </c>
      <c r="R1427" s="11" t="str">
        <f>VLOOKUP(G1427,sheet2!A:G,7,FALSE)</f>
        <v>64.65</v>
      </c>
    </row>
    <row r="1428" spans="1:18" s="6" customFormat="1">
      <c r="A1428" s="13" t="s">
        <v>6604</v>
      </c>
      <c r="B1428" s="13" t="s">
        <v>6605</v>
      </c>
      <c r="C1428" s="13" t="s">
        <v>20</v>
      </c>
      <c r="D1428" s="13" t="s">
        <v>163</v>
      </c>
      <c r="E1428" s="13" t="s">
        <v>5934</v>
      </c>
      <c r="F1428" s="13">
        <v>30000</v>
      </c>
      <c r="G1428" s="13" t="s">
        <v>6606</v>
      </c>
      <c r="H1428" s="14" t="s">
        <v>5934</v>
      </c>
      <c r="I1428" s="17" t="s">
        <v>3690</v>
      </c>
      <c r="J1428" s="18">
        <v>43606</v>
      </c>
      <c r="K1428" s="13" t="s">
        <v>36</v>
      </c>
      <c r="L1428" s="13" t="s">
        <v>6607</v>
      </c>
      <c r="M1428" s="11" t="str">
        <f>VLOOKUP(G1428,sheet2!A:G,2,FALSE)</f>
        <v>12.5</v>
      </c>
      <c r="N1428" s="11" t="str">
        <f>VLOOKUP(G1428,sheet2!A:G,3,FALSE)</f>
        <v>19</v>
      </c>
      <c r="O1428" s="11" t="str">
        <f>VLOOKUP(G1428,sheet2!A:G,4,FALSE)</f>
        <v>5</v>
      </c>
      <c r="P1428" s="11" t="str">
        <f>VLOOKUP(G1428,sheet2!A:G,5,FALSE)</f>
        <v>19.23</v>
      </c>
      <c r="Q1428" s="11" t="str">
        <f>VLOOKUP(G1428,sheet2!A:G,6,FALSE)</f>
        <v>5</v>
      </c>
      <c r="R1428" s="11" t="str">
        <f>VLOOKUP(G1428,sheet2!A:G,7,FALSE)</f>
        <v>60.73</v>
      </c>
    </row>
    <row r="1429" spans="1:18" s="6" customFormat="1">
      <c r="A1429" s="13" t="s">
        <v>6608</v>
      </c>
      <c r="B1429" s="13" t="s">
        <v>6609</v>
      </c>
      <c r="C1429" s="13" t="s">
        <v>20</v>
      </c>
      <c r="D1429" s="13" t="s">
        <v>163</v>
      </c>
      <c r="E1429" s="13" t="s">
        <v>5934</v>
      </c>
      <c r="F1429" s="13">
        <v>30000</v>
      </c>
      <c r="G1429" s="13" t="s">
        <v>6610</v>
      </c>
      <c r="H1429" s="14" t="s">
        <v>5934</v>
      </c>
      <c r="I1429" s="17" t="s">
        <v>6611</v>
      </c>
      <c r="J1429" s="18">
        <v>43347</v>
      </c>
      <c r="K1429" s="13" t="s">
        <v>36</v>
      </c>
      <c r="L1429" s="13" t="s">
        <v>6612</v>
      </c>
      <c r="M1429" s="11" t="str">
        <f>VLOOKUP(G1429,sheet2!A:G,2,FALSE)</f>
        <v>12.5</v>
      </c>
      <c r="N1429" s="11" t="str">
        <f>VLOOKUP(G1429,sheet2!A:G,3,FALSE)</f>
        <v>25</v>
      </c>
      <c r="O1429" s="11" t="str">
        <f>VLOOKUP(G1429,sheet2!A:G,4,FALSE)</f>
        <v>5</v>
      </c>
      <c r="P1429" s="11" t="str">
        <f>VLOOKUP(G1429,sheet2!A:G,5,FALSE)</f>
        <v>25</v>
      </c>
      <c r="Q1429" s="11" t="str">
        <f>VLOOKUP(G1429,sheet2!A:G,6,FALSE)</f>
        <v>5</v>
      </c>
      <c r="R1429" s="11" t="str">
        <f>VLOOKUP(G1429,sheet2!A:G,7,FALSE)</f>
        <v>72.5</v>
      </c>
    </row>
    <row r="1430" spans="1:18" s="6" customFormat="1">
      <c r="A1430" s="13" t="s">
        <v>6613</v>
      </c>
      <c r="B1430" s="13" t="s">
        <v>6614</v>
      </c>
      <c r="C1430" s="13" t="s">
        <v>20</v>
      </c>
      <c r="D1430" s="13" t="s">
        <v>163</v>
      </c>
      <c r="E1430" s="13" t="s">
        <v>5934</v>
      </c>
      <c r="F1430" s="13">
        <v>500000</v>
      </c>
      <c r="G1430" s="13" t="s">
        <v>6615</v>
      </c>
      <c r="H1430" s="14" t="s">
        <v>5934</v>
      </c>
      <c r="I1430" s="17" t="s">
        <v>1902</v>
      </c>
      <c r="J1430" s="18">
        <v>43231</v>
      </c>
      <c r="K1430" s="13" t="s">
        <v>36</v>
      </c>
      <c r="L1430" s="13" t="s">
        <v>6616</v>
      </c>
      <c r="M1430" s="11" t="str">
        <f>VLOOKUP(G1430,sheet2!A:G,2,FALSE)</f>
        <v>12.5</v>
      </c>
      <c r="N1430" s="11" t="str">
        <f>VLOOKUP(G1430,sheet2!A:G,3,FALSE)</f>
        <v>22</v>
      </c>
      <c r="O1430" s="11" t="str">
        <f>VLOOKUP(G1430,sheet2!A:G,4,FALSE)</f>
        <v>5</v>
      </c>
      <c r="P1430" s="11" t="str">
        <f>VLOOKUP(G1430,sheet2!A:G,5,FALSE)</f>
        <v>19.23</v>
      </c>
      <c r="Q1430" s="11" t="str">
        <f>VLOOKUP(G1430,sheet2!A:G,6,FALSE)</f>
        <v>5</v>
      </c>
      <c r="R1430" s="11" t="str">
        <f>VLOOKUP(G1430,sheet2!A:G,7,FALSE)</f>
        <v>63.73</v>
      </c>
    </row>
    <row r="1431" spans="1:18" s="6" customFormat="1">
      <c r="A1431" s="13" t="s">
        <v>6617</v>
      </c>
      <c r="B1431" s="13" t="s">
        <v>6618</v>
      </c>
      <c r="C1431" s="13" t="s">
        <v>20</v>
      </c>
      <c r="D1431" s="13" t="s">
        <v>144</v>
      </c>
      <c r="E1431" s="13" t="s">
        <v>5934</v>
      </c>
      <c r="F1431" s="13">
        <v>250000</v>
      </c>
      <c r="G1431" s="13" t="s">
        <v>6619</v>
      </c>
      <c r="H1431" s="14" t="s">
        <v>5934</v>
      </c>
      <c r="I1431" s="17" t="s">
        <v>4432</v>
      </c>
      <c r="J1431" s="18">
        <v>43452</v>
      </c>
      <c r="K1431" s="13" t="s">
        <v>47</v>
      </c>
      <c r="L1431" s="13" t="s">
        <v>6620</v>
      </c>
      <c r="M1431" s="11" t="str">
        <f>VLOOKUP(G1431,sheet2!A:G,2,FALSE)</f>
        <v>12.5</v>
      </c>
      <c r="N1431" s="11" t="str">
        <f>VLOOKUP(G1431,sheet2!A:G,3,FALSE)</f>
        <v>7</v>
      </c>
      <c r="O1431" s="11" t="str">
        <f>VLOOKUP(G1431,sheet2!A:G,4,FALSE)</f>
        <v>5</v>
      </c>
      <c r="P1431" s="11" t="str">
        <f>VLOOKUP(G1431,sheet2!A:G,5,FALSE)</f>
        <v>19.23</v>
      </c>
      <c r="Q1431" s="11" t="str">
        <f>VLOOKUP(G1431,sheet2!A:G,6,FALSE)</f>
        <v>5</v>
      </c>
      <c r="R1431" s="11" t="str">
        <f>VLOOKUP(G1431,sheet2!A:G,7,FALSE)</f>
        <v>48.73</v>
      </c>
    </row>
    <row r="1432" spans="1:18" s="6" customFormat="1">
      <c r="A1432" s="13" t="s">
        <v>6621</v>
      </c>
      <c r="B1432" s="13" t="s">
        <v>6622</v>
      </c>
      <c r="C1432" s="13" t="s">
        <v>20</v>
      </c>
      <c r="D1432" s="13" t="s">
        <v>144</v>
      </c>
      <c r="E1432" s="13" t="s">
        <v>5934</v>
      </c>
      <c r="F1432" s="13">
        <v>50000</v>
      </c>
      <c r="G1432" s="13" t="s">
        <v>6623</v>
      </c>
      <c r="H1432" s="14" t="s">
        <v>5934</v>
      </c>
      <c r="I1432" s="17" t="s">
        <v>6624</v>
      </c>
      <c r="J1432" s="18">
        <v>43193</v>
      </c>
      <c r="K1432" s="13" t="s">
        <v>36</v>
      </c>
      <c r="L1432" s="13" t="s">
        <v>6625</v>
      </c>
      <c r="M1432" s="11" t="str">
        <f>VLOOKUP(G1432,sheet2!A:G,2,FALSE)</f>
        <v>12.5</v>
      </c>
      <c r="N1432" s="11" t="str">
        <f>VLOOKUP(G1432,sheet2!A:G,3,FALSE)</f>
        <v>13</v>
      </c>
      <c r="O1432" s="11" t="str">
        <f>VLOOKUP(G1432,sheet2!A:G,4,FALSE)</f>
        <v>10</v>
      </c>
      <c r="P1432" s="11" t="str">
        <f>VLOOKUP(G1432,sheet2!A:G,5,FALSE)</f>
        <v>20.19</v>
      </c>
      <c r="Q1432" s="11" t="str">
        <f>VLOOKUP(G1432,sheet2!A:G,6,FALSE)</f>
        <v>5</v>
      </c>
      <c r="R1432" s="11" t="str">
        <f>VLOOKUP(G1432,sheet2!A:G,7,FALSE)</f>
        <v>60.69</v>
      </c>
    </row>
    <row r="1433" spans="1:18" s="6" customFormat="1">
      <c r="A1433" s="13" t="s">
        <v>6626</v>
      </c>
      <c r="B1433" s="13" t="s">
        <v>6627</v>
      </c>
      <c r="C1433" s="13" t="s">
        <v>20</v>
      </c>
      <c r="D1433" s="13" t="s">
        <v>144</v>
      </c>
      <c r="E1433" s="13" t="s">
        <v>5934</v>
      </c>
      <c r="F1433" s="13">
        <v>50000</v>
      </c>
      <c r="G1433" s="13" t="s">
        <v>6628</v>
      </c>
      <c r="H1433" s="14" t="s">
        <v>5934</v>
      </c>
      <c r="I1433" s="17" t="s">
        <v>5249</v>
      </c>
      <c r="J1433" s="18">
        <v>43588</v>
      </c>
      <c r="K1433" s="13" t="s">
        <v>25</v>
      </c>
      <c r="L1433" s="13" t="s">
        <v>6629</v>
      </c>
      <c r="M1433" s="11" t="str">
        <f>VLOOKUP(G1433,sheet2!A:G,2,FALSE)</f>
        <v>12.5</v>
      </c>
      <c r="N1433" s="11" t="str">
        <f>VLOOKUP(G1433,sheet2!A:G,3,FALSE)</f>
        <v>19</v>
      </c>
      <c r="O1433" s="11" t="str">
        <f>VLOOKUP(G1433,sheet2!A:G,4,FALSE)</f>
        <v>10</v>
      </c>
      <c r="P1433" s="11" t="str">
        <f>VLOOKUP(G1433,sheet2!A:G,5,FALSE)</f>
        <v>20.19</v>
      </c>
      <c r="Q1433" s="11" t="str">
        <f>VLOOKUP(G1433,sheet2!A:G,6,FALSE)</f>
        <v>5</v>
      </c>
      <c r="R1433" s="11" t="str">
        <f>VLOOKUP(G1433,sheet2!A:G,7,FALSE)</f>
        <v>66.69</v>
      </c>
    </row>
    <row r="1434" spans="1:18" s="6" customFormat="1">
      <c r="A1434" s="13" t="s">
        <v>6630</v>
      </c>
      <c r="B1434" s="13" t="s">
        <v>6631</v>
      </c>
      <c r="C1434" s="13" t="s">
        <v>20</v>
      </c>
      <c r="D1434" s="13" t="s">
        <v>163</v>
      </c>
      <c r="E1434" s="13" t="s">
        <v>5934</v>
      </c>
      <c r="F1434" s="13">
        <v>80000</v>
      </c>
      <c r="G1434" s="13" t="s">
        <v>6632</v>
      </c>
      <c r="H1434" s="14" t="s">
        <v>5934</v>
      </c>
      <c r="I1434" s="17" t="s">
        <v>2047</v>
      </c>
      <c r="J1434" s="18">
        <v>43172</v>
      </c>
      <c r="K1434" s="13" t="s">
        <v>36</v>
      </c>
      <c r="L1434" s="13" t="s">
        <v>6633</v>
      </c>
      <c r="M1434" s="11" t="str">
        <f>VLOOKUP(G1434,sheet2!A:G,2,FALSE)</f>
        <v>12.5</v>
      </c>
      <c r="N1434" s="11" t="str">
        <f>VLOOKUP(G1434,sheet2!A:G,3,FALSE)</f>
        <v>10</v>
      </c>
      <c r="O1434" s="11" t="str">
        <f>VLOOKUP(G1434,sheet2!A:G,4,FALSE)</f>
        <v>5</v>
      </c>
      <c r="P1434" s="11" t="str">
        <f>VLOOKUP(G1434,sheet2!A:G,5,FALSE)</f>
        <v>20.19</v>
      </c>
      <c r="Q1434" s="11" t="str">
        <f>VLOOKUP(G1434,sheet2!A:G,6,FALSE)</f>
        <v>5</v>
      </c>
      <c r="R1434" s="11" t="str">
        <f>VLOOKUP(G1434,sheet2!A:G,7,FALSE)</f>
        <v>52.69</v>
      </c>
    </row>
    <row r="1435" spans="1:18" s="6" customFormat="1">
      <c r="A1435" s="13" t="s">
        <v>6634</v>
      </c>
      <c r="B1435" s="13" t="s">
        <v>6635</v>
      </c>
      <c r="C1435" s="13" t="s">
        <v>20</v>
      </c>
      <c r="D1435" s="13" t="s">
        <v>204</v>
      </c>
      <c r="E1435" s="13" t="s">
        <v>5934</v>
      </c>
      <c r="F1435" s="13">
        <v>200000</v>
      </c>
      <c r="G1435" s="13" t="s">
        <v>6636</v>
      </c>
      <c r="H1435" s="14" t="s">
        <v>5934</v>
      </c>
      <c r="I1435" s="17" t="s">
        <v>3685</v>
      </c>
      <c r="J1435" s="18">
        <v>43046</v>
      </c>
      <c r="K1435" s="13" t="s">
        <v>36</v>
      </c>
      <c r="L1435" s="13" t="s">
        <v>6637</v>
      </c>
      <c r="M1435" s="11" t="str">
        <f>VLOOKUP(G1435,sheet2!A:G,2,FALSE)</f>
        <v>12.5</v>
      </c>
      <c r="N1435" s="11" t="str">
        <f>VLOOKUP(G1435,sheet2!A:G,3,FALSE)</f>
        <v>16</v>
      </c>
      <c r="O1435" s="11" t="str">
        <f>VLOOKUP(G1435,sheet2!A:G,4,FALSE)</f>
        <v>10</v>
      </c>
      <c r="P1435" s="11" t="str">
        <f>VLOOKUP(G1435,sheet2!A:G,5,FALSE)</f>
        <v>21.15</v>
      </c>
      <c r="Q1435" s="11" t="str">
        <f>VLOOKUP(G1435,sheet2!A:G,6,FALSE)</f>
        <v>5</v>
      </c>
      <c r="R1435" s="11" t="str">
        <f>VLOOKUP(G1435,sheet2!A:G,7,FALSE)</f>
        <v>64.65</v>
      </c>
    </row>
    <row r="1436" spans="1:18" s="6" customFormat="1">
      <c r="A1436" s="13" t="s">
        <v>6638</v>
      </c>
      <c r="B1436" s="13" t="s">
        <v>6639</v>
      </c>
      <c r="C1436" s="13" t="s">
        <v>20</v>
      </c>
      <c r="D1436" s="13" t="s">
        <v>204</v>
      </c>
      <c r="E1436" s="13" t="s">
        <v>5934</v>
      </c>
      <c r="F1436" s="13">
        <v>200000</v>
      </c>
      <c r="G1436" s="13" t="s">
        <v>6640</v>
      </c>
      <c r="H1436" s="14" t="s">
        <v>5934</v>
      </c>
      <c r="I1436" s="17" t="s">
        <v>6060</v>
      </c>
      <c r="J1436" s="18">
        <v>43046</v>
      </c>
      <c r="K1436" s="13" t="s">
        <v>36</v>
      </c>
      <c r="L1436" s="13" t="s">
        <v>6641</v>
      </c>
      <c r="M1436" s="11" t="str">
        <f>VLOOKUP(G1436,sheet2!A:G,2,FALSE)</f>
        <v>12.5</v>
      </c>
      <c r="N1436" s="11" t="str">
        <f>VLOOKUP(G1436,sheet2!A:G,3,FALSE)</f>
        <v>16</v>
      </c>
      <c r="O1436" s="11" t="str">
        <f>VLOOKUP(G1436,sheet2!A:G,4,FALSE)</f>
        <v>5</v>
      </c>
      <c r="P1436" s="11" t="str">
        <f>VLOOKUP(G1436,sheet2!A:G,5,FALSE)</f>
        <v>21.15</v>
      </c>
      <c r="Q1436" s="11" t="str">
        <f>VLOOKUP(G1436,sheet2!A:G,6,FALSE)</f>
        <v>5</v>
      </c>
      <c r="R1436" s="11" t="str">
        <f>VLOOKUP(G1436,sheet2!A:G,7,FALSE)</f>
        <v>59.65</v>
      </c>
    </row>
    <row r="1437" spans="1:18" s="6" customFormat="1">
      <c r="A1437" s="13" t="s">
        <v>6642</v>
      </c>
      <c r="B1437" s="13" t="s">
        <v>6643</v>
      </c>
      <c r="C1437" s="13" t="s">
        <v>20</v>
      </c>
      <c r="D1437" s="13" t="s">
        <v>204</v>
      </c>
      <c r="E1437" s="13" t="s">
        <v>5934</v>
      </c>
      <c r="F1437" s="13">
        <v>50000</v>
      </c>
      <c r="G1437" s="13" t="s">
        <v>6644</v>
      </c>
      <c r="H1437" s="14" t="s">
        <v>5934</v>
      </c>
      <c r="I1437" s="17" t="s">
        <v>6060</v>
      </c>
      <c r="J1437" s="18">
        <v>42844</v>
      </c>
      <c r="K1437" s="13" t="s">
        <v>36</v>
      </c>
      <c r="L1437" s="13" t="s">
        <v>6645</v>
      </c>
      <c r="M1437" s="11" t="str">
        <f>VLOOKUP(G1437,sheet2!A:G,2,FALSE)</f>
        <v>12.5</v>
      </c>
      <c r="N1437" s="11" t="str">
        <f>VLOOKUP(G1437,sheet2!A:G,3,FALSE)</f>
        <v>13</v>
      </c>
      <c r="O1437" s="11" t="str">
        <f>VLOOKUP(G1437,sheet2!A:G,4,FALSE)</f>
        <v>15</v>
      </c>
      <c r="P1437" s="11" t="str">
        <f>VLOOKUP(G1437,sheet2!A:G,5,FALSE)</f>
        <v>21.15</v>
      </c>
      <c r="Q1437" s="11" t="str">
        <f>VLOOKUP(G1437,sheet2!A:G,6,FALSE)</f>
        <v>5</v>
      </c>
      <c r="R1437" s="11" t="str">
        <f>VLOOKUP(G1437,sheet2!A:G,7,FALSE)</f>
        <v>66.65</v>
      </c>
    </row>
    <row r="1438" spans="1:18" s="6" customFormat="1">
      <c r="A1438" s="13" t="s">
        <v>6646</v>
      </c>
      <c r="B1438" s="13" t="s">
        <v>6647</v>
      </c>
      <c r="C1438" s="13" t="s">
        <v>20</v>
      </c>
      <c r="D1438" s="13" t="s">
        <v>204</v>
      </c>
      <c r="E1438" s="13" t="s">
        <v>5934</v>
      </c>
      <c r="F1438" s="13">
        <v>300000</v>
      </c>
      <c r="G1438" s="13" t="s">
        <v>6648</v>
      </c>
      <c r="H1438" s="14" t="s">
        <v>5934</v>
      </c>
      <c r="I1438" s="17" t="s">
        <v>2202</v>
      </c>
      <c r="J1438" s="18">
        <v>42865</v>
      </c>
      <c r="K1438" s="13" t="s">
        <v>36</v>
      </c>
      <c r="L1438" s="13" t="s">
        <v>6649</v>
      </c>
      <c r="M1438" s="11" t="str">
        <f>VLOOKUP(G1438,sheet2!A:G,2,FALSE)</f>
        <v>12.5</v>
      </c>
      <c r="N1438" s="11" t="str">
        <f>VLOOKUP(G1438,sheet2!A:G,3,FALSE)</f>
        <v>13</v>
      </c>
      <c r="O1438" s="11" t="str">
        <f>VLOOKUP(G1438,sheet2!A:G,4,FALSE)</f>
        <v>5</v>
      </c>
      <c r="P1438" s="11" t="str">
        <f>VLOOKUP(G1438,sheet2!A:G,5,FALSE)</f>
        <v>20.19</v>
      </c>
      <c r="Q1438" s="11" t="str">
        <f>VLOOKUP(G1438,sheet2!A:G,6,FALSE)</f>
        <v>5</v>
      </c>
      <c r="R1438" s="11" t="str">
        <f>VLOOKUP(G1438,sheet2!A:G,7,FALSE)</f>
        <v>55.69</v>
      </c>
    </row>
    <row r="1439" spans="1:18" s="6" customFormat="1">
      <c r="A1439" s="13" t="s">
        <v>6650</v>
      </c>
      <c r="B1439" s="13" t="s">
        <v>6651</v>
      </c>
      <c r="C1439" s="13" t="s">
        <v>20</v>
      </c>
      <c r="D1439" s="13" t="s">
        <v>144</v>
      </c>
      <c r="E1439" s="13" t="s">
        <v>5934</v>
      </c>
      <c r="F1439" s="13">
        <v>50000</v>
      </c>
      <c r="G1439" s="13" t="s">
        <v>6652</v>
      </c>
      <c r="H1439" s="14" t="s">
        <v>5934</v>
      </c>
      <c r="I1439" s="17" t="s">
        <v>2727</v>
      </c>
      <c r="J1439" s="18">
        <v>43270</v>
      </c>
      <c r="K1439" s="13" t="s">
        <v>36</v>
      </c>
      <c r="L1439" s="13" t="s">
        <v>6653</v>
      </c>
      <c r="M1439" s="11" t="str">
        <f>VLOOKUP(G1439,sheet2!A:G,2,FALSE)</f>
        <v>12.5</v>
      </c>
      <c r="N1439" s="11" t="str">
        <f>VLOOKUP(G1439,sheet2!A:G,3,FALSE)</f>
        <v>16</v>
      </c>
      <c r="O1439" s="11" t="str">
        <f>VLOOKUP(G1439,sheet2!A:G,4,FALSE)</f>
        <v>10</v>
      </c>
      <c r="P1439" s="11" t="str">
        <f>VLOOKUP(G1439,sheet2!A:G,5,FALSE)</f>
        <v>20.19</v>
      </c>
      <c r="Q1439" s="11" t="str">
        <f>VLOOKUP(G1439,sheet2!A:G,6,FALSE)</f>
        <v>5</v>
      </c>
      <c r="R1439" s="11" t="str">
        <f>VLOOKUP(G1439,sheet2!A:G,7,FALSE)</f>
        <v>63.69</v>
      </c>
    </row>
    <row r="1440" spans="1:18" s="6" customFormat="1">
      <c r="A1440" s="13" t="s">
        <v>6654</v>
      </c>
      <c r="B1440" s="13" t="s">
        <v>6655</v>
      </c>
      <c r="C1440" s="13" t="s">
        <v>20</v>
      </c>
      <c r="D1440" s="13" t="s">
        <v>144</v>
      </c>
      <c r="E1440" s="13" t="s">
        <v>5934</v>
      </c>
      <c r="F1440" s="13">
        <v>90000</v>
      </c>
      <c r="G1440" s="13" t="s">
        <v>6656</v>
      </c>
      <c r="H1440" s="14" t="s">
        <v>5934</v>
      </c>
      <c r="I1440" s="17" t="s">
        <v>5541</v>
      </c>
      <c r="J1440" s="18">
        <v>43805</v>
      </c>
      <c r="K1440" s="13" t="s">
        <v>47</v>
      </c>
      <c r="L1440" s="13" t="s">
        <v>6657</v>
      </c>
      <c r="M1440" s="11" t="str">
        <f>VLOOKUP(G1440,sheet2!A:G,2,FALSE)</f>
        <v>12.5</v>
      </c>
      <c r="N1440" s="11" t="str">
        <f>VLOOKUP(G1440,sheet2!A:G,3,FALSE)</f>
        <v>16</v>
      </c>
      <c r="O1440" s="11" t="str">
        <f>VLOOKUP(G1440,sheet2!A:G,4,FALSE)</f>
        <v>20</v>
      </c>
      <c r="P1440" s="11" t="str">
        <f>VLOOKUP(G1440,sheet2!A:G,5,FALSE)</f>
        <v>19.23</v>
      </c>
      <c r="Q1440" s="11" t="str">
        <f>VLOOKUP(G1440,sheet2!A:G,6,FALSE)</f>
        <v>5</v>
      </c>
      <c r="R1440" s="11" t="str">
        <f>VLOOKUP(G1440,sheet2!A:G,7,FALSE)</f>
        <v>72.73</v>
      </c>
    </row>
    <row r="1441" spans="1:18" s="6" customFormat="1">
      <c r="A1441" s="13" t="s">
        <v>6658</v>
      </c>
      <c r="B1441" s="13" t="s">
        <v>6659</v>
      </c>
      <c r="C1441" s="13" t="s">
        <v>20</v>
      </c>
      <c r="D1441" s="13" t="s">
        <v>204</v>
      </c>
      <c r="E1441" s="13" t="s">
        <v>5934</v>
      </c>
      <c r="F1441" s="13">
        <v>90000</v>
      </c>
      <c r="G1441" s="13" t="s">
        <v>6660</v>
      </c>
      <c r="H1441" s="14" t="s">
        <v>5934</v>
      </c>
      <c r="I1441" s="17" t="s">
        <v>780</v>
      </c>
      <c r="J1441" s="18">
        <v>43557</v>
      </c>
      <c r="K1441" s="13" t="s">
        <v>25</v>
      </c>
      <c r="L1441" s="13" t="s">
        <v>6661</v>
      </c>
      <c r="M1441" s="11" t="str">
        <f>VLOOKUP(G1441,sheet2!A:G,2,FALSE)</f>
        <v>12.5</v>
      </c>
      <c r="N1441" s="11" t="str">
        <f>VLOOKUP(G1441,sheet2!A:G,3,FALSE)</f>
        <v>19</v>
      </c>
      <c r="O1441" s="11" t="str">
        <f>VLOOKUP(G1441,sheet2!A:G,4,FALSE)</f>
        <v>15</v>
      </c>
      <c r="P1441" s="11" t="str">
        <f>VLOOKUP(G1441,sheet2!A:G,5,FALSE)</f>
        <v>21.15</v>
      </c>
      <c r="Q1441" s="11" t="str">
        <f>VLOOKUP(G1441,sheet2!A:G,6,FALSE)</f>
        <v>5</v>
      </c>
      <c r="R1441" s="11" t="str">
        <f>VLOOKUP(G1441,sheet2!A:G,7,FALSE)</f>
        <v>72.65</v>
      </c>
    </row>
    <row r="1442" spans="1:18" s="6" customFormat="1">
      <c r="A1442" s="13" t="s">
        <v>6662</v>
      </c>
      <c r="B1442" s="13" t="s">
        <v>6663</v>
      </c>
      <c r="C1442" s="13" t="s">
        <v>20</v>
      </c>
      <c r="D1442" s="13" t="s">
        <v>144</v>
      </c>
      <c r="E1442" s="13" t="s">
        <v>5934</v>
      </c>
      <c r="F1442" s="13">
        <v>90000</v>
      </c>
      <c r="G1442" s="13" t="s">
        <v>6664</v>
      </c>
      <c r="H1442" s="14" t="s">
        <v>5934</v>
      </c>
      <c r="I1442" s="17" t="s">
        <v>521</v>
      </c>
      <c r="J1442" s="18">
        <v>43333</v>
      </c>
      <c r="K1442" s="13" t="s">
        <v>36</v>
      </c>
      <c r="L1442" s="13" t="s">
        <v>6665</v>
      </c>
      <c r="M1442" s="11" t="str">
        <f>VLOOKUP(G1442,sheet2!A:G,2,FALSE)</f>
        <v>12.5</v>
      </c>
      <c r="N1442" s="11" t="str">
        <f>VLOOKUP(G1442,sheet2!A:G,3,FALSE)</f>
        <v>13</v>
      </c>
      <c r="O1442" s="11" t="str">
        <f>VLOOKUP(G1442,sheet2!A:G,4,FALSE)</f>
        <v>5</v>
      </c>
      <c r="P1442" s="11" t="str">
        <f>VLOOKUP(G1442,sheet2!A:G,5,FALSE)</f>
        <v>25</v>
      </c>
      <c r="Q1442" s="11" t="str">
        <f>VLOOKUP(G1442,sheet2!A:G,6,FALSE)</f>
        <v>5</v>
      </c>
      <c r="R1442" s="11" t="str">
        <f>VLOOKUP(G1442,sheet2!A:G,7,FALSE)</f>
        <v>60.5</v>
      </c>
    </row>
    <row r="1443" spans="1:18" s="6" customFormat="1">
      <c r="A1443" s="13" t="s">
        <v>6666</v>
      </c>
      <c r="B1443" s="13" t="s">
        <v>6667</v>
      </c>
      <c r="C1443" s="13" t="s">
        <v>20</v>
      </c>
      <c r="D1443" s="13" t="s">
        <v>144</v>
      </c>
      <c r="E1443" s="13" t="s">
        <v>5934</v>
      </c>
      <c r="F1443" s="13">
        <v>30000</v>
      </c>
      <c r="G1443" s="13" t="s">
        <v>6668</v>
      </c>
      <c r="H1443" s="14" t="s">
        <v>5934</v>
      </c>
      <c r="I1443" s="17" t="s">
        <v>1865</v>
      </c>
      <c r="J1443" s="18">
        <v>43165</v>
      </c>
      <c r="K1443" s="13" t="s">
        <v>36</v>
      </c>
      <c r="L1443" s="13" t="s">
        <v>6669</v>
      </c>
      <c r="M1443" s="11" t="str">
        <f>VLOOKUP(G1443,sheet2!A:G,2,FALSE)</f>
        <v>12.5</v>
      </c>
      <c r="N1443" s="11" t="str">
        <f>VLOOKUP(G1443,sheet2!A:G,3,FALSE)</f>
        <v>7</v>
      </c>
      <c r="O1443" s="11" t="str">
        <f>VLOOKUP(G1443,sheet2!A:G,4,FALSE)</f>
        <v>15</v>
      </c>
      <c r="P1443" s="11" t="str">
        <f>VLOOKUP(G1443,sheet2!A:G,5,FALSE)</f>
        <v>19.23</v>
      </c>
      <c r="Q1443" s="11" t="str">
        <f>VLOOKUP(G1443,sheet2!A:G,6,FALSE)</f>
        <v>5</v>
      </c>
      <c r="R1443" s="11" t="str">
        <f>VLOOKUP(G1443,sheet2!A:G,7,FALSE)</f>
        <v>58.73</v>
      </c>
    </row>
    <row r="1444" spans="1:18" s="6" customFormat="1">
      <c r="A1444" s="13" t="s">
        <v>6670</v>
      </c>
      <c r="B1444" s="13" t="s">
        <v>6671</v>
      </c>
      <c r="C1444" s="13" t="s">
        <v>20</v>
      </c>
      <c r="D1444" s="13" t="s">
        <v>204</v>
      </c>
      <c r="E1444" s="13" t="s">
        <v>5934</v>
      </c>
      <c r="F1444" s="13">
        <v>20000</v>
      </c>
      <c r="G1444" s="13" t="s">
        <v>6672</v>
      </c>
      <c r="H1444" s="14" t="s">
        <v>5934</v>
      </c>
      <c r="I1444" s="17" t="s">
        <v>1977</v>
      </c>
      <c r="J1444" s="18">
        <v>43165</v>
      </c>
      <c r="K1444" s="13" t="s">
        <v>36</v>
      </c>
      <c r="L1444" s="13" t="s">
        <v>6673</v>
      </c>
      <c r="M1444" s="11" t="str">
        <f>VLOOKUP(G1444,sheet2!A:G,2,FALSE)</f>
        <v>12.5</v>
      </c>
      <c r="N1444" s="11" t="str">
        <f>VLOOKUP(G1444,sheet2!A:G,3,FALSE)</f>
        <v>13</v>
      </c>
      <c r="O1444" s="11" t="str">
        <f>VLOOKUP(G1444,sheet2!A:G,4,FALSE)</f>
        <v>10</v>
      </c>
      <c r="P1444" s="11" t="str">
        <f>VLOOKUP(G1444,sheet2!A:G,5,FALSE)</f>
        <v>21.15</v>
      </c>
      <c r="Q1444" s="11" t="str">
        <f>VLOOKUP(G1444,sheet2!A:G,6,FALSE)</f>
        <v>5</v>
      </c>
      <c r="R1444" s="11" t="str">
        <f>VLOOKUP(G1444,sheet2!A:G,7,FALSE)</f>
        <v>61.65</v>
      </c>
    </row>
    <row r="1445" spans="1:18" s="6" customFormat="1">
      <c r="A1445" s="13" t="s">
        <v>6674</v>
      </c>
      <c r="B1445" s="13" t="s">
        <v>6675</v>
      </c>
      <c r="C1445" s="13" t="s">
        <v>20</v>
      </c>
      <c r="D1445" s="13" t="s">
        <v>144</v>
      </c>
      <c r="E1445" s="13" t="s">
        <v>5934</v>
      </c>
      <c r="F1445" s="13">
        <v>30000</v>
      </c>
      <c r="G1445" s="13" t="s">
        <v>6676</v>
      </c>
      <c r="H1445" s="14" t="s">
        <v>5934</v>
      </c>
      <c r="I1445" s="17" t="s">
        <v>6677</v>
      </c>
      <c r="J1445" s="18">
        <v>43165</v>
      </c>
      <c r="K1445" s="13" t="s">
        <v>36</v>
      </c>
      <c r="L1445" s="13" t="s">
        <v>6678</v>
      </c>
      <c r="M1445" s="11" t="str">
        <f>VLOOKUP(G1445,sheet2!A:G,2,FALSE)</f>
        <v>12.5</v>
      </c>
      <c r="N1445" s="11" t="str">
        <f>VLOOKUP(G1445,sheet2!A:G,3,FALSE)</f>
        <v>19</v>
      </c>
      <c r="O1445" s="11" t="str">
        <f>VLOOKUP(G1445,sheet2!A:G,4,FALSE)</f>
        <v>5</v>
      </c>
      <c r="P1445" s="11" t="str">
        <f>VLOOKUP(G1445,sheet2!A:G,5,FALSE)</f>
        <v>25</v>
      </c>
      <c r="Q1445" s="11" t="str">
        <f>VLOOKUP(G1445,sheet2!A:G,6,FALSE)</f>
        <v>5</v>
      </c>
      <c r="R1445" s="11" t="str">
        <f>VLOOKUP(G1445,sheet2!A:G,7,FALSE)</f>
        <v>66.5</v>
      </c>
    </row>
    <row r="1446" spans="1:18" s="6" customFormat="1">
      <c r="A1446" s="13" t="s">
        <v>6679</v>
      </c>
      <c r="B1446" s="13" t="s">
        <v>6680</v>
      </c>
      <c r="C1446" s="13" t="s">
        <v>20</v>
      </c>
      <c r="D1446" s="13" t="s">
        <v>21</v>
      </c>
      <c r="E1446" s="13" t="s">
        <v>6681</v>
      </c>
      <c r="F1446" s="13">
        <v>100000</v>
      </c>
      <c r="G1446" s="13" t="s">
        <v>6682</v>
      </c>
      <c r="H1446" s="14" t="s">
        <v>6683</v>
      </c>
      <c r="I1446" s="17" t="s">
        <v>6684</v>
      </c>
      <c r="J1446" s="18">
        <v>43518</v>
      </c>
      <c r="K1446" s="13" t="s">
        <v>25</v>
      </c>
      <c r="L1446" s="13" t="s">
        <v>6685</v>
      </c>
      <c r="M1446" s="11" t="str">
        <f>VLOOKUP(G1446,sheet2!A:G,2,FALSE)</f>
        <v>12.5</v>
      </c>
      <c r="N1446" s="11" t="str">
        <f>VLOOKUP(G1446,sheet2!A:G,3,FALSE)</f>
        <v>22</v>
      </c>
      <c r="O1446" s="11" t="str">
        <f>VLOOKUP(G1446,sheet2!A:G,4,FALSE)</f>
        <v>5</v>
      </c>
      <c r="P1446" s="11" t="str">
        <f>VLOOKUP(G1446,sheet2!A:G,5,FALSE)</f>
        <v>24.11</v>
      </c>
      <c r="Q1446" s="11" t="str">
        <f>VLOOKUP(G1446,sheet2!A:G,6,FALSE)</f>
        <v>5</v>
      </c>
      <c r="R1446" s="11" t="str">
        <f>VLOOKUP(G1446,sheet2!A:G,7,FALSE)</f>
        <v>68.61</v>
      </c>
    </row>
    <row r="1447" spans="1:18" s="6" customFormat="1">
      <c r="A1447" s="13" t="s">
        <v>6686</v>
      </c>
      <c r="B1447" s="13" t="s">
        <v>6687</v>
      </c>
      <c r="C1447" s="13" t="s">
        <v>20</v>
      </c>
      <c r="D1447" s="13" t="s">
        <v>21</v>
      </c>
      <c r="E1447" s="13" t="s">
        <v>6681</v>
      </c>
      <c r="F1447" s="13">
        <v>50000</v>
      </c>
      <c r="G1447" s="13" t="s">
        <v>6688</v>
      </c>
      <c r="H1447" s="14" t="s">
        <v>6683</v>
      </c>
      <c r="I1447" s="17" t="s">
        <v>2675</v>
      </c>
      <c r="J1447" s="18">
        <v>43497</v>
      </c>
      <c r="K1447" s="13" t="s">
        <v>36</v>
      </c>
      <c r="L1447" s="13" t="s">
        <v>6689</v>
      </c>
      <c r="M1447" s="11" t="str">
        <f>VLOOKUP(G1447,sheet2!A:G,2,FALSE)</f>
        <v>12.5</v>
      </c>
      <c r="N1447" s="11" t="str">
        <f>VLOOKUP(G1447,sheet2!A:G,3,FALSE)</f>
        <v>0</v>
      </c>
      <c r="O1447" s="11" t="str">
        <f>VLOOKUP(G1447,sheet2!A:G,4,FALSE)</f>
        <v>10</v>
      </c>
      <c r="P1447" s="11" t="str">
        <f>VLOOKUP(G1447,sheet2!A:G,5,FALSE)</f>
        <v>25</v>
      </c>
      <c r="Q1447" s="11" t="str">
        <f>VLOOKUP(G1447,sheet2!A:G,6,FALSE)</f>
        <v>5</v>
      </c>
      <c r="R1447" s="11" t="str">
        <f>VLOOKUP(G1447,sheet2!A:G,7,FALSE)</f>
        <v>52.5</v>
      </c>
    </row>
    <row r="1448" spans="1:18" s="6" customFormat="1">
      <c r="A1448" s="13" t="s">
        <v>6690</v>
      </c>
      <c r="B1448" s="13" t="s">
        <v>6691</v>
      </c>
      <c r="C1448" s="13" t="s">
        <v>20</v>
      </c>
      <c r="D1448" s="13" t="s">
        <v>144</v>
      </c>
      <c r="E1448" s="13" t="s">
        <v>6681</v>
      </c>
      <c r="F1448" s="13">
        <v>80000</v>
      </c>
      <c r="G1448" s="13" t="s">
        <v>6692</v>
      </c>
      <c r="H1448" s="14" t="s">
        <v>6683</v>
      </c>
      <c r="I1448" s="17" t="s">
        <v>6693</v>
      </c>
      <c r="J1448" s="18">
        <v>43084</v>
      </c>
      <c r="K1448" s="13" t="s">
        <v>171</v>
      </c>
      <c r="L1448" s="13" t="s">
        <v>6694</v>
      </c>
      <c r="M1448" s="11" t="str">
        <f>VLOOKUP(G1448,sheet2!A:G,2,FALSE)</f>
        <v>12.5</v>
      </c>
      <c r="N1448" s="11" t="str">
        <f>VLOOKUP(G1448,sheet2!A:G,3,FALSE)</f>
        <v>0</v>
      </c>
      <c r="O1448" s="11" t="str">
        <f>VLOOKUP(G1448,sheet2!A:G,4,FALSE)</f>
        <v>5</v>
      </c>
      <c r="P1448" s="11" t="str">
        <f>VLOOKUP(G1448,sheet2!A:G,5,FALSE)</f>
        <v>25</v>
      </c>
      <c r="Q1448" s="11" t="str">
        <f>VLOOKUP(G1448,sheet2!A:G,6,FALSE)</f>
        <v>5</v>
      </c>
      <c r="R1448" s="11" t="str">
        <f>VLOOKUP(G1448,sheet2!A:G,7,FALSE)</f>
        <v>47.5</v>
      </c>
    </row>
    <row r="1449" spans="1:18" s="6" customFormat="1">
      <c r="A1449" s="13" t="s">
        <v>6695</v>
      </c>
      <c r="B1449" s="13" t="s">
        <v>6696</v>
      </c>
      <c r="C1449" s="13" t="s">
        <v>20</v>
      </c>
      <c r="D1449" s="13" t="s">
        <v>144</v>
      </c>
      <c r="E1449" s="13" t="s">
        <v>6681</v>
      </c>
      <c r="F1449" s="13">
        <v>80000</v>
      </c>
      <c r="G1449" s="13" t="s">
        <v>6697</v>
      </c>
      <c r="H1449" s="14" t="s">
        <v>6683</v>
      </c>
      <c r="I1449" s="17" t="s">
        <v>3269</v>
      </c>
      <c r="J1449" s="18">
        <v>43301</v>
      </c>
      <c r="K1449" s="13" t="s">
        <v>171</v>
      </c>
      <c r="L1449" s="13" t="s">
        <v>6698</v>
      </c>
      <c r="M1449" s="11" t="str">
        <f>VLOOKUP(G1449,sheet2!A:G,2,FALSE)</f>
        <v>12.5</v>
      </c>
      <c r="N1449" s="11" t="str">
        <f>VLOOKUP(G1449,sheet2!A:G,3,FALSE)</f>
        <v>0</v>
      </c>
      <c r="O1449" s="11" t="str">
        <f>VLOOKUP(G1449,sheet2!A:G,4,FALSE)</f>
        <v>5</v>
      </c>
      <c r="P1449" s="11" t="str">
        <f>VLOOKUP(G1449,sheet2!A:G,5,FALSE)</f>
        <v>22.12</v>
      </c>
      <c r="Q1449" s="11" t="str">
        <f>VLOOKUP(G1449,sheet2!A:G,6,FALSE)</f>
        <v>5</v>
      </c>
      <c r="R1449" s="11" t="str">
        <f>VLOOKUP(G1449,sheet2!A:G,7,FALSE)</f>
        <v>44.62</v>
      </c>
    </row>
    <row r="1450" spans="1:18" s="6" customFormat="1">
      <c r="A1450" s="15" t="s">
        <v>6699</v>
      </c>
      <c r="B1450" s="15" t="s">
        <v>6700</v>
      </c>
      <c r="C1450" s="15" t="s">
        <v>20</v>
      </c>
      <c r="D1450" s="15" t="s">
        <v>21</v>
      </c>
      <c r="E1450" s="15" t="s">
        <v>6701</v>
      </c>
      <c r="F1450" s="15">
        <v>1000000</v>
      </c>
      <c r="G1450" s="15" t="s">
        <v>6702</v>
      </c>
      <c r="H1450" s="14" t="s">
        <v>6701</v>
      </c>
      <c r="I1450" s="15" t="s">
        <v>6703</v>
      </c>
      <c r="J1450" s="18">
        <v>43095</v>
      </c>
      <c r="K1450" s="15" t="s">
        <v>36</v>
      </c>
      <c r="L1450" s="15" t="s">
        <v>6704</v>
      </c>
      <c r="M1450" s="11" t="str">
        <f>VLOOKUP(G1450,sheet2!A:G,2,FALSE)</f>
        <v>12.5</v>
      </c>
      <c r="N1450" s="11" t="str">
        <f>VLOOKUP(G1450,sheet2!A:G,3,FALSE)</f>
        <v>19</v>
      </c>
      <c r="O1450" s="11" t="str">
        <f>VLOOKUP(G1450,sheet2!A:G,4,FALSE)</f>
        <v>12</v>
      </c>
      <c r="P1450" s="11" t="str">
        <f>VLOOKUP(G1450,sheet2!A:G,5,FALSE)</f>
        <v>17.5</v>
      </c>
      <c r="Q1450" s="11" t="str">
        <f>VLOOKUP(G1450,sheet2!A:G,6,FALSE)</f>
        <v>0</v>
      </c>
      <c r="R1450" s="11" t="str">
        <f>VLOOKUP(G1450,sheet2!A:G,7,FALSE)</f>
        <v>61</v>
      </c>
    </row>
    <row r="1451" spans="1:18" s="6" customFormat="1">
      <c r="A1451" s="15" t="s">
        <v>6705</v>
      </c>
      <c r="B1451" s="15" t="s">
        <v>6706</v>
      </c>
      <c r="C1451" s="15" t="s">
        <v>20</v>
      </c>
      <c r="D1451" s="15" t="s">
        <v>21</v>
      </c>
      <c r="E1451" s="15" t="s">
        <v>6701</v>
      </c>
      <c r="F1451" s="15">
        <v>200000</v>
      </c>
      <c r="G1451" s="15" t="s">
        <v>6707</v>
      </c>
      <c r="H1451" s="14" t="s">
        <v>6701</v>
      </c>
      <c r="I1451" s="15" t="s">
        <v>6708</v>
      </c>
      <c r="J1451" s="18">
        <v>43403</v>
      </c>
      <c r="K1451" s="15" t="s">
        <v>36</v>
      </c>
      <c r="L1451" s="15" t="s">
        <v>6709</v>
      </c>
      <c r="M1451" s="11" t="str">
        <f>VLOOKUP(G1451,sheet2!A:G,2,FALSE)</f>
        <v>12.5</v>
      </c>
      <c r="N1451" s="11" t="str">
        <f>VLOOKUP(G1451,sheet2!A:G,3,FALSE)</f>
        <v>25</v>
      </c>
      <c r="O1451" s="11" t="str">
        <f>VLOOKUP(G1451,sheet2!A:G,4,FALSE)</f>
        <v>16</v>
      </c>
      <c r="P1451" s="11" t="str">
        <f>VLOOKUP(G1451,sheet2!A:G,5,FALSE)</f>
        <v>17.5</v>
      </c>
      <c r="Q1451" s="11" t="str">
        <f>VLOOKUP(G1451,sheet2!A:G,6,FALSE)</f>
        <v>0</v>
      </c>
      <c r="R1451" s="11" t="str">
        <f>VLOOKUP(G1451,sheet2!A:G,7,FALSE)</f>
        <v>71</v>
      </c>
    </row>
    <row r="1452" spans="1:18" s="6" customFormat="1">
      <c r="A1452" s="15" t="s">
        <v>6710</v>
      </c>
      <c r="B1452" s="15" t="s">
        <v>6711</v>
      </c>
      <c r="C1452" s="15" t="s">
        <v>20</v>
      </c>
      <c r="D1452" s="15" t="s">
        <v>21</v>
      </c>
      <c r="E1452" s="15" t="s">
        <v>6701</v>
      </c>
      <c r="F1452" s="15">
        <v>200000</v>
      </c>
      <c r="G1452" s="15" t="s">
        <v>6712</v>
      </c>
      <c r="H1452" s="14" t="s">
        <v>6701</v>
      </c>
      <c r="I1452" s="15" t="s">
        <v>6713</v>
      </c>
      <c r="J1452" s="18">
        <v>43189</v>
      </c>
      <c r="K1452" s="19" t="s">
        <v>47</v>
      </c>
      <c r="L1452" s="19" t="s">
        <v>6714</v>
      </c>
      <c r="M1452" s="11" t="str">
        <f>VLOOKUP(G1452,sheet2!A:G,2,FALSE)</f>
        <v>12.5</v>
      </c>
      <c r="N1452" s="11" t="str">
        <f>VLOOKUP(G1452,sheet2!A:G,3,FALSE)</f>
        <v>25</v>
      </c>
      <c r="O1452" s="11" t="str">
        <f>VLOOKUP(G1452,sheet2!A:G,4,FALSE)</f>
        <v>12</v>
      </c>
      <c r="P1452" s="11" t="str">
        <f>VLOOKUP(G1452,sheet2!A:G,5,FALSE)</f>
        <v>17.5</v>
      </c>
      <c r="Q1452" s="11" t="str">
        <f>VLOOKUP(G1452,sheet2!A:G,6,FALSE)</f>
        <v>0</v>
      </c>
      <c r="R1452" s="11" t="str">
        <f>VLOOKUP(G1452,sheet2!A:G,7,FALSE)</f>
        <v>67</v>
      </c>
    </row>
    <row r="1453" spans="1:18" s="6" customFormat="1">
      <c r="A1453" s="15" t="s">
        <v>6715</v>
      </c>
      <c r="B1453" s="15" t="s">
        <v>6716</v>
      </c>
      <c r="C1453" s="15" t="s">
        <v>20</v>
      </c>
      <c r="D1453" s="15" t="s">
        <v>21</v>
      </c>
      <c r="E1453" s="15" t="s">
        <v>6701</v>
      </c>
      <c r="F1453" s="15">
        <v>200000</v>
      </c>
      <c r="G1453" s="15" t="s">
        <v>6717</v>
      </c>
      <c r="H1453" s="14" t="s">
        <v>6701</v>
      </c>
      <c r="I1453" s="15" t="s">
        <v>6718</v>
      </c>
      <c r="J1453" s="18">
        <v>43200</v>
      </c>
      <c r="K1453" s="15" t="s">
        <v>47</v>
      </c>
      <c r="L1453" s="15" t="s">
        <v>6719</v>
      </c>
      <c r="M1453" s="11" t="str">
        <f>VLOOKUP(G1453,sheet2!A:G,2,FALSE)</f>
        <v>12.5</v>
      </c>
      <c r="N1453" s="11" t="str">
        <f>VLOOKUP(G1453,sheet2!A:G,3,FALSE)</f>
        <v>25</v>
      </c>
      <c r="O1453" s="11" t="str">
        <f>VLOOKUP(G1453,sheet2!A:G,4,FALSE)</f>
        <v>12</v>
      </c>
      <c r="P1453" s="11" t="str">
        <f>VLOOKUP(G1453,sheet2!A:G,5,FALSE)</f>
        <v>17.5</v>
      </c>
      <c r="Q1453" s="11" t="str">
        <f>VLOOKUP(G1453,sheet2!A:G,6,FALSE)</f>
        <v>5</v>
      </c>
      <c r="R1453" s="11" t="str">
        <f>VLOOKUP(G1453,sheet2!A:G,7,FALSE)</f>
        <v>72</v>
      </c>
    </row>
    <row r="1454" spans="1:18" s="6" customFormat="1">
      <c r="A1454" s="15" t="s">
        <v>6720</v>
      </c>
      <c r="B1454" s="15" t="s">
        <v>6721</v>
      </c>
      <c r="C1454" s="15" t="s">
        <v>20</v>
      </c>
      <c r="D1454" s="15" t="s">
        <v>21</v>
      </c>
      <c r="E1454" s="15" t="s">
        <v>6701</v>
      </c>
      <c r="F1454" s="15">
        <v>1000000</v>
      </c>
      <c r="G1454" s="15" t="s">
        <v>6722</v>
      </c>
      <c r="H1454" s="14" t="s">
        <v>6701</v>
      </c>
      <c r="I1454" s="15" t="s">
        <v>6718</v>
      </c>
      <c r="J1454" s="18">
        <v>43053</v>
      </c>
      <c r="K1454" s="19" t="s">
        <v>36</v>
      </c>
      <c r="L1454" s="19" t="s">
        <v>6723</v>
      </c>
      <c r="M1454" s="11" t="str">
        <f>VLOOKUP(G1454,sheet2!A:G,2,FALSE)</f>
        <v>12.5</v>
      </c>
      <c r="N1454" s="11" t="str">
        <f>VLOOKUP(G1454,sheet2!A:G,3,FALSE)</f>
        <v>25</v>
      </c>
      <c r="O1454" s="11" t="str">
        <f>VLOOKUP(G1454,sheet2!A:G,4,FALSE)</f>
        <v>12</v>
      </c>
      <c r="P1454" s="11" t="str">
        <f>VLOOKUP(G1454,sheet2!A:G,5,FALSE)</f>
        <v>17.5</v>
      </c>
      <c r="Q1454" s="11" t="str">
        <f>VLOOKUP(G1454,sheet2!A:G,6,FALSE)</f>
        <v>5</v>
      </c>
      <c r="R1454" s="11" t="str">
        <f>VLOOKUP(G1454,sheet2!A:G,7,FALSE)</f>
        <v>72</v>
      </c>
    </row>
    <row r="1455" spans="1:18" s="6" customFormat="1">
      <c r="A1455" s="15" t="s">
        <v>6724</v>
      </c>
      <c r="B1455" s="15" t="s">
        <v>6725</v>
      </c>
      <c r="C1455" s="15" t="s">
        <v>20</v>
      </c>
      <c r="D1455" s="15" t="s">
        <v>21</v>
      </c>
      <c r="E1455" s="15" t="s">
        <v>6701</v>
      </c>
      <c r="F1455" s="15">
        <v>500000</v>
      </c>
      <c r="G1455" s="15" t="s">
        <v>6726</v>
      </c>
      <c r="H1455" s="14" t="s">
        <v>6701</v>
      </c>
      <c r="I1455" s="15" t="s">
        <v>6727</v>
      </c>
      <c r="J1455" s="18">
        <v>42916</v>
      </c>
      <c r="K1455" s="20">
        <v>9</v>
      </c>
      <c r="L1455" s="20" t="s">
        <v>6728</v>
      </c>
      <c r="M1455" s="11" t="str">
        <f>VLOOKUP(G1455,sheet2!A:G,2,FALSE)</f>
        <v>12.5</v>
      </c>
      <c r="N1455" s="11" t="str">
        <f>VLOOKUP(G1455,sheet2!A:G,3,FALSE)</f>
        <v>25</v>
      </c>
      <c r="O1455" s="11" t="str">
        <f>VLOOKUP(G1455,sheet2!A:G,4,FALSE)</f>
        <v>12</v>
      </c>
      <c r="P1455" s="11" t="str">
        <f>VLOOKUP(G1455,sheet2!A:G,5,FALSE)</f>
        <v>17.5</v>
      </c>
      <c r="Q1455" s="11" t="str">
        <f>VLOOKUP(G1455,sheet2!A:G,6,FALSE)</f>
        <v>5</v>
      </c>
      <c r="R1455" s="11" t="str">
        <f>VLOOKUP(G1455,sheet2!A:G,7,FALSE)</f>
        <v>72</v>
      </c>
    </row>
    <row r="1456" spans="1:18" s="6" customFormat="1">
      <c r="A1456" s="15" t="s">
        <v>6729</v>
      </c>
      <c r="B1456" s="15" t="s">
        <v>6730</v>
      </c>
      <c r="C1456" s="15" t="s">
        <v>20</v>
      </c>
      <c r="D1456" s="15" t="s">
        <v>163</v>
      </c>
      <c r="E1456" s="15" t="s">
        <v>6731</v>
      </c>
      <c r="F1456" s="15">
        <v>5000000</v>
      </c>
      <c r="G1456" s="15" t="s">
        <v>6732</v>
      </c>
      <c r="H1456" s="14" t="s">
        <v>6733</v>
      </c>
      <c r="I1456" s="15" t="s">
        <v>1892</v>
      </c>
      <c r="J1456" s="18">
        <v>43403</v>
      </c>
      <c r="K1456" s="15" t="s">
        <v>25</v>
      </c>
      <c r="L1456" s="15" t="s">
        <v>6734</v>
      </c>
      <c r="M1456" s="11" t="str">
        <f>VLOOKUP(G1456,sheet2!A:G,2,FALSE)</f>
        <v>12.5</v>
      </c>
      <c r="N1456" s="11" t="str">
        <f>VLOOKUP(G1456,sheet2!A:G,3,FALSE)</f>
        <v>7</v>
      </c>
      <c r="O1456" s="11" t="str">
        <f>VLOOKUP(G1456,sheet2!A:G,4,FALSE)</f>
        <v>12</v>
      </c>
      <c r="P1456" s="11" t="str">
        <f>VLOOKUP(G1456,sheet2!A:G,5,FALSE)</f>
        <v>17.86</v>
      </c>
      <c r="Q1456" s="11" t="str">
        <f>VLOOKUP(G1456,sheet2!A:G,6,FALSE)</f>
        <v>0</v>
      </c>
      <c r="R1456" s="11" t="str">
        <f>VLOOKUP(G1456,sheet2!A:G,7,FALSE)</f>
        <v>49.36</v>
      </c>
    </row>
    <row r="1457" spans="1:18" s="6" customFormat="1">
      <c r="A1457" s="15" t="s">
        <v>6735</v>
      </c>
      <c r="B1457" s="15" t="s">
        <v>6736</v>
      </c>
      <c r="C1457" s="15" t="s">
        <v>20</v>
      </c>
      <c r="D1457" s="15" t="s">
        <v>123</v>
      </c>
      <c r="E1457" s="15" t="s">
        <v>6731</v>
      </c>
      <c r="F1457" s="15">
        <v>50000</v>
      </c>
      <c r="G1457" s="15" t="s">
        <v>6737</v>
      </c>
      <c r="H1457" s="14" t="s">
        <v>6733</v>
      </c>
      <c r="I1457" s="15" t="s">
        <v>1747</v>
      </c>
      <c r="J1457" s="18">
        <v>43553</v>
      </c>
      <c r="K1457" s="15" t="s">
        <v>36</v>
      </c>
      <c r="L1457" s="15" t="s">
        <v>6738</v>
      </c>
      <c r="M1457" s="11" t="str">
        <f>VLOOKUP(G1457,sheet2!A:G,2,FALSE)</f>
        <v>12.5</v>
      </c>
      <c r="N1457" s="11" t="str">
        <f>VLOOKUP(G1457,sheet2!A:G,3,FALSE)</f>
        <v>25</v>
      </c>
      <c r="O1457" s="11" t="str">
        <f>VLOOKUP(G1457,sheet2!A:G,4,FALSE)</f>
        <v>16</v>
      </c>
      <c r="P1457" s="11" t="str">
        <f>VLOOKUP(G1457,sheet2!A:G,5,FALSE)</f>
        <v>18.75</v>
      </c>
      <c r="Q1457" s="11" t="str">
        <f>VLOOKUP(G1457,sheet2!A:G,6,FALSE)</f>
        <v>5</v>
      </c>
      <c r="R1457" s="11" t="str">
        <f>VLOOKUP(G1457,sheet2!A:G,7,FALSE)</f>
        <v>77.25</v>
      </c>
    </row>
    <row r="1458" spans="1:18" s="6" customFormat="1">
      <c r="A1458" s="15" t="s">
        <v>6739</v>
      </c>
      <c r="B1458" s="15" t="s">
        <v>6740</v>
      </c>
      <c r="C1458" s="15" t="s">
        <v>20</v>
      </c>
      <c r="D1458" s="15" t="s">
        <v>144</v>
      </c>
      <c r="E1458" s="15" t="s">
        <v>6731</v>
      </c>
      <c r="F1458" s="15">
        <v>300000</v>
      </c>
      <c r="G1458" s="15" t="s">
        <v>6741</v>
      </c>
      <c r="H1458" s="14" t="s">
        <v>6733</v>
      </c>
      <c r="I1458" s="15" t="s">
        <v>2986</v>
      </c>
      <c r="J1458" s="18">
        <v>43763</v>
      </c>
      <c r="K1458" s="15" t="s">
        <v>25</v>
      </c>
      <c r="L1458" s="15" t="s">
        <v>6742</v>
      </c>
      <c r="M1458" s="11" t="str">
        <f>VLOOKUP(G1458,sheet2!A:G,2,FALSE)</f>
        <v>12.5</v>
      </c>
      <c r="N1458" s="11" t="str">
        <f>VLOOKUP(G1458,sheet2!A:G,3,FALSE)</f>
        <v>22</v>
      </c>
      <c r="O1458" s="11" t="str">
        <f>VLOOKUP(G1458,sheet2!A:G,4,FALSE)</f>
        <v>10</v>
      </c>
      <c r="P1458" s="11" t="str">
        <f>VLOOKUP(G1458,sheet2!A:G,5,FALSE)</f>
        <v>20.45</v>
      </c>
      <c r="Q1458" s="11" t="str">
        <f>VLOOKUP(G1458,sheet2!A:G,6,FALSE)</f>
        <v>5</v>
      </c>
      <c r="R1458" s="11" t="str">
        <f>VLOOKUP(G1458,sheet2!A:G,7,FALSE)</f>
        <v>69.95</v>
      </c>
    </row>
    <row r="1459" spans="1:18" s="6" customFormat="1">
      <c r="A1459" s="13" t="s">
        <v>6743</v>
      </c>
      <c r="B1459" s="13" t="s">
        <v>6744</v>
      </c>
      <c r="C1459" s="13" t="s">
        <v>20</v>
      </c>
      <c r="D1459" s="13" t="s">
        <v>144</v>
      </c>
      <c r="E1459" s="13" t="s">
        <v>6745</v>
      </c>
      <c r="F1459" s="13">
        <v>2000000</v>
      </c>
      <c r="G1459" s="13" t="s">
        <v>6746</v>
      </c>
      <c r="H1459" s="14" t="s">
        <v>6745</v>
      </c>
      <c r="I1459" s="15" t="s">
        <v>6747</v>
      </c>
      <c r="J1459" s="18">
        <v>43775</v>
      </c>
      <c r="K1459" s="13" t="s">
        <v>25</v>
      </c>
      <c r="L1459" s="13" t="s">
        <v>6748</v>
      </c>
      <c r="M1459" s="11" t="str">
        <f>VLOOKUP(G1459,sheet2!A:G,2,FALSE)</f>
        <v>12.5</v>
      </c>
      <c r="N1459" s="11" t="str">
        <f>VLOOKUP(G1459,sheet2!A:G,3,FALSE)</f>
        <v>25</v>
      </c>
      <c r="O1459" s="11" t="str">
        <f>VLOOKUP(G1459,sheet2!A:G,4,FALSE)</f>
        <v>4</v>
      </c>
      <c r="P1459" s="11" t="str">
        <f>VLOOKUP(G1459,sheet2!A:G,5,FALSE)</f>
        <v>17.86</v>
      </c>
      <c r="Q1459" s="11" t="str">
        <f>VLOOKUP(G1459,sheet2!A:G,6,FALSE)</f>
        <v>5</v>
      </c>
      <c r="R1459" s="11" t="str">
        <f>VLOOKUP(G1459,sheet2!A:G,7,FALSE)</f>
        <v>64.36</v>
      </c>
    </row>
    <row r="1460" spans="1:18" s="6" customFormat="1">
      <c r="A1460" s="13" t="s">
        <v>6749</v>
      </c>
      <c r="B1460" s="13" t="s">
        <v>6750</v>
      </c>
      <c r="C1460" s="13" t="s">
        <v>20</v>
      </c>
      <c r="D1460" s="13" t="s">
        <v>974</v>
      </c>
      <c r="E1460" s="13" t="s">
        <v>6745</v>
      </c>
      <c r="F1460" s="13">
        <v>30000</v>
      </c>
      <c r="G1460" s="13" t="s">
        <v>6751</v>
      </c>
      <c r="H1460" s="14" t="s">
        <v>6745</v>
      </c>
      <c r="I1460" s="15" t="s">
        <v>1558</v>
      </c>
      <c r="J1460" s="18">
        <v>43529</v>
      </c>
      <c r="K1460" s="13" t="s">
        <v>36</v>
      </c>
      <c r="L1460" s="13" t="s">
        <v>6752</v>
      </c>
      <c r="M1460" s="11" t="str">
        <f>VLOOKUP(G1460,sheet2!A:G,2,FALSE)</f>
        <v>12.5</v>
      </c>
      <c r="N1460" s="11" t="str">
        <f>VLOOKUP(G1460,sheet2!A:G,3,FALSE)</f>
        <v>25</v>
      </c>
      <c r="O1460" s="11" t="str">
        <f>VLOOKUP(G1460,sheet2!A:G,4,FALSE)</f>
        <v>11</v>
      </c>
      <c r="P1460" s="11" t="str">
        <f>VLOOKUP(G1460,sheet2!A:G,5,FALSE)</f>
        <v>16.07</v>
      </c>
      <c r="Q1460" s="11" t="str">
        <f>VLOOKUP(G1460,sheet2!A:G,6,FALSE)</f>
        <v>5</v>
      </c>
      <c r="R1460" s="11" t="str">
        <f>VLOOKUP(G1460,sheet2!A:G,7,FALSE)</f>
        <v>69.57</v>
      </c>
    </row>
    <row r="1461" spans="1:18" s="6" customFormat="1">
      <c r="A1461" s="13" t="s">
        <v>6753</v>
      </c>
      <c r="B1461" s="13" t="s">
        <v>6754</v>
      </c>
      <c r="C1461" s="13" t="s">
        <v>20</v>
      </c>
      <c r="D1461" s="13" t="s">
        <v>123</v>
      </c>
      <c r="E1461" s="13" t="s">
        <v>6745</v>
      </c>
      <c r="F1461" s="13">
        <v>100000</v>
      </c>
      <c r="G1461" s="13" t="s">
        <v>6755</v>
      </c>
      <c r="H1461" s="14" t="s">
        <v>6745</v>
      </c>
      <c r="I1461" s="15" t="s">
        <v>559</v>
      </c>
      <c r="J1461" s="18">
        <v>42976</v>
      </c>
      <c r="K1461" s="13" t="s">
        <v>36</v>
      </c>
      <c r="L1461" s="13" t="s">
        <v>6756</v>
      </c>
      <c r="M1461" s="11" t="str">
        <f>VLOOKUP(G1461,sheet2!A:G,2,FALSE)</f>
        <v>12.5</v>
      </c>
      <c r="N1461" s="11" t="str">
        <f>VLOOKUP(G1461,sheet2!A:G,3,FALSE)</f>
        <v>25</v>
      </c>
      <c r="O1461" s="11" t="str">
        <f>VLOOKUP(G1461,sheet2!A:G,4,FALSE)</f>
        <v>20</v>
      </c>
      <c r="P1461" s="11" t="str">
        <f>VLOOKUP(G1461,sheet2!A:G,5,FALSE)</f>
        <v>19.64</v>
      </c>
      <c r="Q1461" s="11" t="str">
        <f>VLOOKUP(G1461,sheet2!A:G,6,FALSE)</f>
        <v>5</v>
      </c>
      <c r="R1461" s="11" t="str">
        <f>VLOOKUP(G1461,sheet2!A:G,7,FALSE)</f>
        <v>82.14</v>
      </c>
    </row>
    <row r="1462" spans="1:18" s="6" customFormat="1">
      <c r="A1462" s="13" t="s">
        <v>6757</v>
      </c>
      <c r="B1462" s="13" t="s">
        <v>6758</v>
      </c>
      <c r="C1462" s="13" t="s">
        <v>20</v>
      </c>
      <c r="D1462" s="13" t="s">
        <v>163</v>
      </c>
      <c r="E1462" s="13" t="s">
        <v>6745</v>
      </c>
      <c r="F1462" s="13">
        <v>60000</v>
      </c>
      <c r="G1462" s="13" t="s">
        <v>6759</v>
      </c>
      <c r="H1462" s="14" t="s">
        <v>6745</v>
      </c>
      <c r="I1462" s="15" t="s">
        <v>6760</v>
      </c>
      <c r="J1462" s="18">
        <v>43375</v>
      </c>
      <c r="K1462" s="13" t="s">
        <v>36</v>
      </c>
      <c r="L1462" s="13" t="s">
        <v>6761</v>
      </c>
      <c r="M1462" s="11" t="str">
        <f>VLOOKUP(G1462,sheet2!A:G,2,FALSE)</f>
        <v>12.5</v>
      </c>
      <c r="N1462" s="11" t="str">
        <f>VLOOKUP(G1462,sheet2!A:G,3,FALSE)</f>
        <v>13</v>
      </c>
      <c r="O1462" s="11" t="str">
        <f>VLOOKUP(G1462,sheet2!A:G,4,FALSE)</f>
        <v>5</v>
      </c>
      <c r="P1462" s="11" t="str">
        <f>VLOOKUP(G1462,sheet2!A:G,5,FALSE)</f>
        <v>21.15</v>
      </c>
      <c r="Q1462" s="11" t="str">
        <f>VLOOKUP(G1462,sheet2!A:G,6,FALSE)</f>
        <v>5</v>
      </c>
      <c r="R1462" s="11" t="str">
        <f>VLOOKUP(G1462,sheet2!A:G,7,FALSE)</f>
        <v>56.65</v>
      </c>
    </row>
    <row r="1463" spans="1:18" s="6" customFormat="1">
      <c r="A1463" s="13" t="s">
        <v>6762</v>
      </c>
      <c r="B1463" s="13" t="s">
        <v>6763</v>
      </c>
      <c r="C1463" s="13" t="s">
        <v>20</v>
      </c>
      <c r="D1463" s="13" t="s">
        <v>144</v>
      </c>
      <c r="E1463" s="13" t="s">
        <v>6745</v>
      </c>
      <c r="F1463" s="13">
        <v>2000000</v>
      </c>
      <c r="G1463" s="13" t="s">
        <v>6764</v>
      </c>
      <c r="H1463" s="14" t="s">
        <v>6745</v>
      </c>
      <c r="I1463" s="15" t="s">
        <v>6765</v>
      </c>
      <c r="J1463" s="18">
        <v>43712</v>
      </c>
      <c r="K1463" s="13" t="s">
        <v>25</v>
      </c>
      <c r="L1463" s="13" t="s">
        <v>6766</v>
      </c>
      <c r="M1463" s="11" t="str">
        <f>VLOOKUP(G1463,sheet2!A:G,2,FALSE)</f>
        <v>12.5</v>
      </c>
      <c r="N1463" s="11" t="str">
        <f>VLOOKUP(G1463,sheet2!A:G,3,FALSE)</f>
        <v>25</v>
      </c>
      <c r="O1463" s="11" t="str">
        <f>VLOOKUP(G1463,sheet2!A:G,4,FALSE)</f>
        <v>5</v>
      </c>
      <c r="P1463" s="11" t="str">
        <f>VLOOKUP(G1463,sheet2!A:G,5,FALSE)</f>
        <v>21.15</v>
      </c>
      <c r="Q1463" s="11" t="str">
        <f>VLOOKUP(G1463,sheet2!A:G,6,FALSE)</f>
        <v>5</v>
      </c>
      <c r="R1463" s="11" t="str">
        <f>VLOOKUP(G1463,sheet2!A:G,7,FALSE)</f>
        <v>68.65</v>
      </c>
    </row>
    <row r="1464" spans="1:18" s="6" customFormat="1">
      <c r="A1464" s="13" t="s">
        <v>6767</v>
      </c>
      <c r="B1464" s="13" t="s">
        <v>6768</v>
      </c>
      <c r="C1464" s="13" t="s">
        <v>20</v>
      </c>
      <c r="D1464" s="13" t="s">
        <v>204</v>
      </c>
      <c r="E1464" s="13" t="s">
        <v>6769</v>
      </c>
      <c r="F1464" s="13">
        <v>20000</v>
      </c>
      <c r="G1464" s="13" t="s">
        <v>6770</v>
      </c>
      <c r="H1464" s="14" t="s">
        <v>6771</v>
      </c>
      <c r="I1464" s="17" t="s">
        <v>6772</v>
      </c>
      <c r="J1464" s="18">
        <v>43354</v>
      </c>
      <c r="K1464" s="13" t="s">
        <v>25</v>
      </c>
      <c r="L1464" s="13" t="s">
        <v>6773</v>
      </c>
      <c r="M1464" s="11" t="str">
        <f>VLOOKUP(G1464,sheet2!A:G,2,FALSE)</f>
        <v>12.5</v>
      </c>
      <c r="N1464" s="11" t="str">
        <f>VLOOKUP(G1464,sheet2!A:G,3,FALSE)</f>
        <v>25</v>
      </c>
      <c r="O1464" s="11" t="str">
        <f>VLOOKUP(G1464,sheet2!A:G,4,FALSE)</f>
        <v>8</v>
      </c>
      <c r="P1464" s="11" t="str">
        <f>VLOOKUP(G1464,sheet2!A:G,5,FALSE)</f>
        <v>18.75</v>
      </c>
      <c r="Q1464" s="11" t="str">
        <f>VLOOKUP(G1464,sheet2!A:G,6,FALSE)</f>
        <v>0</v>
      </c>
      <c r="R1464" s="11" t="str">
        <f>VLOOKUP(G1464,sheet2!A:G,7,FALSE)</f>
        <v>64.25</v>
      </c>
    </row>
    <row r="1465" spans="1:18" s="6" customFormat="1">
      <c r="A1465" s="13" t="s">
        <v>6774</v>
      </c>
      <c r="B1465" s="13" t="s">
        <v>6775</v>
      </c>
      <c r="C1465" s="13" t="s">
        <v>20</v>
      </c>
      <c r="D1465" s="13" t="s">
        <v>974</v>
      </c>
      <c r="E1465" s="13" t="s">
        <v>6769</v>
      </c>
      <c r="F1465" s="13">
        <v>20000</v>
      </c>
      <c r="G1465" s="13" t="s">
        <v>6776</v>
      </c>
      <c r="H1465" s="14" t="s">
        <v>6771</v>
      </c>
      <c r="I1465" s="17" t="s">
        <v>6777</v>
      </c>
      <c r="J1465" s="18">
        <v>43252</v>
      </c>
      <c r="K1465" s="13" t="s">
        <v>25</v>
      </c>
      <c r="L1465" s="13" t="s">
        <v>6778</v>
      </c>
      <c r="M1465" s="11" t="str">
        <f>VLOOKUP(G1465,sheet2!A:G,2,FALSE)</f>
        <v>12.5</v>
      </c>
      <c r="N1465" s="11" t="str">
        <f>VLOOKUP(G1465,sheet2!A:G,3,FALSE)</f>
        <v>10</v>
      </c>
      <c r="O1465" s="11" t="str">
        <f>VLOOKUP(G1465,sheet2!A:G,4,FALSE)</f>
        <v>5</v>
      </c>
      <c r="P1465" s="11" t="str">
        <f>VLOOKUP(G1465,sheet2!A:G,5,FALSE)</f>
        <v>17.31</v>
      </c>
      <c r="Q1465" s="11" t="str">
        <f>VLOOKUP(G1465,sheet2!A:G,6,FALSE)</f>
        <v>0</v>
      </c>
      <c r="R1465" s="11" t="str">
        <f>VLOOKUP(G1465,sheet2!A:G,7,FALSE)</f>
        <v>44.81</v>
      </c>
    </row>
    <row r="1466" spans="1:18" s="6" customFormat="1">
      <c r="A1466" s="13" t="s">
        <v>6779</v>
      </c>
      <c r="B1466" s="13" t="s">
        <v>6780</v>
      </c>
      <c r="C1466" s="13" t="s">
        <v>20</v>
      </c>
      <c r="D1466" s="13" t="s">
        <v>163</v>
      </c>
      <c r="E1466" s="13" t="s">
        <v>6769</v>
      </c>
      <c r="F1466" s="13">
        <v>20000</v>
      </c>
      <c r="G1466" s="13" t="s">
        <v>6781</v>
      </c>
      <c r="H1466" s="14" t="s">
        <v>6771</v>
      </c>
      <c r="I1466" s="17" t="s">
        <v>6777</v>
      </c>
      <c r="J1466" s="18">
        <v>43336</v>
      </c>
      <c r="K1466" s="13" t="s">
        <v>171</v>
      </c>
      <c r="L1466" s="13" t="s">
        <v>6782</v>
      </c>
      <c r="M1466" s="11" t="str">
        <f>VLOOKUP(G1466,sheet2!A:G,2,FALSE)</f>
        <v>12.5</v>
      </c>
      <c r="N1466" s="11" t="str">
        <f>VLOOKUP(G1466,sheet2!A:G,3,FALSE)</f>
        <v>0</v>
      </c>
      <c r="O1466" s="11" t="str">
        <f>VLOOKUP(G1466,sheet2!A:G,4,FALSE)</f>
        <v>5</v>
      </c>
      <c r="P1466" s="11" t="str">
        <f>VLOOKUP(G1466,sheet2!A:G,5,FALSE)</f>
        <v>19.23</v>
      </c>
      <c r="Q1466" s="11" t="str">
        <f>VLOOKUP(G1466,sheet2!A:G,6,FALSE)</f>
        <v>0</v>
      </c>
      <c r="R1466" s="11" t="str">
        <f>VLOOKUP(G1466,sheet2!A:G,7,FALSE)</f>
        <v>36.73</v>
      </c>
    </row>
    <row r="1467" spans="1:18" s="6" customFormat="1">
      <c r="A1467" s="13" t="s">
        <v>6783</v>
      </c>
      <c r="B1467" s="13" t="s">
        <v>6784</v>
      </c>
      <c r="C1467" s="13" t="s">
        <v>20</v>
      </c>
      <c r="D1467" s="13" t="s">
        <v>163</v>
      </c>
      <c r="E1467" s="13" t="s">
        <v>6769</v>
      </c>
      <c r="F1467" s="13">
        <v>20000</v>
      </c>
      <c r="G1467" s="13" t="s">
        <v>6785</v>
      </c>
      <c r="H1467" s="14" t="s">
        <v>6771</v>
      </c>
      <c r="I1467" s="17" t="s">
        <v>6777</v>
      </c>
      <c r="J1467" s="18">
        <v>43354</v>
      </c>
      <c r="K1467" s="13" t="s">
        <v>25</v>
      </c>
      <c r="L1467" s="13" t="s">
        <v>6786</v>
      </c>
      <c r="M1467" s="11" t="str">
        <f>VLOOKUP(G1467,sheet2!A:G,2,FALSE)</f>
        <v>12.5</v>
      </c>
      <c r="N1467" s="11" t="str">
        <f>VLOOKUP(G1467,sheet2!A:G,3,FALSE)</f>
        <v>7</v>
      </c>
      <c r="O1467" s="11" t="str">
        <f>VLOOKUP(G1467,sheet2!A:G,4,FALSE)</f>
        <v>5</v>
      </c>
      <c r="P1467" s="11" t="str">
        <f>VLOOKUP(G1467,sheet2!A:G,5,FALSE)</f>
        <v>20.19</v>
      </c>
      <c r="Q1467" s="11" t="str">
        <f>VLOOKUP(G1467,sheet2!A:G,6,FALSE)</f>
        <v>0</v>
      </c>
      <c r="R1467" s="11" t="str">
        <f>VLOOKUP(G1467,sheet2!A:G,7,FALSE)</f>
        <v>44.69</v>
      </c>
    </row>
    <row r="1468" spans="1:18" s="6" customFormat="1">
      <c r="A1468" s="13" t="s">
        <v>6787</v>
      </c>
      <c r="B1468" s="13" t="s">
        <v>6788</v>
      </c>
      <c r="C1468" s="13" t="s">
        <v>20</v>
      </c>
      <c r="D1468" s="13" t="s">
        <v>974</v>
      </c>
      <c r="E1468" s="13" t="s">
        <v>6769</v>
      </c>
      <c r="F1468" s="13">
        <v>20000</v>
      </c>
      <c r="G1468" s="13" t="s">
        <v>6789</v>
      </c>
      <c r="H1468" s="14" t="s">
        <v>6771</v>
      </c>
      <c r="I1468" s="17" t="s">
        <v>6790</v>
      </c>
      <c r="J1468" s="18">
        <v>43277</v>
      </c>
      <c r="K1468" s="13" t="s">
        <v>36</v>
      </c>
      <c r="L1468" s="13" t="s">
        <v>6791</v>
      </c>
      <c r="M1468" s="11" t="str">
        <f>VLOOKUP(G1468,sheet2!A:G,2,FALSE)</f>
        <v>12.5</v>
      </c>
      <c r="N1468" s="11" t="str">
        <f>VLOOKUP(G1468,sheet2!A:G,3,FALSE)</f>
        <v>19</v>
      </c>
      <c r="O1468" s="11" t="str">
        <f>VLOOKUP(G1468,sheet2!A:G,4,FALSE)</f>
        <v>5</v>
      </c>
      <c r="P1468" s="11" t="str">
        <f>VLOOKUP(G1468,sheet2!A:G,5,FALSE)</f>
        <v>17.31</v>
      </c>
      <c r="Q1468" s="11" t="str">
        <f>VLOOKUP(G1468,sheet2!A:G,6,FALSE)</f>
        <v>0</v>
      </c>
      <c r="R1468" s="11" t="str">
        <f>VLOOKUP(G1468,sheet2!A:G,7,FALSE)</f>
        <v>53.81</v>
      </c>
    </row>
    <row r="1469" spans="1:18" s="6" customFormat="1">
      <c r="A1469" s="13" t="s">
        <v>6792</v>
      </c>
      <c r="B1469" s="13" t="s">
        <v>6793</v>
      </c>
      <c r="C1469" s="13" t="s">
        <v>20</v>
      </c>
      <c r="D1469" s="13" t="s">
        <v>163</v>
      </c>
      <c r="E1469" s="13" t="s">
        <v>6769</v>
      </c>
      <c r="F1469" s="13">
        <v>20000</v>
      </c>
      <c r="G1469" s="13" t="s">
        <v>6794</v>
      </c>
      <c r="H1469" s="14" t="s">
        <v>6771</v>
      </c>
      <c r="I1469" s="17" t="s">
        <v>6795</v>
      </c>
      <c r="J1469" s="18">
        <v>43588</v>
      </c>
      <c r="K1469" s="13" t="s">
        <v>36</v>
      </c>
      <c r="L1469" s="13" t="s">
        <v>6796</v>
      </c>
      <c r="M1469" s="11" t="str">
        <f>VLOOKUP(G1469,sheet2!A:G,2,FALSE)</f>
        <v>12.5</v>
      </c>
      <c r="N1469" s="11" t="str">
        <f>VLOOKUP(G1469,sheet2!A:G,3,FALSE)</f>
        <v>25</v>
      </c>
      <c r="O1469" s="11" t="str">
        <f>VLOOKUP(G1469,sheet2!A:G,4,FALSE)</f>
        <v>10</v>
      </c>
      <c r="P1469" s="11" t="str">
        <f>VLOOKUP(G1469,sheet2!A:G,5,FALSE)</f>
        <v>19.32</v>
      </c>
      <c r="Q1469" s="11" t="str">
        <f>VLOOKUP(G1469,sheet2!A:G,6,FALSE)</f>
        <v>5</v>
      </c>
      <c r="R1469" s="11" t="str">
        <f>VLOOKUP(G1469,sheet2!A:G,7,FALSE)</f>
        <v>71.82</v>
      </c>
    </row>
    <row r="1470" spans="1:18" s="6" customFormat="1">
      <c r="A1470" s="13" t="s">
        <v>6797</v>
      </c>
      <c r="B1470" s="13" t="s">
        <v>6798</v>
      </c>
      <c r="C1470" s="13" t="s">
        <v>20</v>
      </c>
      <c r="D1470" s="13" t="s">
        <v>974</v>
      </c>
      <c r="E1470" s="13" t="s">
        <v>6769</v>
      </c>
      <c r="F1470" s="13">
        <v>20000</v>
      </c>
      <c r="G1470" s="13" t="s">
        <v>6799</v>
      </c>
      <c r="H1470" s="14" t="s">
        <v>6771</v>
      </c>
      <c r="I1470" s="17" t="s">
        <v>6800</v>
      </c>
      <c r="J1470" s="18">
        <v>43137</v>
      </c>
      <c r="K1470" s="13" t="s">
        <v>25</v>
      </c>
      <c r="L1470" s="13" t="s">
        <v>6801</v>
      </c>
      <c r="M1470" s="11" t="str">
        <f>VLOOKUP(G1470,sheet2!A:G,2,FALSE)</f>
        <v>12.5</v>
      </c>
      <c r="N1470" s="11" t="str">
        <f>VLOOKUP(G1470,sheet2!A:G,3,FALSE)</f>
        <v>25</v>
      </c>
      <c r="O1470" s="11" t="str">
        <f>VLOOKUP(G1470,sheet2!A:G,4,FALSE)</f>
        <v>10</v>
      </c>
      <c r="P1470" s="11" t="str">
        <f>VLOOKUP(G1470,sheet2!A:G,5,FALSE)</f>
        <v>17.31</v>
      </c>
      <c r="Q1470" s="11" t="str">
        <f>VLOOKUP(G1470,sheet2!A:G,6,FALSE)</f>
        <v>5</v>
      </c>
      <c r="R1470" s="11" t="str">
        <f>VLOOKUP(G1470,sheet2!A:G,7,FALSE)</f>
        <v>69.81</v>
      </c>
    </row>
    <row r="1471" spans="1:18" s="6" customFormat="1">
      <c r="A1471" s="13" t="s">
        <v>6802</v>
      </c>
      <c r="B1471" s="13" t="s">
        <v>6803</v>
      </c>
      <c r="C1471" s="13" t="s">
        <v>20</v>
      </c>
      <c r="D1471" s="13" t="s">
        <v>163</v>
      </c>
      <c r="E1471" s="13" t="s">
        <v>6769</v>
      </c>
      <c r="F1471" s="13">
        <v>20000</v>
      </c>
      <c r="G1471" s="13" t="s">
        <v>6804</v>
      </c>
      <c r="H1471" s="14" t="s">
        <v>6771</v>
      </c>
      <c r="I1471" s="17" t="s">
        <v>3888</v>
      </c>
      <c r="J1471" s="18">
        <v>43343</v>
      </c>
      <c r="K1471" s="13" t="s">
        <v>36</v>
      </c>
      <c r="L1471" s="13" t="s">
        <v>6805</v>
      </c>
      <c r="M1471" s="11" t="str">
        <f>VLOOKUP(G1471,sheet2!A:G,2,FALSE)</f>
        <v>12.5</v>
      </c>
      <c r="N1471" s="11" t="str">
        <f>VLOOKUP(G1471,sheet2!A:G,3,FALSE)</f>
        <v>19</v>
      </c>
      <c r="O1471" s="11" t="str">
        <f>VLOOKUP(G1471,sheet2!A:G,4,FALSE)</f>
        <v>5</v>
      </c>
      <c r="P1471" s="11" t="str">
        <f>VLOOKUP(G1471,sheet2!A:G,5,FALSE)</f>
        <v>21.15</v>
      </c>
      <c r="Q1471" s="11" t="str">
        <f>VLOOKUP(G1471,sheet2!A:G,6,FALSE)</f>
        <v>5</v>
      </c>
      <c r="R1471" s="11" t="str">
        <f>VLOOKUP(G1471,sheet2!A:G,7,FALSE)</f>
        <v>62.65</v>
      </c>
    </row>
    <row r="1472" spans="1:18" s="6" customFormat="1">
      <c r="A1472" s="13" t="s">
        <v>6806</v>
      </c>
      <c r="B1472" s="13" t="s">
        <v>6807</v>
      </c>
      <c r="C1472" s="13" t="s">
        <v>20</v>
      </c>
      <c r="D1472" s="13" t="s">
        <v>163</v>
      </c>
      <c r="E1472" s="13" t="s">
        <v>6769</v>
      </c>
      <c r="F1472" s="13">
        <v>20000</v>
      </c>
      <c r="G1472" s="13" t="s">
        <v>6808</v>
      </c>
      <c r="H1472" s="14" t="s">
        <v>6771</v>
      </c>
      <c r="I1472" s="17" t="s">
        <v>6777</v>
      </c>
      <c r="J1472" s="18">
        <v>43277</v>
      </c>
      <c r="K1472" s="13" t="s">
        <v>25</v>
      </c>
      <c r="L1472" s="13" t="s">
        <v>6809</v>
      </c>
      <c r="M1472" s="11" t="str">
        <f>VLOOKUP(G1472,sheet2!A:G,2,FALSE)</f>
        <v>12.5</v>
      </c>
      <c r="N1472" s="11" t="str">
        <f>VLOOKUP(G1472,sheet2!A:G,3,FALSE)</f>
        <v>25</v>
      </c>
      <c r="O1472" s="11" t="str">
        <f>VLOOKUP(G1472,sheet2!A:G,4,FALSE)</f>
        <v>15</v>
      </c>
      <c r="P1472" s="11" t="str">
        <f>VLOOKUP(G1472,sheet2!A:G,5,FALSE)</f>
        <v>21.15</v>
      </c>
      <c r="Q1472" s="11" t="str">
        <f>VLOOKUP(G1472,sheet2!A:G,6,FALSE)</f>
        <v>0</v>
      </c>
      <c r="R1472" s="11" t="str">
        <f>VLOOKUP(G1472,sheet2!A:G,7,FALSE)</f>
        <v>73.65</v>
      </c>
    </row>
    <row r="1473" spans="1:18" s="6" customFormat="1">
      <c r="A1473" s="13" t="s">
        <v>6810</v>
      </c>
      <c r="B1473" s="13" t="s">
        <v>6811</v>
      </c>
      <c r="C1473" s="13" t="s">
        <v>20</v>
      </c>
      <c r="D1473" s="13" t="s">
        <v>144</v>
      </c>
      <c r="E1473" s="13" t="s">
        <v>6769</v>
      </c>
      <c r="F1473" s="13">
        <v>20000</v>
      </c>
      <c r="G1473" s="13" t="s">
        <v>6812</v>
      </c>
      <c r="H1473" s="14" t="s">
        <v>6771</v>
      </c>
      <c r="I1473" s="17" t="s">
        <v>6790</v>
      </c>
      <c r="J1473" s="18">
        <v>43277</v>
      </c>
      <c r="K1473" s="13" t="s">
        <v>36</v>
      </c>
      <c r="L1473" s="13" t="s">
        <v>6813</v>
      </c>
      <c r="M1473" s="11" t="str">
        <f>VLOOKUP(G1473,sheet2!A:G,2,FALSE)</f>
        <v>12.5</v>
      </c>
      <c r="N1473" s="11" t="str">
        <f>VLOOKUP(G1473,sheet2!A:G,3,FALSE)</f>
        <v>16</v>
      </c>
      <c r="O1473" s="11" t="str">
        <f>VLOOKUP(G1473,sheet2!A:G,4,FALSE)</f>
        <v>10</v>
      </c>
      <c r="P1473" s="11" t="str">
        <f>VLOOKUP(G1473,sheet2!A:G,5,FALSE)</f>
        <v>19.23</v>
      </c>
      <c r="Q1473" s="11" t="str">
        <f>VLOOKUP(G1473,sheet2!A:G,6,FALSE)</f>
        <v>0</v>
      </c>
      <c r="R1473" s="11" t="str">
        <f>VLOOKUP(G1473,sheet2!A:G,7,FALSE)</f>
        <v>57.73</v>
      </c>
    </row>
    <row r="1474" spans="1:18" s="6" customFormat="1">
      <c r="A1474" s="13" t="s">
        <v>6814</v>
      </c>
      <c r="B1474" s="13" t="s">
        <v>6815</v>
      </c>
      <c r="C1474" s="13" t="s">
        <v>20</v>
      </c>
      <c r="D1474" s="13" t="s">
        <v>144</v>
      </c>
      <c r="E1474" s="13" t="s">
        <v>6816</v>
      </c>
      <c r="F1474" s="13">
        <v>100000</v>
      </c>
      <c r="G1474" s="13" t="s">
        <v>6817</v>
      </c>
      <c r="H1474" s="18" t="s">
        <v>6818</v>
      </c>
      <c r="I1474" s="17" t="s">
        <v>6819</v>
      </c>
      <c r="J1474" s="18">
        <v>42844</v>
      </c>
      <c r="K1474" s="13" t="s">
        <v>36</v>
      </c>
      <c r="L1474" s="13" t="s">
        <v>6820</v>
      </c>
      <c r="M1474" s="11" t="str">
        <f>VLOOKUP(G1474,sheet2!A:G,2,FALSE)</f>
        <v>12.5</v>
      </c>
      <c r="N1474" s="11" t="str">
        <f>VLOOKUP(G1474,sheet2!A:G,3,FALSE)</f>
        <v>25</v>
      </c>
      <c r="O1474" s="11" t="str">
        <f>VLOOKUP(G1474,sheet2!A:G,4,FALSE)</f>
        <v>10</v>
      </c>
      <c r="P1474" s="11" t="str">
        <f>VLOOKUP(G1474,sheet2!A:G,5,FALSE)</f>
        <v>22.12</v>
      </c>
      <c r="Q1474" s="11" t="str">
        <f>VLOOKUP(G1474,sheet2!A:G,6,FALSE)</f>
        <v>5</v>
      </c>
      <c r="R1474" s="11" t="str">
        <f>VLOOKUP(G1474,sheet2!A:G,7,FALSE)</f>
        <v>74.62</v>
      </c>
    </row>
    <row r="1475" spans="1:18" s="6" customFormat="1">
      <c r="A1475" s="13" t="s">
        <v>6821</v>
      </c>
      <c r="B1475" s="13" t="s">
        <v>6822</v>
      </c>
      <c r="C1475" s="13" t="s">
        <v>20</v>
      </c>
      <c r="D1475" s="13" t="s">
        <v>163</v>
      </c>
      <c r="E1475" s="13" t="s">
        <v>6816</v>
      </c>
      <c r="F1475" s="13">
        <v>80000</v>
      </c>
      <c r="G1475" s="13" t="s">
        <v>6823</v>
      </c>
      <c r="H1475" s="18" t="s">
        <v>6818</v>
      </c>
      <c r="I1475" s="17" t="s">
        <v>6269</v>
      </c>
      <c r="J1475" s="18">
        <v>43063</v>
      </c>
      <c r="K1475" s="13" t="s">
        <v>36</v>
      </c>
      <c r="L1475" s="13" t="s">
        <v>6824</v>
      </c>
      <c r="M1475" s="11" t="str">
        <f>VLOOKUP(G1475,sheet2!A:G,2,FALSE)</f>
        <v>12.5</v>
      </c>
      <c r="N1475" s="11" t="str">
        <f>VLOOKUP(G1475,sheet2!A:G,3,FALSE)</f>
        <v>16</v>
      </c>
      <c r="O1475" s="11" t="str">
        <f>VLOOKUP(G1475,sheet2!A:G,4,FALSE)</f>
        <v>5</v>
      </c>
      <c r="P1475" s="11" t="str">
        <f>VLOOKUP(G1475,sheet2!A:G,5,FALSE)</f>
        <v>21.15</v>
      </c>
      <c r="Q1475" s="11" t="str">
        <f>VLOOKUP(G1475,sheet2!A:G,6,FALSE)</f>
        <v>5</v>
      </c>
      <c r="R1475" s="11" t="str">
        <f>VLOOKUP(G1475,sheet2!A:G,7,FALSE)</f>
        <v>59.65</v>
      </c>
    </row>
    <row r="1476" spans="1:18" s="6" customFormat="1">
      <c r="A1476" s="13" t="s">
        <v>6825</v>
      </c>
      <c r="B1476" s="13" t="s">
        <v>6826</v>
      </c>
      <c r="C1476" s="13" t="s">
        <v>20</v>
      </c>
      <c r="D1476" s="13" t="s">
        <v>163</v>
      </c>
      <c r="E1476" s="13" t="s">
        <v>6816</v>
      </c>
      <c r="F1476" s="13">
        <v>80000</v>
      </c>
      <c r="G1476" s="13" t="s">
        <v>6827</v>
      </c>
      <c r="H1476" s="18" t="s">
        <v>6818</v>
      </c>
      <c r="I1476" s="17" t="s">
        <v>6828</v>
      </c>
      <c r="J1476" s="18">
        <v>43095</v>
      </c>
      <c r="K1476" s="13" t="s">
        <v>36</v>
      </c>
      <c r="L1476" s="13" t="s">
        <v>6829</v>
      </c>
      <c r="M1476" s="11" t="str">
        <f>VLOOKUP(G1476,sheet2!A:G,2,FALSE)</f>
        <v>12.5</v>
      </c>
      <c r="N1476" s="11" t="str">
        <f>VLOOKUP(G1476,sheet2!A:G,3,FALSE)</f>
        <v>16</v>
      </c>
      <c r="O1476" s="11" t="str">
        <f>VLOOKUP(G1476,sheet2!A:G,4,FALSE)</f>
        <v>5</v>
      </c>
      <c r="P1476" s="11" t="str">
        <f>VLOOKUP(G1476,sheet2!A:G,5,FALSE)</f>
        <v>22.12</v>
      </c>
      <c r="Q1476" s="11" t="str">
        <f>VLOOKUP(G1476,sheet2!A:G,6,FALSE)</f>
        <v>5</v>
      </c>
      <c r="R1476" s="11" t="str">
        <f>VLOOKUP(G1476,sheet2!A:G,7,FALSE)</f>
        <v>60.62</v>
      </c>
    </row>
    <row r="1477" spans="1:18" s="6" customFormat="1">
      <c r="A1477" s="13" t="s">
        <v>6830</v>
      </c>
      <c r="B1477" s="13" t="s">
        <v>6831</v>
      </c>
      <c r="C1477" s="13" t="s">
        <v>20</v>
      </c>
      <c r="D1477" s="13" t="s">
        <v>123</v>
      </c>
      <c r="E1477" s="13" t="s">
        <v>6816</v>
      </c>
      <c r="F1477" s="13">
        <v>100000</v>
      </c>
      <c r="G1477" s="13" t="s">
        <v>6832</v>
      </c>
      <c r="H1477" s="18" t="s">
        <v>6818</v>
      </c>
      <c r="I1477" s="17" t="s">
        <v>6833</v>
      </c>
      <c r="J1477" s="18">
        <v>43942</v>
      </c>
      <c r="K1477" s="13" t="s">
        <v>25</v>
      </c>
      <c r="L1477" s="13" t="s">
        <v>6834</v>
      </c>
      <c r="M1477" s="11" t="str">
        <f>VLOOKUP(G1477,sheet2!A:G,2,FALSE)</f>
        <v>12.5</v>
      </c>
      <c r="N1477" s="11" t="str">
        <f>VLOOKUP(G1477,sheet2!A:G,3,FALSE)</f>
        <v>19</v>
      </c>
      <c r="O1477" s="11" t="str">
        <f>VLOOKUP(G1477,sheet2!A:G,4,FALSE)</f>
        <v>8</v>
      </c>
      <c r="P1477" s="11" t="str">
        <f>VLOOKUP(G1477,sheet2!A:G,5,FALSE)</f>
        <v>16.96</v>
      </c>
      <c r="Q1477" s="11" t="str">
        <f>VLOOKUP(G1477,sheet2!A:G,6,FALSE)</f>
        <v>5</v>
      </c>
      <c r="R1477" s="11" t="str">
        <f>VLOOKUP(G1477,sheet2!A:G,7,FALSE)</f>
        <v>61.46</v>
      </c>
    </row>
    <row r="1478" spans="1:18" s="6" customFormat="1">
      <c r="A1478" s="13" t="s">
        <v>6835</v>
      </c>
      <c r="B1478" s="13" t="s">
        <v>6836</v>
      </c>
      <c r="C1478" s="13" t="s">
        <v>20</v>
      </c>
      <c r="D1478" s="13" t="s">
        <v>163</v>
      </c>
      <c r="E1478" s="13" t="s">
        <v>6816</v>
      </c>
      <c r="F1478" s="13">
        <v>100000</v>
      </c>
      <c r="G1478" s="13" t="s">
        <v>6837</v>
      </c>
      <c r="H1478" s="18" t="s">
        <v>6818</v>
      </c>
      <c r="I1478" s="17" t="s">
        <v>6838</v>
      </c>
      <c r="J1478" s="18">
        <v>43900</v>
      </c>
      <c r="K1478" s="13" t="s">
        <v>36</v>
      </c>
      <c r="L1478" s="13" t="s">
        <v>6839</v>
      </c>
      <c r="M1478" s="11" t="str">
        <f>VLOOKUP(G1478,sheet2!A:G,2,FALSE)</f>
        <v>12.5</v>
      </c>
      <c r="N1478" s="11" t="str">
        <f>VLOOKUP(G1478,sheet2!A:G,3,FALSE)</f>
        <v>22</v>
      </c>
      <c r="O1478" s="11" t="str">
        <f>VLOOKUP(G1478,sheet2!A:G,4,FALSE)</f>
        <v>20</v>
      </c>
      <c r="P1478" s="11" t="str">
        <f>VLOOKUP(G1478,sheet2!A:G,5,FALSE)</f>
        <v>20.54</v>
      </c>
      <c r="Q1478" s="11" t="str">
        <f>VLOOKUP(G1478,sheet2!A:G,6,FALSE)</f>
        <v>5</v>
      </c>
      <c r="R1478" s="11" t="str">
        <f>VLOOKUP(G1478,sheet2!A:G,7,FALSE)</f>
        <v>80.04</v>
      </c>
    </row>
    <row r="1479" spans="1:18" s="6" customFormat="1">
      <c r="A1479" s="13" t="s">
        <v>6840</v>
      </c>
      <c r="B1479" s="13" t="s">
        <v>6841</v>
      </c>
      <c r="C1479" s="13" t="s">
        <v>20</v>
      </c>
      <c r="D1479" s="13" t="s">
        <v>123</v>
      </c>
      <c r="E1479" s="13" t="s">
        <v>6816</v>
      </c>
      <c r="F1479" s="13">
        <v>100000</v>
      </c>
      <c r="G1479" s="13" t="s">
        <v>6842</v>
      </c>
      <c r="H1479" s="18" t="s">
        <v>6818</v>
      </c>
      <c r="I1479" s="17" t="s">
        <v>6843</v>
      </c>
      <c r="J1479" s="18">
        <v>43662</v>
      </c>
      <c r="K1479" s="13" t="s">
        <v>25</v>
      </c>
      <c r="L1479" s="13" t="s">
        <v>6844</v>
      </c>
      <c r="M1479" s="11" t="str">
        <f>VLOOKUP(G1479,sheet2!A:G,2,FALSE)</f>
        <v>12.5</v>
      </c>
      <c r="N1479" s="11" t="str">
        <f>VLOOKUP(G1479,sheet2!A:G,3,FALSE)</f>
        <v>25</v>
      </c>
      <c r="O1479" s="11" t="str">
        <f>VLOOKUP(G1479,sheet2!A:G,4,FALSE)</f>
        <v>4</v>
      </c>
      <c r="P1479" s="11" t="str">
        <f>VLOOKUP(G1479,sheet2!A:G,5,FALSE)</f>
        <v>20.54</v>
      </c>
      <c r="Q1479" s="11" t="str">
        <f>VLOOKUP(G1479,sheet2!A:G,6,FALSE)</f>
        <v>5</v>
      </c>
      <c r="R1479" s="11" t="str">
        <f>VLOOKUP(G1479,sheet2!A:G,7,FALSE)</f>
        <v>67.04</v>
      </c>
    </row>
    <row r="1480" spans="1:18" s="6" customFormat="1">
      <c r="A1480" s="13" t="s">
        <v>6845</v>
      </c>
      <c r="B1480" s="13" t="s">
        <v>6846</v>
      </c>
      <c r="C1480" s="13" t="s">
        <v>20</v>
      </c>
      <c r="D1480" s="13" t="s">
        <v>123</v>
      </c>
      <c r="E1480" s="13" t="s">
        <v>6816</v>
      </c>
      <c r="F1480" s="13">
        <v>100000</v>
      </c>
      <c r="G1480" s="13" t="s">
        <v>6847</v>
      </c>
      <c r="H1480" s="18" t="s">
        <v>6818</v>
      </c>
      <c r="I1480" s="17" t="s">
        <v>2111</v>
      </c>
      <c r="J1480" s="18">
        <v>43105</v>
      </c>
      <c r="K1480" s="13" t="s">
        <v>36</v>
      </c>
      <c r="L1480" s="13" t="s">
        <v>6848</v>
      </c>
      <c r="M1480" s="11" t="str">
        <f>VLOOKUP(G1480,sheet2!A:G,2,FALSE)</f>
        <v>12.5</v>
      </c>
      <c r="N1480" s="11" t="str">
        <f>VLOOKUP(G1480,sheet2!A:G,3,FALSE)</f>
        <v>25</v>
      </c>
      <c r="O1480" s="11" t="str">
        <f>VLOOKUP(G1480,sheet2!A:G,4,FALSE)</f>
        <v>8</v>
      </c>
      <c r="P1480" s="11" t="str">
        <f>VLOOKUP(G1480,sheet2!A:G,5,FALSE)</f>
        <v>20.54</v>
      </c>
      <c r="Q1480" s="11" t="str">
        <f>VLOOKUP(G1480,sheet2!A:G,6,FALSE)</f>
        <v>5</v>
      </c>
      <c r="R1480" s="11" t="str">
        <f>VLOOKUP(G1480,sheet2!A:G,7,FALSE)</f>
        <v>71.04</v>
      </c>
    </row>
    <row r="1481" spans="1:18" s="6" customFormat="1">
      <c r="A1481" s="13" t="s">
        <v>6849</v>
      </c>
      <c r="B1481" s="13" t="s">
        <v>6850</v>
      </c>
      <c r="C1481" s="13" t="s">
        <v>20</v>
      </c>
      <c r="D1481" s="13" t="s">
        <v>123</v>
      </c>
      <c r="E1481" s="13" t="s">
        <v>6816</v>
      </c>
      <c r="F1481" s="13">
        <v>100000</v>
      </c>
      <c r="G1481" s="13" t="s">
        <v>6851</v>
      </c>
      <c r="H1481" s="18" t="s">
        <v>6818</v>
      </c>
      <c r="I1481" s="17" t="s">
        <v>6852</v>
      </c>
      <c r="J1481" s="18">
        <v>42844</v>
      </c>
      <c r="K1481" s="13" t="s">
        <v>47</v>
      </c>
      <c r="L1481" s="13" t="s">
        <v>6853</v>
      </c>
      <c r="M1481" s="11" t="str">
        <f>VLOOKUP(G1481,sheet2!A:G,2,FALSE)</f>
        <v>12.5</v>
      </c>
      <c r="N1481" s="11" t="str">
        <f>VLOOKUP(G1481,sheet2!A:G,3,FALSE)</f>
        <v>25</v>
      </c>
      <c r="O1481" s="11" t="str">
        <f>VLOOKUP(G1481,sheet2!A:G,4,FALSE)</f>
        <v>12</v>
      </c>
      <c r="P1481" s="11" t="str">
        <f>VLOOKUP(G1481,sheet2!A:G,5,FALSE)</f>
        <v>20.54</v>
      </c>
      <c r="Q1481" s="11" t="str">
        <f>VLOOKUP(G1481,sheet2!A:G,6,FALSE)</f>
        <v>5</v>
      </c>
      <c r="R1481" s="11" t="str">
        <f>VLOOKUP(G1481,sheet2!A:G,7,FALSE)</f>
        <v>75.04</v>
      </c>
    </row>
    <row r="1482" spans="1:18" s="6" customFormat="1">
      <c r="A1482" s="13" t="s">
        <v>6854</v>
      </c>
      <c r="B1482" s="13" t="s">
        <v>6855</v>
      </c>
      <c r="C1482" s="13" t="s">
        <v>20</v>
      </c>
      <c r="D1482" s="13" t="s">
        <v>144</v>
      </c>
      <c r="E1482" s="13" t="s">
        <v>6816</v>
      </c>
      <c r="F1482" s="13">
        <v>100000</v>
      </c>
      <c r="G1482" s="13" t="s">
        <v>6856</v>
      </c>
      <c r="H1482" s="18" t="s">
        <v>6818</v>
      </c>
      <c r="I1482" s="17" t="s">
        <v>6144</v>
      </c>
      <c r="J1482" s="18">
        <v>43609</v>
      </c>
      <c r="K1482" s="13" t="s">
        <v>36</v>
      </c>
      <c r="L1482" s="13" t="s">
        <v>6857</v>
      </c>
      <c r="M1482" s="11" t="str">
        <f>VLOOKUP(G1482,sheet2!A:G,2,FALSE)</f>
        <v>12.5</v>
      </c>
      <c r="N1482" s="11" t="str">
        <f>VLOOKUP(G1482,sheet2!A:G,3,FALSE)</f>
        <v>25</v>
      </c>
      <c r="O1482" s="11" t="str">
        <f>VLOOKUP(G1482,sheet2!A:G,4,FALSE)</f>
        <v>5</v>
      </c>
      <c r="P1482" s="11" t="str">
        <f>VLOOKUP(G1482,sheet2!A:G,5,FALSE)</f>
        <v>23.08</v>
      </c>
      <c r="Q1482" s="11" t="str">
        <f>VLOOKUP(G1482,sheet2!A:G,6,FALSE)</f>
        <v>5</v>
      </c>
      <c r="R1482" s="11" t="str">
        <f>VLOOKUP(G1482,sheet2!A:G,7,FALSE)</f>
        <v>70.58</v>
      </c>
    </row>
    <row r="1483" spans="1:18" s="6" customFormat="1">
      <c r="A1483" s="13" t="s">
        <v>6858</v>
      </c>
      <c r="B1483" s="13" t="s">
        <v>6859</v>
      </c>
      <c r="C1483" s="13" t="s">
        <v>20</v>
      </c>
      <c r="D1483" s="13" t="s">
        <v>144</v>
      </c>
      <c r="E1483" s="13" t="s">
        <v>6816</v>
      </c>
      <c r="F1483" s="13">
        <v>100000</v>
      </c>
      <c r="G1483" s="13" t="s">
        <v>6860</v>
      </c>
      <c r="H1483" s="18" t="s">
        <v>6818</v>
      </c>
      <c r="I1483" s="17" t="s">
        <v>6861</v>
      </c>
      <c r="J1483" s="18">
        <v>43494</v>
      </c>
      <c r="K1483" s="13" t="s">
        <v>47</v>
      </c>
      <c r="L1483" s="13" t="s">
        <v>6862</v>
      </c>
      <c r="M1483" s="11" t="str">
        <f>VLOOKUP(G1483,sheet2!A:G,2,FALSE)</f>
        <v>12.5</v>
      </c>
      <c r="N1483" s="11" t="str">
        <f>VLOOKUP(G1483,sheet2!A:G,3,FALSE)</f>
        <v>13</v>
      </c>
      <c r="O1483" s="11" t="str">
        <f>VLOOKUP(G1483,sheet2!A:G,4,FALSE)</f>
        <v>5</v>
      </c>
      <c r="P1483" s="11" t="str">
        <f>VLOOKUP(G1483,sheet2!A:G,5,FALSE)</f>
        <v>21.15</v>
      </c>
      <c r="Q1483" s="11" t="str">
        <f>VLOOKUP(G1483,sheet2!A:G,6,FALSE)</f>
        <v>5</v>
      </c>
      <c r="R1483" s="11" t="str">
        <f>VLOOKUP(G1483,sheet2!A:G,7,FALSE)</f>
        <v>56.65</v>
      </c>
    </row>
    <row r="1484" spans="1:18" s="6" customFormat="1">
      <c r="A1484" s="13" t="s">
        <v>6863</v>
      </c>
      <c r="B1484" s="13" t="s">
        <v>6864</v>
      </c>
      <c r="C1484" s="13" t="s">
        <v>20</v>
      </c>
      <c r="D1484" s="13" t="s">
        <v>144</v>
      </c>
      <c r="E1484" s="13" t="s">
        <v>6816</v>
      </c>
      <c r="F1484" s="13">
        <v>80000</v>
      </c>
      <c r="G1484" s="13" t="s">
        <v>6865</v>
      </c>
      <c r="H1484" s="18" t="s">
        <v>6818</v>
      </c>
      <c r="I1484" s="17" t="s">
        <v>6866</v>
      </c>
      <c r="J1484" s="18">
        <v>43749</v>
      </c>
      <c r="K1484" s="13" t="s">
        <v>47</v>
      </c>
      <c r="L1484" s="13" t="s">
        <v>6867</v>
      </c>
      <c r="M1484" s="11" t="str">
        <f>VLOOKUP(G1484,sheet2!A:G,2,FALSE)</f>
        <v>12.5</v>
      </c>
      <c r="N1484" s="11" t="str">
        <f>VLOOKUP(G1484,sheet2!A:G,3,FALSE)</f>
        <v>25</v>
      </c>
      <c r="O1484" s="11" t="str">
        <f>VLOOKUP(G1484,sheet2!A:G,4,FALSE)</f>
        <v>15</v>
      </c>
      <c r="P1484" s="11" t="str">
        <f>VLOOKUP(G1484,sheet2!A:G,5,FALSE)</f>
        <v>21.15</v>
      </c>
      <c r="Q1484" s="11" t="str">
        <f>VLOOKUP(G1484,sheet2!A:G,6,FALSE)</f>
        <v>5</v>
      </c>
      <c r="R1484" s="11" t="str">
        <f>VLOOKUP(G1484,sheet2!A:G,7,FALSE)</f>
        <v>78.65</v>
      </c>
    </row>
    <row r="1485" spans="1:18" s="6" customFormat="1">
      <c r="A1485" s="13" t="s">
        <v>6868</v>
      </c>
      <c r="B1485" s="13" t="s">
        <v>6869</v>
      </c>
      <c r="C1485" s="13" t="s">
        <v>20</v>
      </c>
      <c r="D1485" s="13" t="s">
        <v>144</v>
      </c>
      <c r="E1485" s="13" t="s">
        <v>6816</v>
      </c>
      <c r="F1485" s="13">
        <v>100000</v>
      </c>
      <c r="G1485" s="13" t="s">
        <v>6870</v>
      </c>
      <c r="H1485" s="18" t="s">
        <v>6818</v>
      </c>
      <c r="I1485" s="17" t="s">
        <v>6871</v>
      </c>
      <c r="J1485" s="18">
        <v>43402</v>
      </c>
      <c r="K1485" s="13" t="s">
        <v>25</v>
      </c>
      <c r="L1485" s="13" t="s">
        <v>6872</v>
      </c>
      <c r="M1485" s="11" t="str">
        <f>VLOOKUP(G1485,sheet2!A:G,2,FALSE)</f>
        <v>12.5</v>
      </c>
      <c r="N1485" s="11" t="str">
        <f>VLOOKUP(G1485,sheet2!A:G,3,FALSE)</f>
        <v>16</v>
      </c>
      <c r="O1485" s="11" t="str">
        <f>VLOOKUP(G1485,sheet2!A:G,4,FALSE)</f>
        <v>5</v>
      </c>
      <c r="P1485" s="11" t="str">
        <f>VLOOKUP(G1485,sheet2!A:G,5,FALSE)</f>
        <v>23.08</v>
      </c>
      <c r="Q1485" s="11" t="str">
        <f>VLOOKUP(G1485,sheet2!A:G,6,FALSE)</f>
        <v>5</v>
      </c>
      <c r="R1485" s="11" t="str">
        <f>VLOOKUP(G1485,sheet2!A:G,7,FALSE)</f>
        <v>61.58</v>
      </c>
    </row>
    <row r="1486" spans="1:18" s="6" customFormat="1">
      <c r="A1486" s="13" t="s">
        <v>6873</v>
      </c>
      <c r="B1486" s="13" t="s">
        <v>6874</v>
      </c>
      <c r="C1486" s="13" t="s">
        <v>20</v>
      </c>
      <c r="D1486" s="13" t="s">
        <v>144</v>
      </c>
      <c r="E1486" s="13" t="s">
        <v>6816</v>
      </c>
      <c r="F1486" s="13">
        <v>100000</v>
      </c>
      <c r="G1486" s="13" t="s">
        <v>6875</v>
      </c>
      <c r="H1486" s="18" t="s">
        <v>6818</v>
      </c>
      <c r="I1486" s="17" t="s">
        <v>1031</v>
      </c>
      <c r="J1486" s="18">
        <v>43644</v>
      </c>
      <c r="K1486" s="13" t="s">
        <v>36</v>
      </c>
      <c r="L1486" s="13" t="s">
        <v>6876</v>
      </c>
      <c r="M1486" s="11" t="str">
        <f>VLOOKUP(G1486,sheet2!A:G,2,FALSE)</f>
        <v>12.5</v>
      </c>
      <c r="N1486" s="11" t="str">
        <f>VLOOKUP(G1486,sheet2!A:G,3,FALSE)</f>
        <v>25</v>
      </c>
      <c r="O1486" s="11" t="str">
        <f>VLOOKUP(G1486,sheet2!A:G,4,FALSE)</f>
        <v>5</v>
      </c>
      <c r="P1486" s="11" t="str">
        <f>VLOOKUP(G1486,sheet2!A:G,5,FALSE)</f>
        <v>20.19</v>
      </c>
      <c r="Q1486" s="11" t="str">
        <f>VLOOKUP(G1486,sheet2!A:G,6,FALSE)</f>
        <v>5</v>
      </c>
      <c r="R1486" s="11" t="str">
        <f>VLOOKUP(G1486,sheet2!A:G,7,FALSE)</f>
        <v>67.69</v>
      </c>
    </row>
    <row r="1487" spans="1:18" s="6" customFormat="1">
      <c r="A1487" s="15" t="s">
        <v>6877</v>
      </c>
      <c r="B1487" s="15" t="s">
        <v>6878</v>
      </c>
      <c r="C1487" s="15" t="s">
        <v>20</v>
      </c>
      <c r="D1487" s="15" t="s">
        <v>144</v>
      </c>
      <c r="E1487" s="15" t="s">
        <v>6879</v>
      </c>
      <c r="F1487" s="15">
        <v>20000</v>
      </c>
      <c r="G1487" s="15" t="s">
        <v>6880</v>
      </c>
      <c r="H1487" s="14" t="s">
        <v>6879</v>
      </c>
      <c r="I1487" s="15" t="s">
        <v>6881</v>
      </c>
      <c r="J1487" s="18">
        <v>43648</v>
      </c>
      <c r="K1487" s="15" t="s">
        <v>25</v>
      </c>
      <c r="L1487" s="15" t="s">
        <v>6882</v>
      </c>
      <c r="M1487" s="11" t="str">
        <f>VLOOKUP(G1487,sheet2!A:G,2,FALSE)</f>
        <v>12.5</v>
      </c>
      <c r="N1487" s="11" t="str">
        <f>VLOOKUP(G1487,sheet2!A:G,3,FALSE)</f>
        <v>22</v>
      </c>
      <c r="O1487" s="11" t="str">
        <f>VLOOKUP(G1487,sheet2!A:G,4,FALSE)</f>
        <v>5</v>
      </c>
      <c r="P1487" s="11" t="str">
        <f>VLOOKUP(G1487,sheet2!A:G,5,FALSE)</f>
        <v>19.23</v>
      </c>
      <c r="Q1487" s="11" t="str">
        <f>VLOOKUP(G1487,sheet2!A:G,6,FALSE)</f>
        <v>5</v>
      </c>
      <c r="R1487" s="11" t="str">
        <f>VLOOKUP(G1487,sheet2!A:G,7,FALSE)</f>
        <v>63.73</v>
      </c>
    </row>
    <row r="1488" spans="1:18" s="6" customFormat="1">
      <c r="A1488" s="15" t="s">
        <v>6883</v>
      </c>
      <c r="B1488" s="15" t="s">
        <v>6884</v>
      </c>
      <c r="C1488" s="15" t="s">
        <v>20</v>
      </c>
      <c r="D1488" s="15" t="s">
        <v>144</v>
      </c>
      <c r="E1488" s="15" t="s">
        <v>6879</v>
      </c>
      <c r="F1488" s="15">
        <v>20000</v>
      </c>
      <c r="G1488" s="15" t="s">
        <v>6885</v>
      </c>
      <c r="H1488" s="14" t="s">
        <v>6879</v>
      </c>
      <c r="I1488" s="15" t="s">
        <v>5112</v>
      </c>
      <c r="J1488" s="18">
        <v>43147</v>
      </c>
      <c r="K1488" s="15" t="s">
        <v>25</v>
      </c>
      <c r="L1488" s="15" t="s">
        <v>6886</v>
      </c>
      <c r="M1488" s="11" t="str">
        <f>VLOOKUP(G1488,sheet2!A:G,2,FALSE)</f>
        <v>12.5</v>
      </c>
      <c r="N1488" s="11" t="str">
        <f>VLOOKUP(G1488,sheet2!A:G,3,FALSE)</f>
        <v>16</v>
      </c>
      <c r="O1488" s="11" t="str">
        <f>VLOOKUP(G1488,sheet2!A:G,4,FALSE)</f>
        <v>5</v>
      </c>
      <c r="P1488" s="11" t="str">
        <f>VLOOKUP(G1488,sheet2!A:G,5,FALSE)</f>
        <v>20.19</v>
      </c>
      <c r="Q1488" s="11" t="str">
        <f>VLOOKUP(G1488,sheet2!A:G,6,FALSE)</f>
        <v>5</v>
      </c>
      <c r="R1488" s="11" t="str">
        <f>VLOOKUP(G1488,sheet2!A:G,7,FALSE)</f>
        <v>58.69</v>
      </c>
    </row>
    <row r="1489" spans="1:18" s="6" customFormat="1">
      <c r="A1489" s="15" t="s">
        <v>6887</v>
      </c>
      <c r="B1489" s="15" t="s">
        <v>6888</v>
      </c>
      <c r="C1489" s="15" t="s">
        <v>20</v>
      </c>
      <c r="D1489" s="15" t="s">
        <v>144</v>
      </c>
      <c r="E1489" s="15" t="s">
        <v>6879</v>
      </c>
      <c r="F1489" s="15">
        <v>20000</v>
      </c>
      <c r="G1489" s="15" t="s">
        <v>6889</v>
      </c>
      <c r="H1489" s="14" t="s">
        <v>6879</v>
      </c>
      <c r="I1489" s="15" t="s">
        <v>6254</v>
      </c>
      <c r="J1489" s="18">
        <v>43693</v>
      </c>
      <c r="K1489" s="15" t="s">
        <v>25</v>
      </c>
      <c r="L1489" s="15" t="s">
        <v>6890</v>
      </c>
      <c r="M1489" s="11" t="str">
        <f>VLOOKUP(G1489,sheet2!A:G,2,FALSE)</f>
        <v>12.5</v>
      </c>
      <c r="N1489" s="11" t="str">
        <f>VLOOKUP(G1489,sheet2!A:G,3,FALSE)</f>
        <v>16</v>
      </c>
      <c r="O1489" s="11" t="str">
        <f>VLOOKUP(G1489,sheet2!A:G,4,FALSE)</f>
        <v>10</v>
      </c>
      <c r="P1489" s="11" t="str">
        <f>VLOOKUP(G1489,sheet2!A:G,5,FALSE)</f>
        <v>19.23</v>
      </c>
      <c r="Q1489" s="11" t="str">
        <f>VLOOKUP(G1489,sheet2!A:G,6,FALSE)</f>
        <v>5</v>
      </c>
      <c r="R1489" s="11" t="str">
        <f>VLOOKUP(G1489,sheet2!A:G,7,FALSE)</f>
        <v>62.73</v>
      </c>
    </row>
    <row r="1490" spans="1:18" s="6" customFormat="1">
      <c r="A1490" s="15" t="s">
        <v>6891</v>
      </c>
      <c r="B1490" s="15" t="s">
        <v>6892</v>
      </c>
      <c r="C1490" s="15" t="s">
        <v>20</v>
      </c>
      <c r="D1490" s="15" t="s">
        <v>123</v>
      </c>
      <c r="E1490" s="15" t="s">
        <v>6879</v>
      </c>
      <c r="F1490" s="15">
        <v>30000</v>
      </c>
      <c r="G1490" s="15" t="s">
        <v>6893</v>
      </c>
      <c r="H1490" s="14" t="s">
        <v>6879</v>
      </c>
      <c r="I1490" s="15" t="s">
        <v>6894</v>
      </c>
      <c r="J1490" s="18">
        <v>43536</v>
      </c>
      <c r="K1490" s="15" t="s">
        <v>47</v>
      </c>
      <c r="L1490" s="15" t="s">
        <v>6895</v>
      </c>
      <c r="M1490" s="11" t="str">
        <f>VLOOKUP(G1490,sheet2!A:G,2,FALSE)</f>
        <v>12.5</v>
      </c>
      <c r="N1490" s="11" t="str">
        <f>VLOOKUP(G1490,sheet2!A:G,3,FALSE)</f>
        <v>13</v>
      </c>
      <c r="O1490" s="11" t="str">
        <f>VLOOKUP(G1490,sheet2!A:G,4,FALSE)</f>
        <v>20</v>
      </c>
      <c r="P1490" s="11" t="str">
        <f>VLOOKUP(G1490,sheet2!A:G,5,FALSE)</f>
        <v>19.64</v>
      </c>
      <c r="Q1490" s="11" t="str">
        <f>VLOOKUP(G1490,sheet2!A:G,6,FALSE)</f>
        <v>5</v>
      </c>
      <c r="R1490" s="11" t="str">
        <f>VLOOKUP(G1490,sheet2!A:G,7,FALSE)</f>
        <v>70.14</v>
      </c>
    </row>
    <row r="1491" spans="1:18" s="6" customFormat="1">
      <c r="A1491" s="15" t="s">
        <v>6896</v>
      </c>
      <c r="B1491" s="15" t="s">
        <v>6897</v>
      </c>
      <c r="C1491" s="15" t="s">
        <v>20</v>
      </c>
      <c r="D1491" s="15" t="s">
        <v>163</v>
      </c>
      <c r="E1491" s="15" t="s">
        <v>6879</v>
      </c>
      <c r="F1491" s="15">
        <v>50000</v>
      </c>
      <c r="G1491" s="15" t="s">
        <v>6898</v>
      </c>
      <c r="H1491" s="14" t="s">
        <v>6879</v>
      </c>
      <c r="I1491" s="15" t="s">
        <v>6899</v>
      </c>
      <c r="J1491" s="18">
        <v>42746</v>
      </c>
      <c r="K1491" s="15" t="s">
        <v>36</v>
      </c>
      <c r="L1491" s="15" t="s">
        <v>6900</v>
      </c>
      <c r="M1491" s="11" t="str">
        <f>VLOOKUP(G1491,sheet2!A:G,2,FALSE)</f>
        <v>12.5</v>
      </c>
      <c r="N1491" s="11" t="str">
        <f>VLOOKUP(G1491,sheet2!A:G,3,FALSE)</f>
        <v>19</v>
      </c>
      <c r="O1491" s="11" t="str">
        <f>VLOOKUP(G1491,sheet2!A:G,4,FALSE)</f>
        <v>4</v>
      </c>
      <c r="P1491" s="11" t="str">
        <f>VLOOKUP(G1491,sheet2!A:G,5,FALSE)</f>
        <v>19.64</v>
      </c>
      <c r="Q1491" s="11" t="str">
        <f>VLOOKUP(G1491,sheet2!A:G,6,FALSE)</f>
        <v>5</v>
      </c>
      <c r="R1491" s="11" t="str">
        <f>VLOOKUP(G1491,sheet2!A:G,7,FALSE)</f>
        <v>60.14</v>
      </c>
    </row>
    <row r="1492" spans="1:18" s="6" customFormat="1">
      <c r="A1492" s="15" t="s">
        <v>6901</v>
      </c>
      <c r="B1492" s="15" t="s">
        <v>6902</v>
      </c>
      <c r="C1492" s="15" t="s">
        <v>20</v>
      </c>
      <c r="D1492" s="15" t="s">
        <v>163</v>
      </c>
      <c r="E1492" s="15" t="s">
        <v>6879</v>
      </c>
      <c r="F1492" s="15">
        <v>50000</v>
      </c>
      <c r="G1492" s="15" t="s">
        <v>6903</v>
      </c>
      <c r="H1492" s="14" t="s">
        <v>6879</v>
      </c>
      <c r="I1492" s="15" t="s">
        <v>3938</v>
      </c>
      <c r="J1492" s="18">
        <v>42760</v>
      </c>
      <c r="K1492" s="15" t="s">
        <v>36</v>
      </c>
      <c r="L1492" s="15" t="s">
        <v>6904</v>
      </c>
      <c r="M1492" s="11" t="str">
        <f>VLOOKUP(G1492,sheet2!A:G,2,FALSE)</f>
        <v>12.5</v>
      </c>
      <c r="N1492" s="11" t="str">
        <f>VLOOKUP(G1492,sheet2!A:G,3,FALSE)</f>
        <v>16</v>
      </c>
      <c r="O1492" s="11" t="str">
        <f>VLOOKUP(G1492,sheet2!A:G,4,FALSE)</f>
        <v>8</v>
      </c>
      <c r="P1492" s="11" t="str">
        <f>VLOOKUP(G1492,sheet2!A:G,5,FALSE)</f>
        <v>19.64</v>
      </c>
      <c r="Q1492" s="11" t="str">
        <f>VLOOKUP(G1492,sheet2!A:G,6,FALSE)</f>
        <v>5</v>
      </c>
      <c r="R1492" s="11" t="str">
        <f>VLOOKUP(G1492,sheet2!A:G,7,FALSE)</f>
        <v>61.14</v>
      </c>
    </row>
    <row r="1493" spans="1:18" s="6" customFormat="1">
      <c r="A1493" s="15" t="s">
        <v>6905</v>
      </c>
      <c r="B1493" s="15" t="s">
        <v>6906</v>
      </c>
      <c r="C1493" s="15" t="s">
        <v>20</v>
      </c>
      <c r="D1493" s="15" t="s">
        <v>163</v>
      </c>
      <c r="E1493" s="15" t="s">
        <v>6879</v>
      </c>
      <c r="F1493" s="15">
        <v>50000</v>
      </c>
      <c r="G1493" s="15" t="s">
        <v>6907</v>
      </c>
      <c r="H1493" s="14" t="s">
        <v>6879</v>
      </c>
      <c r="I1493" s="15" t="s">
        <v>515</v>
      </c>
      <c r="J1493" s="18">
        <v>42851</v>
      </c>
      <c r="K1493" s="15" t="s">
        <v>36</v>
      </c>
      <c r="L1493" s="15" t="s">
        <v>6908</v>
      </c>
      <c r="M1493" s="11" t="str">
        <f>VLOOKUP(G1493,sheet2!A:G,2,FALSE)</f>
        <v>12.5</v>
      </c>
      <c r="N1493" s="11" t="str">
        <f>VLOOKUP(G1493,sheet2!A:G,3,FALSE)</f>
        <v>0</v>
      </c>
      <c r="O1493" s="11" t="str">
        <f>VLOOKUP(G1493,sheet2!A:G,4,FALSE)</f>
        <v>8</v>
      </c>
      <c r="P1493" s="11" t="str">
        <f>VLOOKUP(G1493,sheet2!A:G,5,FALSE)</f>
        <v>19.64</v>
      </c>
      <c r="Q1493" s="11" t="str">
        <f>VLOOKUP(G1493,sheet2!A:G,6,FALSE)</f>
        <v>5</v>
      </c>
      <c r="R1493" s="11" t="str">
        <f>VLOOKUP(G1493,sheet2!A:G,7,FALSE)</f>
        <v>45.14</v>
      </c>
    </row>
    <row r="1494" spans="1:18" s="6" customFormat="1">
      <c r="A1494" s="15" t="s">
        <v>6909</v>
      </c>
      <c r="B1494" s="15" t="s">
        <v>6910</v>
      </c>
      <c r="C1494" s="15" t="s">
        <v>20</v>
      </c>
      <c r="D1494" s="15" t="s">
        <v>163</v>
      </c>
      <c r="E1494" s="15" t="s">
        <v>6879</v>
      </c>
      <c r="F1494" s="15">
        <v>50000</v>
      </c>
      <c r="G1494" s="15" t="s">
        <v>6911</v>
      </c>
      <c r="H1494" s="14" t="s">
        <v>6879</v>
      </c>
      <c r="I1494" s="15" t="s">
        <v>1495</v>
      </c>
      <c r="J1494" s="18">
        <v>42927</v>
      </c>
      <c r="K1494" s="15" t="s">
        <v>25</v>
      </c>
      <c r="L1494" s="15" t="s">
        <v>6912</v>
      </c>
      <c r="M1494" s="11" t="str">
        <f>VLOOKUP(G1494,sheet2!A:G,2,FALSE)</f>
        <v>12.5</v>
      </c>
      <c r="N1494" s="11" t="str">
        <f>VLOOKUP(G1494,sheet2!A:G,3,FALSE)</f>
        <v>25</v>
      </c>
      <c r="O1494" s="11" t="str">
        <f>VLOOKUP(G1494,sheet2!A:G,4,FALSE)</f>
        <v>8</v>
      </c>
      <c r="P1494" s="11" t="str">
        <f>VLOOKUP(G1494,sheet2!A:G,5,FALSE)</f>
        <v>17.86</v>
      </c>
      <c r="Q1494" s="11" t="str">
        <f>VLOOKUP(G1494,sheet2!A:G,6,FALSE)</f>
        <v>5</v>
      </c>
      <c r="R1494" s="11" t="str">
        <f>VLOOKUP(G1494,sheet2!A:G,7,FALSE)</f>
        <v>68.36</v>
      </c>
    </row>
    <row r="1495" spans="1:18" s="6" customFormat="1">
      <c r="A1495" s="15" t="s">
        <v>6913</v>
      </c>
      <c r="B1495" s="15" t="s">
        <v>6914</v>
      </c>
      <c r="C1495" s="15" t="s">
        <v>20</v>
      </c>
      <c r="D1495" s="15" t="s">
        <v>163</v>
      </c>
      <c r="E1495" s="15" t="s">
        <v>6879</v>
      </c>
      <c r="F1495" s="15">
        <v>50000</v>
      </c>
      <c r="G1495" s="15" t="s">
        <v>6915</v>
      </c>
      <c r="H1495" s="14" t="s">
        <v>6879</v>
      </c>
      <c r="I1495" s="15" t="s">
        <v>1495</v>
      </c>
      <c r="J1495" s="18">
        <v>42927</v>
      </c>
      <c r="K1495" s="15" t="s">
        <v>47</v>
      </c>
      <c r="L1495" s="15" t="s">
        <v>6916</v>
      </c>
      <c r="M1495" s="11" t="str">
        <f>VLOOKUP(G1495,sheet2!A:G,2,FALSE)</f>
        <v>12.5</v>
      </c>
      <c r="N1495" s="11" t="str">
        <f>VLOOKUP(G1495,sheet2!A:G,3,FALSE)</f>
        <v>25</v>
      </c>
      <c r="O1495" s="11" t="str">
        <f>VLOOKUP(G1495,sheet2!A:G,4,FALSE)</f>
        <v>20</v>
      </c>
      <c r="P1495" s="11" t="str">
        <f>VLOOKUP(G1495,sheet2!A:G,5,FALSE)</f>
        <v>17.86</v>
      </c>
      <c r="Q1495" s="11" t="str">
        <f>VLOOKUP(G1495,sheet2!A:G,6,FALSE)</f>
        <v>5</v>
      </c>
      <c r="R1495" s="11" t="str">
        <f>VLOOKUP(G1495,sheet2!A:G,7,FALSE)</f>
        <v>80.36</v>
      </c>
    </row>
    <row r="1496" spans="1:18" s="6" customFormat="1">
      <c r="A1496" s="15" t="s">
        <v>6917</v>
      </c>
      <c r="B1496" s="15" t="s">
        <v>6918</v>
      </c>
      <c r="C1496" s="15" t="s">
        <v>20</v>
      </c>
      <c r="D1496" s="15" t="s">
        <v>163</v>
      </c>
      <c r="E1496" s="15" t="s">
        <v>6879</v>
      </c>
      <c r="F1496" s="15">
        <v>50000</v>
      </c>
      <c r="G1496" s="15" t="s">
        <v>6919</v>
      </c>
      <c r="H1496" s="14" t="s">
        <v>6879</v>
      </c>
      <c r="I1496" s="15" t="s">
        <v>1495</v>
      </c>
      <c r="J1496" s="18">
        <v>42927</v>
      </c>
      <c r="K1496" s="15" t="s">
        <v>47</v>
      </c>
      <c r="L1496" s="15" t="s">
        <v>6916</v>
      </c>
      <c r="M1496" s="11" t="str">
        <f>VLOOKUP(G1496,sheet2!A:G,2,FALSE)</f>
        <v>12.5</v>
      </c>
      <c r="N1496" s="11" t="str">
        <f>VLOOKUP(G1496,sheet2!A:G,3,FALSE)</f>
        <v>25</v>
      </c>
      <c r="O1496" s="11" t="str">
        <f>VLOOKUP(G1496,sheet2!A:G,4,FALSE)</f>
        <v>20</v>
      </c>
      <c r="P1496" s="11" t="str">
        <f>VLOOKUP(G1496,sheet2!A:G,5,FALSE)</f>
        <v>17.86</v>
      </c>
      <c r="Q1496" s="11" t="str">
        <f>VLOOKUP(G1496,sheet2!A:G,6,FALSE)</f>
        <v>5</v>
      </c>
      <c r="R1496" s="11" t="str">
        <f>VLOOKUP(G1496,sheet2!A:G,7,FALSE)</f>
        <v>80.36</v>
      </c>
    </row>
    <row r="1497" spans="1:18" s="6" customFormat="1">
      <c r="A1497" s="15" t="s">
        <v>6920</v>
      </c>
      <c r="B1497" s="15" t="s">
        <v>6921</v>
      </c>
      <c r="C1497" s="15" t="s">
        <v>20</v>
      </c>
      <c r="D1497" s="15" t="s">
        <v>163</v>
      </c>
      <c r="E1497" s="15" t="s">
        <v>6879</v>
      </c>
      <c r="F1497" s="15">
        <v>50000</v>
      </c>
      <c r="G1497" s="15" t="s">
        <v>6922</v>
      </c>
      <c r="H1497" s="14" t="s">
        <v>6879</v>
      </c>
      <c r="I1497" s="15" t="s">
        <v>515</v>
      </c>
      <c r="J1497" s="18">
        <v>42983</v>
      </c>
      <c r="K1497" s="15" t="s">
        <v>36</v>
      </c>
      <c r="L1497" s="15" t="s">
        <v>6923</v>
      </c>
      <c r="M1497" s="11" t="str">
        <f>VLOOKUP(G1497,sheet2!A:G,2,FALSE)</f>
        <v>12.5</v>
      </c>
      <c r="N1497" s="11" t="str">
        <f>VLOOKUP(G1497,sheet2!A:G,3,FALSE)</f>
        <v>7</v>
      </c>
      <c r="O1497" s="11" t="str">
        <f>VLOOKUP(G1497,sheet2!A:G,4,FALSE)</f>
        <v>4</v>
      </c>
      <c r="P1497" s="11" t="str">
        <f>VLOOKUP(G1497,sheet2!A:G,5,FALSE)</f>
        <v>19.64</v>
      </c>
      <c r="Q1497" s="11" t="str">
        <f>VLOOKUP(G1497,sheet2!A:G,6,FALSE)</f>
        <v>5</v>
      </c>
      <c r="R1497" s="11" t="str">
        <f>VLOOKUP(G1497,sheet2!A:G,7,FALSE)</f>
        <v>48.14</v>
      </c>
    </row>
    <row r="1498" spans="1:18" s="6" customFormat="1">
      <c r="A1498" s="15" t="s">
        <v>6924</v>
      </c>
      <c r="B1498" s="15" t="s">
        <v>6925</v>
      </c>
      <c r="C1498" s="15" t="s">
        <v>20</v>
      </c>
      <c r="D1498" s="15" t="s">
        <v>163</v>
      </c>
      <c r="E1498" s="15" t="s">
        <v>6879</v>
      </c>
      <c r="F1498" s="15">
        <v>50000</v>
      </c>
      <c r="G1498" s="15" t="s">
        <v>6926</v>
      </c>
      <c r="H1498" s="14" t="s">
        <v>6879</v>
      </c>
      <c r="I1498" s="15" t="s">
        <v>515</v>
      </c>
      <c r="J1498" s="18">
        <v>43060</v>
      </c>
      <c r="K1498" s="15" t="s">
        <v>171</v>
      </c>
      <c r="L1498" s="15" t="s">
        <v>6927</v>
      </c>
      <c r="M1498" s="11" t="str">
        <f>VLOOKUP(G1498,sheet2!A:G,2,FALSE)</f>
        <v>12.5</v>
      </c>
      <c r="N1498" s="11" t="str">
        <f>VLOOKUP(G1498,sheet2!A:G,3,FALSE)</f>
        <v>7</v>
      </c>
      <c r="O1498" s="11" t="str">
        <f>VLOOKUP(G1498,sheet2!A:G,4,FALSE)</f>
        <v>4</v>
      </c>
      <c r="P1498" s="11" t="str">
        <f>VLOOKUP(G1498,sheet2!A:G,5,FALSE)</f>
        <v>19.64</v>
      </c>
      <c r="Q1498" s="11" t="str">
        <f>VLOOKUP(G1498,sheet2!A:G,6,FALSE)</f>
        <v>5</v>
      </c>
      <c r="R1498" s="11" t="str">
        <f>VLOOKUP(G1498,sheet2!A:G,7,FALSE)</f>
        <v>48.14</v>
      </c>
    </row>
    <row r="1499" spans="1:18" s="6" customFormat="1">
      <c r="A1499" s="15" t="s">
        <v>6928</v>
      </c>
      <c r="B1499" s="15" t="s">
        <v>6929</v>
      </c>
      <c r="C1499" s="15" t="s">
        <v>20</v>
      </c>
      <c r="D1499" s="15" t="s">
        <v>163</v>
      </c>
      <c r="E1499" s="15" t="s">
        <v>6879</v>
      </c>
      <c r="F1499" s="15">
        <v>50000</v>
      </c>
      <c r="G1499" s="15" t="s">
        <v>6930</v>
      </c>
      <c r="H1499" s="14" t="s">
        <v>6879</v>
      </c>
      <c r="I1499" s="15" t="s">
        <v>1495</v>
      </c>
      <c r="J1499" s="18">
        <v>42902</v>
      </c>
      <c r="K1499" s="15" t="s">
        <v>47</v>
      </c>
      <c r="L1499" s="15" t="s">
        <v>6931</v>
      </c>
      <c r="M1499" s="11" t="str">
        <f>VLOOKUP(G1499,sheet2!A:G,2,FALSE)</f>
        <v>12.5</v>
      </c>
      <c r="N1499" s="11" t="str">
        <f>VLOOKUP(G1499,sheet2!A:G,3,FALSE)</f>
        <v>22</v>
      </c>
      <c r="O1499" s="11" t="str">
        <f>VLOOKUP(G1499,sheet2!A:G,4,FALSE)</f>
        <v>16</v>
      </c>
      <c r="P1499" s="11" t="str">
        <f>VLOOKUP(G1499,sheet2!A:G,5,FALSE)</f>
        <v>17.86</v>
      </c>
      <c r="Q1499" s="11" t="str">
        <f>VLOOKUP(G1499,sheet2!A:G,6,FALSE)</f>
        <v>5</v>
      </c>
      <c r="R1499" s="11" t="str">
        <f>VLOOKUP(G1499,sheet2!A:G,7,FALSE)</f>
        <v>73.36</v>
      </c>
    </row>
    <row r="1500" spans="1:18" s="6" customFormat="1">
      <c r="A1500" s="15" t="s">
        <v>6932</v>
      </c>
      <c r="B1500" s="15" t="s">
        <v>6933</v>
      </c>
      <c r="C1500" s="15" t="s">
        <v>20</v>
      </c>
      <c r="D1500" s="15" t="s">
        <v>123</v>
      </c>
      <c r="E1500" s="15" t="s">
        <v>6879</v>
      </c>
      <c r="F1500" s="15">
        <v>30000</v>
      </c>
      <c r="G1500" s="15" t="s">
        <v>6934</v>
      </c>
      <c r="H1500" s="14" t="s">
        <v>6879</v>
      </c>
      <c r="I1500" s="15" t="s">
        <v>2727</v>
      </c>
      <c r="J1500" s="18">
        <v>43371</v>
      </c>
      <c r="K1500" s="15" t="s">
        <v>47</v>
      </c>
      <c r="L1500" s="15" t="s">
        <v>6935</v>
      </c>
      <c r="M1500" s="11" t="str">
        <f>VLOOKUP(G1500,sheet2!A:G,2,FALSE)</f>
        <v>12.5</v>
      </c>
      <c r="N1500" s="11" t="str">
        <f>VLOOKUP(G1500,sheet2!A:G,3,FALSE)</f>
        <v>25</v>
      </c>
      <c r="O1500" s="11" t="str">
        <f>VLOOKUP(G1500,sheet2!A:G,4,FALSE)</f>
        <v>20</v>
      </c>
      <c r="P1500" s="11" t="str">
        <f>VLOOKUP(G1500,sheet2!A:G,5,FALSE)</f>
        <v>20.54</v>
      </c>
      <c r="Q1500" s="11" t="str">
        <f>VLOOKUP(G1500,sheet2!A:G,6,FALSE)</f>
        <v>5</v>
      </c>
      <c r="R1500" s="11" t="str">
        <f>VLOOKUP(G1500,sheet2!A:G,7,FALSE)</f>
        <v>83.04</v>
      </c>
    </row>
    <row r="1501" spans="1:18" s="6" customFormat="1">
      <c r="A1501" s="13" t="s">
        <v>6936</v>
      </c>
      <c r="B1501" s="13" t="s">
        <v>6937</v>
      </c>
      <c r="C1501" s="13" t="s">
        <v>20</v>
      </c>
      <c r="D1501" s="13" t="s">
        <v>21</v>
      </c>
      <c r="E1501" s="13" t="s">
        <v>6938</v>
      </c>
      <c r="F1501" s="13">
        <v>50000</v>
      </c>
      <c r="G1501" s="13" t="s">
        <v>6939</v>
      </c>
      <c r="H1501" s="14" t="s">
        <v>6940</v>
      </c>
      <c r="I1501" s="15" t="s">
        <v>4948</v>
      </c>
      <c r="J1501" s="18">
        <v>43908</v>
      </c>
      <c r="K1501" s="13" t="s">
        <v>47</v>
      </c>
      <c r="L1501" s="13" t="s">
        <v>6941</v>
      </c>
      <c r="M1501" s="11" t="str">
        <f>VLOOKUP(G1501,sheet2!A:G,2,FALSE)</f>
        <v>12.5</v>
      </c>
      <c r="N1501" s="11" t="str">
        <f>VLOOKUP(G1501,sheet2!A:G,3,FALSE)</f>
        <v>25</v>
      </c>
      <c r="O1501" s="11" t="str">
        <f>VLOOKUP(G1501,sheet2!A:G,4,FALSE)</f>
        <v>17</v>
      </c>
      <c r="P1501" s="11" t="str">
        <f>VLOOKUP(G1501,sheet2!A:G,5,FALSE)</f>
        <v>25</v>
      </c>
      <c r="Q1501" s="11" t="str">
        <f>VLOOKUP(G1501,sheet2!A:G,6,FALSE)</f>
        <v>5</v>
      </c>
      <c r="R1501" s="11" t="str">
        <f>VLOOKUP(G1501,sheet2!A:G,7,FALSE)</f>
        <v>84.5</v>
      </c>
    </row>
    <row r="1502" spans="1:18" s="6" customFormat="1">
      <c r="A1502" s="13" t="s">
        <v>6942</v>
      </c>
      <c r="B1502" s="13" t="s">
        <v>6943</v>
      </c>
      <c r="C1502" s="13" t="s">
        <v>20</v>
      </c>
      <c r="D1502" s="13" t="s">
        <v>163</v>
      </c>
      <c r="E1502" s="13" t="s">
        <v>6938</v>
      </c>
      <c r="F1502" s="13">
        <v>80000</v>
      </c>
      <c r="G1502" s="13" t="s">
        <v>6944</v>
      </c>
      <c r="H1502" s="14" t="s">
        <v>6940</v>
      </c>
      <c r="I1502" s="15" t="s">
        <v>6945</v>
      </c>
      <c r="J1502" s="18">
        <v>43830</v>
      </c>
      <c r="K1502" s="13" t="s">
        <v>36</v>
      </c>
      <c r="L1502" s="13" t="s">
        <v>6946</v>
      </c>
      <c r="M1502" s="11" t="str">
        <f>VLOOKUP(G1502,sheet2!A:G,2,FALSE)</f>
        <v>12.5</v>
      </c>
      <c r="N1502" s="11" t="str">
        <f>VLOOKUP(G1502,sheet2!A:G,3,FALSE)</f>
        <v>13</v>
      </c>
      <c r="O1502" s="11" t="str">
        <f>VLOOKUP(G1502,sheet2!A:G,4,FALSE)</f>
        <v>5</v>
      </c>
      <c r="P1502" s="11" t="str">
        <f>VLOOKUP(G1502,sheet2!A:G,5,FALSE)</f>
        <v>19.23</v>
      </c>
      <c r="Q1502" s="11" t="str">
        <f>VLOOKUP(G1502,sheet2!A:G,6,FALSE)</f>
        <v>5</v>
      </c>
      <c r="R1502" s="11" t="str">
        <f>VLOOKUP(G1502,sheet2!A:G,7,FALSE)</f>
        <v>54.73</v>
      </c>
    </row>
    <row r="1503" spans="1:18" s="6" customFormat="1">
      <c r="A1503" s="13" t="s">
        <v>6947</v>
      </c>
      <c r="B1503" s="13" t="s">
        <v>6948</v>
      </c>
      <c r="C1503" s="13" t="s">
        <v>20</v>
      </c>
      <c r="D1503" s="13" t="s">
        <v>163</v>
      </c>
      <c r="E1503" s="13" t="s">
        <v>6938</v>
      </c>
      <c r="F1503" s="13">
        <v>80000</v>
      </c>
      <c r="G1503" s="13" t="s">
        <v>6949</v>
      </c>
      <c r="H1503" s="14" t="s">
        <v>6940</v>
      </c>
      <c r="I1503" s="15" t="s">
        <v>6244</v>
      </c>
      <c r="J1503" s="18">
        <v>43830</v>
      </c>
      <c r="K1503" s="13" t="s">
        <v>36</v>
      </c>
      <c r="L1503" s="13" t="s">
        <v>6950</v>
      </c>
      <c r="M1503" s="11" t="str">
        <f>VLOOKUP(G1503,sheet2!A:G,2,FALSE)</f>
        <v>12.5</v>
      </c>
      <c r="N1503" s="11" t="str">
        <f>VLOOKUP(G1503,sheet2!A:G,3,FALSE)</f>
        <v>7</v>
      </c>
      <c r="O1503" s="11" t="str">
        <f>VLOOKUP(G1503,sheet2!A:G,4,FALSE)</f>
        <v>20</v>
      </c>
      <c r="P1503" s="11" t="str">
        <f>VLOOKUP(G1503,sheet2!A:G,5,FALSE)</f>
        <v>19.23</v>
      </c>
      <c r="Q1503" s="11" t="str">
        <f>VLOOKUP(G1503,sheet2!A:G,6,FALSE)</f>
        <v>5</v>
      </c>
      <c r="R1503" s="11" t="str">
        <f>VLOOKUP(G1503,sheet2!A:G,7,FALSE)</f>
        <v>63.73</v>
      </c>
    </row>
    <row r="1504" spans="1:18" s="6" customFormat="1">
      <c r="A1504" s="13" t="s">
        <v>6951</v>
      </c>
      <c r="B1504" s="13" t="s">
        <v>6952</v>
      </c>
      <c r="C1504" s="13" t="s">
        <v>20</v>
      </c>
      <c r="D1504" s="13" t="s">
        <v>21</v>
      </c>
      <c r="E1504" s="13" t="s">
        <v>6938</v>
      </c>
      <c r="F1504" s="13">
        <v>50000</v>
      </c>
      <c r="G1504" s="13" t="s">
        <v>6953</v>
      </c>
      <c r="H1504" s="14" t="s">
        <v>6940</v>
      </c>
      <c r="I1504" s="15" t="s">
        <v>5262</v>
      </c>
      <c r="J1504" s="18">
        <v>43809</v>
      </c>
      <c r="K1504" s="13" t="s">
        <v>25</v>
      </c>
      <c r="L1504" s="13" t="s">
        <v>6954</v>
      </c>
      <c r="M1504" s="11" t="str">
        <f>VLOOKUP(G1504,sheet2!A:G,2,FALSE)</f>
        <v>12.5</v>
      </c>
      <c r="N1504" s="11" t="str">
        <f>VLOOKUP(G1504,sheet2!A:G,3,FALSE)</f>
        <v>16</v>
      </c>
      <c r="O1504" s="11" t="str">
        <f>VLOOKUP(G1504,sheet2!A:G,4,FALSE)</f>
        <v>11</v>
      </c>
      <c r="P1504" s="11" t="str">
        <f>VLOOKUP(G1504,sheet2!A:G,5,FALSE)</f>
        <v>25</v>
      </c>
      <c r="Q1504" s="11" t="str">
        <f>VLOOKUP(G1504,sheet2!A:G,6,FALSE)</f>
        <v>5</v>
      </c>
      <c r="R1504" s="11" t="str">
        <f>VLOOKUP(G1504,sheet2!A:G,7,FALSE)</f>
        <v>69.5</v>
      </c>
    </row>
    <row r="1505" spans="1:18" s="6" customFormat="1">
      <c r="A1505" s="13" t="s">
        <v>6955</v>
      </c>
      <c r="B1505" s="13" t="s">
        <v>6956</v>
      </c>
      <c r="C1505" s="13" t="s">
        <v>20</v>
      </c>
      <c r="D1505" s="13" t="s">
        <v>163</v>
      </c>
      <c r="E1505" s="13" t="s">
        <v>6938</v>
      </c>
      <c r="F1505" s="13">
        <v>100000</v>
      </c>
      <c r="G1505" s="13" t="s">
        <v>6957</v>
      </c>
      <c r="H1505" s="14" t="s">
        <v>6940</v>
      </c>
      <c r="I1505" s="15" t="s">
        <v>4844</v>
      </c>
      <c r="J1505" s="18">
        <v>43756</v>
      </c>
      <c r="K1505" s="13" t="s">
        <v>36</v>
      </c>
      <c r="L1505" s="13" t="s">
        <v>6958</v>
      </c>
      <c r="M1505" s="11" t="str">
        <f>VLOOKUP(G1505,sheet2!A:G,2,FALSE)</f>
        <v>12.5</v>
      </c>
      <c r="N1505" s="11" t="str">
        <f>VLOOKUP(G1505,sheet2!A:G,3,FALSE)</f>
        <v>7</v>
      </c>
      <c r="O1505" s="11" t="str">
        <f>VLOOKUP(G1505,sheet2!A:G,4,FALSE)</f>
        <v>4</v>
      </c>
      <c r="P1505" s="11" t="str">
        <f>VLOOKUP(G1505,sheet2!A:G,5,FALSE)</f>
        <v>17.86</v>
      </c>
      <c r="Q1505" s="11" t="str">
        <f>VLOOKUP(G1505,sheet2!A:G,6,FALSE)</f>
        <v>5</v>
      </c>
      <c r="R1505" s="11" t="str">
        <f>VLOOKUP(G1505,sheet2!A:G,7,FALSE)</f>
        <v>46.36</v>
      </c>
    </row>
    <row r="1506" spans="1:18" s="6" customFormat="1">
      <c r="A1506" s="13" t="s">
        <v>6959</v>
      </c>
      <c r="B1506" s="13" t="s">
        <v>6960</v>
      </c>
      <c r="C1506" s="13" t="s">
        <v>20</v>
      </c>
      <c r="D1506" s="13" t="s">
        <v>163</v>
      </c>
      <c r="E1506" s="13" t="s">
        <v>6938</v>
      </c>
      <c r="F1506" s="13">
        <v>100000</v>
      </c>
      <c r="G1506" s="13" t="s">
        <v>6961</v>
      </c>
      <c r="H1506" s="14" t="s">
        <v>6940</v>
      </c>
      <c r="I1506" s="15" t="s">
        <v>6962</v>
      </c>
      <c r="J1506" s="18">
        <v>43749</v>
      </c>
      <c r="K1506" s="13" t="s">
        <v>25</v>
      </c>
      <c r="L1506" s="13" t="s">
        <v>6963</v>
      </c>
      <c r="M1506" s="11" t="str">
        <f>VLOOKUP(G1506,sheet2!A:G,2,FALSE)</f>
        <v>12.5</v>
      </c>
      <c r="N1506" s="11" t="str">
        <f>VLOOKUP(G1506,sheet2!A:G,3,FALSE)</f>
        <v>10</v>
      </c>
      <c r="O1506" s="11" t="str">
        <f>VLOOKUP(G1506,sheet2!A:G,4,FALSE)</f>
        <v>5</v>
      </c>
      <c r="P1506" s="11" t="str">
        <f>VLOOKUP(G1506,sheet2!A:G,5,FALSE)</f>
        <v>19.23</v>
      </c>
      <c r="Q1506" s="11" t="str">
        <f>VLOOKUP(G1506,sheet2!A:G,6,FALSE)</f>
        <v>5</v>
      </c>
      <c r="R1506" s="11" t="str">
        <f>VLOOKUP(G1506,sheet2!A:G,7,FALSE)</f>
        <v>51.73</v>
      </c>
    </row>
    <row r="1507" spans="1:18" s="6" customFormat="1">
      <c r="A1507" s="13" t="s">
        <v>6964</v>
      </c>
      <c r="B1507" s="13" t="s">
        <v>6965</v>
      </c>
      <c r="C1507" s="13" t="s">
        <v>20</v>
      </c>
      <c r="D1507" s="13" t="s">
        <v>163</v>
      </c>
      <c r="E1507" s="13" t="s">
        <v>6938</v>
      </c>
      <c r="F1507" s="13">
        <v>100000</v>
      </c>
      <c r="G1507" s="13" t="s">
        <v>6966</v>
      </c>
      <c r="H1507" s="14" t="s">
        <v>6940</v>
      </c>
      <c r="I1507" s="15" t="s">
        <v>6967</v>
      </c>
      <c r="J1507" s="18">
        <v>43749</v>
      </c>
      <c r="K1507" s="13" t="s">
        <v>36</v>
      </c>
      <c r="L1507" s="13" t="s">
        <v>6968</v>
      </c>
      <c r="M1507" s="11" t="str">
        <f>VLOOKUP(G1507,sheet2!A:G,2,FALSE)</f>
        <v>12.5</v>
      </c>
      <c r="N1507" s="11" t="str">
        <f>VLOOKUP(G1507,sheet2!A:G,3,FALSE)</f>
        <v>7</v>
      </c>
      <c r="O1507" s="11" t="str">
        <f>VLOOKUP(G1507,sheet2!A:G,4,FALSE)</f>
        <v>5</v>
      </c>
      <c r="P1507" s="11" t="str">
        <f>VLOOKUP(G1507,sheet2!A:G,5,FALSE)</f>
        <v>21.15</v>
      </c>
      <c r="Q1507" s="11" t="str">
        <f>VLOOKUP(G1507,sheet2!A:G,6,FALSE)</f>
        <v>5</v>
      </c>
      <c r="R1507" s="11" t="str">
        <f>VLOOKUP(G1507,sheet2!A:G,7,FALSE)</f>
        <v>50.65</v>
      </c>
    </row>
    <row r="1508" spans="1:18" s="6" customFormat="1">
      <c r="A1508" s="13" t="s">
        <v>6969</v>
      </c>
      <c r="B1508" s="13" t="s">
        <v>6970</v>
      </c>
      <c r="C1508" s="13" t="s">
        <v>20</v>
      </c>
      <c r="D1508" s="13" t="s">
        <v>163</v>
      </c>
      <c r="E1508" s="13" t="s">
        <v>6938</v>
      </c>
      <c r="F1508" s="13">
        <v>50000</v>
      </c>
      <c r="G1508" s="13" t="s">
        <v>6971</v>
      </c>
      <c r="H1508" s="14" t="s">
        <v>6940</v>
      </c>
      <c r="I1508" s="15" t="s">
        <v>6972</v>
      </c>
      <c r="J1508" s="18">
        <v>43683</v>
      </c>
      <c r="K1508" s="13" t="s">
        <v>36</v>
      </c>
      <c r="L1508" s="13" t="s">
        <v>6973</v>
      </c>
      <c r="M1508" s="11" t="str">
        <f>VLOOKUP(G1508,sheet2!A:G,2,FALSE)</f>
        <v>12.5</v>
      </c>
      <c r="N1508" s="11" t="str">
        <f>VLOOKUP(G1508,sheet2!A:G,3,FALSE)</f>
        <v>22</v>
      </c>
      <c r="O1508" s="11" t="str">
        <f>VLOOKUP(G1508,sheet2!A:G,4,FALSE)</f>
        <v>5</v>
      </c>
      <c r="P1508" s="11" t="str">
        <f>VLOOKUP(G1508,sheet2!A:G,5,FALSE)</f>
        <v>20.19</v>
      </c>
      <c r="Q1508" s="11" t="str">
        <f>VLOOKUP(G1508,sheet2!A:G,6,FALSE)</f>
        <v>5</v>
      </c>
      <c r="R1508" s="11" t="str">
        <f>VLOOKUP(G1508,sheet2!A:G,7,FALSE)</f>
        <v>64.69</v>
      </c>
    </row>
    <row r="1509" spans="1:18" s="6" customFormat="1">
      <c r="A1509" s="13" t="s">
        <v>6974</v>
      </c>
      <c r="B1509" s="13" t="s">
        <v>6975</v>
      </c>
      <c r="C1509" s="13" t="s">
        <v>20</v>
      </c>
      <c r="D1509" s="13" t="s">
        <v>123</v>
      </c>
      <c r="E1509" s="13" t="s">
        <v>6938</v>
      </c>
      <c r="F1509" s="13">
        <v>150000</v>
      </c>
      <c r="G1509" s="13" t="s">
        <v>6976</v>
      </c>
      <c r="H1509" s="14" t="s">
        <v>6940</v>
      </c>
      <c r="I1509" s="15" t="s">
        <v>6311</v>
      </c>
      <c r="J1509" s="18">
        <v>43658</v>
      </c>
      <c r="K1509" s="13" t="s">
        <v>47</v>
      </c>
      <c r="L1509" s="13" t="s">
        <v>6977</v>
      </c>
      <c r="M1509" s="11" t="str">
        <f>VLOOKUP(G1509,sheet2!A:G,2,FALSE)</f>
        <v>12.5</v>
      </c>
      <c r="N1509" s="11" t="str">
        <f>VLOOKUP(G1509,sheet2!A:G,3,FALSE)</f>
        <v>19</v>
      </c>
      <c r="O1509" s="11" t="str">
        <f>VLOOKUP(G1509,sheet2!A:G,4,FALSE)</f>
        <v>17</v>
      </c>
      <c r="P1509" s="11" t="str">
        <f>VLOOKUP(G1509,sheet2!A:G,5,FALSE)</f>
        <v>15.18</v>
      </c>
      <c r="Q1509" s="11" t="str">
        <f>VLOOKUP(G1509,sheet2!A:G,6,FALSE)</f>
        <v>5</v>
      </c>
      <c r="R1509" s="11" t="str">
        <f>VLOOKUP(G1509,sheet2!A:G,7,FALSE)</f>
        <v>68.68</v>
      </c>
    </row>
    <row r="1510" spans="1:18" s="6" customFormat="1">
      <c r="A1510" s="13" t="s">
        <v>6978</v>
      </c>
      <c r="B1510" s="13" t="s">
        <v>6979</v>
      </c>
      <c r="C1510" s="13" t="s">
        <v>20</v>
      </c>
      <c r="D1510" s="13" t="s">
        <v>144</v>
      </c>
      <c r="E1510" s="13" t="s">
        <v>6938</v>
      </c>
      <c r="F1510" s="13">
        <v>100000</v>
      </c>
      <c r="G1510" s="13" t="s">
        <v>6980</v>
      </c>
      <c r="H1510" s="14" t="s">
        <v>6940</v>
      </c>
      <c r="I1510" s="15" t="s">
        <v>5094</v>
      </c>
      <c r="J1510" s="18">
        <v>43637</v>
      </c>
      <c r="K1510" s="13" t="s">
        <v>36</v>
      </c>
      <c r="L1510" s="13" t="s">
        <v>6981</v>
      </c>
      <c r="M1510" s="11" t="str">
        <f>VLOOKUP(G1510,sheet2!A:G,2,FALSE)</f>
        <v>12.5</v>
      </c>
      <c r="N1510" s="11" t="str">
        <f>VLOOKUP(G1510,sheet2!A:G,3,FALSE)</f>
        <v>7</v>
      </c>
      <c r="O1510" s="11" t="str">
        <f>VLOOKUP(G1510,sheet2!A:G,4,FALSE)</f>
        <v>15</v>
      </c>
      <c r="P1510" s="11" t="str">
        <f>VLOOKUP(G1510,sheet2!A:G,5,FALSE)</f>
        <v>21.15</v>
      </c>
      <c r="Q1510" s="11" t="str">
        <f>VLOOKUP(G1510,sheet2!A:G,6,FALSE)</f>
        <v>0</v>
      </c>
      <c r="R1510" s="11" t="str">
        <f>VLOOKUP(G1510,sheet2!A:G,7,FALSE)</f>
        <v>55.65</v>
      </c>
    </row>
    <row r="1511" spans="1:18" s="6" customFormat="1">
      <c r="A1511" s="13" t="s">
        <v>6982</v>
      </c>
      <c r="B1511" s="13" t="s">
        <v>6983</v>
      </c>
      <c r="C1511" s="13" t="s">
        <v>20</v>
      </c>
      <c r="D1511" s="13" t="s">
        <v>144</v>
      </c>
      <c r="E1511" s="13" t="s">
        <v>6938</v>
      </c>
      <c r="F1511" s="13">
        <v>120000</v>
      </c>
      <c r="G1511" s="13" t="s">
        <v>6984</v>
      </c>
      <c r="H1511" s="14" t="s">
        <v>6940</v>
      </c>
      <c r="I1511" s="15" t="s">
        <v>608</v>
      </c>
      <c r="J1511" s="18">
        <v>43634</v>
      </c>
      <c r="K1511" s="13" t="s">
        <v>36</v>
      </c>
      <c r="L1511" s="13" t="s">
        <v>6985</v>
      </c>
      <c r="M1511" s="11" t="str">
        <f>VLOOKUP(G1511,sheet2!A:G,2,FALSE)</f>
        <v>12.5</v>
      </c>
      <c r="N1511" s="11" t="str">
        <f>VLOOKUP(G1511,sheet2!A:G,3,FALSE)</f>
        <v>10</v>
      </c>
      <c r="O1511" s="11" t="str">
        <f>VLOOKUP(G1511,sheet2!A:G,4,FALSE)</f>
        <v>5</v>
      </c>
      <c r="P1511" s="11" t="str">
        <f>VLOOKUP(G1511,sheet2!A:G,5,FALSE)</f>
        <v>20.54</v>
      </c>
      <c r="Q1511" s="11" t="str">
        <f>VLOOKUP(G1511,sheet2!A:G,6,FALSE)</f>
        <v>0</v>
      </c>
      <c r="R1511" s="11" t="str">
        <f>VLOOKUP(G1511,sheet2!A:G,7,FALSE)</f>
        <v>48.04</v>
      </c>
    </row>
    <row r="1512" spans="1:18" s="6" customFormat="1">
      <c r="A1512" s="13" t="s">
        <v>6986</v>
      </c>
      <c r="B1512" s="13" t="s">
        <v>6987</v>
      </c>
      <c r="C1512" s="13" t="s">
        <v>20</v>
      </c>
      <c r="D1512" s="13" t="s">
        <v>163</v>
      </c>
      <c r="E1512" s="13" t="s">
        <v>6938</v>
      </c>
      <c r="F1512" s="13">
        <v>30000</v>
      </c>
      <c r="G1512" s="13" t="s">
        <v>6988</v>
      </c>
      <c r="H1512" s="14" t="s">
        <v>6940</v>
      </c>
      <c r="I1512" s="15" t="s">
        <v>6989</v>
      </c>
      <c r="J1512" s="18">
        <v>43599</v>
      </c>
      <c r="K1512" s="13" t="s">
        <v>36</v>
      </c>
      <c r="L1512" s="13" t="s">
        <v>6990</v>
      </c>
      <c r="M1512" s="11" t="str">
        <f>VLOOKUP(G1512,sheet2!A:G,2,FALSE)</f>
        <v>12.5</v>
      </c>
      <c r="N1512" s="11" t="str">
        <f>VLOOKUP(G1512,sheet2!A:G,3,FALSE)</f>
        <v>16</v>
      </c>
      <c r="O1512" s="11" t="str">
        <f>VLOOKUP(G1512,sheet2!A:G,4,FALSE)</f>
        <v>20</v>
      </c>
      <c r="P1512" s="11" t="str">
        <f>VLOOKUP(G1512,sheet2!A:G,5,FALSE)</f>
        <v>21.15</v>
      </c>
      <c r="Q1512" s="11" t="str">
        <f>VLOOKUP(G1512,sheet2!A:G,6,FALSE)</f>
        <v>5</v>
      </c>
      <c r="R1512" s="11" t="str">
        <f>VLOOKUP(G1512,sheet2!A:G,7,FALSE)</f>
        <v>74.65</v>
      </c>
    </row>
    <row r="1513" spans="1:18" s="6" customFormat="1">
      <c r="A1513" s="13" t="s">
        <v>6991</v>
      </c>
      <c r="B1513" s="13" t="s">
        <v>6992</v>
      </c>
      <c r="C1513" s="13" t="s">
        <v>20</v>
      </c>
      <c r="D1513" s="13" t="s">
        <v>163</v>
      </c>
      <c r="E1513" s="13" t="s">
        <v>6938</v>
      </c>
      <c r="F1513" s="13">
        <v>100000</v>
      </c>
      <c r="G1513" s="13" t="s">
        <v>6993</v>
      </c>
      <c r="H1513" s="14" t="s">
        <v>6940</v>
      </c>
      <c r="I1513" s="15" t="s">
        <v>6994</v>
      </c>
      <c r="J1513" s="18">
        <v>43567</v>
      </c>
      <c r="K1513" s="13" t="s">
        <v>36</v>
      </c>
      <c r="L1513" s="13" t="s">
        <v>6995</v>
      </c>
      <c r="M1513" s="11" t="str">
        <f>VLOOKUP(G1513,sheet2!A:G,2,FALSE)</f>
        <v>12.5</v>
      </c>
      <c r="N1513" s="11" t="str">
        <f>VLOOKUP(G1513,sheet2!A:G,3,FALSE)</f>
        <v>7</v>
      </c>
      <c r="O1513" s="11" t="str">
        <f>VLOOKUP(G1513,sheet2!A:G,4,FALSE)</f>
        <v>5</v>
      </c>
      <c r="P1513" s="11" t="str">
        <f>VLOOKUP(G1513,sheet2!A:G,5,FALSE)</f>
        <v>21.15</v>
      </c>
      <c r="Q1513" s="11" t="str">
        <f>VLOOKUP(G1513,sheet2!A:G,6,FALSE)</f>
        <v>0</v>
      </c>
      <c r="R1513" s="11" t="str">
        <f>VLOOKUP(G1513,sheet2!A:G,7,FALSE)</f>
        <v>45.65</v>
      </c>
    </row>
    <row r="1514" spans="1:18" s="6" customFormat="1">
      <c r="A1514" s="13" t="s">
        <v>6996</v>
      </c>
      <c r="B1514" s="13" t="s">
        <v>6997</v>
      </c>
      <c r="C1514" s="13" t="s">
        <v>20</v>
      </c>
      <c r="D1514" s="13" t="s">
        <v>21</v>
      </c>
      <c r="E1514" s="13" t="s">
        <v>6938</v>
      </c>
      <c r="F1514" s="13">
        <v>50000</v>
      </c>
      <c r="G1514" s="13" t="s">
        <v>6998</v>
      </c>
      <c r="H1514" s="14" t="s">
        <v>6940</v>
      </c>
      <c r="I1514" s="15" t="s">
        <v>4041</v>
      </c>
      <c r="J1514" s="18">
        <v>43564</v>
      </c>
      <c r="K1514" s="13" t="s">
        <v>25</v>
      </c>
      <c r="L1514" s="13" t="s">
        <v>6999</v>
      </c>
      <c r="M1514" s="11" t="str">
        <f>VLOOKUP(G1514,sheet2!A:G,2,FALSE)</f>
        <v>12.5</v>
      </c>
      <c r="N1514" s="11" t="str">
        <f>VLOOKUP(G1514,sheet2!A:G,3,FALSE)</f>
        <v>7</v>
      </c>
      <c r="O1514" s="11" t="str">
        <f>VLOOKUP(G1514,sheet2!A:G,4,FALSE)</f>
        <v>14</v>
      </c>
      <c r="P1514" s="11" t="str">
        <f>VLOOKUP(G1514,sheet2!A:G,5,FALSE)</f>
        <v>25</v>
      </c>
      <c r="Q1514" s="11" t="str">
        <f>VLOOKUP(G1514,sheet2!A:G,6,FALSE)</f>
        <v>5</v>
      </c>
      <c r="R1514" s="11" t="str">
        <f>VLOOKUP(G1514,sheet2!A:G,7,FALSE)</f>
        <v>63.5</v>
      </c>
    </row>
    <row r="1515" spans="1:18" s="6" customFormat="1">
      <c r="A1515" s="13" t="s">
        <v>7000</v>
      </c>
      <c r="B1515" s="13" t="s">
        <v>7001</v>
      </c>
      <c r="C1515" s="13" t="s">
        <v>20</v>
      </c>
      <c r="D1515" s="13" t="s">
        <v>21</v>
      </c>
      <c r="E1515" s="13" t="s">
        <v>6938</v>
      </c>
      <c r="F1515" s="13">
        <v>50000</v>
      </c>
      <c r="G1515" s="13" t="s">
        <v>7002</v>
      </c>
      <c r="H1515" s="14" t="s">
        <v>6940</v>
      </c>
      <c r="I1515" s="15" t="s">
        <v>4830</v>
      </c>
      <c r="J1515" s="18">
        <v>43564</v>
      </c>
      <c r="K1515" s="13" t="s">
        <v>47</v>
      </c>
      <c r="L1515" s="13" t="s">
        <v>7003</v>
      </c>
      <c r="M1515" s="11" t="str">
        <f>VLOOKUP(G1515,sheet2!A:G,2,FALSE)</f>
        <v>12.5</v>
      </c>
      <c r="N1515" s="11" t="str">
        <f>VLOOKUP(G1515,sheet2!A:G,3,FALSE)</f>
        <v>25</v>
      </c>
      <c r="O1515" s="11" t="str">
        <f>VLOOKUP(G1515,sheet2!A:G,4,FALSE)</f>
        <v>20</v>
      </c>
      <c r="P1515" s="11" t="str">
        <f>VLOOKUP(G1515,sheet2!A:G,5,FALSE)</f>
        <v>25</v>
      </c>
      <c r="Q1515" s="11" t="str">
        <f>VLOOKUP(G1515,sheet2!A:G,6,FALSE)</f>
        <v>5</v>
      </c>
      <c r="R1515" s="11" t="str">
        <f>VLOOKUP(G1515,sheet2!A:G,7,FALSE)</f>
        <v>87.5</v>
      </c>
    </row>
    <row r="1516" spans="1:18" s="6" customFormat="1">
      <c r="A1516" s="13" t="s">
        <v>7004</v>
      </c>
      <c r="B1516" s="13" t="s">
        <v>7005</v>
      </c>
      <c r="C1516" s="13" t="s">
        <v>20</v>
      </c>
      <c r="D1516" s="13" t="s">
        <v>163</v>
      </c>
      <c r="E1516" s="13" t="s">
        <v>6938</v>
      </c>
      <c r="F1516" s="13">
        <v>80000</v>
      </c>
      <c r="G1516" s="13" t="s">
        <v>7006</v>
      </c>
      <c r="H1516" s="14" t="s">
        <v>6940</v>
      </c>
      <c r="I1516" s="15" t="s">
        <v>7007</v>
      </c>
      <c r="J1516" s="18">
        <v>43557</v>
      </c>
      <c r="K1516" s="13" t="s">
        <v>36</v>
      </c>
      <c r="L1516" s="13" t="s">
        <v>7008</v>
      </c>
      <c r="M1516" s="11" t="str">
        <f>VLOOKUP(G1516,sheet2!A:G,2,FALSE)</f>
        <v>12.5</v>
      </c>
      <c r="N1516" s="11" t="str">
        <f>VLOOKUP(G1516,sheet2!A:G,3,FALSE)</f>
        <v>25</v>
      </c>
      <c r="O1516" s="11" t="str">
        <f>VLOOKUP(G1516,sheet2!A:G,4,FALSE)</f>
        <v>20</v>
      </c>
      <c r="P1516" s="11" t="str">
        <f>VLOOKUP(G1516,sheet2!A:G,5,FALSE)</f>
        <v>20.19</v>
      </c>
      <c r="Q1516" s="11" t="str">
        <f>VLOOKUP(G1516,sheet2!A:G,6,FALSE)</f>
        <v>5</v>
      </c>
      <c r="R1516" s="11" t="str">
        <f>VLOOKUP(G1516,sheet2!A:G,7,FALSE)</f>
        <v>82.69</v>
      </c>
    </row>
    <row r="1517" spans="1:18" s="6" customFormat="1">
      <c r="A1517" s="13" t="s">
        <v>7009</v>
      </c>
      <c r="B1517" s="13" t="s">
        <v>7010</v>
      </c>
      <c r="C1517" s="13" t="s">
        <v>20</v>
      </c>
      <c r="D1517" s="13" t="s">
        <v>163</v>
      </c>
      <c r="E1517" s="13" t="s">
        <v>6938</v>
      </c>
      <c r="F1517" s="13">
        <v>50000</v>
      </c>
      <c r="G1517" s="13" t="s">
        <v>7011</v>
      </c>
      <c r="H1517" s="14" t="s">
        <v>6940</v>
      </c>
      <c r="I1517" s="15" t="s">
        <v>6994</v>
      </c>
      <c r="J1517" s="18">
        <v>43557</v>
      </c>
      <c r="K1517" s="13" t="s">
        <v>36</v>
      </c>
      <c r="L1517" s="13" t="s">
        <v>7012</v>
      </c>
      <c r="M1517" s="11" t="str">
        <f>VLOOKUP(G1517,sheet2!A:G,2,FALSE)</f>
        <v>12.5</v>
      </c>
      <c r="N1517" s="11" t="str">
        <f>VLOOKUP(G1517,sheet2!A:G,3,FALSE)</f>
        <v>0</v>
      </c>
      <c r="O1517" s="11" t="str">
        <f>VLOOKUP(G1517,sheet2!A:G,4,FALSE)</f>
        <v>10</v>
      </c>
      <c r="P1517" s="11" t="str">
        <f>VLOOKUP(G1517,sheet2!A:G,5,FALSE)</f>
        <v>20.19</v>
      </c>
      <c r="Q1517" s="11" t="str">
        <f>VLOOKUP(G1517,sheet2!A:G,6,FALSE)</f>
        <v>0</v>
      </c>
      <c r="R1517" s="11" t="str">
        <f>VLOOKUP(G1517,sheet2!A:G,7,FALSE)</f>
        <v>42.69</v>
      </c>
    </row>
    <row r="1518" spans="1:18" s="6" customFormat="1">
      <c r="A1518" s="13" t="s">
        <v>7013</v>
      </c>
      <c r="B1518" s="13" t="s">
        <v>7014</v>
      </c>
      <c r="C1518" s="13" t="s">
        <v>20</v>
      </c>
      <c r="D1518" s="13" t="s">
        <v>21</v>
      </c>
      <c r="E1518" s="13" t="s">
        <v>6938</v>
      </c>
      <c r="F1518" s="13">
        <v>100000</v>
      </c>
      <c r="G1518" s="13" t="s">
        <v>7015</v>
      </c>
      <c r="H1518" s="14" t="s">
        <v>6940</v>
      </c>
      <c r="I1518" s="15" t="s">
        <v>2718</v>
      </c>
      <c r="J1518" s="18">
        <v>43501</v>
      </c>
      <c r="K1518" s="13" t="s">
        <v>36</v>
      </c>
      <c r="L1518" s="13" t="s">
        <v>7016</v>
      </c>
      <c r="M1518" s="11" t="str">
        <f>VLOOKUP(G1518,sheet2!A:G,2,FALSE)</f>
        <v>12.5</v>
      </c>
      <c r="N1518" s="11" t="str">
        <f>VLOOKUP(G1518,sheet2!A:G,3,FALSE)</f>
        <v>25</v>
      </c>
      <c r="O1518" s="11" t="str">
        <f>VLOOKUP(G1518,sheet2!A:G,4,FALSE)</f>
        <v>10</v>
      </c>
      <c r="P1518" s="11" t="str">
        <f>VLOOKUP(G1518,sheet2!A:G,5,FALSE)</f>
        <v>24.04</v>
      </c>
      <c r="Q1518" s="11" t="str">
        <f>VLOOKUP(G1518,sheet2!A:G,6,FALSE)</f>
        <v>5</v>
      </c>
      <c r="R1518" s="11" t="str">
        <f>VLOOKUP(G1518,sheet2!A:G,7,FALSE)</f>
        <v>76.54</v>
      </c>
    </row>
    <row r="1519" spans="1:18" s="6" customFormat="1">
      <c r="A1519" s="13" t="s">
        <v>7017</v>
      </c>
      <c r="B1519" s="13" t="s">
        <v>7018</v>
      </c>
      <c r="C1519" s="13" t="s">
        <v>20</v>
      </c>
      <c r="D1519" s="13" t="s">
        <v>163</v>
      </c>
      <c r="E1519" s="13" t="s">
        <v>6938</v>
      </c>
      <c r="F1519" s="13">
        <v>300000</v>
      </c>
      <c r="G1519" s="13" t="s">
        <v>7019</v>
      </c>
      <c r="H1519" s="14" t="s">
        <v>6940</v>
      </c>
      <c r="I1519" s="15" t="s">
        <v>2718</v>
      </c>
      <c r="J1519" s="18">
        <v>43497</v>
      </c>
      <c r="K1519" s="13" t="s">
        <v>36</v>
      </c>
      <c r="L1519" s="13" t="s">
        <v>7020</v>
      </c>
      <c r="M1519" s="11" t="str">
        <f>VLOOKUP(G1519,sheet2!A:G,2,FALSE)</f>
        <v>12.5</v>
      </c>
      <c r="N1519" s="11" t="str">
        <f>VLOOKUP(G1519,sheet2!A:G,3,FALSE)</f>
        <v>25</v>
      </c>
      <c r="O1519" s="11" t="str">
        <f>VLOOKUP(G1519,sheet2!A:G,4,FALSE)</f>
        <v>10</v>
      </c>
      <c r="P1519" s="11" t="str">
        <f>VLOOKUP(G1519,sheet2!A:G,5,FALSE)</f>
        <v>24.04</v>
      </c>
      <c r="Q1519" s="11" t="str">
        <f>VLOOKUP(G1519,sheet2!A:G,6,FALSE)</f>
        <v>5</v>
      </c>
      <c r="R1519" s="11" t="str">
        <f>VLOOKUP(G1519,sheet2!A:G,7,FALSE)</f>
        <v>76.54</v>
      </c>
    </row>
    <row r="1520" spans="1:18" s="6" customFormat="1">
      <c r="A1520" s="13" t="s">
        <v>7021</v>
      </c>
      <c r="B1520" s="13" t="s">
        <v>7022</v>
      </c>
      <c r="C1520" s="13" t="s">
        <v>20</v>
      </c>
      <c r="D1520" s="13" t="s">
        <v>123</v>
      </c>
      <c r="E1520" s="13" t="s">
        <v>6938</v>
      </c>
      <c r="F1520" s="13">
        <v>50000</v>
      </c>
      <c r="G1520" s="13" t="s">
        <v>7023</v>
      </c>
      <c r="H1520" s="14" t="s">
        <v>6940</v>
      </c>
      <c r="I1520" s="15" t="s">
        <v>6230</v>
      </c>
      <c r="J1520" s="18">
        <v>43417</v>
      </c>
      <c r="K1520" s="13" t="s">
        <v>47</v>
      </c>
      <c r="L1520" s="13" t="s">
        <v>7024</v>
      </c>
      <c r="M1520" s="11" t="str">
        <f>VLOOKUP(G1520,sheet2!A:G,2,FALSE)</f>
        <v>12.5</v>
      </c>
      <c r="N1520" s="11" t="str">
        <f>VLOOKUP(G1520,sheet2!A:G,3,FALSE)</f>
        <v>16</v>
      </c>
      <c r="O1520" s="11" t="str">
        <f>VLOOKUP(G1520,sheet2!A:G,4,FALSE)</f>
        <v>20</v>
      </c>
      <c r="P1520" s="11" t="str">
        <f>VLOOKUP(G1520,sheet2!A:G,5,FALSE)</f>
        <v>18.75</v>
      </c>
      <c r="Q1520" s="11" t="str">
        <f>VLOOKUP(G1520,sheet2!A:G,6,FALSE)</f>
        <v>5</v>
      </c>
      <c r="R1520" s="11" t="str">
        <f>VLOOKUP(G1520,sheet2!A:G,7,FALSE)</f>
        <v>72.25</v>
      </c>
    </row>
    <row r="1521" spans="1:18" s="6" customFormat="1">
      <c r="A1521" s="13" t="s">
        <v>7025</v>
      </c>
      <c r="B1521" s="13" t="s">
        <v>7026</v>
      </c>
      <c r="C1521" s="13" t="s">
        <v>20</v>
      </c>
      <c r="D1521" s="13" t="s">
        <v>21</v>
      </c>
      <c r="E1521" s="13" t="s">
        <v>6938</v>
      </c>
      <c r="F1521" s="13">
        <v>80000</v>
      </c>
      <c r="G1521" s="13" t="s">
        <v>7027</v>
      </c>
      <c r="H1521" s="14" t="s">
        <v>6940</v>
      </c>
      <c r="I1521" s="15" t="s">
        <v>4358</v>
      </c>
      <c r="J1521" s="18">
        <v>43417</v>
      </c>
      <c r="K1521" s="13" t="s">
        <v>36</v>
      </c>
      <c r="L1521" s="13" t="s">
        <v>7028</v>
      </c>
      <c r="M1521" s="11" t="str">
        <f>VLOOKUP(G1521,sheet2!A:G,2,FALSE)</f>
        <v>12.5</v>
      </c>
      <c r="N1521" s="11" t="str">
        <f>VLOOKUP(G1521,sheet2!A:G,3,FALSE)</f>
        <v>13</v>
      </c>
      <c r="O1521" s="11" t="str">
        <f>VLOOKUP(G1521,sheet2!A:G,4,FALSE)</f>
        <v>10</v>
      </c>
      <c r="P1521" s="11" t="str">
        <f>VLOOKUP(G1521,sheet2!A:G,5,FALSE)</f>
        <v>21.15</v>
      </c>
      <c r="Q1521" s="11" t="str">
        <f>VLOOKUP(G1521,sheet2!A:G,6,FALSE)</f>
        <v>0</v>
      </c>
      <c r="R1521" s="11" t="str">
        <f>VLOOKUP(G1521,sheet2!A:G,7,FALSE)</f>
        <v>56.65</v>
      </c>
    </row>
    <row r="1522" spans="1:18" s="6" customFormat="1">
      <c r="A1522" s="13" t="s">
        <v>7029</v>
      </c>
      <c r="B1522" s="13" t="s">
        <v>7030</v>
      </c>
      <c r="C1522" s="13" t="s">
        <v>20</v>
      </c>
      <c r="D1522" s="13" t="s">
        <v>21</v>
      </c>
      <c r="E1522" s="13" t="s">
        <v>6938</v>
      </c>
      <c r="F1522" s="13">
        <v>80000</v>
      </c>
      <c r="G1522" s="13" t="s">
        <v>7031</v>
      </c>
      <c r="H1522" s="14" t="s">
        <v>6940</v>
      </c>
      <c r="I1522" s="15" t="s">
        <v>4358</v>
      </c>
      <c r="J1522" s="18">
        <v>43417</v>
      </c>
      <c r="K1522" s="13" t="s">
        <v>36</v>
      </c>
      <c r="L1522" s="13" t="s">
        <v>7032</v>
      </c>
      <c r="M1522" s="11" t="str">
        <f>VLOOKUP(G1522,sheet2!A:G,2,FALSE)</f>
        <v>12.5</v>
      </c>
      <c r="N1522" s="11" t="str">
        <f>VLOOKUP(G1522,sheet2!A:G,3,FALSE)</f>
        <v>0</v>
      </c>
      <c r="O1522" s="11" t="str">
        <f>VLOOKUP(G1522,sheet2!A:G,4,FALSE)</f>
        <v>10</v>
      </c>
      <c r="P1522" s="11" t="str">
        <f>VLOOKUP(G1522,sheet2!A:G,5,FALSE)</f>
        <v>21.15</v>
      </c>
      <c r="Q1522" s="11" t="str">
        <f>VLOOKUP(G1522,sheet2!A:G,6,FALSE)</f>
        <v>0</v>
      </c>
      <c r="R1522" s="11" t="str">
        <f>VLOOKUP(G1522,sheet2!A:G,7,FALSE)</f>
        <v>43.65</v>
      </c>
    </row>
    <row r="1523" spans="1:18" s="6" customFormat="1">
      <c r="A1523" s="13" t="s">
        <v>7033</v>
      </c>
      <c r="B1523" s="13" t="s">
        <v>7034</v>
      </c>
      <c r="C1523" s="13" t="s">
        <v>20</v>
      </c>
      <c r="D1523" s="13" t="s">
        <v>163</v>
      </c>
      <c r="E1523" s="13" t="s">
        <v>6938</v>
      </c>
      <c r="F1523" s="13">
        <v>50000</v>
      </c>
      <c r="G1523" s="13" t="s">
        <v>7035</v>
      </c>
      <c r="H1523" s="14" t="s">
        <v>6940</v>
      </c>
      <c r="I1523" s="15" t="s">
        <v>5724</v>
      </c>
      <c r="J1523" s="18">
        <v>43413</v>
      </c>
      <c r="K1523" s="13" t="s">
        <v>25</v>
      </c>
      <c r="L1523" s="13" t="s">
        <v>7036</v>
      </c>
      <c r="M1523" s="11" t="str">
        <f>VLOOKUP(G1523,sheet2!A:G,2,FALSE)</f>
        <v>12.5</v>
      </c>
      <c r="N1523" s="11" t="str">
        <f>VLOOKUP(G1523,sheet2!A:G,3,FALSE)</f>
        <v>10</v>
      </c>
      <c r="O1523" s="11" t="str">
        <f>VLOOKUP(G1523,sheet2!A:G,4,FALSE)</f>
        <v>5</v>
      </c>
      <c r="P1523" s="11" t="str">
        <f>VLOOKUP(G1523,sheet2!A:G,5,FALSE)</f>
        <v>25</v>
      </c>
      <c r="Q1523" s="11" t="str">
        <f>VLOOKUP(G1523,sheet2!A:G,6,FALSE)</f>
        <v>5</v>
      </c>
      <c r="R1523" s="11" t="str">
        <f>VLOOKUP(G1523,sheet2!A:G,7,FALSE)</f>
        <v>57.5</v>
      </c>
    </row>
    <row r="1524" spans="1:18" s="6" customFormat="1">
      <c r="A1524" s="13" t="s">
        <v>7037</v>
      </c>
      <c r="B1524" s="13" t="s">
        <v>7038</v>
      </c>
      <c r="C1524" s="13" t="s">
        <v>20</v>
      </c>
      <c r="D1524" s="13" t="s">
        <v>144</v>
      </c>
      <c r="E1524" s="13" t="s">
        <v>6938</v>
      </c>
      <c r="F1524" s="13">
        <v>80000</v>
      </c>
      <c r="G1524" s="13" t="s">
        <v>7039</v>
      </c>
      <c r="H1524" s="14" t="s">
        <v>6940</v>
      </c>
      <c r="I1524" s="15" t="s">
        <v>620</v>
      </c>
      <c r="J1524" s="18">
        <v>43410</v>
      </c>
      <c r="K1524" s="13" t="s">
        <v>25</v>
      </c>
      <c r="L1524" s="13" t="s">
        <v>7040</v>
      </c>
      <c r="M1524" s="11" t="str">
        <f>VLOOKUP(G1524,sheet2!A:G,2,FALSE)</f>
        <v>12.5</v>
      </c>
      <c r="N1524" s="11" t="str">
        <f>VLOOKUP(G1524,sheet2!A:G,3,FALSE)</f>
        <v>10</v>
      </c>
      <c r="O1524" s="11" t="str">
        <f>VLOOKUP(G1524,sheet2!A:G,4,FALSE)</f>
        <v>15</v>
      </c>
      <c r="P1524" s="11" t="str">
        <f>VLOOKUP(G1524,sheet2!A:G,5,FALSE)</f>
        <v>21.15</v>
      </c>
      <c r="Q1524" s="11" t="str">
        <f>VLOOKUP(G1524,sheet2!A:G,6,FALSE)</f>
        <v>0</v>
      </c>
      <c r="R1524" s="11" t="str">
        <f>VLOOKUP(G1524,sheet2!A:G,7,FALSE)</f>
        <v>58.65</v>
      </c>
    </row>
    <row r="1525" spans="1:18" s="6" customFormat="1">
      <c r="A1525" s="13" t="s">
        <v>7041</v>
      </c>
      <c r="B1525" s="13" t="s">
        <v>7042</v>
      </c>
      <c r="C1525" s="13" t="s">
        <v>20</v>
      </c>
      <c r="D1525" s="13" t="s">
        <v>163</v>
      </c>
      <c r="E1525" s="13" t="s">
        <v>6938</v>
      </c>
      <c r="F1525" s="13">
        <v>30000</v>
      </c>
      <c r="G1525" s="13" t="s">
        <v>7043</v>
      </c>
      <c r="H1525" s="14" t="s">
        <v>6940</v>
      </c>
      <c r="I1525" s="15" t="s">
        <v>1902</v>
      </c>
      <c r="J1525" s="18">
        <v>43392</v>
      </c>
      <c r="K1525" s="13" t="s">
        <v>25</v>
      </c>
      <c r="L1525" s="13" t="s">
        <v>7044</v>
      </c>
      <c r="M1525" s="11" t="str">
        <f>VLOOKUP(G1525,sheet2!A:G,2,FALSE)</f>
        <v>12.5</v>
      </c>
      <c r="N1525" s="11" t="str">
        <f>VLOOKUP(G1525,sheet2!A:G,3,FALSE)</f>
        <v>25</v>
      </c>
      <c r="O1525" s="11" t="str">
        <f>VLOOKUP(G1525,sheet2!A:G,4,FALSE)</f>
        <v>5</v>
      </c>
      <c r="P1525" s="11" t="str">
        <f>VLOOKUP(G1525,sheet2!A:G,5,FALSE)</f>
        <v>25</v>
      </c>
      <c r="Q1525" s="11" t="str">
        <f>VLOOKUP(G1525,sheet2!A:G,6,FALSE)</f>
        <v>5</v>
      </c>
      <c r="R1525" s="11" t="str">
        <f>VLOOKUP(G1525,sheet2!A:G,7,FALSE)</f>
        <v>72.5</v>
      </c>
    </row>
    <row r="1526" spans="1:18" s="6" customFormat="1">
      <c r="A1526" s="13" t="s">
        <v>7045</v>
      </c>
      <c r="B1526" s="13" t="s">
        <v>7046</v>
      </c>
      <c r="C1526" s="13" t="s">
        <v>20</v>
      </c>
      <c r="D1526" s="13" t="s">
        <v>163</v>
      </c>
      <c r="E1526" s="13" t="s">
        <v>6938</v>
      </c>
      <c r="F1526" s="13">
        <v>50000</v>
      </c>
      <c r="G1526" s="13" t="s">
        <v>7047</v>
      </c>
      <c r="H1526" s="14" t="s">
        <v>6940</v>
      </c>
      <c r="I1526" s="15" t="s">
        <v>2624</v>
      </c>
      <c r="J1526" s="18">
        <v>43196</v>
      </c>
      <c r="K1526" s="13" t="s">
        <v>25</v>
      </c>
      <c r="L1526" s="13" t="s">
        <v>7048</v>
      </c>
      <c r="M1526" s="11" t="str">
        <f>VLOOKUP(G1526,sheet2!A:G,2,FALSE)</f>
        <v>12.5</v>
      </c>
      <c r="N1526" s="11" t="str">
        <f>VLOOKUP(G1526,sheet2!A:G,3,FALSE)</f>
        <v>13</v>
      </c>
      <c r="O1526" s="11" t="str">
        <f>VLOOKUP(G1526,sheet2!A:G,4,FALSE)</f>
        <v>5</v>
      </c>
      <c r="P1526" s="11" t="str">
        <f>VLOOKUP(G1526,sheet2!A:G,5,FALSE)</f>
        <v>20.19</v>
      </c>
      <c r="Q1526" s="11" t="str">
        <f>VLOOKUP(G1526,sheet2!A:G,6,FALSE)</f>
        <v>5</v>
      </c>
      <c r="R1526" s="11" t="str">
        <f>VLOOKUP(G1526,sheet2!A:G,7,FALSE)</f>
        <v>55.69</v>
      </c>
    </row>
    <row r="1527" spans="1:18" s="6" customFormat="1">
      <c r="A1527" s="13" t="s">
        <v>7049</v>
      </c>
      <c r="B1527" s="13" t="s">
        <v>7050</v>
      </c>
      <c r="C1527" s="13" t="s">
        <v>20</v>
      </c>
      <c r="D1527" s="13" t="s">
        <v>163</v>
      </c>
      <c r="E1527" s="13" t="s">
        <v>6938</v>
      </c>
      <c r="F1527" s="13">
        <v>80000</v>
      </c>
      <c r="G1527" s="13" t="s">
        <v>7051</v>
      </c>
      <c r="H1527" s="14" t="s">
        <v>6940</v>
      </c>
      <c r="I1527" s="15" t="s">
        <v>7052</v>
      </c>
      <c r="J1527" s="18">
        <v>43189</v>
      </c>
      <c r="K1527" s="13" t="s">
        <v>36</v>
      </c>
      <c r="L1527" s="13" t="s">
        <v>7053</v>
      </c>
      <c r="M1527" s="11" t="str">
        <f>VLOOKUP(G1527,sheet2!A:G,2,FALSE)</f>
        <v>12.5</v>
      </c>
      <c r="N1527" s="11" t="str">
        <f>VLOOKUP(G1527,sheet2!A:G,3,FALSE)</f>
        <v>25</v>
      </c>
      <c r="O1527" s="11" t="str">
        <f>VLOOKUP(G1527,sheet2!A:G,4,FALSE)</f>
        <v>5</v>
      </c>
      <c r="P1527" s="11" t="str">
        <f>VLOOKUP(G1527,sheet2!A:G,5,FALSE)</f>
        <v>21.15</v>
      </c>
      <c r="Q1527" s="11" t="str">
        <f>VLOOKUP(G1527,sheet2!A:G,6,FALSE)</f>
        <v>5</v>
      </c>
      <c r="R1527" s="11" t="str">
        <f>VLOOKUP(G1527,sheet2!A:G,7,FALSE)</f>
        <v>68.65</v>
      </c>
    </row>
    <row r="1528" spans="1:18" s="6" customFormat="1">
      <c r="A1528" s="13" t="s">
        <v>7054</v>
      </c>
      <c r="B1528" s="13" t="s">
        <v>7055</v>
      </c>
      <c r="C1528" s="13" t="s">
        <v>20</v>
      </c>
      <c r="D1528" s="13" t="s">
        <v>974</v>
      </c>
      <c r="E1528" s="13" t="s">
        <v>6938</v>
      </c>
      <c r="F1528" s="13">
        <v>90000</v>
      </c>
      <c r="G1528" s="13" t="s">
        <v>7056</v>
      </c>
      <c r="H1528" s="14" t="s">
        <v>6940</v>
      </c>
      <c r="I1528" s="15" t="s">
        <v>1548</v>
      </c>
      <c r="J1528" s="18">
        <v>43189</v>
      </c>
      <c r="K1528" s="13" t="s">
        <v>25</v>
      </c>
      <c r="L1528" s="13" t="s">
        <v>7057</v>
      </c>
      <c r="M1528" s="11" t="str">
        <f>VLOOKUP(G1528,sheet2!A:G,2,FALSE)</f>
        <v>12.5</v>
      </c>
      <c r="N1528" s="11" t="str">
        <f>VLOOKUP(G1528,sheet2!A:G,3,FALSE)</f>
        <v>13</v>
      </c>
      <c r="O1528" s="11" t="str">
        <f>VLOOKUP(G1528,sheet2!A:G,4,FALSE)</f>
        <v>8</v>
      </c>
      <c r="P1528" s="11" t="str">
        <f>VLOOKUP(G1528,sheet2!A:G,5,FALSE)</f>
        <v>20.54</v>
      </c>
      <c r="Q1528" s="11" t="str">
        <f>VLOOKUP(G1528,sheet2!A:G,6,FALSE)</f>
        <v>0</v>
      </c>
      <c r="R1528" s="11" t="str">
        <f>VLOOKUP(G1528,sheet2!A:G,7,FALSE)</f>
        <v>54.04</v>
      </c>
    </row>
    <row r="1529" spans="1:18" s="6" customFormat="1">
      <c r="A1529" s="13" t="s">
        <v>7058</v>
      </c>
      <c r="B1529" s="13" t="s">
        <v>7059</v>
      </c>
      <c r="C1529" s="13" t="s">
        <v>20</v>
      </c>
      <c r="D1529" s="13" t="s">
        <v>163</v>
      </c>
      <c r="E1529" s="13" t="s">
        <v>6938</v>
      </c>
      <c r="F1529" s="13">
        <v>30000</v>
      </c>
      <c r="G1529" s="13" t="s">
        <v>7060</v>
      </c>
      <c r="H1529" s="14" t="s">
        <v>6940</v>
      </c>
      <c r="I1529" s="15" t="s">
        <v>343</v>
      </c>
      <c r="J1529" s="18">
        <v>43140</v>
      </c>
      <c r="K1529" s="13" t="s">
        <v>36</v>
      </c>
      <c r="L1529" s="13" t="s">
        <v>7061</v>
      </c>
      <c r="M1529" s="11" t="str">
        <f>VLOOKUP(G1529,sheet2!A:G,2,FALSE)</f>
        <v>12.5</v>
      </c>
      <c r="N1529" s="11" t="str">
        <f>VLOOKUP(G1529,sheet2!A:G,3,FALSE)</f>
        <v>13</v>
      </c>
      <c r="O1529" s="11" t="str">
        <f>VLOOKUP(G1529,sheet2!A:G,4,FALSE)</f>
        <v>5</v>
      </c>
      <c r="P1529" s="11" t="str">
        <f>VLOOKUP(G1529,sheet2!A:G,5,FALSE)</f>
        <v>21.15</v>
      </c>
      <c r="Q1529" s="11" t="str">
        <f>VLOOKUP(G1529,sheet2!A:G,6,FALSE)</f>
        <v>5</v>
      </c>
      <c r="R1529" s="11" t="str">
        <f>VLOOKUP(G1529,sheet2!A:G,7,FALSE)</f>
        <v>56.65</v>
      </c>
    </row>
    <row r="1530" spans="1:18" s="6" customFormat="1">
      <c r="A1530" s="13" t="s">
        <v>7062</v>
      </c>
      <c r="B1530" s="13" t="s">
        <v>7063</v>
      </c>
      <c r="C1530" s="13" t="s">
        <v>20</v>
      </c>
      <c r="D1530" s="13" t="s">
        <v>123</v>
      </c>
      <c r="E1530" s="13" t="s">
        <v>6938</v>
      </c>
      <c r="F1530" s="13">
        <v>50000</v>
      </c>
      <c r="G1530" s="13" t="s">
        <v>7064</v>
      </c>
      <c r="H1530" s="14" t="s">
        <v>6940</v>
      </c>
      <c r="I1530" s="15" t="s">
        <v>1284</v>
      </c>
      <c r="J1530" s="18">
        <v>43084</v>
      </c>
      <c r="K1530" s="13" t="s">
        <v>47</v>
      </c>
      <c r="L1530" s="13" t="s">
        <v>7065</v>
      </c>
      <c r="M1530" s="11" t="str">
        <f>VLOOKUP(G1530,sheet2!A:G,2,FALSE)</f>
        <v>12.5</v>
      </c>
      <c r="N1530" s="11" t="str">
        <f>VLOOKUP(G1530,sheet2!A:G,3,FALSE)</f>
        <v>19</v>
      </c>
      <c r="O1530" s="11" t="str">
        <f>VLOOKUP(G1530,sheet2!A:G,4,FALSE)</f>
        <v>14</v>
      </c>
      <c r="P1530" s="11" t="str">
        <f>VLOOKUP(G1530,sheet2!A:G,5,FALSE)</f>
        <v>18.75</v>
      </c>
      <c r="Q1530" s="11" t="str">
        <f>VLOOKUP(G1530,sheet2!A:G,6,FALSE)</f>
        <v>5</v>
      </c>
      <c r="R1530" s="11" t="str">
        <f>VLOOKUP(G1530,sheet2!A:G,7,FALSE)</f>
        <v>69.25</v>
      </c>
    </row>
    <row r="1531" spans="1:18" s="6" customFormat="1">
      <c r="A1531" s="13" t="s">
        <v>7066</v>
      </c>
      <c r="B1531" s="13" t="s">
        <v>7067</v>
      </c>
      <c r="C1531" s="13" t="s">
        <v>20</v>
      </c>
      <c r="D1531" s="13" t="s">
        <v>163</v>
      </c>
      <c r="E1531" s="13" t="s">
        <v>6938</v>
      </c>
      <c r="F1531" s="13">
        <v>100000</v>
      </c>
      <c r="G1531" s="13" t="s">
        <v>7068</v>
      </c>
      <c r="H1531" s="14" t="s">
        <v>6940</v>
      </c>
      <c r="I1531" s="15" t="s">
        <v>190</v>
      </c>
      <c r="J1531" s="18">
        <v>43074</v>
      </c>
      <c r="K1531" s="13" t="s">
        <v>47</v>
      </c>
      <c r="L1531" s="13" t="s">
        <v>7069</v>
      </c>
      <c r="M1531" s="11" t="str">
        <f>VLOOKUP(G1531,sheet2!A:G,2,FALSE)</f>
        <v>12.5</v>
      </c>
      <c r="N1531" s="11" t="str">
        <f>VLOOKUP(G1531,sheet2!A:G,3,FALSE)</f>
        <v>13</v>
      </c>
      <c r="O1531" s="11" t="str">
        <f>VLOOKUP(G1531,sheet2!A:G,4,FALSE)</f>
        <v>20</v>
      </c>
      <c r="P1531" s="11" t="str">
        <f>VLOOKUP(G1531,sheet2!A:G,5,FALSE)</f>
        <v>18.75</v>
      </c>
      <c r="Q1531" s="11" t="str">
        <f>VLOOKUP(G1531,sheet2!A:G,6,FALSE)</f>
        <v>5</v>
      </c>
      <c r="R1531" s="11" t="str">
        <f>VLOOKUP(G1531,sheet2!A:G,7,FALSE)</f>
        <v>69.25</v>
      </c>
    </row>
    <row r="1532" spans="1:18" s="6" customFormat="1">
      <c r="A1532" s="13" t="s">
        <v>7070</v>
      </c>
      <c r="B1532" s="13" t="s">
        <v>7071</v>
      </c>
      <c r="C1532" s="13" t="s">
        <v>20</v>
      </c>
      <c r="D1532" s="13" t="s">
        <v>123</v>
      </c>
      <c r="E1532" s="13" t="s">
        <v>6938</v>
      </c>
      <c r="F1532" s="13">
        <v>100000</v>
      </c>
      <c r="G1532" s="13" t="s">
        <v>7072</v>
      </c>
      <c r="H1532" s="14" t="s">
        <v>6940</v>
      </c>
      <c r="I1532" s="15" t="s">
        <v>3690</v>
      </c>
      <c r="J1532" s="18">
        <v>43053</v>
      </c>
      <c r="K1532" s="13" t="s">
        <v>47</v>
      </c>
      <c r="L1532" s="13" t="s">
        <v>7073</v>
      </c>
      <c r="M1532" s="11" t="str">
        <f>VLOOKUP(G1532,sheet2!A:G,2,FALSE)</f>
        <v>12.5</v>
      </c>
      <c r="N1532" s="11" t="str">
        <f>VLOOKUP(G1532,sheet2!A:G,3,FALSE)</f>
        <v>22</v>
      </c>
      <c r="O1532" s="11" t="str">
        <f>VLOOKUP(G1532,sheet2!A:G,4,FALSE)</f>
        <v>11</v>
      </c>
      <c r="P1532" s="11" t="str">
        <f>VLOOKUP(G1532,sheet2!A:G,5,FALSE)</f>
        <v>15.18</v>
      </c>
      <c r="Q1532" s="11" t="str">
        <f>VLOOKUP(G1532,sheet2!A:G,6,FALSE)</f>
        <v>5</v>
      </c>
      <c r="R1532" s="11" t="str">
        <f>VLOOKUP(G1532,sheet2!A:G,7,FALSE)</f>
        <v>65.68</v>
      </c>
    </row>
    <row r="1533" spans="1:18" s="6" customFormat="1">
      <c r="A1533" s="13" t="s">
        <v>7074</v>
      </c>
      <c r="B1533" s="13" t="s">
        <v>7075</v>
      </c>
      <c r="C1533" s="13" t="s">
        <v>20</v>
      </c>
      <c r="D1533" s="13" t="s">
        <v>163</v>
      </c>
      <c r="E1533" s="13" t="s">
        <v>6938</v>
      </c>
      <c r="F1533" s="13">
        <v>80000</v>
      </c>
      <c r="G1533" s="13" t="s">
        <v>7076</v>
      </c>
      <c r="H1533" s="14" t="s">
        <v>6940</v>
      </c>
      <c r="I1533" s="15" t="s">
        <v>706</v>
      </c>
      <c r="J1533" s="18">
        <v>43032</v>
      </c>
      <c r="K1533" s="13" t="s">
        <v>36</v>
      </c>
      <c r="L1533" s="13" t="s">
        <v>7077</v>
      </c>
      <c r="M1533" s="11" t="str">
        <f>VLOOKUP(G1533,sheet2!A:G,2,FALSE)</f>
        <v>12.5</v>
      </c>
      <c r="N1533" s="11" t="str">
        <f>VLOOKUP(G1533,sheet2!A:G,3,FALSE)</f>
        <v>25</v>
      </c>
      <c r="O1533" s="11" t="str">
        <f>VLOOKUP(G1533,sheet2!A:G,4,FALSE)</f>
        <v>5</v>
      </c>
      <c r="P1533" s="11" t="str">
        <f>VLOOKUP(G1533,sheet2!A:G,5,FALSE)</f>
        <v>21.15</v>
      </c>
      <c r="Q1533" s="11" t="str">
        <f>VLOOKUP(G1533,sheet2!A:G,6,FALSE)</f>
        <v>5</v>
      </c>
      <c r="R1533" s="11" t="str">
        <f>VLOOKUP(G1533,sheet2!A:G,7,FALSE)</f>
        <v>68.65</v>
      </c>
    </row>
    <row r="1534" spans="1:18" s="6" customFormat="1">
      <c r="A1534" s="13" t="s">
        <v>7078</v>
      </c>
      <c r="B1534" s="13" t="s">
        <v>7079</v>
      </c>
      <c r="C1534" s="13" t="s">
        <v>20</v>
      </c>
      <c r="D1534" s="13" t="s">
        <v>163</v>
      </c>
      <c r="E1534" s="13" t="s">
        <v>6938</v>
      </c>
      <c r="F1534" s="13">
        <v>50000</v>
      </c>
      <c r="G1534" s="13" t="s">
        <v>7080</v>
      </c>
      <c r="H1534" s="14" t="s">
        <v>6940</v>
      </c>
      <c r="I1534" s="15" t="s">
        <v>7081</v>
      </c>
      <c r="J1534" s="18">
        <v>42902</v>
      </c>
      <c r="K1534" s="13" t="s">
        <v>36</v>
      </c>
      <c r="L1534" s="13" t="s">
        <v>7082</v>
      </c>
      <c r="M1534" s="11" t="str">
        <f>VLOOKUP(G1534,sheet2!A:G,2,FALSE)</f>
        <v>12.5</v>
      </c>
      <c r="N1534" s="11" t="str">
        <f>VLOOKUP(G1534,sheet2!A:G,3,FALSE)</f>
        <v>25</v>
      </c>
      <c r="O1534" s="11" t="str">
        <f>VLOOKUP(G1534,sheet2!A:G,4,FALSE)</f>
        <v>5</v>
      </c>
      <c r="P1534" s="11" t="str">
        <f>VLOOKUP(G1534,sheet2!A:G,5,FALSE)</f>
        <v>21.15</v>
      </c>
      <c r="Q1534" s="11" t="str">
        <f>VLOOKUP(G1534,sheet2!A:G,6,FALSE)</f>
        <v>5</v>
      </c>
      <c r="R1534" s="11" t="str">
        <f>VLOOKUP(G1534,sheet2!A:G,7,FALSE)</f>
        <v>68.65</v>
      </c>
    </row>
    <row r="1535" spans="1:18" s="6" customFormat="1">
      <c r="A1535" s="13" t="s">
        <v>7083</v>
      </c>
      <c r="B1535" s="13" t="s">
        <v>7084</v>
      </c>
      <c r="C1535" s="13" t="s">
        <v>20</v>
      </c>
      <c r="D1535" s="13" t="s">
        <v>163</v>
      </c>
      <c r="E1535" s="13" t="s">
        <v>6938</v>
      </c>
      <c r="F1535" s="13">
        <v>50000</v>
      </c>
      <c r="G1535" s="13" t="s">
        <v>7085</v>
      </c>
      <c r="H1535" s="14" t="s">
        <v>6940</v>
      </c>
      <c r="I1535" s="15" t="s">
        <v>548</v>
      </c>
      <c r="J1535" s="18">
        <v>42902</v>
      </c>
      <c r="K1535" s="13" t="s">
        <v>36</v>
      </c>
      <c r="L1535" s="13" t="s">
        <v>7086</v>
      </c>
      <c r="M1535" s="11" t="str">
        <f>VLOOKUP(G1535,sheet2!A:G,2,FALSE)</f>
        <v>12.5</v>
      </c>
      <c r="N1535" s="11" t="str">
        <f>VLOOKUP(G1535,sheet2!A:G,3,FALSE)</f>
        <v>25</v>
      </c>
      <c r="O1535" s="11" t="str">
        <f>VLOOKUP(G1535,sheet2!A:G,4,FALSE)</f>
        <v>5</v>
      </c>
      <c r="P1535" s="11" t="str">
        <f>VLOOKUP(G1535,sheet2!A:G,5,FALSE)</f>
        <v>21.15</v>
      </c>
      <c r="Q1535" s="11" t="str">
        <f>VLOOKUP(G1535,sheet2!A:G,6,FALSE)</f>
        <v>5</v>
      </c>
      <c r="R1535" s="11" t="str">
        <f>VLOOKUP(G1535,sheet2!A:G,7,FALSE)</f>
        <v>68.65</v>
      </c>
    </row>
    <row r="1536" spans="1:18" s="6" customFormat="1">
      <c r="A1536" s="13" t="s">
        <v>7087</v>
      </c>
      <c r="B1536" s="13" t="s">
        <v>7088</v>
      </c>
      <c r="C1536" s="13" t="s">
        <v>20</v>
      </c>
      <c r="D1536" s="13" t="s">
        <v>21</v>
      </c>
      <c r="E1536" s="13" t="s">
        <v>6938</v>
      </c>
      <c r="F1536" s="13">
        <v>50000</v>
      </c>
      <c r="G1536" s="13" t="s">
        <v>7089</v>
      </c>
      <c r="H1536" s="14" t="s">
        <v>6940</v>
      </c>
      <c r="I1536" s="15" t="s">
        <v>2062</v>
      </c>
      <c r="J1536" s="18">
        <v>42823</v>
      </c>
      <c r="K1536" s="13" t="s">
        <v>36</v>
      </c>
      <c r="L1536" s="13" t="s">
        <v>7090</v>
      </c>
      <c r="M1536" s="11" t="str">
        <f>VLOOKUP(G1536,sheet2!A:G,2,FALSE)</f>
        <v>12.5</v>
      </c>
      <c r="N1536" s="11" t="str">
        <f>VLOOKUP(G1536,sheet2!A:G,3,FALSE)</f>
        <v>25</v>
      </c>
      <c r="O1536" s="11" t="str">
        <f>VLOOKUP(G1536,sheet2!A:G,4,FALSE)</f>
        <v>11</v>
      </c>
      <c r="P1536" s="11" t="str">
        <f>VLOOKUP(G1536,sheet2!A:G,5,FALSE)</f>
        <v>25</v>
      </c>
      <c r="Q1536" s="11" t="str">
        <f>VLOOKUP(G1536,sheet2!A:G,6,FALSE)</f>
        <v>5</v>
      </c>
      <c r="R1536" s="11" t="str">
        <f>VLOOKUP(G1536,sheet2!A:G,7,FALSE)</f>
        <v>78.5</v>
      </c>
    </row>
    <row r="1537" spans="1:18" s="6" customFormat="1">
      <c r="A1537" s="13" t="s">
        <v>7091</v>
      </c>
      <c r="B1537" s="13" t="s">
        <v>7092</v>
      </c>
      <c r="C1537" s="13" t="s">
        <v>20</v>
      </c>
      <c r="D1537" s="13" t="s">
        <v>123</v>
      </c>
      <c r="E1537" s="13" t="s">
        <v>6938</v>
      </c>
      <c r="F1537" s="13">
        <v>150000</v>
      </c>
      <c r="G1537" s="13" t="s">
        <v>7093</v>
      </c>
      <c r="H1537" s="14" t="s">
        <v>6940</v>
      </c>
      <c r="I1537" s="15" t="s">
        <v>7094</v>
      </c>
      <c r="J1537" s="18">
        <v>42788</v>
      </c>
      <c r="K1537" s="13" t="s">
        <v>36</v>
      </c>
      <c r="L1537" s="13" t="s">
        <v>7095</v>
      </c>
      <c r="M1537" s="11" t="str">
        <f>VLOOKUP(G1537,sheet2!A:G,2,FALSE)</f>
        <v>12.5</v>
      </c>
      <c r="N1537" s="11" t="str">
        <f>VLOOKUP(G1537,sheet2!A:G,3,FALSE)</f>
        <v>10</v>
      </c>
      <c r="O1537" s="11" t="str">
        <f>VLOOKUP(G1537,sheet2!A:G,4,FALSE)</f>
        <v>5</v>
      </c>
      <c r="P1537" s="11" t="str">
        <f>VLOOKUP(G1537,sheet2!A:G,5,FALSE)</f>
        <v>15.18</v>
      </c>
      <c r="Q1537" s="11" t="str">
        <f>VLOOKUP(G1537,sheet2!A:G,6,FALSE)</f>
        <v>5</v>
      </c>
      <c r="R1537" s="11" t="str">
        <f>VLOOKUP(G1537,sheet2!A:G,7,FALSE)</f>
        <v>47.68</v>
      </c>
    </row>
    <row r="1538" spans="1:18" s="6" customFormat="1">
      <c r="A1538" s="13" t="s">
        <v>7096</v>
      </c>
      <c r="B1538" s="13" t="s">
        <v>7097</v>
      </c>
      <c r="C1538" s="13" t="s">
        <v>20</v>
      </c>
      <c r="D1538" s="13" t="s">
        <v>123</v>
      </c>
      <c r="E1538" s="13" t="s">
        <v>6938</v>
      </c>
      <c r="F1538" s="13">
        <v>50000</v>
      </c>
      <c r="G1538" s="13" t="s">
        <v>7098</v>
      </c>
      <c r="H1538" s="14" t="s">
        <v>6940</v>
      </c>
      <c r="I1538" s="15" t="s">
        <v>7099</v>
      </c>
      <c r="J1538" s="18">
        <v>42781</v>
      </c>
      <c r="K1538" s="13" t="s">
        <v>36</v>
      </c>
      <c r="L1538" s="13" t="s">
        <v>7100</v>
      </c>
      <c r="M1538" s="11" t="str">
        <f>VLOOKUP(G1538,sheet2!A:G,2,FALSE)</f>
        <v>12.5</v>
      </c>
      <c r="N1538" s="11" t="str">
        <f>VLOOKUP(G1538,sheet2!A:G,3,FALSE)</f>
        <v>10</v>
      </c>
      <c r="O1538" s="11" t="str">
        <f>VLOOKUP(G1538,sheet2!A:G,4,FALSE)</f>
        <v>11</v>
      </c>
      <c r="P1538" s="11" t="str">
        <f>VLOOKUP(G1538,sheet2!A:G,5,FALSE)</f>
        <v>18.75</v>
      </c>
      <c r="Q1538" s="11" t="str">
        <f>VLOOKUP(G1538,sheet2!A:G,6,FALSE)</f>
        <v>5</v>
      </c>
      <c r="R1538" s="11" t="str">
        <f>VLOOKUP(G1538,sheet2!A:G,7,FALSE)</f>
        <v>57.25</v>
      </c>
    </row>
    <row r="1539" spans="1:18" s="6" customFormat="1">
      <c r="A1539" s="13" t="s">
        <v>7101</v>
      </c>
      <c r="B1539" s="13" t="s">
        <v>7102</v>
      </c>
      <c r="C1539" s="13" t="s">
        <v>20</v>
      </c>
      <c r="D1539" s="13" t="s">
        <v>123</v>
      </c>
      <c r="E1539" s="13" t="s">
        <v>6938</v>
      </c>
      <c r="F1539" s="13">
        <v>100000</v>
      </c>
      <c r="G1539" s="13" t="s">
        <v>7103</v>
      </c>
      <c r="H1539" s="14" t="s">
        <v>6940</v>
      </c>
      <c r="I1539" s="15" t="s">
        <v>7104</v>
      </c>
      <c r="J1539" s="18">
        <v>42739</v>
      </c>
      <c r="K1539" s="13" t="s">
        <v>36</v>
      </c>
      <c r="L1539" s="13" t="s">
        <v>7105</v>
      </c>
      <c r="M1539" s="11" t="str">
        <f>VLOOKUP(G1539,sheet2!A:G,2,FALSE)</f>
        <v>12.5</v>
      </c>
      <c r="N1539" s="11" t="str">
        <f>VLOOKUP(G1539,sheet2!A:G,3,FALSE)</f>
        <v>25</v>
      </c>
      <c r="O1539" s="11" t="str">
        <f>VLOOKUP(G1539,sheet2!A:G,4,FALSE)</f>
        <v>8</v>
      </c>
      <c r="P1539" s="11" t="str">
        <f>VLOOKUP(G1539,sheet2!A:G,5,FALSE)</f>
        <v>15.18</v>
      </c>
      <c r="Q1539" s="11" t="str">
        <f>VLOOKUP(G1539,sheet2!A:G,6,FALSE)</f>
        <v>5</v>
      </c>
      <c r="R1539" s="11" t="str">
        <f>VLOOKUP(G1539,sheet2!A:G,7,FALSE)</f>
        <v>65.68</v>
      </c>
    </row>
    <row r="1540" spans="1:18" s="6" customFormat="1">
      <c r="A1540" s="13" t="s">
        <v>7106</v>
      </c>
      <c r="B1540" s="13" t="s">
        <v>7107</v>
      </c>
      <c r="C1540" s="13" t="s">
        <v>20</v>
      </c>
      <c r="D1540" s="13" t="s">
        <v>163</v>
      </c>
      <c r="E1540" s="13" t="s">
        <v>6938</v>
      </c>
      <c r="F1540" s="13">
        <v>80000</v>
      </c>
      <c r="G1540" s="13" t="s">
        <v>7108</v>
      </c>
      <c r="H1540" s="14" t="s">
        <v>6940</v>
      </c>
      <c r="I1540" s="15" t="s">
        <v>7109</v>
      </c>
      <c r="J1540" s="18">
        <v>43340</v>
      </c>
      <c r="K1540" s="13" t="s">
        <v>171</v>
      </c>
      <c r="L1540" s="13" t="s">
        <v>7110</v>
      </c>
      <c r="M1540" s="11" t="str">
        <f>VLOOKUP(G1540,sheet2!A:G,2,FALSE)</f>
        <v>12.5</v>
      </c>
      <c r="N1540" s="11" t="str">
        <f>VLOOKUP(G1540,sheet2!A:G,3,FALSE)</f>
        <v>0</v>
      </c>
      <c r="O1540" s="11" t="str">
        <f>VLOOKUP(G1540,sheet2!A:G,4,FALSE)</f>
        <v>5</v>
      </c>
      <c r="P1540" s="11" t="str">
        <f>VLOOKUP(G1540,sheet2!A:G,5,FALSE)</f>
        <v>19.23</v>
      </c>
      <c r="Q1540" s="11" t="str">
        <f>VLOOKUP(G1540,sheet2!A:G,6,FALSE)</f>
        <v>5</v>
      </c>
      <c r="R1540" s="11" t="str">
        <f>VLOOKUP(G1540,sheet2!A:G,7,FALSE)</f>
        <v>41.73</v>
      </c>
    </row>
    <row r="1541" spans="1:18" s="6" customFormat="1">
      <c r="A1541" s="13" t="s">
        <v>7111</v>
      </c>
      <c r="B1541" s="13" t="s">
        <v>7112</v>
      </c>
      <c r="C1541" s="13" t="s">
        <v>20</v>
      </c>
      <c r="D1541" s="13" t="s">
        <v>163</v>
      </c>
      <c r="E1541" s="13" t="s">
        <v>6938</v>
      </c>
      <c r="F1541" s="13">
        <v>80000</v>
      </c>
      <c r="G1541" s="13" t="s">
        <v>7113</v>
      </c>
      <c r="H1541" s="14" t="s">
        <v>6940</v>
      </c>
      <c r="I1541" s="15" t="s">
        <v>2833</v>
      </c>
      <c r="J1541" s="18">
        <v>43340</v>
      </c>
      <c r="K1541" s="13" t="s">
        <v>36</v>
      </c>
      <c r="L1541" s="13" t="s">
        <v>7114</v>
      </c>
      <c r="M1541" s="11" t="str">
        <f>VLOOKUP(G1541,sheet2!A:G,2,FALSE)</f>
        <v>12.5</v>
      </c>
      <c r="N1541" s="11" t="str">
        <f>VLOOKUP(G1541,sheet2!A:G,3,FALSE)</f>
        <v>13</v>
      </c>
      <c r="O1541" s="11" t="str">
        <f>VLOOKUP(G1541,sheet2!A:G,4,FALSE)</f>
        <v>20</v>
      </c>
      <c r="P1541" s="11" t="str">
        <f>VLOOKUP(G1541,sheet2!A:G,5,FALSE)</f>
        <v>19.23</v>
      </c>
      <c r="Q1541" s="11" t="str">
        <f>VLOOKUP(G1541,sheet2!A:G,6,FALSE)</f>
        <v>5</v>
      </c>
      <c r="R1541" s="11" t="str">
        <f>VLOOKUP(G1541,sheet2!A:G,7,FALSE)</f>
        <v>69.73</v>
      </c>
    </row>
    <row r="1542" spans="1:18" s="6" customFormat="1">
      <c r="A1542" s="13" t="s">
        <v>7115</v>
      </c>
      <c r="B1542" s="13" t="s">
        <v>7116</v>
      </c>
      <c r="C1542" s="13" t="s">
        <v>20</v>
      </c>
      <c r="D1542" s="13" t="s">
        <v>163</v>
      </c>
      <c r="E1542" s="13" t="s">
        <v>6938</v>
      </c>
      <c r="F1542" s="13">
        <v>100000</v>
      </c>
      <c r="G1542" s="13" t="s">
        <v>7117</v>
      </c>
      <c r="H1542" s="14" t="s">
        <v>6940</v>
      </c>
      <c r="I1542" s="15" t="s">
        <v>771</v>
      </c>
      <c r="J1542" s="18">
        <v>43277</v>
      </c>
      <c r="K1542" s="13" t="s">
        <v>25</v>
      </c>
      <c r="L1542" s="13" t="s">
        <v>7118</v>
      </c>
      <c r="M1542" s="11" t="str">
        <f>VLOOKUP(G1542,sheet2!A:G,2,FALSE)</f>
        <v>12.5</v>
      </c>
      <c r="N1542" s="11" t="str">
        <f>VLOOKUP(G1542,sheet2!A:G,3,FALSE)</f>
        <v>25</v>
      </c>
      <c r="O1542" s="11" t="str">
        <f>VLOOKUP(G1542,sheet2!A:G,4,FALSE)</f>
        <v>5</v>
      </c>
      <c r="P1542" s="11" t="str">
        <f>VLOOKUP(G1542,sheet2!A:G,5,FALSE)</f>
        <v>19.23</v>
      </c>
      <c r="Q1542" s="11" t="str">
        <f>VLOOKUP(G1542,sheet2!A:G,6,FALSE)</f>
        <v>5</v>
      </c>
      <c r="R1542" s="11" t="str">
        <f>VLOOKUP(G1542,sheet2!A:G,7,FALSE)</f>
        <v>66.73</v>
      </c>
    </row>
    <row r="1543" spans="1:18" s="6" customFormat="1">
      <c r="A1543" s="13" t="s">
        <v>7119</v>
      </c>
      <c r="B1543" s="13" t="s">
        <v>7120</v>
      </c>
      <c r="C1543" s="13" t="s">
        <v>20</v>
      </c>
      <c r="D1543" s="13" t="s">
        <v>974</v>
      </c>
      <c r="E1543" s="13" t="s">
        <v>6938</v>
      </c>
      <c r="F1543" s="13">
        <v>80000</v>
      </c>
      <c r="G1543" s="13" t="s">
        <v>7121</v>
      </c>
      <c r="H1543" s="14" t="s">
        <v>6940</v>
      </c>
      <c r="I1543" s="15" t="s">
        <v>2120</v>
      </c>
      <c r="J1543" s="18">
        <v>43277</v>
      </c>
      <c r="K1543" s="13" t="s">
        <v>25</v>
      </c>
      <c r="L1543" s="13" t="s">
        <v>7122</v>
      </c>
      <c r="M1543" s="11" t="str">
        <f>VLOOKUP(G1543,sheet2!A:G,2,FALSE)</f>
        <v>12.5</v>
      </c>
      <c r="N1543" s="11" t="str">
        <f>VLOOKUP(G1543,sheet2!A:G,3,FALSE)</f>
        <v>7</v>
      </c>
      <c r="O1543" s="11" t="str">
        <f>VLOOKUP(G1543,sheet2!A:G,4,FALSE)</f>
        <v>14</v>
      </c>
      <c r="P1543" s="11" t="str">
        <f>VLOOKUP(G1543,sheet2!A:G,5,FALSE)</f>
        <v>22.32</v>
      </c>
      <c r="Q1543" s="11" t="str">
        <f>VLOOKUP(G1543,sheet2!A:G,6,FALSE)</f>
        <v>0</v>
      </c>
      <c r="R1543" s="11" t="str">
        <f>VLOOKUP(G1543,sheet2!A:G,7,FALSE)</f>
        <v>55.82</v>
      </c>
    </row>
    <row r="1544" spans="1:18" s="6" customFormat="1">
      <c r="A1544" s="13" t="s">
        <v>7123</v>
      </c>
      <c r="B1544" s="13" t="s">
        <v>7124</v>
      </c>
      <c r="C1544" s="13" t="s">
        <v>20</v>
      </c>
      <c r="D1544" s="13" t="s">
        <v>163</v>
      </c>
      <c r="E1544" s="13" t="s">
        <v>6938</v>
      </c>
      <c r="F1544" s="13">
        <v>50000</v>
      </c>
      <c r="G1544" s="13" t="s">
        <v>7125</v>
      </c>
      <c r="H1544" s="14" t="s">
        <v>6940</v>
      </c>
      <c r="I1544" s="15" t="s">
        <v>3252</v>
      </c>
      <c r="J1544" s="18">
        <v>43266</v>
      </c>
      <c r="K1544" s="13" t="s">
        <v>171</v>
      </c>
      <c r="L1544" s="13" t="s">
        <v>7126</v>
      </c>
      <c r="M1544" s="11" t="str">
        <f>VLOOKUP(G1544,sheet2!A:G,2,FALSE)</f>
        <v>12.5</v>
      </c>
      <c r="N1544" s="11" t="str">
        <f>VLOOKUP(G1544,sheet2!A:G,3,FALSE)</f>
        <v>0</v>
      </c>
      <c r="O1544" s="11" t="str">
        <f>VLOOKUP(G1544,sheet2!A:G,4,FALSE)</f>
        <v>10</v>
      </c>
      <c r="P1544" s="11" t="str">
        <f>VLOOKUP(G1544,sheet2!A:G,5,FALSE)</f>
        <v>21.15</v>
      </c>
      <c r="Q1544" s="11" t="str">
        <f>VLOOKUP(G1544,sheet2!A:G,6,FALSE)</f>
        <v>0</v>
      </c>
      <c r="R1544" s="11" t="str">
        <f>VLOOKUP(G1544,sheet2!A:G,7,FALSE)</f>
        <v>43.65</v>
      </c>
    </row>
    <row r="1545" spans="1:18" s="6" customFormat="1">
      <c r="A1545" s="13" t="s">
        <v>7127</v>
      </c>
      <c r="B1545" s="13" t="s">
        <v>7128</v>
      </c>
      <c r="C1545" s="13" t="s">
        <v>20</v>
      </c>
      <c r="D1545" s="13" t="s">
        <v>163</v>
      </c>
      <c r="E1545" s="13" t="s">
        <v>7129</v>
      </c>
      <c r="F1545" s="13">
        <v>20000</v>
      </c>
      <c r="G1545" s="13" t="s">
        <v>7130</v>
      </c>
      <c r="H1545" s="14" t="s">
        <v>7131</v>
      </c>
      <c r="I1545" s="15" t="s">
        <v>7132</v>
      </c>
      <c r="J1545" s="18">
        <v>43371</v>
      </c>
      <c r="K1545" s="13" t="s">
        <v>36</v>
      </c>
      <c r="L1545" s="13" t="s">
        <v>7133</v>
      </c>
      <c r="M1545" s="11" t="str">
        <f>VLOOKUP(G1545,sheet2!A:G,2,FALSE)</f>
        <v>12.5</v>
      </c>
      <c r="N1545" s="11" t="str">
        <f>VLOOKUP(G1545,sheet2!A:G,3,FALSE)</f>
        <v>25</v>
      </c>
      <c r="O1545" s="11" t="str">
        <f>VLOOKUP(G1545,sheet2!A:G,4,FALSE)</f>
        <v>8</v>
      </c>
      <c r="P1545" s="11" t="str">
        <f>VLOOKUP(G1545,sheet2!A:G,5,FALSE)</f>
        <v>21.43</v>
      </c>
      <c r="Q1545" s="11" t="str">
        <f>VLOOKUP(G1545,sheet2!A:G,6,FALSE)</f>
        <v>5</v>
      </c>
      <c r="R1545" s="11" t="str">
        <f>VLOOKUP(G1545,sheet2!A:G,7,FALSE)</f>
        <v>71.93</v>
      </c>
    </row>
    <row r="1546" spans="1:18" s="6" customFormat="1">
      <c r="A1546" s="13" t="s">
        <v>7134</v>
      </c>
      <c r="B1546" s="13" t="s">
        <v>7135</v>
      </c>
      <c r="C1546" s="13" t="s">
        <v>20</v>
      </c>
      <c r="D1546" s="13" t="s">
        <v>163</v>
      </c>
      <c r="E1546" s="13" t="s">
        <v>7129</v>
      </c>
      <c r="F1546" s="13">
        <v>20000</v>
      </c>
      <c r="G1546" s="13" t="s">
        <v>7136</v>
      </c>
      <c r="H1546" s="14" t="s">
        <v>7131</v>
      </c>
      <c r="I1546" s="15" t="s">
        <v>7132</v>
      </c>
      <c r="J1546" s="18">
        <v>43606</v>
      </c>
      <c r="K1546" s="13" t="s">
        <v>36</v>
      </c>
      <c r="L1546" s="13" t="s">
        <v>7137</v>
      </c>
      <c r="M1546" s="11" t="str">
        <f>VLOOKUP(G1546,sheet2!A:G,2,FALSE)</f>
        <v>12.5</v>
      </c>
      <c r="N1546" s="11" t="str">
        <f>VLOOKUP(G1546,sheet2!A:G,3,FALSE)</f>
        <v>19</v>
      </c>
      <c r="O1546" s="11" t="str">
        <f>VLOOKUP(G1546,sheet2!A:G,4,FALSE)</f>
        <v>12</v>
      </c>
      <c r="P1546" s="11" t="str">
        <f>VLOOKUP(G1546,sheet2!A:G,5,FALSE)</f>
        <v>16.96</v>
      </c>
      <c r="Q1546" s="11" t="str">
        <f>VLOOKUP(G1546,sheet2!A:G,6,FALSE)</f>
        <v>5</v>
      </c>
      <c r="R1546" s="11" t="str">
        <f>VLOOKUP(G1546,sheet2!A:G,7,FALSE)</f>
        <v>65.46</v>
      </c>
    </row>
    <row r="1547" spans="1:18" s="6" customFormat="1">
      <c r="A1547" s="13" t="s">
        <v>7138</v>
      </c>
      <c r="B1547" s="13" t="s">
        <v>7139</v>
      </c>
      <c r="C1547" s="13" t="s">
        <v>20</v>
      </c>
      <c r="D1547" s="13" t="s">
        <v>163</v>
      </c>
      <c r="E1547" s="13" t="s">
        <v>7129</v>
      </c>
      <c r="F1547" s="13">
        <v>20000</v>
      </c>
      <c r="G1547" s="13" t="s">
        <v>7140</v>
      </c>
      <c r="H1547" s="14" t="s">
        <v>7131</v>
      </c>
      <c r="I1547" s="15" t="s">
        <v>7141</v>
      </c>
      <c r="J1547" s="18">
        <v>43868</v>
      </c>
      <c r="K1547" s="13" t="s">
        <v>36</v>
      </c>
      <c r="L1547" s="13" t="s">
        <v>7142</v>
      </c>
      <c r="M1547" s="11" t="str">
        <f>VLOOKUP(G1547,sheet2!A:G,2,FALSE)</f>
        <v>12.5</v>
      </c>
      <c r="N1547" s="11" t="str">
        <f>VLOOKUP(G1547,sheet2!A:G,3,FALSE)</f>
        <v>13</v>
      </c>
      <c r="O1547" s="11" t="str">
        <f>VLOOKUP(G1547,sheet2!A:G,4,FALSE)</f>
        <v>12</v>
      </c>
      <c r="P1547" s="11" t="str">
        <f>VLOOKUP(G1547,sheet2!A:G,5,FALSE)</f>
        <v>21.43</v>
      </c>
      <c r="Q1547" s="11" t="str">
        <f>VLOOKUP(G1547,sheet2!A:G,6,FALSE)</f>
        <v>5</v>
      </c>
      <c r="R1547" s="11" t="str">
        <f>VLOOKUP(G1547,sheet2!A:G,7,FALSE)</f>
        <v>63.93</v>
      </c>
    </row>
    <row r="1548" spans="1:18" s="6" customFormat="1">
      <c r="A1548" s="13" t="s">
        <v>7143</v>
      </c>
      <c r="B1548" s="13" t="s">
        <v>7144</v>
      </c>
      <c r="C1548" s="13" t="s">
        <v>20</v>
      </c>
      <c r="D1548" s="13" t="s">
        <v>163</v>
      </c>
      <c r="E1548" s="13" t="s">
        <v>7129</v>
      </c>
      <c r="F1548" s="13">
        <v>20000</v>
      </c>
      <c r="G1548" s="13" t="s">
        <v>7145</v>
      </c>
      <c r="H1548" s="14" t="s">
        <v>7131</v>
      </c>
      <c r="I1548" s="15" t="s">
        <v>7141</v>
      </c>
      <c r="J1548" s="18">
        <v>43774</v>
      </c>
      <c r="K1548" s="13" t="s">
        <v>25</v>
      </c>
      <c r="L1548" s="13" t="s">
        <v>7146</v>
      </c>
      <c r="M1548" s="11" t="str">
        <f>VLOOKUP(G1548,sheet2!A:G,2,FALSE)</f>
        <v>12.5</v>
      </c>
      <c r="N1548" s="11" t="str">
        <f>VLOOKUP(G1548,sheet2!A:G,3,FALSE)</f>
        <v>16</v>
      </c>
      <c r="O1548" s="11" t="str">
        <f>VLOOKUP(G1548,sheet2!A:G,4,FALSE)</f>
        <v>8</v>
      </c>
      <c r="P1548" s="11" t="str">
        <f>VLOOKUP(G1548,sheet2!A:G,5,FALSE)</f>
        <v>21.43</v>
      </c>
      <c r="Q1548" s="11" t="str">
        <f>VLOOKUP(G1548,sheet2!A:G,6,FALSE)</f>
        <v>5</v>
      </c>
      <c r="R1548" s="11" t="str">
        <f>VLOOKUP(G1548,sheet2!A:G,7,FALSE)</f>
        <v>62.93</v>
      </c>
    </row>
    <row r="1549" spans="1:18" s="6" customFormat="1">
      <c r="A1549" s="13" t="s">
        <v>7147</v>
      </c>
      <c r="B1549" s="13" t="s">
        <v>7148</v>
      </c>
      <c r="C1549" s="13" t="s">
        <v>20</v>
      </c>
      <c r="D1549" s="13" t="s">
        <v>163</v>
      </c>
      <c r="E1549" s="13" t="s">
        <v>7129</v>
      </c>
      <c r="F1549" s="13">
        <v>32000</v>
      </c>
      <c r="G1549" s="13" t="s">
        <v>7149</v>
      </c>
      <c r="H1549" s="14" t="s">
        <v>7131</v>
      </c>
      <c r="I1549" s="15" t="s">
        <v>1582</v>
      </c>
      <c r="J1549" s="18">
        <v>43862</v>
      </c>
      <c r="K1549" s="13" t="s">
        <v>36</v>
      </c>
      <c r="L1549" s="13" t="s">
        <v>7150</v>
      </c>
      <c r="M1549" s="11" t="str">
        <f>VLOOKUP(G1549,sheet2!A:G,2,FALSE)</f>
        <v>12.5</v>
      </c>
      <c r="N1549" s="11" t="str">
        <f>VLOOKUP(G1549,sheet2!A:G,3,FALSE)</f>
        <v>7</v>
      </c>
      <c r="O1549" s="11" t="str">
        <f>VLOOKUP(G1549,sheet2!A:G,4,FALSE)</f>
        <v>5</v>
      </c>
      <c r="P1549" s="11" t="str">
        <f>VLOOKUP(G1549,sheet2!A:G,5,FALSE)</f>
        <v>21.15</v>
      </c>
      <c r="Q1549" s="11" t="str">
        <f>VLOOKUP(G1549,sheet2!A:G,6,FALSE)</f>
        <v>5</v>
      </c>
      <c r="R1549" s="11" t="str">
        <f>VLOOKUP(G1549,sheet2!A:G,7,FALSE)</f>
        <v>50.65</v>
      </c>
    </row>
    <row r="1550" spans="1:18" s="6" customFormat="1">
      <c r="A1550" s="13" t="s">
        <v>7151</v>
      </c>
      <c r="B1550" s="13" t="s">
        <v>7152</v>
      </c>
      <c r="C1550" s="13" t="s">
        <v>20</v>
      </c>
      <c r="D1550" s="13" t="s">
        <v>163</v>
      </c>
      <c r="E1550" s="13" t="s">
        <v>7129</v>
      </c>
      <c r="F1550" s="13">
        <v>32000</v>
      </c>
      <c r="G1550" s="13" t="s">
        <v>7153</v>
      </c>
      <c r="H1550" s="18" t="s">
        <v>7131</v>
      </c>
      <c r="I1550" s="17" t="s">
        <v>1613</v>
      </c>
      <c r="J1550" s="18">
        <v>43693</v>
      </c>
      <c r="K1550" s="13" t="s">
        <v>36</v>
      </c>
      <c r="L1550" s="13" t="s">
        <v>7154</v>
      </c>
      <c r="M1550" s="11" t="str">
        <f>VLOOKUP(G1550,sheet2!A:G,2,FALSE)</f>
        <v>12.5</v>
      </c>
      <c r="N1550" s="11" t="str">
        <f>VLOOKUP(G1550,sheet2!A:G,3,FALSE)</f>
        <v>10</v>
      </c>
      <c r="O1550" s="11" t="str">
        <f>VLOOKUP(G1550,sheet2!A:G,4,FALSE)</f>
        <v>5</v>
      </c>
      <c r="P1550" s="11" t="str">
        <f>VLOOKUP(G1550,sheet2!A:G,5,FALSE)</f>
        <v>21.15</v>
      </c>
      <c r="Q1550" s="11" t="str">
        <f>VLOOKUP(G1550,sheet2!A:G,6,FALSE)</f>
        <v>5</v>
      </c>
      <c r="R1550" s="11" t="str">
        <f>VLOOKUP(G1550,sheet2!A:G,7,FALSE)</f>
        <v>53.65</v>
      </c>
    </row>
    <row r="1551" spans="1:18" s="6" customFormat="1">
      <c r="A1551" s="13" t="s">
        <v>7155</v>
      </c>
      <c r="B1551" s="13" t="s">
        <v>7156</v>
      </c>
      <c r="C1551" s="13" t="s">
        <v>20</v>
      </c>
      <c r="D1551" s="13" t="s">
        <v>163</v>
      </c>
      <c r="E1551" s="13" t="s">
        <v>7129</v>
      </c>
      <c r="F1551" s="13">
        <v>32000</v>
      </c>
      <c r="G1551" s="13" t="s">
        <v>7157</v>
      </c>
      <c r="H1551" s="18" t="s">
        <v>7131</v>
      </c>
      <c r="I1551" s="17" t="s">
        <v>1509</v>
      </c>
      <c r="J1551" s="18">
        <v>43616</v>
      </c>
      <c r="K1551" s="13" t="s">
        <v>36</v>
      </c>
      <c r="L1551" s="13" t="s">
        <v>7158</v>
      </c>
      <c r="M1551" s="11" t="str">
        <f>VLOOKUP(G1551,sheet2!A:G,2,FALSE)</f>
        <v>12.5</v>
      </c>
      <c r="N1551" s="11" t="str">
        <f>VLOOKUP(G1551,sheet2!A:G,3,FALSE)</f>
        <v>16</v>
      </c>
      <c r="O1551" s="11" t="str">
        <f>VLOOKUP(G1551,sheet2!A:G,4,FALSE)</f>
        <v>5</v>
      </c>
      <c r="P1551" s="11" t="str">
        <f>VLOOKUP(G1551,sheet2!A:G,5,FALSE)</f>
        <v>21.15</v>
      </c>
      <c r="Q1551" s="11" t="str">
        <f>VLOOKUP(G1551,sheet2!A:G,6,FALSE)</f>
        <v>5</v>
      </c>
      <c r="R1551" s="11" t="str">
        <f>VLOOKUP(G1551,sheet2!A:G,7,FALSE)</f>
        <v>59.65</v>
      </c>
    </row>
    <row r="1552" spans="1:18" s="6" customFormat="1">
      <c r="A1552" s="13" t="s">
        <v>7159</v>
      </c>
      <c r="B1552" s="13" t="s">
        <v>7160</v>
      </c>
      <c r="C1552" s="13" t="s">
        <v>20</v>
      </c>
      <c r="D1552" s="13" t="s">
        <v>163</v>
      </c>
      <c r="E1552" s="13" t="s">
        <v>7129</v>
      </c>
      <c r="F1552" s="13">
        <v>32000</v>
      </c>
      <c r="G1552" s="13" t="s">
        <v>7161</v>
      </c>
      <c r="H1552" s="18" t="s">
        <v>7131</v>
      </c>
      <c r="I1552" s="17" t="s">
        <v>7162</v>
      </c>
      <c r="J1552" s="18">
        <v>43777</v>
      </c>
      <c r="K1552" s="13" t="s">
        <v>36</v>
      </c>
      <c r="L1552" s="13" t="s">
        <v>7163</v>
      </c>
      <c r="M1552" s="11" t="str">
        <f>VLOOKUP(G1552,sheet2!A:G,2,FALSE)</f>
        <v>12.5</v>
      </c>
      <c r="N1552" s="11" t="str">
        <f>VLOOKUP(G1552,sheet2!A:G,3,FALSE)</f>
        <v>22</v>
      </c>
      <c r="O1552" s="11" t="str">
        <f>VLOOKUP(G1552,sheet2!A:G,4,FALSE)</f>
        <v>5</v>
      </c>
      <c r="P1552" s="11" t="str">
        <f>VLOOKUP(G1552,sheet2!A:G,5,FALSE)</f>
        <v>21.15</v>
      </c>
      <c r="Q1552" s="11" t="str">
        <f>VLOOKUP(G1552,sheet2!A:G,6,FALSE)</f>
        <v>5</v>
      </c>
      <c r="R1552" s="11" t="str">
        <f>VLOOKUP(G1552,sheet2!A:G,7,FALSE)</f>
        <v>65.65</v>
      </c>
    </row>
    <row r="1553" spans="1:18" s="6" customFormat="1">
      <c r="A1553" s="13" t="s">
        <v>7164</v>
      </c>
      <c r="B1553" s="13" t="s">
        <v>7165</v>
      </c>
      <c r="C1553" s="13" t="s">
        <v>20</v>
      </c>
      <c r="D1553" s="13" t="s">
        <v>163</v>
      </c>
      <c r="E1553" s="13" t="s">
        <v>7129</v>
      </c>
      <c r="F1553" s="13">
        <v>32000</v>
      </c>
      <c r="G1553" s="13" t="s">
        <v>7166</v>
      </c>
      <c r="H1553" s="18" t="s">
        <v>7131</v>
      </c>
      <c r="I1553" s="17" t="s">
        <v>7162</v>
      </c>
      <c r="J1553" s="18">
        <v>43928</v>
      </c>
      <c r="K1553" s="13" t="s">
        <v>25</v>
      </c>
      <c r="L1553" s="13" t="s">
        <v>7167</v>
      </c>
      <c r="M1553" s="11" t="str">
        <f>VLOOKUP(G1553,sheet2!A:G,2,FALSE)</f>
        <v>12.5</v>
      </c>
      <c r="N1553" s="11" t="str">
        <f>VLOOKUP(G1553,sheet2!A:G,3,FALSE)</f>
        <v>16</v>
      </c>
      <c r="O1553" s="11" t="str">
        <f>VLOOKUP(G1553,sheet2!A:G,4,FALSE)</f>
        <v>15</v>
      </c>
      <c r="P1553" s="11" t="str">
        <f>VLOOKUP(G1553,sheet2!A:G,5,FALSE)</f>
        <v>21.15</v>
      </c>
      <c r="Q1553" s="11" t="str">
        <f>VLOOKUP(G1553,sheet2!A:G,6,FALSE)</f>
        <v>5</v>
      </c>
      <c r="R1553" s="11" t="str">
        <f>VLOOKUP(G1553,sheet2!A:G,7,FALSE)</f>
        <v>69.65</v>
      </c>
    </row>
    <row r="1554" spans="1:18" s="6" customFormat="1">
      <c r="A1554" s="13" t="s">
        <v>7168</v>
      </c>
      <c r="B1554" s="13" t="s">
        <v>7169</v>
      </c>
      <c r="C1554" s="13" t="s">
        <v>20</v>
      </c>
      <c r="D1554" s="13" t="s">
        <v>163</v>
      </c>
      <c r="E1554" s="13" t="s">
        <v>7129</v>
      </c>
      <c r="F1554" s="13">
        <v>108000</v>
      </c>
      <c r="G1554" s="13" t="s">
        <v>7170</v>
      </c>
      <c r="H1554" s="18" t="s">
        <v>7131</v>
      </c>
      <c r="I1554" s="17" t="s">
        <v>7171</v>
      </c>
      <c r="J1554" s="18">
        <v>43133</v>
      </c>
      <c r="K1554" s="13" t="s">
        <v>25</v>
      </c>
      <c r="L1554" s="13" t="s">
        <v>7172</v>
      </c>
      <c r="M1554" s="11" t="str">
        <f>VLOOKUP(G1554,sheet2!A:G,2,FALSE)</f>
        <v>12.5</v>
      </c>
      <c r="N1554" s="11" t="str">
        <f>VLOOKUP(G1554,sheet2!A:G,3,FALSE)</f>
        <v>16</v>
      </c>
      <c r="O1554" s="11" t="str">
        <f>VLOOKUP(G1554,sheet2!A:G,4,FALSE)</f>
        <v>10</v>
      </c>
      <c r="P1554" s="11" t="str">
        <f>VLOOKUP(G1554,sheet2!A:G,5,FALSE)</f>
        <v>19.23</v>
      </c>
      <c r="Q1554" s="11" t="str">
        <f>VLOOKUP(G1554,sheet2!A:G,6,FALSE)</f>
        <v>5</v>
      </c>
      <c r="R1554" s="11" t="str">
        <f>VLOOKUP(G1554,sheet2!A:G,7,FALSE)</f>
        <v>62.73</v>
      </c>
    </row>
    <row r="1555" spans="1:18" s="6" customFormat="1">
      <c r="A1555" s="13" t="s">
        <v>7173</v>
      </c>
      <c r="B1555" s="13" t="s">
        <v>7174</v>
      </c>
      <c r="C1555" s="13" t="s">
        <v>20</v>
      </c>
      <c r="D1555" s="13" t="s">
        <v>163</v>
      </c>
      <c r="E1555" s="13" t="s">
        <v>7129</v>
      </c>
      <c r="F1555" s="13">
        <v>108000</v>
      </c>
      <c r="G1555" s="13" t="s">
        <v>7175</v>
      </c>
      <c r="H1555" s="18" t="s">
        <v>7131</v>
      </c>
      <c r="I1555" s="17" t="s">
        <v>7176</v>
      </c>
      <c r="J1555" s="18">
        <v>43907</v>
      </c>
      <c r="K1555" s="13" t="s">
        <v>25</v>
      </c>
      <c r="L1555" s="13" t="s">
        <v>7177</v>
      </c>
      <c r="M1555" s="11" t="str">
        <f>VLOOKUP(G1555,sheet2!A:G,2,FALSE)</f>
        <v>12.5</v>
      </c>
      <c r="N1555" s="11" t="str">
        <f>VLOOKUP(G1555,sheet2!A:G,3,FALSE)</f>
        <v>25</v>
      </c>
      <c r="O1555" s="11" t="str">
        <f>VLOOKUP(G1555,sheet2!A:G,4,FALSE)</f>
        <v>5</v>
      </c>
      <c r="P1555" s="11" t="str">
        <f>VLOOKUP(G1555,sheet2!A:G,5,FALSE)</f>
        <v>17.31</v>
      </c>
      <c r="Q1555" s="11" t="str">
        <f>VLOOKUP(G1555,sheet2!A:G,6,FALSE)</f>
        <v>5</v>
      </c>
      <c r="R1555" s="11" t="str">
        <f>VLOOKUP(G1555,sheet2!A:G,7,FALSE)</f>
        <v>64.81</v>
      </c>
    </row>
    <row r="1556" spans="1:18" s="6" customFormat="1">
      <c r="A1556" s="13" t="s">
        <v>7178</v>
      </c>
      <c r="B1556" s="13" t="s">
        <v>7179</v>
      </c>
      <c r="C1556" s="13" t="s">
        <v>20</v>
      </c>
      <c r="D1556" s="13" t="s">
        <v>123</v>
      </c>
      <c r="E1556" s="13" t="s">
        <v>7129</v>
      </c>
      <c r="F1556" s="13">
        <v>108000</v>
      </c>
      <c r="G1556" s="13" t="s">
        <v>7180</v>
      </c>
      <c r="H1556" s="18" t="s">
        <v>7131</v>
      </c>
      <c r="I1556" s="17" t="s">
        <v>7181</v>
      </c>
      <c r="J1556" s="18">
        <v>43630</v>
      </c>
      <c r="K1556" s="13" t="s">
        <v>47</v>
      </c>
      <c r="L1556" s="13" t="s">
        <v>7182</v>
      </c>
      <c r="M1556" s="11" t="str">
        <f>VLOOKUP(G1556,sheet2!A:G,2,FALSE)</f>
        <v>12.5</v>
      </c>
      <c r="N1556" s="11" t="str">
        <f>VLOOKUP(G1556,sheet2!A:G,3,FALSE)</f>
        <v>25</v>
      </c>
      <c r="O1556" s="11" t="str">
        <f>VLOOKUP(G1556,sheet2!A:G,4,FALSE)</f>
        <v>11</v>
      </c>
      <c r="P1556" s="11" t="str">
        <f>VLOOKUP(G1556,sheet2!A:G,5,FALSE)</f>
        <v>16.96</v>
      </c>
      <c r="Q1556" s="11" t="str">
        <f>VLOOKUP(G1556,sheet2!A:G,6,FALSE)</f>
        <v>5</v>
      </c>
      <c r="R1556" s="11" t="str">
        <f>VLOOKUP(G1556,sheet2!A:G,7,FALSE)</f>
        <v>70.46</v>
      </c>
    </row>
    <row r="1557" spans="1:18" s="6" customFormat="1">
      <c r="A1557" s="13" t="s">
        <v>7183</v>
      </c>
      <c r="B1557" s="13" t="s">
        <v>7184</v>
      </c>
      <c r="C1557" s="13" t="s">
        <v>20</v>
      </c>
      <c r="D1557" s="13" t="s">
        <v>163</v>
      </c>
      <c r="E1557" s="13" t="s">
        <v>7129</v>
      </c>
      <c r="F1557" s="13">
        <v>78000</v>
      </c>
      <c r="G1557" s="13" t="s">
        <v>7185</v>
      </c>
      <c r="H1557" s="18" t="s">
        <v>7131</v>
      </c>
      <c r="I1557" s="17" t="s">
        <v>5176</v>
      </c>
      <c r="J1557" s="18">
        <v>42788</v>
      </c>
      <c r="K1557" s="13" t="s">
        <v>25</v>
      </c>
      <c r="L1557" s="13" t="s">
        <v>7186</v>
      </c>
      <c r="M1557" s="11" t="str">
        <f>VLOOKUP(G1557,sheet2!A:G,2,FALSE)</f>
        <v>12.5</v>
      </c>
      <c r="N1557" s="11" t="str">
        <f>VLOOKUP(G1557,sheet2!A:G,3,FALSE)</f>
        <v>19</v>
      </c>
      <c r="O1557" s="11" t="str">
        <f>VLOOKUP(G1557,sheet2!A:G,4,FALSE)</f>
        <v>4</v>
      </c>
      <c r="P1557" s="11" t="str">
        <f>VLOOKUP(G1557,sheet2!A:G,5,FALSE)</f>
        <v>19.64</v>
      </c>
      <c r="Q1557" s="11" t="str">
        <f>VLOOKUP(G1557,sheet2!A:G,6,FALSE)</f>
        <v>5</v>
      </c>
      <c r="R1557" s="11" t="str">
        <f>VLOOKUP(G1557,sheet2!A:G,7,FALSE)</f>
        <v>60.14</v>
      </c>
    </row>
    <row r="1558" spans="1:18" s="6" customFormat="1">
      <c r="A1558" s="13" t="s">
        <v>7187</v>
      </c>
      <c r="B1558" s="13" t="s">
        <v>7188</v>
      </c>
      <c r="C1558" s="13" t="s">
        <v>20</v>
      </c>
      <c r="D1558" s="13" t="s">
        <v>163</v>
      </c>
      <c r="E1558" s="13" t="s">
        <v>7129</v>
      </c>
      <c r="F1558" s="13">
        <v>78000</v>
      </c>
      <c r="G1558" s="13" t="s">
        <v>7189</v>
      </c>
      <c r="H1558" s="18" t="s">
        <v>7131</v>
      </c>
      <c r="I1558" s="17" t="s">
        <v>7190</v>
      </c>
      <c r="J1558" s="18">
        <v>43077</v>
      </c>
      <c r="K1558" s="13" t="s">
        <v>36</v>
      </c>
      <c r="L1558" s="13" t="s">
        <v>7191</v>
      </c>
      <c r="M1558" s="11" t="str">
        <f>VLOOKUP(G1558,sheet2!A:G,2,FALSE)</f>
        <v>12.5</v>
      </c>
      <c r="N1558" s="11" t="str">
        <f>VLOOKUP(G1558,sheet2!A:G,3,FALSE)</f>
        <v>19</v>
      </c>
      <c r="O1558" s="11" t="str">
        <f>VLOOKUP(G1558,sheet2!A:G,4,FALSE)</f>
        <v>12</v>
      </c>
      <c r="P1558" s="11" t="str">
        <f>VLOOKUP(G1558,sheet2!A:G,5,FALSE)</f>
        <v>18.75</v>
      </c>
      <c r="Q1558" s="11" t="str">
        <f>VLOOKUP(G1558,sheet2!A:G,6,FALSE)</f>
        <v>5</v>
      </c>
      <c r="R1558" s="11" t="str">
        <f>VLOOKUP(G1558,sheet2!A:G,7,FALSE)</f>
        <v>67.25</v>
      </c>
    </row>
    <row r="1559" spans="1:18" s="6" customFormat="1">
      <c r="A1559" s="13" t="s">
        <v>7192</v>
      </c>
      <c r="B1559" s="13" t="s">
        <v>7193</v>
      </c>
      <c r="C1559" s="13" t="s">
        <v>20</v>
      </c>
      <c r="D1559" s="13" t="s">
        <v>163</v>
      </c>
      <c r="E1559" s="13" t="s">
        <v>7129</v>
      </c>
      <c r="F1559" s="13">
        <v>58000</v>
      </c>
      <c r="G1559" s="13" t="s">
        <v>7194</v>
      </c>
      <c r="H1559" s="18" t="s">
        <v>7131</v>
      </c>
      <c r="I1559" s="17" t="s">
        <v>4432</v>
      </c>
      <c r="J1559" s="18">
        <v>43077</v>
      </c>
      <c r="K1559" s="13" t="s">
        <v>36</v>
      </c>
      <c r="L1559" s="13" t="s">
        <v>7195</v>
      </c>
      <c r="M1559" s="11" t="str">
        <f>VLOOKUP(G1559,sheet2!A:G,2,FALSE)</f>
        <v>12.5</v>
      </c>
      <c r="N1559" s="11" t="str">
        <f>VLOOKUP(G1559,sheet2!A:G,3,FALSE)</f>
        <v>25</v>
      </c>
      <c r="O1559" s="11" t="str">
        <f>VLOOKUP(G1559,sheet2!A:G,4,FALSE)</f>
        <v>12</v>
      </c>
      <c r="P1559" s="11" t="str">
        <f>VLOOKUP(G1559,sheet2!A:G,5,FALSE)</f>
        <v>16.67</v>
      </c>
      <c r="Q1559" s="11" t="str">
        <f>VLOOKUP(G1559,sheet2!A:G,6,FALSE)</f>
        <v>5</v>
      </c>
      <c r="R1559" s="11" t="str">
        <f>VLOOKUP(G1559,sheet2!A:G,7,FALSE)</f>
        <v>71.17</v>
      </c>
    </row>
    <row r="1560" spans="1:18" s="6" customFormat="1">
      <c r="A1560" s="13" t="s">
        <v>7196</v>
      </c>
      <c r="B1560" s="13" t="s">
        <v>7197</v>
      </c>
      <c r="C1560" s="13" t="s">
        <v>20</v>
      </c>
      <c r="D1560" s="13" t="s">
        <v>204</v>
      </c>
      <c r="E1560" s="13" t="s">
        <v>7129</v>
      </c>
      <c r="F1560" s="13">
        <v>108000</v>
      </c>
      <c r="G1560" s="13" t="s">
        <v>7198</v>
      </c>
      <c r="H1560" s="18" t="s">
        <v>7131</v>
      </c>
      <c r="I1560" s="17" t="s">
        <v>3995</v>
      </c>
      <c r="J1560" s="18">
        <v>43728</v>
      </c>
      <c r="K1560" s="13" t="s">
        <v>47</v>
      </c>
      <c r="L1560" s="13" t="s">
        <v>7199</v>
      </c>
      <c r="M1560" s="11" t="str">
        <f>VLOOKUP(G1560,sheet2!A:G,2,FALSE)</f>
        <v>12.5</v>
      </c>
      <c r="N1560" s="11" t="str">
        <f>VLOOKUP(G1560,sheet2!A:G,3,FALSE)</f>
        <v>25</v>
      </c>
      <c r="O1560" s="11" t="str">
        <f>VLOOKUP(G1560,sheet2!A:G,4,FALSE)</f>
        <v>20</v>
      </c>
      <c r="P1560" s="11" t="str">
        <f>VLOOKUP(G1560,sheet2!A:G,5,FALSE)</f>
        <v>19.23</v>
      </c>
      <c r="Q1560" s="11" t="str">
        <f>VLOOKUP(G1560,sheet2!A:G,6,FALSE)</f>
        <v>5</v>
      </c>
      <c r="R1560" s="11" t="str">
        <f>VLOOKUP(G1560,sheet2!A:G,7,FALSE)</f>
        <v>81.73</v>
      </c>
    </row>
    <row r="1561" spans="1:18" s="6" customFormat="1">
      <c r="A1561" s="13" t="s">
        <v>7200</v>
      </c>
      <c r="B1561" s="13" t="s">
        <v>7201</v>
      </c>
      <c r="C1561" s="13" t="s">
        <v>20</v>
      </c>
      <c r="D1561" s="13" t="s">
        <v>163</v>
      </c>
      <c r="E1561" s="13" t="s">
        <v>7129</v>
      </c>
      <c r="F1561" s="13">
        <v>50000</v>
      </c>
      <c r="G1561" s="13" t="s">
        <v>7202</v>
      </c>
      <c r="H1561" s="18" t="s">
        <v>7131</v>
      </c>
      <c r="I1561" s="17" t="s">
        <v>5789</v>
      </c>
      <c r="J1561" s="18">
        <v>42906</v>
      </c>
      <c r="K1561" s="13" t="s">
        <v>36</v>
      </c>
      <c r="L1561" s="13" t="s">
        <v>7203</v>
      </c>
      <c r="M1561" s="11" t="str">
        <f>VLOOKUP(G1561,sheet2!A:G,2,FALSE)</f>
        <v>12.5</v>
      </c>
      <c r="N1561" s="11" t="str">
        <f>VLOOKUP(G1561,sheet2!A:G,3,FALSE)</f>
        <v>13</v>
      </c>
      <c r="O1561" s="11" t="str">
        <f>VLOOKUP(G1561,sheet2!A:G,4,FALSE)</f>
        <v>10</v>
      </c>
      <c r="P1561" s="11" t="str">
        <f>VLOOKUP(G1561,sheet2!A:G,5,FALSE)</f>
        <v>21.15</v>
      </c>
      <c r="Q1561" s="11" t="str">
        <f>VLOOKUP(G1561,sheet2!A:G,6,FALSE)</f>
        <v>5</v>
      </c>
      <c r="R1561" s="11" t="str">
        <f>VLOOKUP(G1561,sheet2!A:G,7,FALSE)</f>
        <v>61.65</v>
      </c>
    </row>
    <row r="1562" spans="1:18" s="6" customFormat="1">
      <c r="A1562" s="13" t="s">
        <v>7204</v>
      </c>
      <c r="B1562" s="13" t="s">
        <v>7205</v>
      </c>
      <c r="C1562" s="13" t="s">
        <v>20</v>
      </c>
      <c r="D1562" s="13" t="s">
        <v>163</v>
      </c>
      <c r="E1562" s="13" t="s">
        <v>7129</v>
      </c>
      <c r="F1562" s="13">
        <v>50000</v>
      </c>
      <c r="G1562" s="13" t="s">
        <v>7206</v>
      </c>
      <c r="H1562" s="18" t="s">
        <v>7131</v>
      </c>
      <c r="I1562" s="17" t="s">
        <v>305</v>
      </c>
      <c r="J1562" s="18">
        <v>43172</v>
      </c>
      <c r="K1562" s="13" t="s">
        <v>36</v>
      </c>
      <c r="L1562" s="13" t="s">
        <v>7207</v>
      </c>
      <c r="M1562" s="11" t="str">
        <f>VLOOKUP(G1562,sheet2!A:G,2,FALSE)</f>
        <v>12.5</v>
      </c>
      <c r="N1562" s="11" t="str">
        <f>VLOOKUP(G1562,sheet2!A:G,3,FALSE)</f>
        <v>0</v>
      </c>
      <c r="O1562" s="11" t="str">
        <f>VLOOKUP(G1562,sheet2!A:G,4,FALSE)</f>
        <v>20</v>
      </c>
      <c r="P1562" s="11" t="str">
        <f>VLOOKUP(G1562,sheet2!A:G,5,FALSE)</f>
        <v>18.27</v>
      </c>
      <c r="Q1562" s="11" t="str">
        <f>VLOOKUP(G1562,sheet2!A:G,6,FALSE)</f>
        <v>5</v>
      </c>
      <c r="R1562" s="11" t="str">
        <f>VLOOKUP(G1562,sheet2!A:G,7,FALSE)</f>
        <v>55.77</v>
      </c>
    </row>
    <row r="1563" spans="1:18" s="6" customFormat="1">
      <c r="A1563" s="13" t="s">
        <v>7208</v>
      </c>
      <c r="B1563" s="13" t="s">
        <v>7209</v>
      </c>
      <c r="C1563" s="13" t="s">
        <v>20</v>
      </c>
      <c r="D1563" s="13" t="s">
        <v>163</v>
      </c>
      <c r="E1563" s="13" t="s">
        <v>7129</v>
      </c>
      <c r="F1563" s="13">
        <v>50000</v>
      </c>
      <c r="G1563" s="13" t="s">
        <v>7210</v>
      </c>
      <c r="H1563" s="18" t="s">
        <v>7131</v>
      </c>
      <c r="I1563" s="17" t="s">
        <v>7211</v>
      </c>
      <c r="J1563" s="18">
        <v>42781</v>
      </c>
      <c r="K1563" s="13" t="s">
        <v>36</v>
      </c>
      <c r="L1563" s="13" t="s">
        <v>7212</v>
      </c>
      <c r="M1563" s="11" t="str">
        <f>VLOOKUP(G1563,sheet2!A:G,2,FALSE)</f>
        <v>12.5</v>
      </c>
      <c r="N1563" s="11" t="str">
        <f>VLOOKUP(G1563,sheet2!A:G,3,FALSE)</f>
        <v>13</v>
      </c>
      <c r="O1563" s="11" t="str">
        <f>VLOOKUP(G1563,sheet2!A:G,4,FALSE)</f>
        <v>20</v>
      </c>
      <c r="P1563" s="11" t="str">
        <f>VLOOKUP(G1563,sheet2!A:G,5,FALSE)</f>
        <v>19.23</v>
      </c>
      <c r="Q1563" s="11" t="str">
        <f>VLOOKUP(G1563,sheet2!A:G,6,FALSE)</f>
        <v>5</v>
      </c>
      <c r="R1563" s="11" t="str">
        <f>VLOOKUP(G1563,sheet2!A:G,7,FALSE)</f>
        <v>69.73</v>
      </c>
    </row>
    <row r="1564" spans="1:18" s="6" customFormat="1">
      <c r="A1564" s="13" t="s">
        <v>7213</v>
      </c>
      <c r="B1564" s="13" t="s">
        <v>7214</v>
      </c>
      <c r="C1564" s="13" t="s">
        <v>20</v>
      </c>
      <c r="D1564" s="13" t="s">
        <v>123</v>
      </c>
      <c r="E1564" s="13" t="s">
        <v>7129</v>
      </c>
      <c r="F1564" s="13">
        <v>120000</v>
      </c>
      <c r="G1564" s="13" t="s">
        <v>7215</v>
      </c>
      <c r="H1564" s="14" t="s">
        <v>7131</v>
      </c>
      <c r="I1564" s="17" t="s">
        <v>1453</v>
      </c>
      <c r="J1564" s="18">
        <v>43774</v>
      </c>
      <c r="K1564" s="13" t="s">
        <v>25</v>
      </c>
      <c r="L1564" s="13" t="s">
        <v>7216</v>
      </c>
      <c r="M1564" s="11" t="str">
        <f>VLOOKUP(G1564,sheet2!A:G,2,FALSE)</f>
        <v>12.5</v>
      </c>
      <c r="N1564" s="11" t="str">
        <f>VLOOKUP(G1564,sheet2!A:G,3,FALSE)</f>
        <v>16</v>
      </c>
      <c r="O1564" s="11" t="str">
        <f>VLOOKUP(G1564,sheet2!A:G,4,FALSE)</f>
        <v>5</v>
      </c>
      <c r="P1564" s="11" t="str">
        <f>VLOOKUP(G1564,sheet2!A:G,5,FALSE)</f>
        <v>21.15</v>
      </c>
      <c r="Q1564" s="11" t="str">
        <f>VLOOKUP(G1564,sheet2!A:G,6,FALSE)</f>
        <v>0</v>
      </c>
      <c r="R1564" s="11" t="str">
        <f>VLOOKUP(G1564,sheet2!A:G,7,FALSE)</f>
        <v>54.65</v>
      </c>
    </row>
    <row r="1565" spans="1:18" s="6" customFormat="1">
      <c r="A1565" s="13" t="s">
        <v>7217</v>
      </c>
      <c r="B1565" s="13" t="s">
        <v>7218</v>
      </c>
      <c r="C1565" s="13" t="s">
        <v>20</v>
      </c>
      <c r="D1565" s="13" t="s">
        <v>163</v>
      </c>
      <c r="E1565" s="13" t="s">
        <v>7129</v>
      </c>
      <c r="F1565" s="13">
        <v>240000</v>
      </c>
      <c r="G1565" s="13" t="s">
        <v>7219</v>
      </c>
      <c r="H1565" s="14" t="s">
        <v>7131</v>
      </c>
      <c r="I1565" s="17" t="s">
        <v>225</v>
      </c>
      <c r="J1565" s="18">
        <v>43718</v>
      </c>
      <c r="K1565" s="13" t="s">
        <v>25</v>
      </c>
      <c r="L1565" s="13" t="s">
        <v>7220</v>
      </c>
      <c r="M1565" s="11" t="str">
        <f>VLOOKUP(G1565,sheet2!A:G,2,FALSE)</f>
        <v>12.5</v>
      </c>
      <c r="N1565" s="11" t="str">
        <f>VLOOKUP(G1565,sheet2!A:G,3,FALSE)</f>
        <v>13</v>
      </c>
      <c r="O1565" s="11" t="str">
        <f>VLOOKUP(G1565,sheet2!A:G,4,FALSE)</f>
        <v>5</v>
      </c>
      <c r="P1565" s="11" t="str">
        <f>VLOOKUP(G1565,sheet2!A:G,5,FALSE)</f>
        <v>21.15</v>
      </c>
      <c r="Q1565" s="11" t="str">
        <f>VLOOKUP(G1565,sheet2!A:G,6,FALSE)</f>
        <v>0</v>
      </c>
      <c r="R1565" s="11" t="str">
        <f>VLOOKUP(G1565,sheet2!A:G,7,FALSE)</f>
        <v>51.65</v>
      </c>
    </row>
    <row r="1566" spans="1:18" s="6" customFormat="1">
      <c r="A1566" s="13" t="s">
        <v>7221</v>
      </c>
      <c r="B1566" s="13" t="s">
        <v>7222</v>
      </c>
      <c r="C1566" s="13" t="s">
        <v>20</v>
      </c>
      <c r="D1566" s="13" t="s">
        <v>163</v>
      </c>
      <c r="E1566" s="13" t="s">
        <v>7129</v>
      </c>
      <c r="F1566" s="13">
        <v>32000</v>
      </c>
      <c r="G1566" s="13" t="s">
        <v>7223</v>
      </c>
      <c r="H1566" s="18" t="s">
        <v>7131</v>
      </c>
      <c r="I1566" s="17" t="s">
        <v>5865</v>
      </c>
      <c r="J1566" s="18">
        <v>43508</v>
      </c>
      <c r="K1566" s="13" t="s">
        <v>47</v>
      </c>
      <c r="L1566" s="13" t="s">
        <v>7224</v>
      </c>
      <c r="M1566" s="11" t="str">
        <f>VLOOKUP(G1566,sheet2!A:G,2,FALSE)</f>
        <v>12.5</v>
      </c>
      <c r="N1566" s="11" t="str">
        <f>VLOOKUP(G1566,sheet2!A:G,3,FALSE)</f>
        <v>0</v>
      </c>
      <c r="O1566" s="11" t="str">
        <f>VLOOKUP(G1566,sheet2!A:G,4,FALSE)</f>
        <v>5</v>
      </c>
      <c r="P1566" s="11" t="str">
        <f>VLOOKUP(G1566,sheet2!A:G,5,FALSE)</f>
        <v>19.23</v>
      </c>
      <c r="Q1566" s="11" t="str">
        <f>VLOOKUP(G1566,sheet2!A:G,6,FALSE)</f>
        <v>5</v>
      </c>
      <c r="R1566" s="11" t="str">
        <f>VLOOKUP(G1566,sheet2!A:G,7,FALSE)</f>
        <v>41.73</v>
      </c>
    </row>
    <row r="1567" spans="1:18" s="6" customFormat="1">
      <c r="A1567" s="13" t="s">
        <v>7225</v>
      </c>
      <c r="B1567" s="13" t="s">
        <v>7226</v>
      </c>
      <c r="C1567" s="13" t="s">
        <v>20</v>
      </c>
      <c r="D1567" s="13" t="s">
        <v>163</v>
      </c>
      <c r="E1567" s="13" t="s">
        <v>7129</v>
      </c>
      <c r="F1567" s="13">
        <v>32000</v>
      </c>
      <c r="G1567" s="13" t="s">
        <v>7227</v>
      </c>
      <c r="H1567" s="18" t="s">
        <v>7131</v>
      </c>
      <c r="I1567" s="17" t="s">
        <v>5865</v>
      </c>
      <c r="J1567" s="18">
        <v>43508</v>
      </c>
      <c r="K1567" s="13" t="s">
        <v>47</v>
      </c>
      <c r="L1567" s="13" t="s">
        <v>7224</v>
      </c>
      <c r="M1567" s="11" t="str">
        <f>VLOOKUP(G1567,sheet2!A:G,2,FALSE)</f>
        <v>12.5</v>
      </c>
      <c r="N1567" s="11" t="str">
        <f>VLOOKUP(G1567,sheet2!A:G,3,FALSE)</f>
        <v>0</v>
      </c>
      <c r="O1567" s="11" t="str">
        <f>VLOOKUP(G1567,sheet2!A:G,4,FALSE)</f>
        <v>5</v>
      </c>
      <c r="P1567" s="11" t="str">
        <f>VLOOKUP(G1567,sheet2!A:G,5,FALSE)</f>
        <v>19.23</v>
      </c>
      <c r="Q1567" s="11" t="str">
        <f>VLOOKUP(G1567,sheet2!A:G,6,FALSE)</f>
        <v>5</v>
      </c>
      <c r="R1567" s="11" t="str">
        <f>VLOOKUP(G1567,sheet2!A:G,7,FALSE)</f>
        <v>41.73</v>
      </c>
    </row>
    <row r="1568" spans="1:18" s="6" customFormat="1">
      <c r="A1568" s="13" t="s">
        <v>7228</v>
      </c>
      <c r="B1568" s="13" t="s">
        <v>7229</v>
      </c>
      <c r="C1568" s="13" t="s">
        <v>20</v>
      </c>
      <c r="D1568" s="13" t="s">
        <v>163</v>
      </c>
      <c r="E1568" s="13" t="s">
        <v>7129</v>
      </c>
      <c r="F1568" s="13">
        <v>32000</v>
      </c>
      <c r="G1568" s="13" t="s">
        <v>7230</v>
      </c>
      <c r="H1568" s="18" t="s">
        <v>7131</v>
      </c>
      <c r="I1568" s="17" t="s">
        <v>5865</v>
      </c>
      <c r="J1568" s="18">
        <v>43508</v>
      </c>
      <c r="K1568" s="13" t="s">
        <v>47</v>
      </c>
      <c r="L1568" s="13" t="s">
        <v>7231</v>
      </c>
      <c r="M1568" s="11" t="str">
        <f>VLOOKUP(G1568,sheet2!A:G,2,FALSE)</f>
        <v>12.5</v>
      </c>
      <c r="N1568" s="11" t="str">
        <f>VLOOKUP(G1568,sheet2!A:G,3,FALSE)</f>
        <v>0</v>
      </c>
      <c r="O1568" s="11" t="str">
        <f>VLOOKUP(G1568,sheet2!A:G,4,FALSE)</f>
        <v>5</v>
      </c>
      <c r="P1568" s="11" t="str">
        <f>VLOOKUP(G1568,sheet2!A:G,5,FALSE)</f>
        <v>19.23</v>
      </c>
      <c r="Q1568" s="11" t="str">
        <f>VLOOKUP(G1568,sheet2!A:G,6,FALSE)</f>
        <v>5</v>
      </c>
      <c r="R1568" s="11" t="str">
        <f>VLOOKUP(G1568,sheet2!A:G,7,FALSE)</f>
        <v>41.73</v>
      </c>
    </row>
    <row r="1569" spans="1:18" s="6" customFormat="1">
      <c r="A1569" s="13" t="s">
        <v>7232</v>
      </c>
      <c r="B1569" s="13" t="s">
        <v>7233</v>
      </c>
      <c r="C1569" s="13" t="s">
        <v>20</v>
      </c>
      <c r="D1569" s="13" t="s">
        <v>163</v>
      </c>
      <c r="E1569" s="13" t="s">
        <v>7129</v>
      </c>
      <c r="F1569" s="13">
        <v>32000</v>
      </c>
      <c r="G1569" s="13" t="s">
        <v>7234</v>
      </c>
      <c r="H1569" s="18" t="s">
        <v>7131</v>
      </c>
      <c r="I1569" s="17" t="s">
        <v>5865</v>
      </c>
      <c r="J1569" s="18">
        <v>43487</v>
      </c>
      <c r="K1569" s="13" t="s">
        <v>171</v>
      </c>
      <c r="L1569" s="13" t="s">
        <v>7235</v>
      </c>
      <c r="M1569" s="11" t="str">
        <f>VLOOKUP(G1569,sheet2!A:G,2,FALSE)</f>
        <v>12.5</v>
      </c>
      <c r="N1569" s="11" t="str">
        <f>VLOOKUP(G1569,sheet2!A:G,3,FALSE)</f>
        <v>0</v>
      </c>
      <c r="O1569" s="11" t="str">
        <f>VLOOKUP(G1569,sheet2!A:G,4,FALSE)</f>
        <v>5</v>
      </c>
      <c r="P1569" s="11" t="str">
        <f>VLOOKUP(G1569,sheet2!A:G,5,FALSE)</f>
        <v>21.15</v>
      </c>
      <c r="Q1569" s="11" t="str">
        <f>VLOOKUP(G1569,sheet2!A:G,6,FALSE)</f>
        <v>5</v>
      </c>
      <c r="R1569" s="11" t="str">
        <f>VLOOKUP(G1569,sheet2!A:G,7,FALSE)</f>
        <v>43.65</v>
      </c>
    </row>
    <row r="1570" spans="1:18" s="6" customFormat="1">
      <c r="A1570" s="13" t="s">
        <v>7236</v>
      </c>
      <c r="B1570" s="13" t="s">
        <v>7237</v>
      </c>
      <c r="C1570" s="13" t="s">
        <v>20</v>
      </c>
      <c r="D1570" s="13" t="s">
        <v>163</v>
      </c>
      <c r="E1570" s="13" t="s">
        <v>7129</v>
      </c>
      <c r="F1570" s="13">
        <v>20000</v>
      </c>
      <c r="G1570" s="13" t="s">
        <v>7238</v>
      </c>
      <c r="H1570" s="14" t="s">
        <v>7131</v>
      </c>
      <c r="I1570" s="17" t="s">
        <v>377</v>
      </c>
      <c r="J1570" s="18">
        <v>42990</v>
      </c>
      <c r="K1570" s="13" t="s">
        <v>25</v>
      </c>
      <c r="L1570" s="13" t="s">
        <v>7239</v>
      </c>
      <c r="M1570" s="11" t="str">
        <f>VLOOKUP(G1570,sheet2!A:G,2,FALSE)</f>
        <v>12.5</v>
      </c>
      <c r="N1570" s="11" t="str">
        <f>VLOOKUP(G1570,sheet2!A:G,3,FALSE)</f>
        <v>25</v>
      </c>
      <c r="O1570" s="11" t="str">
        <f>VLOOKUP(G1570,sheet2!A:G,4,FALSE)</f>
        <v>5</v>
      </c>
      <c r="P1570" s="11" t="str">
        <f>VLOOKUP(G1570,sheet2!A:G,5,FALSE)</f>
        <v>17.31</v>
      </c>
      <c r="Q1570" s="11" t="str">
        <f>VLOOKUP(G1570,sheet2!A:G,6,FALSE)</f>
        <v>5</v>
      </c>
      <c r="R1570" s="11" t="str">
        <f>VLOOKUP(G1570,sheet2!A:G,7,FALSE)</f>
        <v>64.81</v>
      </c>
    </row>
    <row r="1571" spans="1:18" s="6" customFormat="1">
      <c r="A1571" s="13" t="s">
        <v>7240</v>
      </c>
      <c r="B1571" s="13" t="s">
        <v>7241</v>
      </c>
      <c r="C1571" s="13" t="s">
        <v>20</v>
      </c>
      <c r="D1571" s="13" t="s">
        <v>163</v>
      </c>
      <c r="E1571" s="13" t="s">
        <v>7129</v>
      </c>
      <c r="F1571" s="13">
        <v>32000</v>
      </c>
      <c r="G1571" s="13" t="s">
        <v>7242</v>
      </c>
      <c r="H1571" s="14" t="s">
        <v>7131</v>
      </c>
      <c r="I1571" s="17" t="s">
        <v>7243</v>
      </c>
      <c r="J1571" s="18">
        <v>43042</v>
      </c>
      <c r="K1571" s="13" t="s">
        <v>36</v>
      </c>
      <c r="L1571" s="13" t="s">
        <v>7244</v>
      </c>
      <c r="M1571" s="11" t="str">
        <f>VLOOKUP(G1571,sheet2!A:G,2,FALSE)</f>
        <v>12.5</v>
      </c>
      <c r="N1571" s="11" t="str">
        <f>VLOOKUP(G1571,sheet2!A:G,3,FALSE)</f>
        <v>22</v>
      </c>
      <c r="O1571" s="11" t="str">
        <f>VLOOKUP(G1571,sheet2!A:G,4,FALSE)</f>
        <v>20</v>
      </c>
      <c r="P1571" s="11" t="str">
        <f>VLOOKUP(G1571,sheet2!A:G,5,FALSE)</f>
        <v>16.96</v>
      </c>
      <c r="Q1571" s="11" t="str">
        <f>VLOOKUP(G1571,sheet2!A:G,6,FALSE)</f>
        <v>5</v>
      </c>
      <c r="R1571" s="11" t="str">
        <f>VLOOKUP(G1571,sheet2!A:G,7,FALSE)</f>
        <v>76.46</v>
      </c>
    </row>
    <row r="1572" spans="1:18" s="6" customFormat="1">
      <c r="A1572" s="13" t="s">
        <v>7245</v>
      </c>
      <c r="B1572" s="13" t="s">
        <v>7246</v>
      </c>
      <c r="C1572" s="13" t="s">
        <v>20</v>
      </c>
      <c r="D1572" s="13" t="s">
        <v>163</v>
      </c>
      <c r="E1572" s="13" t="s">
        <v>7129</v>
      </c>
      <c r="F1572" s="13">
        <v>32000</v>
      </c>
      <c r="G1572" s="13" t="s">
        <v>7247</v>
      </c>
      <c r="H1572" s="14" t="s">
        <v>7131</v>
      </c>
      <c r="I1572" s="17" t="s">
        <v>7243</v>
      </c>
      <c r="J1572" s="18">
        <v>42844</v>
      </c>
      <c r="K1572" s="13" t="s">
        <v>36</v>
      </c>
      <c r="L1572" s="13" t="s">
        <v>7248</v>
      </c>
      <c r="M1572" s="11" t="str">
        <f>VLOOKUP(G1572,sheet2!A:G,2,FALSE)</f>
        <v>12.5</v>
      </c>
      <c r="N1572" s="11" t="str">
        <f>VLOOKUP(G1572,sheet2!A:G,3,FALSE)</f>
        <v>25</v>
      </c>
      <c r="O1572" s="11" t="str">
        <f>VLOOKUP(G1572,sheet2!A:G,4,FALSE)</f>
        <v>20</v>
      </c>
      <c r="P1572" s="11" t="str">
        <f>VLOOKUP(G1572,sheet2!A:G,5,FALSE)</f>
        <v>16.07</v>
      </c>
      <c r="Q1572" s="11" t="str">
        <f>VLOOKUP(G1572,sheet2!A:G,6,FALSE)</f>
        <v>5</v>
      </c>
      <c r="R1572" s="11" t="str">
        <f>VLOOKUP(G1572,sheet2!A:G,7,FALSE)</f>
        <v>78.57</v>
      </c>
    </row>
    <row r="1573" spans="1:18" s="6" customFormat="1">
      <c r="A1573" s="13" t="s">
        <v>7249</v>
      </c>
      <c r="B1573" s="13" t="s">
        <v>7250</v>
      </c>
      <c r="C1573" s="13" t="s">
        <v>20</v>
      </c>
      <c r="D1573" s="13" t="s">
        <v>163</v>
      </c>
      <c r="E1573" s="13" t="s">
        <v>7129</v>
      </c>
      <c r="F1573" s="13">
        <v>32000</v>
      </c>
      <c r="G1573" s="13" t="s">
        <v>7251</v>
      </c>
      <c r="H1573" s="14" t="s">
        <v>7131</v>
      </c>
      <c r="I1573" s="17" t="s">
        <v>1170</v>
      </c>
      <c r="J1573" s="18">
        <v>42990</v>
      </c>
      <c r="K1573" s="13" t="s">
        <v>36</v>
      </c>
      <c r="L1573" s="13" t="s">
        <v>7252</v>
      </c>
      <c r="M1573" s="11" t="str">
        <f>VLOOKUP(G1573,sheet2!A:G,2,FALSE)</f>
        <v>12.5</v>
      </c>
      <c r="N1573" s="11" t="str">
        <f>VLOOKUP(G1573,sheet2!A:G,3,FALSE)</f>
        <v>7</v>
      </c>
      <c r="O1573" s="11" t="str">
        <f>VLOOKUP(G1573,sheet2!A:G,4,FALSE)</f>
        <v>11</v>
      </c>
      <c r="P1573" s="11" t="str">
        <f>VLOOKUP(G1573,sheet2!A:G,5,FALSE)</f>
        <v>16.07</v>
      </c>
      <c r="Q1573" s="11" t="str">
        <f>VLOOKUP(G1573,sheet2!A:G,6,FALSE)</f>
        <v>5</v>
      </c>
      <c r="R1573" s="11" t="str">
        <f>VLOOKUP(G1573,sheet2!A:G,7,FALSE)</f>
        <v>51.57</v>
      </c>
    </row>
    <row r="1574" spans="1:18" s="6" customFormat="1">
      <c r="A1574" s="13" t="s">
        <v>7253</v>
      </c>
      <c r="B1574" s="13" t="s">
        <v>7254</v>
      </c>
      <c r="C1574" s="13" t="s">
        <v>20</v>
      </c>
      <c r="D1574" s="13" t="s">
        <v>163</v>
      </c>
      <c r="E1574" s="13" t="s">
        <v>7129</v>
      </c>
      <c r="F1574" s="13">
        <v>32000</v>
      </c>
      <c r="G1574" s="13" t="s">
        <v>7255</v>
      </c>
      <c r="H1574" s="14" t="s">
        <v>7131</v>
      </c>
      <c r="I1574" s="17" t="s">
        <v>1170</v>
      </c>
      <c r="J1574" s="18">
        <v>42906</v>
      </c>
      <c r="K1574" s="13" t="s">
        <v>36</v>
      </c>
      <c r="L1574" s="13" t="s">
        <v>7256</v>
      </c>
      <c r="M1574" s="11" t="str">
        <f>VLOOKUP(G1574,sheet2!A:G,2,FALSE)</f>
        <v>12.5</v>
      </c>
      <c r="N1574" s="11" t="str">
        <f>VLOOKUP(G1574,sheet2!A:G,3,FALSE)</f>
        <v>7</v>
      </c>
      <c r="O1574" s="11" t="str">
        <f>VLOOKUP(G1574,sheet2!A:G,4,FALSE)</f>
        <v>20</v>
      </c>
      <c r="P1574" s="11" t="str">
        <f>VLOOKUP(G1574,sheet2!A:G,5,FALSE)</f>
        <v>16.07</v>
      </c>
      <c r="Q1574" s="11" t="str">
        <f>VLOOKUP(G1574,sheet2!A:G,6,FALSE)</f>
        <v>5</v>
      </c>
      <c r="R1574" s="11" t="str">
        <f>VLOOKUP(G1574,sheet2!A:G,7,FALSE)</f>
        <v>60.57</v>
      </c>
    </row>
    <row r="1575" spans="1:18" s="6" customFormat="1">
      <c r="A1575" s="13" t="s">
        <v>7257</v>
      </c>
      <c r="B1575" s="13" t="s">
        <v>7258</v>
      </c>
      <c r="C1575" s="13" t="s">
        <v>20</v>
      </c>
      <c r="D1575" s="13" t="s">
        <v>163</v>
      </c>
      <c r="E1575" s="13" t="s">
        <v>7129</v>
      </c>
      <c r="F1575" s="13">
        <v>32000</v>
      </c>
      <c r="G1575" s="13" t="s">
        <v>7259</v>
      </c>
      <c r="H1575" s="14" t="s">
        <v>7131</v>
      </c>
      <c r="I1575" s="17" t="s">
        <v>1170</v>
      </c>
      <c r="J1575" s="18">
        <v>42906</v>
      </c>
      <c r="K1575" s="13" t="s">
        <v>36</v>
      </c>
      <c r="L1575" s="13" t="s">
        <v>7260</v>
      </c>
      <c r="M1575" s="11" t="str">
        <f>VLOOKUP(G1575,sheet2!A:G,2,FALSE)</f>
        <v>12.5</v>
      </c>
      <c r="N1575" s="11" t="str">
        <f>VLOOKUP(G1575,sheet2!A:G,3,FALSE)</f>
        <v>7</v>
      </c>
      <c r="O1575" s="11" t="str">
        <f>VLOOKUP(G1575,sheet2!A:G,4,FALSE)</f>
        <v>17</v>
      </c>
      <c r="P1575" s="11" t="str">
        <f>VLOOKUP(G1575,sheet2!A:G,5,FALSE)</f>
        <v>16.07</v>
      </c>
      <c r="Q1575" s="11" t="str">
        <f>VLOOKUP(G1575,sheet2!A:G,6,FALSE)</f>
        <v>5</v>
      </c>
      <c r="R1575" s="11" t="str">
        <f>VLOOKUP(G1575,sheet2!A:G,7,FALSE)</f>
        <v>57.57</v>
      </c>
    </row>
    <row r="1576" spans="1:18" s="6" customFormat="1">
      <c r="A1576" s="13" t="s">
        <v>7261</v>
      </c>
      <c r="B1576" s="13" t="s">
        <v>7262</v>
      </c>
      <c r="C1576" s="13" t="s">
        <v>20</v>
      </c>
      <c r="D1576" s="13" t="s">
        <v>123</v>
      </c>
      <c r="E1576" s="13" t="s">
        <v>7129</v>
      </c>
      <c r="F1576" s="13">
        <v>32000</v>
      </c>
      <c r="G1576" s="13" t="s">
        <v>7263</v>
      </c>
      <c r="H1576" s="14" t="s">
        <v>7131</v>
      </c>
      <c r="I1576" s="17" t="s">
        <v>5512</v>
      </c>
      <c r="J1576" s="18">
        <v>43630</v>
      </c>
      <c r="K1576" s="13" t="s">
        <v>25</v>
      </c>
      <c r="L1576" s="13" t="s">
        <v>7264</v>
      </c>
      <c r="M1576" s="11" t="str">
        <f>VLOOKUP(G1576,sheet2!A:G,2,FALSE)</f>
        <v>12.5</v>
      </c>
      <c r="N1576" s="11" t="str">
        <f>VLOOKUP(G1576,sheet2!A:G,3,FALSE)</f>
        <v>16</v>
      </c>
      <c r="O1576" s="11" t="str">
        <f>VLOOKUP(G1576,sheet2!A:G,4,FALSE)</f>
        <v>8</v>
      </c>
      <c r="P1576" s="11" t="str">
        <f>VLOOKUP(G1576,sheet2!A:G,5,FALSE)</f>
        <v>16.07</v>
      </c>
      <c r="Q1576" s="11" t="str">
        <f>VLOOKUP(G1576,sheet2!A:G,6,FALSE)</f>
        <v>5</v>
      </c>
      <c r="R1576" s="11" t="str">
        <f>VLOOKUP(G1576,sheet2!A:G,7,FALSE)</f>
        <v>57.57</v>
      </c>
    </row>
    <row r="1577" spans="1:18" s="6" customFormat="1">
      <c r="A1577" s="13" t="s">
        <v>7265</v>
      </c>
      <c r="B1577" s="13" t="s">
        <v>7266</v>
      </c>
      <c r="C1577" s="13" t="s">
        <v>20</v>
      </c>
      <c r="D1577" s="13" t="s">
        <v>163</v>
      </c>
      <c r="E1577" s="13" t="s">
        <v>7129</v>
      </c>
      <c r="F1577" s="13">
        <v>32000</v>
      </c>
      <c r="G1577" s="13" t="s">
        <v>7267</v>
      </c>
      <c r="H1577" s="14" t="s">
        <v>7131</v>
      </c>
      <c r="I1577" s="17" t="s">
        <v>7268</v>
      </c>
      <c r="J1577" s="18">
        <v>43602</v>
      </c>
      <c r="K1577" s="13" t="s">
        <v>25</v>
      </c>
      <c r="L1577" s="13" t="s">
        <v>7269</v>
      </c>
      <c r="M1577" s="11" t="str">
        <f>VLOOKUP(G1577,sheet2!A:G,2,FALSE)</f>
        <v>12.5</v>
      </c>
      <c r="N1577" s="11" t="str">
        <f>VLOOKUP(G1577,sheet2!A:G,3,FALSE)</f>
        <v>16</v>
      </c>
      <c r="O1577" s="11" t="str">
        <f>VLOOKUP(G1577,sheet2!A:G,4,FALSE)</f>
        <v>12</v>
      </c>
      <c r="P1577" s="11" t="str">
        <f>VLOOKUP(G1577,sheet2!A:G,5,FALSE)</f>
        <v>15</v>
      </c>
      <c r="Q1577" s="11" t="str">
        <f>VLOOKUP(G1577,sheet2!A:G,6,FALSE)</f>
        <v>5</v>
      </c>
      <c r="R1577" s="11" t="str">
        <f>VLOOKUP(G1577,sheet2!A:G,7,FALSE)</f>
        <v>60.5</v>
      </c>
    </row>
    <row r="1578" spans="1:18" s="6" customFormat="1">
      <c r="A1578" s="13" t="s">
        <v>7270</v>
      </c>
      <c r="B1578" s="13" t="s">
        <v>7271</v>
      </c>
      <c r="C1578" s="13" t="s">
        <v>20</v>
      </c>
      <c r="D1578" s="13" t="s">
        <v>163</v>
      </c>
      <c r="E1578" s="13" t="s">
        <v>7129</v>
      </c>
      <c r="F1578" s="13">
        <v>32000</v>
      </c>
      <c r="G1578" s="13" t="s">
        <v>7272</v>
      </c>
      <c r="H1578" s="14" t="s">
        <v>7131</v>
      </c>
      <c r="I1578" s="17" t="s">
        <v>7268</v>
      </c>
      <c r="J1578" s="18">
        <v>43679</v>
      </c>
      <c r="K1578" s="13" t="s">
        <v>25</v>
      </c>
      <c r="L1578" s="13" t="s">
        <v>7273</v>
      </c>
      <c r="M1578" s="11" t="str">
        <f>VLOOKUP(G1578,sheet2!A:G,2,FALSE)</f>
        <v>12.5</v>
      </c>
      <c r="N1578" s="11" t="str">
        <f>VLOOKUP(G1578,sheet2!A:G,3,FALSE)</f>
        <v>22</v>
      </c>
      <c r="O1578" s="11" t="str">
        <f>VLOOKUP(G1578,sheet2!A:G,4,FALSE)</f>
        <v>12</v>
      </c>
      <c r="P1578" s="11" t="str">
        <f>VLOOKUP(G1578,sheet2!A:G,5,FALSE)</f>
        <v>15</v>
      </c>
      <c r="Q1578" s="11" t="str">
        <f>VLOOKUP(G1578,sheet2!A:G,6,FALSE)</f>
        <v>5</v>
      </c>
      <c r="R1578" s="11" t="str">
        <f>VLOOKUP(G1578,sheet2!A:G,7,FALSE)</f>
        <v>66.5</v>
      </c>
    </row>
    <row r="1579" spans="1:18" s="6" customFormat="1">
      <c r="A1579" s="13" t="s">
        <v>7274</v>
      </c>
      <c r="B1579" s="13" t="s">
        <v>7275</v>
      </c>
      <c r="C1579" s="13" t="s">
        <v>20</v>
      </c>
      <c r="D1579" s="13" t="s">
        <v>163</v>
      </c>
      <c r="E1579" s="13" t="s">
        <v>7129</v>
      </c>
      <c r="F1579" s="13">
        <v>32000</v>
      </c>
      <c r="G1579" s="13" t="s">
        <v>7276</v>
      </c>
      <c r="H1579" s="14" t="s">
        <v>7131</v>
      </c>
      <c r="I1579" s="17" t="s">
        <v>7277</v>
      </c>
      <c r="J1579" s="18">
        <v>43683</v>
      </c>
      <c r="K1579" s="13" t="s">
        <v>47</v>
      </c>
      <c r="L1579" s="13" t="s">
        <v>7278</v>
      </c>
      <c r="M1579" s="11" t="str">
        <f>VLOOKUP(G1579,sheet2!A:G,2,FALSE)</f>
        <v>12.5</v>
      </c>
      <c r="N1579" s="11" t="str">
        <f>VLOOKUP(G1579,sheet2!A:G,3,FALSE)</f>
        <v>19</v>
      </c>
      <c r="O1579" s="11" t="str">
        <f>VLOOKUP(G1579,sheet2!A:G,4,FALSE)</f>
        <v>20</v>
      </c>
      <c r="P1579" s="11" t="str">
        <f>VLOOKUP(G1579,sheet2!A:G,5,FALSE)</f>
        <v>20.54</v>
      </c>
      <c r="Q1579" s="11" t="str">
        <f>VLOOKUP(G1579,sheet2!A:G,6,FALSE)</f>
        <v>5</v>
      </c>
      <c r="R1579" s="11" t="str">
        <f>VLOOKUP(G1579,sheet2!A:G,7,FALSE)</f>
        <v>77.04</v>
      </c>
    </row>
    <row r="1580" spans="1:18" s="6" customFormat="1">
      <c r="A1580" s="13" t="s">
        <v>7279</v>
      </c>
      <c r="B1580" s="13" t="s">
        <v>7280</v>
      </c>
      <c r="C1580" s="13" t="s">
        <v>20</v>
      </c>
      <c r="D1580" s="13" t="s">
        <v>163</v>
      </c>
      <c r="E1580" s="13" t="s">
        <v>7129</v>
      </c>
      <c r="F1580" s="13">
        <v>12000</v>
      </c>
      <c r="G1580" s="13" t="s">
        <v>7281</v>
      </c>
      <c r="H1580" s="14" t="s">
        <v>7131</v>
      </c>
      <c r="I1580" s="17" t="s">
        <v>7282</v>
      </c>
      <c r="J1580" s="18">
        <v>43714</v>
      </c>
      <c r="K1580" s="13" t="s">
        <v>47</v>
      </c>
      <c r="L1580" s="13" t="s">
        <v>7283</v>
      </c>
      <c r="M1580" s="11" t="str">
        <f>VLOOKUP(G1580,sheet2!A:G,2,FALSE)</f>
        <v>12.5</v>
      </c>
      <c r="N1580" s="11" t="str">
        <f>VLOOKUP(G1580,sheet2!A:G,3,FALSE)</f>
        <v>19</v>
      </c>
      <c r="O1580" s="11" t="str">
        <f>VLOOKUP(G1580,sheet2!A:G,4,FALSE)</f>
        <v>20</v>
      </c>
      <c r="P1580" s="11" t="str">
        <f>VLOOKUP(G1580,sheet2!A:G,5,FALSE)</f>
        <v>17.86</v>
      </c>
      <c r="Q1580" s="11" t="str">
        <f>VLOOKUP(G1580,sheet2!A:G,6,FALSE)</f>
        <v>5</v>
      </c>
      <c r="R1580" s="11" t="str">
        <f>VLOOKUP(G1580,sheet2!A:G,7,FALSE)</f>
        <v>74.36</v>
      </c>
    </row>
    <row r="1581" spans="1:18" s="6" customFormat="1">
      <c r="A1581" s="13" t="s">
        <v>7284</v>
      </c>
      <c r="B1581" s="13" t="s">
        <v>7285</v>
      </c>
      <c r="C1581" s="13" t="s">
        <v>20</v>
      </c>
      <c r="D1581" s="13" t="s">
        <v>163</v>
      </c>
      <c r="E1581" s="13" t="s">
        <v>7129</v>
      </c>
      <c r="F1581" s="13">
        <v>12000</v>
      </c>
      <c r="G1581" s="13" t="s">
        <v>7286</v>
      </c>
      <c r="H1581" s="14" t="s">
        <v>7131</v>
      </c>
      <c r="I1581" s="17" t="s">
        <v>7287</v>
      </c>
      <c r="J1581" s="18">
        <v>43718</v>
      </c>
      <c r="K1581" s="13" t="s">
        <v>25</v>
      </c>
      <c r="L1581" s="13" t="s">
        <v>7288</v>
      </c>
      <c r="M1581" s="11" t="str">
        <f>VLOOKUP(G1581,sheet2!A:G,2,FALSE)</f>
        <v>12.5</v>
      </c>
      <c r="N1581" s="11" t="str">
        <f>VLOOKUP(G1581,sheet2!A:G,3,FALSE)</f>
        <v>25</v>
      </c>
      <c r="O1581" s="11" t="str">
        <f>VLOOKUP(G1581,sheet2!A:G,4,FALSE)</f>
        <v>4</v>
      </c>
      <c r="P1581" s="11" t="str">
        <f>VLOOKUP(G1581,sheet2!A:G,5,FALSE)</f>
        <v>17.86</v>
      </c>
      <c r="Q1581" s="11" t="str">
        <f>VLOOKUP(G1581,sheet2!A:G,6,FALSE)</f>
        <v>5</v>
      </c>
      <c r="R1581" s="11" t="str">
        <f>VLOOKUP(G1581,sheet2!A:G,7,FALSE)</f>
        <v>64.36</v>
      </c>
    </row>
    <row r="1582" spans="1:18" s="6" customFormat="1">
      <c r="A1582" s="13" t="s">
        <v>7289</v>
      </c>
      <c r="B1582" s="13" t="s">
        <v>7290</v>
      </c>
      <c r="C1582" s="13" t="s">
        <v>20</v>
      </c>
      <c r="D1582" s="13" t="s">
        <v>163</v>
      </c>
      <c r="E1582" s="13" t="s">
        <v>7129</v>
      </c>
      <c r="F1582" s="13">
        <v>12000</v>
      </c>
      <c r="G1582" s="13" t="s">
        <v>7291</v>
      </c>
      <c r="H1582" s="14" t="s">
        <v>7131</v>
      </c>
      <c r="I1582" s="17" t="s">
        <v>7287</v>
      </c>
      <c r="J1582" s="18">
        <v>43609</v>
      </c>
      <c r="K1582" s="13" t="s">
        <v>25</v>
      </c>
      <c r="L1582" s="13" t="s">
        <v>7292</v>
      </c>
      <c r="M1582" s="11" t="str">
        <f>VLOOKUP(G1582,sheet2!A:G,2,FALSE)</f>
        <v>12.5</v>
      </c>
      <c r="N1582" s="11" t="str">
        <f>VLOOKUP(G1582,sheet2!A:G,3,FALSE)</f>
        <v>13</v>
      </c>
      <c r="O1582" s="11" t="str">
        <f>VLOOKUP(G1582,sheet2!A:G,4,FALSE)</f>
        <v>4</v>
      </c>
      <c r="P1582" s="11" t="str">
        <f>VLOOKUP(G1582,sheet2!A:G,5,FALSE)</f>
        <v>16.67</v>
      </c>
      <c r="Q1582" s="11" t="str">
        <f>VLOOKUP(G1582,sheet2!A:G,6,FALSE)</f>
        <v>5</v>
      </c>
      <c r="R1582" s="11" t="str">
        <f>VLOOKUP(G1582,sheet2!A:G,7,FALSE)</f>
        <v>51.17</v>
      </c>
    </row>
    <row r="1583" spans="1:18" s="6" customFormat="1">
      <c r="A1583" s="13" t="s">
        <v>7293</v>
      </c>
      <c r="B1583" s="13" t="s">
        <v>7294</v>
      </c>
      <c r="C1583" s="13" t="s">
        <v>20</v>
      </c>
      <c r="D1583" s="13" t="s">
        <v>974</v>
      </c>
      <c r="E1583" s="13" t="s">
        <v>7129</v>
      </c>
      <c r="F1583" s="13">
        <v>12000</v>
      </c>
      <c r="G1583" s="13" t="s">
        <v>7295</v>
      </c>
      <c r="H1583" s="14" t="s">
        <v>7131</v>
      </c>
      <c r="I1583" s="17" t="s">
        <v>5331</v>
      </c>
      <c r="J1583" s="18">
        <v>43427</v>
      </c>
      <c r="K1583" s="13" t="s">
        <v>36</v>
      </c>
      <c r="L1583" s="13" t="s">
        <v>7296</v>
      </c>
      <c r="M1583" s="11" t="str">
        <f>VLOOKUP(G1583,sheet2!A:G,2,FALSE)</f>
        <v>12.5</v>
      </c>
      <c r="N1583" s="11" t="str">
        <f>VLOOKUP(G1583,sheet2!A:G,3,FALSE)</f>
        <v>16</v>
      </c>
      <c r="O1583" s="11" t="str">
        <f>VLOOKUP(G1583,sheet2!A:G,4,FALSE)</f>
        <v>12</v>
      </c>
      <c r="P1583" s="11" t="str">
        <f>VLOOKUP(G1583,sheet2!A:G,5,FALSE)</f>
        <v>19.64</v>
      </c>
      <c r="Q1583" s="11" t="str">
        <f>VLOOKUP(G1583,sheet2!A:G,6,FALSE)</f>
        <v>5</v>
      </c>
      <c r="R1583" s="11" t="str">
        <f>VLOOKUP(G1583,sheet2!A:G,7,FALSE)</f>
        <v>65.14</v>
      </c>
    </row>
    <row r="1584" spans="1:18" s="6" customFormat="1">
      <c r="A1584" s="13" t="s">
        <v>7297</v>
      </c>
      <c r="B1584" s="13" t="s">
        <v>7298</v>
      </c>
      <c r="C1584" s="13" t="s">
        <v>20</v>
      </c>
      <c r="D1584" s="13" t="s">
        <v>123</v>
      </c>
      <c r="E1584" s="13" t="s">
        <v>7129</v>
      </c>
      <c r="F1584" s="13">
        <v>12000</v>
      </c>
      <c r="G1584" s="13" t="s">
        <v>7299</v>
      </c>
      <c r="H1584" s="14" t="s">
        <v>7131</v>
      </c>
      <c r="I1584" s="17" t="s">
        <v>7287</v>
      </c>
      <c r="J1584" s="18">
        <v>43322</v>
      </c>
      <c r="K1584" s="13" t="s">
        <v>47</v>
      </c>
      <c r="L1584" s="13" t="s">
        <v>7300</v>
      </c>
      <c r="M1584" s="11" t="str">
        <f>VLOOKUP(G1584,sheet2!A:G,2,FALSE)</f>
        <v>12.5</v>
      </c>
      <c r="N1584" s="11" t="str">
        <f>VLOOKUP(G1584,sheet2!A:G,3,FALSE)</f>
        <v>19</v>
      </c>
      <c r="O1584" s="11" t="str">
        <f>VLOOKUP(G1584,sheet2!A:G,4,FALSE)</f>
        <v>14</v>
      </c>
      <c r="P1584" s="11" t="str">
        <f>VLOOKUP(G1584,sheet2!A:G,5,FALSE)</f>
        <v>15.18</v>
      </c>
      <c r="Q1584" s="11" t="str">
        <f>VLOOKUP(G1584,sheet2!A:G,6,FALSE)</f>
        <v>5</v>
      </c>
      <c r="R1584" s="11" t="str">
        <f>VLOOKUP(G1584,sheet2!A:G,7,FALSE)</f>
        <v>65.68</v>
      </c>
    </row>
    <row r="1585" spans="1:18" s="6" customFormat="1">
      <c r="A1585" s="13" t="s">
        <v>7301</v>
      </c>
      <c r="B1585" s="13" t="s">
        <v>7302</v>
      </c>
      <c r="C1585" s="13" t="s">
        <v>20</v>
      </c>
      <c r="D1585" s="13" t="s">
        <v>163</v>
      </c>
      <c r="E1585" s="13" t="s">
        <v>7129</v>
      </c>
      <c r="F1585" s="13">
        <v>12000</v>
      </c>
      <c r="G1585" s="13" t="s">
        <v>7303</v>
      </c>
      <c r="H1585" s="14" t="s">
        <v>7131</v>
      </c>
      <c r="I1585" s="17" t="s">
        <v>7304</v>
      </c>
      <c r="J1585" s="18">
        <v>42906</v>
      </c>
      <c r="K1585" s="13" t="s">
        <v>36</v>
      </c>
      <c r="L1585" s="13" t="s">
        <v>7305</v>
      </c>
      <c r="M1585" s="11" t="str">
        <f>VLOOKUP(G1585,sheet2!A:G,2,FALSE)</f>
        <v>12.5</v>
      </c>
      <c r="N1585" s="11" t="str">
        <f>VLOOKUP(G1585,sheet2!A:G,3,FALSE)</f>
        <v>25</v>
      </c>
      <c r="O1585" s="11" t="str">
        <f>VLOOKUP(G1585,sheet2!A:G,4,FALSE)</f>
        <v>14</v>
      </c>
      <c r="P1585" s="11" t="str">
        <f>VLOOKUP(G1585,sheet2!A:G,5,FALSE)</f>
        <v>18.75</v>
      </c>
      <c r="Q1585" s="11" t="str">
        <f>VLOOKUP(G1585,sheet2!A:G,6,FALSE)</f>
        <v>5</v>
      </c>
      <c r="R1585" s="11" t="str">
        <f>VLOOKUP(G1585,sheet2!A:G,7,FALSE)</f>
        <v>75.25</v>
      </c>
    </row>
    <row r="1586" spans="1:18" s="6" customFormat="1">
      <c r="A1586" s="13" t="s">
        <v>7306</v>
      </c>
      <c r="B1586" s="13" t="s">
        <v>7307</v>
      </c>
      <c r="C1586" s="13" t="s">
        <v>20</v>
      </c>
      <c r="D1586" s="13" t="s">
        <v>163</v>
      </c>
      <c r="E1586" s="13" t="s">
        <v>7129</v>
      </c>
      <c r="F1586" s="13">
        <v>20000</v>
      </c>
      <c r="G1586" s="13" t="s">
        <v>7308</v>
      </c>
      <c r="H1586" s="14" t="s">
        <v>7131</v>
      </c>
      <c r="I1586" s="17" t="s">
        <v>7309</v>
      </c>
      <c r="J1586" s="18">
        <v>43032</v>
      </c>
      <c r="K1586" s="13" t="s">
        <v>36</v>
      </c>
      <c r="L1586" s="13" t="s">
        <v>7310</v>
      </c>
      <c r="M1586" s="11" t="str">
        <f>VLOOKUP(G1586,sheet2!A:G,2,FALSE)</f>
        <v>12.5</v>
      </c>
      <c r="N1586" s="11" t="str">
        <f>VLOOKUP(G1586,sheet2!A:G,3,FALSE)</f>
        <v>25</v>
      </c>
      <c r="O1586" s="11" t="str">
        <f>VLOOKUP(G1586,sheet2!A:G,4,FALSE)</f>
        <v>5</v>
      </c>
      <c r="P1586" s="11" t="str">
        <f>VLOOKUP(G1586,sheet2!A:G,5,FALSE)</f>
        <v>25</v>
      </c>
      <c r="Q1586" s="11" t="str">
        <f>VLOOKUP(G1586,sheet2!A:G,6,FALSE)</f>
        <v>5</v>
      </c>
      <c r="R1586" s="11" t="str">
        <f>VLOOKUP(G1586,sheet2!A:G,7,FALSE)</f>
        <v>72.5</v>
      </c>
    </row>
    <row r="1587" spans="1:18" s="6" customFormat="1">
      <c r="A1587" s="13" t="s">
        <v>7311</v>
      </c>
      <c r="B1587" s="13" t="s">
        <v>7312</v>
      </c>
      <c r="C1587" s="13" t="s">
        <v>20</v>
      </c>
      <c r="D1587" s="13" t="s">
        <v>163</v>
      </c>
      <c r="E1587" s="13" t="s">
        <v>7129</v>
      </c>
      <c r="F1587" s="13">
        <v>20000</v>
      </c>
      <c r="G1587" s="13" t="s">
        <v>7313</v>
      </c>
      <c r="H1587" s="14" t="s">
        <v>7131</v>
      </c>
      <c r="I1587" s="17" t="s">
        <v>7309</v>
      </c>
      <c r="J1587" s="18">
        <v>43056</v>
      </c>
      <c r="K1587" s="13" t="s">
        <v>36</v>
      </c>
      <c r="L1587" s="13" t="s">
        <v>7314</v>
      </c>
      <c r="M1587" s="11" t="str">
        <f>VLOOKUP(G1587,sheet2!A:G,2,FALSE)</f>
        <v>12.5</v>
      </c>
      <c r="N1587" s="11" t="str">
        <f>VLOOKUP(G1587,sheet2!A:G,3,FALSE)</f>
        <v>25</v>
      </c>
      <c r="O1587" s="11" t="str">
        <f>VLOOKUP(G1587,sheet2!A:G,4,FALSE)</f>
        <v>5</v>
      </c>
      <c r="P1587" s="11" t="str">
        <f>VLOOKUP(G1587,sheet2!A:G,5,FALSE)</f>
        <v>25</v>
      </c>
      <c r="Q1587" s="11" t="str">
        <f>VLOOKUP(G1587,sheet2!A:G,6,FALSE)</f>
        <v>5</v>
      </c>
      <c r="R1587" s="11" t="str">
        <f>VLOOKUP(G1587,sheet2!A:G,7,FALSE)</f>
        <v>72.5</v>
      </c>
    </row>
    <row r="1588" spans="1:18" s="6" customFormat="1">
      <c r="A1588" s="13" t="s">
        <v>7315</v>
      </c>
      <c r="B1588" s="13" t="s">
        <v>7316</v>
      </c>
      <c r="C1588" s="13" t="s">
        <v>20</v>
      </c>
      <c r="D1588" s="13" t="s">
        <v>163</v>
      </c>
      <c r="E1588" s="13" t="s">
        <v>7129</v>
      </c>
      <c r="F1588" s="13">
        <v>20000</v>
      </c>
      <c r="G1588" s="13" t="s">
        <v>7317</v>
      </c>
      <c r="H1588" s="14" t="s">
        <v>7131</v>
      </c>
      <c r="I1588" s="17" t="s">
        <v>7318</v>
      </c>
      <c r="J1588" s="18">
        <v>42892</v>
      </c>
      <c r="K1588" s="13" t="s">
        <v>25</v>
      </c>
      <c r="L1588" s="13" t="s">
        <v>7319</v>
      </c>
      <c r="M1588" s="11" t="str">
        <f>VLOOKUP(G1588,sheet2!A:G,2,FALSE)</f>
        <v>12.5</v>
      </c>
      <c r="N1588" s="11" t="str">
        <f>VLOOKUP(G1588,sheet2!A:G,3,FALSE)</f>
        <v>10</v>
      </c>
      <c r="O1588" s="11" t="str">
        <f>VLOOKUP(G1588,sheet2!A:G,4,FALSE)</f>
        <v>8</v>
      </c>
      <c r="P1588" s="11" t="str">
        <f>VLOOKUP(G1588,sheet2!A:G,5,FALSE)</f>
        <v>18.33</v>
      </c>
      <c r="Q1588" s="11" t="str">
        <f>VLOOKUP(G1588,sheet2!A:G,6,FALSE)</f>
        <v>5</v>
      </c>
      <c r="R1588" s="11" t="str">
        <f>VLOOKUP(G1588,sheet2!A:G,7,FALSE)</f>
        <v>53.83</v>
      </c>
    </row>
    <row r="1589" spans="1:18" s="6" customFormat="1">
      <c r="A1589" s="13" t="s">
        <v>7320</v>
      </c>
      <c r="B1589" s="13" t="s">
        <v>7321</v>
      </c>
      <c r="C1589" s="13" t="s">
        <v>20</v>
      </c>
      <c r="D1589" s="13" t="s">
        <v>163</v>
      </c>
      <c r="E1589" s="13" t="s">
        <v>7129</v>
      </c>
      <c r="F1589" s="13">
        <v>20000</v>
      </c>
      <c r="G1589" s="13" t="s">
        <v>7322</v>
      </c>
      <c r="H1589" s="14" t="s">
        <v>7131</v>
      </c>
      <c r="I1589" s="17" t="s">
        <v>7323</v>
      </c>
      <c r="J1589" s="18">
        <v>43032</v>
      </c>
      <c r="K1589" s="13" t="s">
        <v>36</v>
      </c>
      <c r="L1589" s="13" t="s">
        <v>7324</v>
      </c>
      <c r="M1589" s="11" t="str">
        <f>VLOOKUP(G1589,sheet2!A:G,2,FALSE)</f>
        <v>12.5</v>
      </c>
      <c r="N1589" s="11" t="str">
        <f>VLOOKUP(G1589,sheet2!A:G,3,FALSE)</f>
        <v>16</v>
      </c>
      <c r="O1589" s="11" t="str">
        <f>VLOOKUP(G1589,sheet2!A:G,4,FALSE)</f>
        <v>5</v>
      </c>
      <c r="P1589" s="11" t="str">
        <f>VLOOKUP(G1589,sheet2!A:G,5,FALSE)</f>
        <v>25</v>
      </c>
      <c r="Q1589" s="11" t="str">
        <f>VLOOKUP(G1589,sheet2!A:G,6,FALSE)</f>
        <v>5</v>
      </c>
      <c r="R1589" s="11" t="str">
        <f>VLOOKUP(G1589,sheet2!A:G,7,FALSE)</f>
        <v>63.5</v>
      </c>
    </row>
    <row r="1590" spans="1:18" s="6" customFormat="1">
      <c r="A1590" s="13" t="s">
        <v>7325</v>
      </c>
      <c r="B1590" s="13" t="s">
        <v>7326</v>
      </c>
      <c r="C1590" s="13" t="s">
        <v>20</v>
      </c>
      <c r="D1590" s="13" t="s">
        <v>163</v>
      </c>
      <c r="E1590" s="13" t="s">
        <v>7129</v>
      </c>
      <c r="F1590" s="13">
        <v>20000</v>
      </c>
      <c r="G1590" s="13" t="s">
        <v>7327</v>
      </c>
      <c r="H1590" s="14" t="s">
        <v>7131</v>
      </c>
      <c r="I1590" s="17" t="s">
        <v>1240</v>
      </c>
      <c r="J1590" s="18">
        <v>43749</v>
      </c>
      <c r="K1590" s="13" t="s">
        <v>47</v>
      </c>
      <c r="L1590" s="13" t="s">
        <v>7328</v>
      </c>
      <c r="M1590" s="11" t="str">
        <f>VLOOKUP(G1590,sheet2!A:G,2,FALSE)</f>
        <v>12.5</v>
      </c>
      <c r="N1590" s="11" t="str">
        <f>VLOOKUP(G1590,sheet2!A:G,3,FALSE)</f>
        <v>25</v>
      </c>
      <c r="O1590" s="11" t="str">
        <f>VLOOKUP(G1590,sheet2!A:G,4,FALSE)</f>
        <v>12</v>
      </c>
      <c r="P1590" s="11" t="str">
        <f>VLOOKUP(G1590,sheet2!A:G,5,FALSE)</f>
        <v>18.33</v>
      </c>
      <c r="Q1590" s="11" t="str">
        <f>VLOOKUP(G1590,sheet2!A:G,6,FALSE)</f>
        <v>5</v>
      </c>
      <c r="R1590" s="11" t="str">
        <f>VLOOKUP(G1590,sheet2!A:G,7,FALSE)</f>
        <v>72.83</v>
      </c>
    </row>
    <row r="1591" spans="1:18" s="6" customFormat="1">
      <c r="A1591" s="13" t="s">
        <v>7329</v>
      </c>
      <c r="B1591" s="13" t="s">
        <v>7330</v>
      </c>
      <c r="C1591" s="13" t="s">
        <v>20</v>
      </c>
      <c r="D1591" s="13" t="s">
        <v>163</v>
      </c>
      <c r="E1591" s="13" t="s">
        <v>7129</v>
      </c>
      <c r="F1591" s="13">
        <v>110000</v>
      </c>
      <c r="G1591" s="13" t="s">
        <v>7331</v>
      </c>
      <c r="H1591" s="14" t="s">
        <v>7131</v>
      </c>
      <c r="I1591" s="17" t="s">
        <v>7132</v>
      </c>
      <c r="J1591" s="18">
        <v>43903</v>
      </c>
      <c r="K1591" s="13" t="s">
        <v>36</v>
      </c>
      <c r="L1591" s="13" t="s">
        <v>7332</v>
      </c>
      <c r="M1591" s="11" t="str">
        <f>VLOOKUP(G1591,sheet2!A:G,2,FALSE)</f>
        <v>12.5</v>
      </c>
      <c r="N1591" s="11" t="str">
        <f>VLOOKUP(G1591,sheet2!A:G,3,FALSE)</f>
        <v>13</v>
      </c>
      <c r="O1591" s="11" t="str">
        <f>VLOOKUP(G1591,sheet2!A:G,4,FALSE)</f>
        <v>5</v>
      </c>
      <c r="P1591" s="11" t="str">
        <f>VLOOKUP(G1591,sheet2!A:G,5,FALSE)</f>
        <v>19.23</v>
      </c>
      <c r="Q1591" s="11" t="str">
        <f>VLOOKUP(G1591,sheet2!A:G,6,FALSE)</f>
        <v>5</v>
      </c>
      <c r="R1591" s="11" t="str">
        <f>VLOOKUP(G1591,sheet2!A:G,7,FALSE)</f>
        <v>54.73</v>
      </c>
    </row>
    <row r="1592" spans="1:18" s="6" customFormat="1">
      <c r="A1592" s="13" t="s">
        <v>7333</v>
      </c>
      <c r="B1592" s="13" t="s">
        <v>7334</v>
      </c>
      <c r="C1592" s="13" t="s">
        <v>20</v>
      </c>
      <c r="D1592" s="13" t="s">
        <v>163</v>
      </c>
      <c r="E1592" s="13" t="s">
        <v>7129</v>
      </c>
      <c r="F1592" s="13">
        <v>110000</v>
      </c>
      <c r="G1592" s="13" t="s">
        <v>7335</v>
      </c>
      <c r="H1592" s="14" t="s">
        <v>7131</v>
      </c>
      <c r="I1592" s="17" t="s">
        <v>5890</v>
      </c>
      <c r="J1592" s="18">
        <v>43578</v>
      </c>
      <c r="K1592" s="13" t="s">
        <v>25</v>
      </c>
      <c r="L1592" s="13" t="s">
        <v>7336</v>
      </c>
      <c r="M1592" s="11" t="str">
        <f>VLOOKUP(G1592,sheet2!A:G,2,FALSE)</f>
        <v>12.5</v>
      </c>
      <c r="N1592" s="11" t="str">
        <f>VLOOKUP(G1592,sheet2!A:G,3,FALSE)</f>
        <v>19</v>
      </c>
      <c r="O1592" s="11" t="str">
        <f>VLOOKUP(G1592,sheet2!A:G,4,FALSE)</f>
        <v>12</v>
      </c>
      <c r="P1592" s="11" t="str">
        <f>VLOOKUP(G1592,sheet2!A:G,5,FALSE)</f>
        <v>19.64</v>
      </c>
      <c r="Q1592" s="11" t="str">
        <f>VLOOKUP(G1592,sheet2!A:G,6,FALSE)</f>
        <v>5</v>
      </c>
      <c r="R1592" s="11" t="str">
        <f>VLOOKUP(G1592,sheet2!A:G,7,FALSE)</f>
        <v>68.14</v>
      </c>
    </row>
    <row r="1593" spans="1:18" s="6" customFormat="1">
      <c r="A1593" s="13" t="s">
        <v>7337</v>
      </c>
      <c r="B1593" s="13" t="s">
        <v>7338</v>
      </c>
      <c r="C1593" s="13" t="s">
        <v>20</v>
      </c>
      <c r="D1593" s="13" t="s">
        <v>163</v>
      </c>
      <c r="E1593" s="13" t="s">
        <v>7129</v>
      </c>
      <c r="F1593" s="13">
        <v>30000</v>
      </c>
      <c r="G1593" s="13" t="s">
        <v>7339</v>
      </c>
      <c r="H1593" s="14" t="s">
        <v>7131</v>
      </c>
      <c r="I1593" s="17" t="s">
        <v>3224</v>
      </c>
      <c r="J1593" s="18">
        <v>43781</v>
      </c>
      <c r="K1593" s="13" t="s">
        <v>25</v>
      </c>
      <c r="L1593" s="13" t="s">
        <v>7340</v>
      </c>
      <c r="M1593" s="11" t="str">
        <f>VLOOKUP(G1593,sheet2!A:G,2,FALSE)</f>
        <v>12.5</v>
      </c>
      <c r="N1593" s="11" t="str">
        <f>VLOOKUP(G1593,sheet2!A:G,3,FALSE)</f>
        <v>25</v>
      </c>
      <c r="O1593" s="11" t="str">
        <f>VLOOKUP(G1593,sheet2!A:G,4,FALSE)</f>
        <v>8</v>
      </c>
      <c r="P1593" s="11" t="str">
        <f>VLOOKUP(G1593,sheet2!A:G,5,FALSE)</f>
        <v>18.75</v>
      </c>
      <c r="Q1593" s="11" t="str">
        <f>VLOOKUP(G1593,sheet2!A:G,6,FALSE)</f>
        <v>5</v>
      </c>
      <c r="R1593" s="11" t="str">
        <f>VLOOKUP(G1593,sheet2!A:G,7,FALSE)</f>
        <v>69.25</v>
      </c>
    </row>
    <row r="1594" spans="1:18" s="6" customFormat="1">
      <c r="A1594" s="13" t="s">
        <v>7341</v>
      </c>
      <c r="B1594" s="13" t="s">
        <v>7342</v>
      </c>
      <c r="C1594" s="13" t="s">
        <v>20</v>
      </c>
      <c r="D1594" s="13" t="s">
        <v>163</v>
      </c>
      <c r="E1594" s="13" t="s">
        <v>7129</v>
      </c>
      <c r="F1594" s="13">
        <v>35000</v>
      </c>
      <c r="G1594" s="13" t="s">
        <v>7343</v>
      </c>
      <c r="H1594" s="14" t="s">
        <v>7131</v>
      </c>
      <c r="I1594" s="17" t="s">
        <v>2659</v>
      </c>
      <c r="J1594" s="18">
        <v>43683</v>
      </c>
      <c r="K1594" s="13" t="s">
        <v>36</v>
      </c>
      <c r="L1594" s="13" t="s">
        <v>7344</v>
      </c>
      <c r="M1594" s="11" t="str">
        <f>VLOOKUP(G1594,sheet2!A:G,2,FALSE)</f>
        <v>12.5</v>
      </c>
      <c r="N1594" s="11" t="str">
        <f>VLOOKUP(G1594,sheet2!A:G,3,FALSE)</f>
        <v>16</v>
      </c>
      <c r="O1594" s="11" t="str">
        <f>VLOOKUP(G1594,sheet2!A:G,4,FALSE)</f>
        <v>10</v>
      </c>
      <c r="P1594" s="11" t="str">
        <f>VLOOKUP(G1594,sheet2!A:G,5,FALSE)</f>
        <v>20.19</v>
      </c>
      <c r="Q1594" s="11" t="str">
        <f>VLOOKUP(G1594,sheet2!A:G,6,FALSE)</f>
        <v>5</v>
      </c>
      <c r="R1594" s="11" t="str">
        <f>VLOOKUP(G1594,sheet2!A:G,7,FALSE)</f>
        <v>63.69</v>
      </c>
    </row>
    <row r="1595" spans="1:18" s="6" customFormat="1">
      <c r="A1595" s="13" t="s">
        <v>7345</v>
      </c>
      <c r="B1595" s="13" t="s">
        <v>7346</v>
      </c>
      <c r="C1595" s="13" t="s">
        <v>20</v>
      </c>
      <c r="D1595" s="13" t="s">
        <v>123</v>
      </c>
      <c r="E1595" s="13" t="s">
        <v>7129</v>
      </c>
      <c r="F1595" s="13">
        <v>80000</v>
      </c>
      <c r="G1595" s="13" t="s">
        <v>7347</v>
      </c>
      <c r="H1595" s="14" t="s">
        <v>7131</v>
      </c>
      <c r="I1595" s="17" t="s">
        <v>383</v>
      </c>
      <c r="J1595" s="18">
        <v>43182</v>
      </c>
      <c r="K1595" s="13" t="s">
        <v>36</v>
      </c>
      <c r="L1595" s="13" t="s">
        <v>7348</v>
      </c>
      <c r="M1595" s="11" t="str">
        <f>VLOOKUP(G1595,sheet2!A:G,2,FALSE)</f>
        <v>12.5</v>
      </c>
      <c r="N1595" s="11" t="str">
        <f>VLOOKUP(G1595,sheet2!A:G,3,FALSE)</f>
        <v>25</v>
      </c>
      <c r="O1595" s="11" t="str">
        <f>VLOOKUP(G1595,sheet2!A:G,4,FALSE)</f>
        <v>20</v>
      </c>
      <c r="P1595" s="11" t="str">
        <f>VLOOKUP(G1595,sheet2!A:G,5,FALSE)</f>
        <v>20.19</v>
      </c>
      <c r="Q1595" s="11" t="str">
        <f>VLOOKUP(G1595,sheet2!A:G,6,FALSE)</f>
        <v>5</v>
      </c>
      <c r="R1595" s="11" t="str">
        <f>VLOOKUP(G1595,sheet2!A:G,7,FALSE)</f>
        <v>82.69</v>
      </c>
    </row>
    <row r="1596" spans="1:18" s="6" customFormat="1">
      <c r="A1596" s="13" t="s">
        <v>7349</v>
      </c>
      <c r="B1596" s="13" t="s">
        <v>7350</v>
      </c>
      <c r="C1596" s="13" t="s">
        <v>20</v>
      </c>
      <c r="D1596" s="13" t="s">
        <v>123</v>
      </c>
      <c r="E1596" s="13" t="s">
        <v>7129</v>
      </c>
      <c r="F1596" s="13">
        <v>100000</v>
      </c>
      <c r="G1596" s="13" t="s">
        <v>7351</v>
      </c>
      <c r="H1596" s="14" t="s">
        <v>7131</v>
      </c>
      <c r="I1596" s="17" t="s">
        <v>4541</v>
      </c>
      <c r="J1596" s="18">
        <v>43427</v>
      </c>
      <c r="K1596" s="13" t="s">
        <v>36</v>
      </c>
      <c r="L1596" s="13" t="s">
        <v>7352</v>
      </c>
      <c r="M1596" s="11" t="str">
        <f>VLOOKUP(G1596,sheet2!A:G,2,FALSE)</f>
        <v>12.5</v>
      </c>
      <c r="N1596" s="11" t="str">
        <f>VLOOKUP(G1596,sheet2!A:G,3,FALSE)</f>
        <v>25</v>
      </c>
      <c r="O1596" s="11" t="str">
        <f>VLOOKUP(G1596,sheet2!A:G,4,FALSE)</f>
        <v>20</v>
      </c>
      <c r="P1596" s="11" t="str">
        <f>VLOOKUP(G1596,sheet2!A:G,5,FALSE)</f>
        <v>15.18</v>
      </c>
      <c r="Q1596" s="11" t="str">
        <f>VLOOKUP(G1596,sheet2!A:G,6,FALSE)</f>
        <v>5</v>
      </c>
      <c r="R1596" s="11" t="str">
        <f>VLOOKUP(G1596,sheet2!A:G,7,FALSE)</f>
        <v>77.68</v>
      </c>
    </row>
    <row r="1597" spans="1:18" s="6" customFormat="1">
      <c r="A1597" s="13" t="s">
        <v>7353</v>
      </c>
      <c r="B1597" s="13" t="s">
        <v>7354</v>
      </c>
      <c r="C1597" s="13" t="s">
        <v>20</v>
      </c>
      <c r="D1597" s="13" t="s">
        <v>123</v>
      </c>
      <c r="E1597" s="13" t="s">
        <v>7129</v>
      </c>
      <c r="F1597" s="13">
        <v>100000</v>
      </c>
      <c r="G1597" s="13" t="s">
        <v>7355</v>
      </c>
      <c r="H1597" s="14" t="s">
        <v>7131</v>
      </c>
      <c r="I1597" s="17" t="s">
        <v>7356</v>
      </c>
      <c r="J1597" s="18">
        <v>43441</v>
      </c>
      <c r="K1597" s="13" t="s">
        <v>36</v>
      </c>
      <c r="L1597" s="13" t="s">
        <v>7357</v>
      </c>
      <c r="M1597" s="11" t="str">
        <f>VLOOKUP(G1597,sheet2!A:G,2,FALSE)</f>
        <v>12.5</v>
      </c>
      <c r="N1597" s="11" t="str">
        <f>VLOOKUP(G1597,sheet2!A:G,3,FALSE)</f>
        <v>19</v>
      </c>
      <c r="O1597" s="11" t="str">
        <f>VLOOKUP(G1597,sheet2!A:G,4,FALSE)</f>
        <v>20</v>
      </c>
      <c r="P1597" s="11" t="str">
        <f>VLOOKUP(G1597,sheet2!A:G,5,FALSE)</f>
        <v>15.18</v>
      </c>
      <c r="Q1597" s="11" t="str">
        <f>VLOOKUP(G1597,sheet2!A:G,6,FALSE)</f>
        <v>5</v>
      </c>
      <c r="R1597" s="11" t="str">
        <f>VLOOKUP(G1597,sheet2!A:G,7,FALSE)</f>
        <v>71.68</v>
      </c>
    </row>
    <row r="1598" spans="1:18" s="6" customFormat="1">
      <c r="A1598" s="13" t="s">
        <v>7358</v>
      </c>
      <c r="B1598" s="13" t="s">
        <v>7359</v>
      </c>
      <c r="C1598" s="13" t="s">
        <v>20</v>
      </c>
      <c r="D1598" s="13" t="s">
        <v>123</v>
      </c>
      <c r="E1598" s="13" t="s">
        <v>7129</v>
      </c>
      <c r="F1598" s="13">
        <v>120000</v>
      </c>
      <c r="G1598" s="13" t="s">
        <v>7360</v>
      </c>
      <c r="H1598" s="14" t="s">
        <v>7131</v>
      </c>
      <c r="I1598" s="17" t="s">
        <v>4541</v>
      </c>
      <c r="J1598" s="18">
        <v>43739</v>
      </c>
      <c r="K1598" s="13" t="s">
        <v>25</v>
      </c>
      <c r="L1598" s="13" t="s">
        <v>7361</v>
      </c>
      <c r="M1598" s="11" t="str">
        <f>VLOOKUP(G1598,sheet2!A:G,2,FALSE)</f>
        <v>12.5</v>
      </c>
      <c r="N1598" s="11" t="str">
        <f>VLOOKUP(G1598,sheet2!A:G,3,FALSE)</f>
        <v>25</v>
      </c>
      <c r="O1598" s="11" t="str">
        <f>VLOOKUP(G1598,sheet2!A:G,4,FALSE)</f>
        <v>4</v>
      </c>
      <c r="P1598" s="11" t="str">
        <f>VLOOKUP(G1598,sheet2!A:G,5,FALSE)</f>
        <v>18.75</v>
      </c>
      <c r="Q1598" s="11" t="str">
        <f>VLOOKUP(G1598,sheet2!A:G,6,FALSE)</f>
        <v>5</v>
      </c>
      <c r="R1598" s="11" t="str">
        <f>VLOOKUP(G1598,sheet2!A:G,7,FALSE)</f>
        <v>65.25</v>
      </c>
    </row>
    <row r="1599" spans="1:18" s="6" customFormat="1">
      <c r="A1599" s="13" t="s">
        <v>7362</v>
      </c>
      <c r="B1599" s="13" t="s">
        <v>7363</v>
      </c>
      <c r="C1599" s="13" t="s">
        <v>20</v>
      </c>
      <c r="D1599" s="13" t="s">
        <v>123</v>
      </c>
      <c r="E1599" s="13" t="s">
        <v>7129</v>
      </c>
      <c r="F1599" s="13">
        <v>100000</v>
      </c>
      <c r="G1599" s="13" t="s">
        <v>7364</v>
      </c>
      <c r="H1599" s="14" t="s">
        <v>7131</v>
      </c>
      <c r="I1599" s="17" t="s">
        <v>4541</v>
      </c>
      <c r="J1599" s="18">
        <v>43739</v>
      </c>
      <c r="K1599" s="13" t="s">
        <v>36</v>
      </c>
      <c r="L1599" s="13" t="s">
        <v>7365</v>
      </c>
      <c r="M1599" s="11" t="str">
        <f>VLOOKUP(G1599,sheet2!A:G,2,FALSE)</f>
        <v>12.5</v>
      </c>
      <c r="N1599" s="11" t="str">
        <f>VLOOKUP(G1599,sheet2!A:G,3,FALSE)</f>
        <v>25</v>
      </c>
      <c r="O1599" s="11" t="str">
        <f>VLOOKUP(G1599,sheet2!A:G,4,FALSE)</f>
        <v>12</v>
      </c>
      <c r="P1599" s="11" t="str">
        <f>VLOOKUP(G1599,sheet2!A:G,5,FALSE)</f>
        <v>18.75</v>
      </c>
      <c r="Q1599" s="11" t="str">
        <f>VLOOKUP(G1599,sheet2!A:G,6,FALSE)</f>
        <v>5</v>
      </c>
      <c r="R1599" s="11" t="str">
        <f>VLOOKUP(G1599,sheet2!A:G,7,FALSE)</f>
        <v>73.25</v>
      </c>
    </row>
    <row r="1600" spans="1:18" s="6" customFormat="1">
      <c r="A1600" s="13" t="s">
        <v>7366</v>
      </c>
      <c r="B1600" s="13" t="s">
        <v>7367</v>
      </c>
      <c r="C1600" s="13" t="s">
        <v>20</v>
      </c>
      <c r="D1600" s="13" t="s">
        <v>123</v>
      </c>
      <c r="E1600" s="13" t="s">
        <v>7368</v>
      </c>
      <c r="F1600" s="13">
        <v>10000</v>
      </c>
      <c r="G1600" s="13" t="s">
        <v>7369</v>
      </c>
      <c r="H1600" s="14" t="s">
        <v>7368</v>
      </c>
      <c r="I1600" s="15" t="s">
        <v>7370</v>
      </c>
      <c r="J1600" s="18">
        <v>42746</v>
      </c>
      <c r="K1600" s="13" t="s">
        <v>36</v>
      </c>
      <c r="L1600" s="13" t="s">
        <v>7371</v>
      </c>
      <c r="M1600" s="11" t="str">
        <f>VLOOKUP(G1600,sheet2!A:G,2,FALSE)</f>
        <v>12.5</v>
      </c>
      <c r="N1600" s="11" t="str">
        <f>VLOOKUP(G1600,sheet2!A:G,3,FALSE)</f>
        <v>19</v>
      </c>
      <c r="O1600" s="11" t="str">
        <f>VLOOKUP(G1600,sheet2!A:G,4,FALSE)</f>
        <v>14</v>
      </c>
      <c r="P1600" s="11" t="str">
        <f>VLOOKUP(G1600,sheet2!A:G,5,FALSE)</f>
        <v>16.96</v>
      </c>
      <c r="Q1600" s="11" t="str">
        <f>VLOOKUP(G1600,sheet2!A:G,6,FALSE)</f>
        <v>5</v>
      </c>
      <c r="R1600" s="11" t="str">
        <f>VLOOKUP(G1600,sheet2!A:G,7,FALSE)</f>
        <v>67.46</v>
      </c>
    </row>
    <row r="1601" spans="1:18" s="6" customFormat="1">
      <c r="A1601" s="13" t="s">
        <v>7372</v>
      </c>
      <c r="B1601" s="13" t="s">
        <v>7373</v>
      </c>
      <c r="C1601" s="13" t="s">
        <v>20</v>
      </c>
      <c r="D1601" s="13" t="s">
        <v>163</v>
      </c>
      <c r="E1601" s="13" t="s">
        <v>7368</v>
      </c>
      <c r="F1601" s="13">
        <v>10000</v>
      </c>
      <c r="G1601" s="13" t="s">
        <v>7374</v>
      </c>
      <c r="H1601" s="14" t="s">
        <v>7368</v>
      </c>
      <c r="I1601" s="17" t="s">
        <v>1274</v>
      </c>
      <c r="J1601" s="18">
        <v>43238</v>
      </c>
      <c r="K1601" s="13" t="s">
        <v>25</v>
      </c>
      <c r="L1601" s="13" t="s">
        <v>7375</v>
      </c>
      <c r="M1601" s="11" t="str">
        <f>VLOOKUP(G1601,sheet2!A:G,2,FALSE)</f>
        <v>12.5</v>
      </c>
      <c r="N1601" s="11" t="str">
        <f>VLOOKUP(G1601,sheet2!A:G,3,FALSE)</f>
        <v>25</v>
      </c>
      <c r="O1601" s="11" t="str">
        <f>VLOOKUP(G1601,sheet2!A:G,4,FALSE)</f>
        <v>5</v>
      </c>
      <c r="P1601" s="11" t="str">
        <f>VLOOKUP(G1601,sheet2!A:G,5,FALSE)</f>
        <v>17.59</v>
      </c>
      <c r="Q1601" s="11" t="str">
        <f>VLOOKUP(G1601,sheet2!A:G,6,FALSE)</f>
        <v>5</v>
      </c>
      <c r="R1601" s="11" t="str">
        <f>VLOOKUP(G1601,sheet2!A:G,7,FALSE)</f>
        <v>65.09</v>
      </c>
    </row>
    <row r="1602" spans="1:18" s="6" customFormat="1">
      <c r="A1602" s="15" t="s">
        <v>7376</v>
      </c>
      <c r="B1602" s="15" t="s">
        <v>7377</v>
      </c>
      <c r="C1602" s="15" t="s">
        <v>20</v>
      </c>
      <c r="D1602" s="15" t="s">
        <v>123</v>
      </c>
      <c r="E1602" s="15" t="s">
        <v>7378</v>
      </c>
      <c r="F1602" s="15">
        <v>100000</v>
      </c>
      <c r="G1602" s="15" t="s">
        <v>7379</v>
      </c>
      <c r="H1602" s="14" t="s">
        <v>7380</v>
      </c>
      <c r="I1602" s="15" t="s">
        <v>7381</v>
      </c>
      <c r="J1602" s="18">
        <v>43133</v>
      </c>
      <c r="K1602" s="15" t="s">
        <v>25</v>
      </c>
      <c r="L1602" s="15" t="s">
        <v>7382</v>
      </c>
      <c r="M1602" s="11" t="str">
        <f>VLOOKUP(G1602,sheet2!A:G,2,FALSE)</f>
        <v>12.5</v>
      </c>
      <c r="N1602" s="11" t="str">
        <f>VLOOKUP(G1602,sheet2!A:G,3,FALSE)</f>
        <v>25</v>
      </c>
      <c r="O1602" s="11" t="str">
        <f>VLOOKUP(G1602,sheet2!A:G,4,FALSE)</f>
        <v>8</v>
      </c>
      <c r="P1602" s="11" t="str">
        <f>VLOOKUP(G1602,sheet2!A:G,5,FALSE)</f>
        <v>16.96</v>
      </c>
      <c r="Q1602" s="11" t="str">
        <f>VLOOKUP(G1602,sheet2!A:G,6,FALSE)</f>
        <v>5</v>
      </c>
      <c r="R1602" s="11" t="str">
        <f>VLOOKUP(G1602,sheet2!A:G,7,FALSE)</f>
        <v>67.46</v>
      </c>
    </row>
    <row r="1603" spans="1:18" s="6" customFormat="1">
      <c r="A1603" s="15" t="s">
        <v>7383</v>
      </c>
      <c r="B1603" s="15" t="s">
        <v>7384</v>
      </c>
      <c r="C1603" s="15" t="s">
        <v>20</v>
      </c>
      <c r="D1603" s="15" t="s">
        <v>974</v>
      </c>
      <c r="E1603" s="15" t="s">
        <v>7378</v>
      </c>
      <c r="F1603" s="15">
        <v>150000</v>
      </c>
      <c r="G1603" s="15" t="s">
        <v>7385</v>
      </c>
      <c r="H1603" s="14" t="s">
        <v>7380</v>
      </c>
      <c r="I1603" s="15" t="s">
        <v>2516</v>
      </c>
      <c r="J1603" s="18">
        <v>43326</v>
      </c>
      <c r="K1603" s="15" t="s">
        <v>25</v>
      </c>
      <c r="L1603" s="15" t="s">
        <v>7386</v>
      </c>
      <c r="M1603" s="11" t="str">
        <f>VLOOKUP(G1603,sheet2!A:G,2,FALSE)</f>
        <v>12.5</v>
      </c>
      <c r="N1603" s="11" t="str">
        <f>VLOOKUP(G1603,sheet2!A:G,3,FALSE)</f>
        <v>25</v>
      </c>
      <c r="O1603" s="11" t="str">
        <f>VLOOKUP(G1603,sheet2!A:G,4,FALSE)</f>
        <v>8</v>
      </c>
      <c r="P1603" s="11" t="str">
        <f>VLOOKUP(G1603,sheet2!A:G,5,FALSE)</f>
        <v>16.96</v>
      </c>
      <c r="Q1603" s="11" t="str">
        <f>VLOOKUP(G1603,sheet2!A:G,6,FALSE)</f>
        <v>5</v>
      </c>
      <c r="R1603" s="11" t="str">
        <f>VLOOKUP(G1603,sheet2!A:G,7,FALSE)</f>
        <v>67.46</v>
      </c>
    </row>
    <row r="1604" spans="1:18" s="6" customFormat="1">
      <c r="A1604" s="15" t="s">
        <v>7387</v>
      </c>
      <c r="B1604" s="15" t="s">
        <v>7388</v>
      </c>
      <c r="C1604" s="15" t="s">
        <v>20</v>
      </c>
      <c r="D1604" s="15" t="s">
        <v>123</v>
      </c>
      <c r="E1604" s="15" t="s">
        <v>7389</v>
      </c>
      <c r="F1604" s="15">
        <v>25000</v>
      </c>
      <c r="G1604" s="15" t="s">
        <v>7390</v>
      </c>
      <c r="H1604" s="14" t="s">
        <v>7389</v>
      </c>
      <c r="I1604" s="15" t="s">
        <v>5737</v>
      </c>
      <c r="J1604" s="18">
        <v>43578</v>
      </c>
      <c r="K1604" s="15" t="s">
        <v>47</v>
      </c>
      <c r="L1604" s="15" t="s">
        <v>7391</v>
      </c>
      <c r="M1604" s="11" t="str">
        <f>VLOOKUP(G1604,sheet2!A:G,2,FALSE)</f>
        <v>12.5</v>
      </c>
      <c r="N1604" s="11" t="str">
        <f>VLOOKUP(G1604,sheet2!A:G,3,FALSE)</f>
        <v>25</v>
      </c>
      <c r="O1604" s="11" t="str">
        <f>VLOOKUP(G1604,sheet2!A:G,4,FALSE)</f>
        <v>20</v>
      </c>
      <c r="P1604" s="11" t="str">
        <f>VLOOKUP(G1604,sheet2!A:G,5,FALSE)</f>
        <v>17.59</v>
      </c>
      <c r="Q1604" s="11" t="str">
        <f>VLOOKUP(G1604,sheet2!A:G,6,FALSE)</f>
        <v>5</v>
      </c>
      <c r="R1604" s="11" t="str">
        <f>VLOOKUP(G1604,sheet2!A:G,7,FALSE)</f>
        <v>80.09</v>
      </c>
    </row>
    <row r="1605" spans="1:18" s="6" customFormat="1">
      <c r="A1605" s="15" t="s">
        <v>7392</v>
      </c>
      <c r="B1605" s="15" t="s">
        <v>7393</v>
      </c>
      <c r="C1605" s="15" t="s">
        <v>20</v>
      </c>
      <c r="D1605" s="15" t="s">
        <v>123</v>
      </c>
      <c r="E1605" s="15" t="s">
        <v>7389</v>
      </c>
      <c r="F1605" s="15">
        <v>15000</v>
      </c>
      <c r="G1605" s="15" t="s">
        <v>7394</v>
      </c>
      <c r="H1605" s="14" t="s">
        <v>7389</v>
      </c>
      <c r="I1605" s="15" t="s">
        <v>4394</v>
      </c>
      <c r="J1605" s="18">
        <v>43018</v>
      </c>
      <c r="K1605" s="15" t="s">
        <v>36</v>
      </c>
      <c r="L1605" s="15" t="s">
        <v>7395</v>
      </c>
      <c r="M1605" s="11" t="str">
        <f>VLOOKUP(G1605,sheet2!A:G,2,FALSE)</f>
        <v>12.5</v>
      </c>
      <c r="N1605" s="11" t="str">
        <f>VLOOKUP(G1605,sheet2!A:G,3,FALSE)</f>
        <v>25</v>
      </c>
      <c r="O1605" s="11" t="str">
        <f>VLOOKUP(G1605,sheet2!A:G,4,FALSE)</f>
        <v>12</v>
      </c>
      <c r="P1605" s="11" t="str">
        <f>VLOOKUP(G1605,sheet2!A:G,5,FALSE)</f>
        <v>25</v>
      </c>
      <c r="Q1605" s="11" t="str">
        <f>VLOOKUP(G1605,sheet2!A:G,6,FALSE)</f>
        <v>5</v>
      </c>
      <c r="R1605" s="11" t="str">
        <f>VLOOKUP(G1605,sheet2!A:G,7,FALSE)</f>
        <v>79.5</v>
      </c>
    </row>
    <row r="1606" spans="1:18" s="6" customFormat="1">
      <c r="A1606" s="15" t="s">
        <v>7396</v>
      </c>
      <c r="B1606" s="15" t="s">
        <v>7397</v>
      </c>
      <c r="C1606" s="15" t="s">
        <v>20</v>
      </c>
      <c r="D1606" s="15" t="s">
        <v>123</v>
      </c>
      <c r="E1606" s="15" t="s">
        <v>7389</v>
      </c>
      <c r="F1606" s="15">
        <v>15000</v>
      </c>
      <c r="G1606" s="15" t="s">
        <v>7398</v>
      </c>
      <c r="H1606" s="14" t="s">
        <v>7389</v>
      </c>
      <c r="I1606" s="15" t="s">
        <v>6994</v>
      </c>
      <c r="J1606" s="18">
        <v>42937</v>
      </c>
      <c r="K1606" s="15" t="s">
        <v>36</v>
      </c>
      <c r="L1606" s="15" t="s">
        <v>7399</v>
      </c>
      <c r="M1606" s="11" t="str">
        <f>VLOOKUP(G1606,sheet2!A:G,2,FALSE)</f>
        <v>12.5</v>
      </c>
      <c r="N1606" s="11" t="str">
        <f>VLOOKUP(G1606,sheet2!A:G,3,FALSE)</f>
        <v>25</v>
      </c>
      <c r="O1606" s="11" t="str">
        <f>VLOOKUP(G1606,sheet2!A:G,4,FALSE)</f>
        <v>20</v>
      </c>
      <c r="P1606" s="11" t="str">
        <f>VLOOKUP(G1606,sheet2!A:G,5,FALSE)</f>
        <v>25</v>
      </c>
      <c r="Q1606" s="11" t="str">
        <f>VLOOKUP(G1606,sheet2!A:G,6,FALSE)</f>
        <v>5</v>
      </c>
      <c r="R1606" s="11" t="str">
        <f>VLOOKUP(G1606,sheet2!A:G,7,FALSE)</f>
        <v>87.5</v>
      </c>
    </row>
    <row r="1607" spans="1:18" s="6" customFormat="1">
      <c r="A1607" s="15" t="s">
        <v>7400</v>
      </c>
      <c r="B1607" s="15" t="s">
        <v>7401</v>
      </c>
      <c r="C1607" s="15" t="s">
        <v>20</v>
      </c>
      <c r="D1607" s="15" t="s">
        <v>123</v>
      </c>
      <c r="E1607" s="15" t="s">
        <v>7389</v>
      </c>
      <c r="F1607" s="15">
        <v>20000</v>
      </c>
      <c r="G1607" s="15" t="s">
        <v>7402</v>
      </c>
      <c r="H1607" s="14" t="s">
        <v>7389</v>
      </c>
      <c r="I1607" s="15" t="s">
        <v>7403</v>
      </c>
      <c r="J1607" s="18">
        <v>43634</v>
      </c>
      <c r="K1607" s="15" t="s">
        <v>36</v>
      </c>
      <c r="L1607" s="15" t="s">
        <v>7404</v>
      </c>
      <c r="M1607" s="11" t="str">
        <f>VLOOKUP(G1607,sheet2!A:G,2,FALSE)</f>
        <v>12.5</v>
      </c>
      <c r="N1607" s="11" t="str">
        <f>VLOOKUP(G1607,sheet2!A:G,3,FALSE)</f>
        <v>16</v>
      </c>
      <c r="O1607" s="11" t="str">
        <f>VLOOKUP(G1607,sheet2!A:G,4,FALSE)</f>
        <v>12</v>
      </c>
      <c r="P1607" s="11" t="str">
        <f>VLOOKUP(G1607,sheet2!A:G,5,FALSE)</f>
        <v>25</v>
      </c>
      <c r="Q1607" s="11" t="str">
        <f>VLOOKUP(G1607,sheet2!A:G,6,FALSE)</f>
        <v>5</v>
      </c>
      <c r="R1607" s="11" t="str">
        <f>VLOOKUP(G1607,sheet2!A:G,7,FALSE)</f>
        <v>70.5</v>
      </c>
    </row>
    <row r="1608" spans="1:18" s="6" customFormat="1">
      <c r="A1608" s="15" t="s">
        <v>7405</v>
      </c>
      <c r="B1608" s="15" t="s">
        <v>7406</v>
      </c>
      <c r="C1608" s="15" t="s">
        <v>20</v>
      </c>
      <c r="D1608" s="15" t="s">
        <v>123</v>
      </c>
      <c r="E1608" s="15" t="s">
        <v>7389</v>
      </c>
      <c r="F1608" s="15">
        <v>20000</v>
      </c>
      <c r="G1608" s="15" t="s">
        <v>7407</v>
      </c>
      <c r="H1608" s="14" t="s">
        <v>7389</v>
      </c>
      <c r="I1608" s="15" t="s">
        <v>1920</v>
      </c>
      <c r="J1608" s="18">
        <v>43809</v>
      </c>
      <c r="K1608" s="15" t="s">
        <v>47</v>
      </c>
      <c r="L1608" s="15" t="s">
        <v>7408</v>
      </c>
      <c r="M1608" s="11" t="str">
        <f>VLOOKUP(G1608,sheet2!A:G,2,FALSE)</f>
        <v>12.5</v>
      </c>
      <c r="N1608" s="11" t="str">
        <f>VLOOKUP(G1608,sheet2!A:G,3,FALSE)</f>
        <v>25</v>
      </c>
      <c r="O1608" s="11" t="str">
        <f>VLOOKUP(G1608,sheet2!A:G,4,FALSE)</f>
        <v>20</v>
      </c>
      <c r="P1608" s="11" t="str">
        <f>VLOOKUP(G1608,sheet2!A:G,5,FALSE)</f>
        <v>25</v>
      </c>
      <c r="Q1608" s="11" t="str">
        <f>VLOOKUP(G1608,sheet2!A:G,6,FALSE)</f>
        <v>5</v>
      </c>
      <c r="R1608" s="11" t="str">
        <f>VLOOKUP(G1608,sheet2!A:G,7,FALSE)</f>
        <v>87.5</v>
      </c>
    </row>
    <row r="1609" spans="1:18" s="6" customFormat="1">
      <c r="A1609" s="15" t="s">
        <v>7409</v>
      </c>
      <c r="B1609" s="15" t="s">
        <v>7410</v>
      </c>
      <c r="C1609" s="15" t="s">
        <v>20</v>
      </c>
      <c r="D1609" s="15" t="s">
        <v>21</v>
      </c>
      <c r="E1609" s="15" t="s">
        <v>7389</v>
      </c>
      <c r="F1609" s="15">
        <v>50000</v>
      </c>
      <c r="G1609" s="15" t="s">
        <v>7411</v>
      </c>
      <c r="H1609" s="14" t="s">
        <v>7389</v>
      </c>
      <c r="I1609" s="15" t="s">
        <v>7412</v>
      </c>
      <c r="J1609" s="18">
        <v>43336</v>
      </c>
      <c r="K1609" s="15" t="s">
        <v>36</v>
      </c>
      <c r="L1609" s="15" t="s">
        <v>7413</v>
      </c>
      <c r="M1609" s="11" t="str">
        <f>VLOOKUP(G1609,sheet2!A:G,2,FALSE)</f>
        <v>12.5</v>
      </c>
      <c r="N1609" s="11" t="str">
        <f>VLOOKUP(G1609,sheet2!A:G,3,FALSE)</f>
        <v>22</v>
      </c>
      <c r="O1609" s="11" t="str">
        <f>VLOOKUP(G1609,sheet2!A:G,4,FALSE)</f>
        <v>17</v>
      </c>
      <c r="P1609" s="11" t="str">
        <f>VLOOKUP(G1609,sheet2!A:G,5,FALSE)</f>
        <v>20.54</v>
      </c>
      <c r="Q1609" s="11" t="str">
        <f>VLOOKUP(G1609,sheet2!A:G,6,FALSE)</f>
        <v>5</v>
      </c>
      <c r="R1609" s="11" t="str">
        <f>VLOOKUP(G1609,sheet2!A:G,7,FALSE)</f>
        <v>77.04</v>
      </c>
    </row>
    <row r="1610" spans="1:18" s="6" customFormat="1">
      <c r="A1610" s="15" t="s">
        <v>7414</v>
      </c>
      <c r="B1610" s="15" t="s">
        <v>7415</v>
      </c>
      <c r="C1610" s="15" t="s">
        <v>20</v>
      </c>
      <c r="D1610" s="15" t="s">
        <v>163</v>
      </c>
      <c r="E1610" s="15" t="s">
        <v>7389</v>
      </c>
      <c r="F1610" s="15">
        <v>20000</v>
      </c>
      <c r="G1610" s="15" t="s">
        <v>7416</v>
      </c>
      <c r="H1610" s="14" t="s">
        <v>7389</v>
      </c>
      <c r="I1610" s="15" t="s">
        <v>3233</v>
      </c>
      <c r="J1610" s="18">
        <v>43137</v>
      </c>
      <c r="K1610" s="15" t="s">
        <v>25</v>
      </c>
      <c r="L1610" s="15" t="s">
        <v>7417</v>
      </c>
      <c r="M1610" s="11" t="str">
        <f>VLOOKUP(G1610,sheet2!A:G,2,FALSE)</f>
        <v>12.5</v>
      </c>
      <c r="N1610" s="11" t="str">
        <f>VLOOKUP(G1610,sheet2!A:G,3,FALSE)</f>
        <v>10</v>
      </c>
      <c r="O1610" s="11" t="str">
        <f>VLOOKUP(G1610,sheet2!A:G,4,FALSE)</f>
        <v>10</v>
      </c>
      <c r="P1610" s="11" t="str">
        <f>VLOOKUP(G1610,sheet2!A:G,5,FALSE)</f>
        <v>17.31</v>
      </c>
      <c r="Q1610" s="11" t="str">
        <f>VLOOKUP(G1610,sheet2!A:G,6,FALSE)</f>
        <v>5</v>
      </c>
      <c r="R1610" s="11" t="str">
        <f>VLOOKUP(G1610,sheet2!A:G,7,FALSE)</f>
        <v>54.81</v>
      </c>
    </row>
    <row r="1611" spans="1:18" s="6" customFormat="1">
      <c r="A1611" s="15" t="s">
        <v>7418</v>
      </c>
      <c r="B1611" s="15" t="s">
        <v>7419</v>
      </c>
      <c r="C1611" s="15" t="s">
        <v>20</v>
      </c>
      <c r="D1611" s="15" t="s">
        <v>21</v>
      </c>
      <c r="E1611" s="15" t="s">
        <v>7420</v>
      </c>
      <c r="F1611" s="15">
        <v>10000</v>
      </c>
      <c r="G1611" s="15" t="s">
        <v>7421</v>
      </c>
      <c r="H1611" s="14" t="s">
        <v>7422</v>
      </c>
      <c r="I1611" s="15" t="s">
        <v>2529</v>
      </c>
      <c r="J1611" s="18">
        <v>43686</v>
      </c>
      <c r="K1611" s="15" t="s">
        <v>25</v>
      </c>
      <c r="L1611" s="15" t="s">
        <v>7423</v>
      </c>
      <c r="M1611" s="11" t="str">
        <f>VLOOKUP(G1611,sheet2!A:G,2,FALSE)</f>
        <v>12.5</v>
      </c>
      <c r="N1611" s="11" t="str">
        <f>VLOOKUP(G1611,sheet2!A:G,3,FALSE)</f>
        <v>25</v>
      </c>
      <c r="O1611" s="11" t="str">
        <f>VLOOKUP(G1611,sheet2!A:G,4,FALSE)</f>
        <v>4</v>
      </c>
      <c r="P1611" s="11" t="str">
        <f>VLOOKUP(G1611,sheet2!A:G,5,FALSE)</f>
        <v>18.75</v>
      </c>
      <c r="Q1611" s="11" t="str">
        <f>VLOOKUP(G1611,sheet2!A:G,6,FALSE)</f>
        <v>5</v>
      </c>
      <c r="R1611" s="11" t="str">
        <f>VLOOKUP(G1611,sheet2!A:G,7,FALSE)</f>
        <v>65.25</v>
      </c>
    </row>
    <row r="1612" spans="1:18" s="6" customFormat="1">
      <c r="A1612" s="13" t="s">
        <v>7424</v>
      </c>
      <c r="B1612" s="13" t="s">
        <v>7425</v>
      </c>
      <c r="C1612" s="13" t="s">
        <v>20</v>
      </c>
      <c r="D1612" s="13" t="s">
        <v>21</v>
      </c>
      <c r="E1612" s="13" t="s">
        <v>7420</v>
      </c>
      <c r="F1612" s="13">
        <v>10000</v>
      </c>
      <c r="G1612" s="13" t="s">
        <v>7426</v>
      </c>
      <c r="H1612" s="14" t="s">
        <v>7420</v>
      </c>
      <c r="I1612" s="17" t="s">
        <v>7427</v>
      </c>
      <c r="J1612" s="18">
        <v>43753</v>
      </c>
      <c r="K1612" s="13" t="s">
        <v>25</v>
      </c>
      <c r="L1612" s="13" t="s">
        <v>7428</v>
      </c>
      <c r="M1612" s="11" t="str">
        <f>VLOOKUP(G1612,sheet2!A:G,2,FALSE)</f>
        <v>12.5</v>
      </c>
      <c r="N1612" s="11" t="str">
        <f>VLOOKUP(G1612,sheet2!A:G,3,FALSE)</f>
        <v>25</v>
      </c>
      <c r="O1612" s="11" t="str">
        <f>VLOOKUP(G1612,sheet2!A:G,4,FALSE)</f>
        <v>8</v>
      </c>
      <c r="P1612" s="11" t="str">
        <f>VLOOKUP(G1612,sheet2!A:G,5,FALSE)</f>
        <v>16.67</v>
      </c>
      <c r="Q1612" s="11" t="str">
        <f>VLOOKUP(G1612,sheet2!A:G,6,FALSE)</f>
        <v>5</v>
      </c>
      <c r="R1612" s="11" t="str">
        <f>VLOOKUP(G1612,sheet2!A:G,7,FALSE)</f>
        <v>67.17</v>
      </c>
    </row>
    <row r="1613" spans="1:18" s="6" customFormat="1">
      <c r="A1613" s="13" t="s">
        <v>7429</v>
      </c>
      <c r="B1613" s="13" t="s">
        <v>7430</v>
      </c>
      <c r="C1613" s="13" t="s">
        <v>20</v>
      </c>
      <c r="D1613" s="13" t="s">
        <v>21</v>
      </c>
      <c r="E1613" s="13" t="s">
        <v>7420</v>
      </c>
      <c r="F1613" s="13">
        <v>10000</v>
      </c>
      <c r="G1613" s="13" t="s">
        <v>7431</v>
      </c>
      <c r="H1613" s="14" t="s">
        <v>7420</v>
      </c>
      <c r="I1613" s="17" t="s">
        <v>7432</v>
      </c>
      <c r="J1613" s="18">
        <v>43812</v>
      </c>
      <c r="K1613" s="13" t="s">
        <v>36</v>
      </c>
      <c r="L1613" s="13" t="s">
        <v>7433</v>
      </c>
      <c r="M1613" s="11" t="str">
        <f>VLOOKUP(G1613,sheet2!A:G,2,FALSE)</f>
        <v>12.5</v>
      </c>
      <c r="N1613" s="11" t="str">
        <f>VLOOKUP(G1613,sheet2!A:G,3,FALSE)</f>
        <v>25</v>
      </c>
      <c r="O1613" s="11" t="str">
        <f>VLOOKUP(G1613,sheet2!A:G,4,FALSE)</f>
        <v>11</v>
      </c>
      <c r="P1613" s="11" t="str">
        <f>VLOOKUP(G1613,sheet2!A:G,5,FALSE)</f>
        <v>23.21</v>
      </c>
      <c r="Q1613" s="11" t="str">
        <f>VLOOKUP(G1613,sheet2!A:G,6,FALSE)</f>
        <v>5</v>
      </c>
      <c r="R1613" s="11" t="str">
        <f>VLOOKUP(G1613,sheet2!A:G,7,FALSE)</f>
        <v>76.71</v>
      </c>
    </row>
    <row r="1614" spans="1:18" s="6" customFormat="1">
      <c r="A1614" s="15" t="s">
        <v>7434</v>
      </c>
      <c r="B1614" s="15" t="s">
        <v>7435</v>
      </c>
      <c r="C1614" s="15" t="s">
        <v>20</v>
      </c>
      <c r="D1614" s="15" t="s">
        <v>123</v>
      </c>
      <c r="E1614" s="15" t="s">
        <v>7436</v>
      </c>
      <c r="F1614" s="15">
        <v>20000</v>
      </c>
      <c r="G1614" s="15" t="s">
        <v>7437</v>
      </c>
      <c r="H1614" s="14" t="s">
        <v>7438</v>
      </c>
      <c r="I1614" s="15" t="s">
        <v>7287</v>
      </c>
      <c r="J1614" s="18">
        <v>43494</v>
      </c>
      <c r="K1614" s="15" t="s">
        <v>47</v>
      </c>
      <c r="L1614" s="15" t="s">
        <v>7439</v>
      </c>
      <c r="M1614" s="11" t="str">
        <f>VLOOKUP(G1614,sheet2!A:G,2,FALSE)</f>
        <v>12.5</v>
      </c>
      <c r="N1614" s="11" t="str">
        <f>VLOOKUP(G1614,sheet2!A:G,3,FALSE)</f>
        <v>25</v>
      </c>
      <c r="O1614" s="11" t="str">
        <f>VLOOKUP(G1614,sheet2!A:G,4,FALSE)</f>
        <v>16</v>
      </c>
      <c r="P1614" s="11" t="str">
        <f>VLOOKUP(G1614,sheet2!A:G,5,FALSE)</f>
        <v>17.86</v>
      </c>
      <c r="Q1614" s="11" t="str">
        <f>VLOOKUP(G1614,sheet2!A:G,6,FALSE)</f>
        <v>5</v>
      </c>
      <c r="R1614" s="11" t="str">
        <f>VLOOKUP(G1614,sheet2!A:G,7,FALSE)</f>
        <v>76.36</v>
      </c>
    </row>
    <row r="1615" spans="1:18" s="6" customFormat="1">
      <c r="A1615" s="15" t="s">
        <v>7440</v>
      </c>
      <c r="B1615" s="15" t="s">
        <v>7441</v>
      </c>
      <c r="C1615" s="15" t="s">
        <v>20</v>
      </c>
      <c r="D1615" s="15" t="s">
        <v>123</v>
      </c>
      <c r="E1615" s="15" t="s">
        <v>7436</v>
      </c>
      <c r="F1615" s="15">
        <v>20000</v>
      </c>
      <c r="G1615" s="15" t="s">
        <v>7442</v>
      </c>
      <c r="H1615" s="14" t="s">
        <v>7438</v>
      </c>
      <c r="I1615" s="15" t="s">
        <v>225</v>
      </c>
      <c r="J1615" s="18">
        <v>43714</v>
      </c>
      <c r="K1615" s="15" t="s">
        <v>25</v>
      </c>
      <c r="L1615" s="15" t="s">
        <v>7443</v>
      </c>
      <c r="M1615" s="11" t="str">
        <f>VLOOKUP(G1615,sheet2!A:G,2,FALSE)</f>
        <v>12.5</v>
      </c>
      <c r="N1615" s="11" t="str">
        <f>VLOOKUP(G1615,sheet2!A:G,3,FALSE)</f>
        <v>19</v>
      </c>
      <c r="O1615" s="11" t="str">
        <f>VLOOKUP(G1615,sheet2!A:G,4,FALSE)</f>
        <v>15</v>
      </c>
      <c r="P1615" s="11" t="str">
        <f>VLOOKUP(G1615,sheet2!A:G,5,FALSE)</f>
        <v>22.73</v>
      </c>
      <c r="Q1615" s="11" t="str">
        <f>VLOOKUP(G1615,sheet2!A:G,6,FALSE)</f>
        <v>5</v>
      </c>
      <c r="R1615" s="11" t="str">
        <f>VLOOKUP(G1615,sheet2!A:G,7,FALSE)</f>
        <v>74.23</v>
      </c>
    </row>
    <row r="1616" spans="1:18" s="6" customFormat="1">
      <c r="A1616" s="15" t="s">
        <v>7444</v>
      </c>
      <c r="B1616" s="15" t="s">
        <v>7445</v>
      </c>
      <c r="C1616" s="15" t="s">
        <v>20</v>
      </c>
      <c r="D1616" s="15" t="s">
        <v>974</v>
      </c>
      <c r="E1616" s="15" t="s">
        <v>7436</v>
      </c>
      <c r="F1616" s="15">
        <v>20000</v>
      </c>
      <c r="G1616" s="15" t="s">
        <v>7446</v>
      </c>
      <c r="H1616" s="14" t="s">
        <v>7438</v>
      </c>
      <c r="I1616" s="15" t="s">
        <v>7447</v>
      </c>
      <c r="J1616" s="18">
        <v>43522</v>
      </c>
      <c r="K1616" s="15" t="s">
        <v>36</v>
      </c>
      <c r="L1616" s="15" t="s">
        <v>7448</v>
      </c>
      <c r="M1616" s="11" t="str">
        <f>VLOOKUP(G1616,sheet2!A:G,2,FALSE)</f>
        <v>12.5</v>
      </c>
      <c r="N1616" s="11" t="str">
        <f>VLOOKUP(G1616,sheet2!A:G,3,FALSE)</f>
        <v>19</v>
      </c>
      <c r="O1616" s="11" t="str">
        <f>VLOOKUP(G1616,sheet2!A:G,4,FALSE)</f>
        <v>20</v>
      </c>
      <c r="P1616" s="11" t="str">
        <f>VLOOKUP(G1616,sheet2!A:G,5,FALSE)</f>
        <v>19.23</v>
      </c>
      <c r="Q1616" s="11" t="str">
        <f>VLOOKUP(G1616,sheet2!A:G,6,FALSE)</f>
        <v>5</v>
      </c>
      <c r="R1616" s="11" t="str">
        <f>VLOOKUP(G1616,sheet2!A:G,7,FALSE)</f>
        <v>75.73</v>
      </c>
    </row>
    <row r="1617" spans="1:18" s="6" customFormat="1">
      <c r="A1617" s="15" t="s">
        <v>7449</v>
      </c>
      <c r="B1617" s="15" t="s">
        <v>7450</v>
      </c>
      <c r="C1617" s="15" t="s">
        <v>20</v>
      </c>
      <c r="D1617" s="15" t="s">
        <v>123</v>
      </c>
      <c r="E1617" s="15" t="s">
        <v>7436</v>
      </c>
      <c r="F1617" s="15">
        <v>100000</v>
      </c>
      <c r="G1617" s="15" t="s">
        <v>7451</v>
      </c>
      <c r="H1617" s="14" t="s">
        <v>7438</v>
      </c>
      <c r="I1617" s="15" t="s">
        <v>6060</v>
      </c>
      <c r="J1617" s="18">
        <v>42886</v>
      </c>
      <c r="K1617" s="15" t="s">
        <v>25</v>
      </c>
      <c r="L1617" s="15" t="s">
        <v>7452</v>
      </c>
      <c r="M1617" s="11" t="str">
        <f>VLOOKUP(G1617,sheet2!A:G,2,FALSE)</f>
        <v>12.5</v>
      </c>
      <c r="N1617" s="11" t="str">
        <f>VLOOKUP(G1617,sheet2!A:G,3,FALSE)</f>
        <v>16</v>
      </c>
      <c r="O1617" s="11" t="str">
        <f>VLOOKUP(G1617,sheet2!A:G,4,FALSE)</f>
        <v>15</v>
      </c>
      <c r="P1617" s="11" t="str">
        <f>VLOOKUP(G1617,sheet2!A:G,5,FALSE)</f>
        <v>21.15</v>
      </c>
      <c r="Q1617" s="11" t="str">
        <f>VLOOKUP(G1617,sheet2!A:G,6,FALSE)</f>
        <v>5</v>
      </c>
      <c r="R1617" s="11" t="str">
        <f>VLOOKUP(G1617,sheet2!A:G,7,FALSE)</f>
        <v>69.65</v>
      </c>
    </row>
    <row r="1618" spans="1:18" s="6" customFormat="1">
      <c r="A1618" s="15" t="s">
        <v>7453</v>
      </c>
      <c r="B1618" s="15" t="s">
        <v>7454</v>
      </c>
      <c r="C1618" s="15" t="s">
        <v>20</v>
      </c>
      <c r="D1618" s="15" t="s">
        <v>163</v>
      </c>
      <c r="E1618" s="15" t="s">
        <v>7436</v>
      </c>
      <c r="F1618" s="15">
        <v>100000</v>
      </c>
      <c r="G1618" s="15" t="s">
        <v>7455</v>
      </c>
      <c r="H1618" s="14" t="s">
        <v>7438</v>
      </c>
      <c r="I1618" s="15" t="s">
        <v>6060</v>
      </c>
      <c r="J1618" s="18">
        <v>42760</v>
      </c>
      <c r="K1618" s="15" t="s">
        <v>36</v>
      </c>
      <c r="L1618" s="15" t="s">
        <v>7456</v>
      </c>
      <c r="M1618" s="11" t="str">
        <f>VLOOKUP(G1618,sheet2!A:G,2,FALSE)</f>
        <v>12.5</v>
      </c>
      <c r="N1618" s="11" t="str">
        <f>VLOOKUP(G1618,sheet2!A:G,3,FALSE)</f>
        <v>25</v>
      </c>
      <c r="O1618" s="11" t="str">
        <f>VLOOKUP(G1618,sheet2!A:G,4,FALSE)</f>
        <v>10</v>
      </c>
      <c r="P1618" s="11" t="str">
        <f>VLOOKUP(G1618,sheet2!A:G,5,FALSE)</f>
        <v>21.15</v>
      </c>
      <c r="Q1618" s="11" t="str">
        <f>VLOOKUP(G1618,sheet2!A:G,6,FALSE)</f>
        <v>5</v>
      </c>
      <c r="R1618" s="11" t="str">
        <f>VLOOKUP(G1618,sheet2!A:G,7,FALSE)</f>
        <v>73.65</v>
      </c>
    </row>
    <row r="1619" spans="1:18" s="6" customFormat="1">
      <c r="A1619" s="15" t="s">
        <v>7457</v>
      </c>
      <c r="B1619" s="15" t="s">
        <v>7458</v>
      </c>
      <c r="C1619" s="15" t="s">
        <v>20</v>
      </c>
      <c r="D1619" s="15" t="s">
        <v>204</v>
      </c>
      <c r="E1619" s="15" t="s">
        <v>7436</v>
      </c>
      <c r="F1619" s="15">
        <v>200000</v>
      </c>
      <c r="G1619" s="15" t="s">
        <v>7459</v>
      </c>
      <c r="H1619" s="14" t="s">
        <v>7438</v>
      </c>
      <c r="I1619" s="15" t="s">
        <v>6157</v>
      </c>
      <c r="J1619" s="18">
        <v>43196</v>
      </c>
      <c r="K1619" s="15" t="s">
        <v>36</v>
      </c>
      <c r="L1619" s="15" t="s">
        <v>7460</v>
      </c>
      <c r="M1619" s="11" t="str">
        <f>VLOOKUP(G1619,sheet2!A:G,2,FALSE)</f>
        <v>12.5</v>
      </c>
      <c r="N1619" s="11" t="str">
        <f>VLOOKUP(G1619,sheet2!A:G,3,FALSE)</f>
        <v>25</v>
      </c>
      <c r="O1619" s="11" t="str">
        <f>VLOOKUP(G1619,sheet2!A:G,4,FALSE)</f>
        <v>4</v>
      </c>
      <c r="P1619" s="11" t="str">
        <f>VLOOKUP(G1619,sheet2!A:G,5,FALSE)</f>
        <v>17.86</v>
      </c>
      <c r="Q1619" s="11" t="str">
        <f>VLOOKUP(G1619,sheet2!A:G,6,FALSE)</f>
        <v>5</v>
      </c>
      <c r="R1619" s="11" t="str">
        <f>VLOOKUP(G1619,sheet2!A:G,7,FALSE)</f>
        <v>64.36</v>
      </c>
    </row>
    <row r="1620" spans="1:18" s="6" customFormat="1">
      <c r="A1620" s="15" t="s">
        <v>7461</v>
      </c>
      <c r="B1620" s="15" t="s">
        <v>7462</v>
      </c>
      <c r="C1620" s="15" t="s">
        <v>20</v>
      </c>
      <c r="D1620" s="15" t="s">
        <v>974</v>
      </c>
      <c r="E1620" s="15" t="s">
        <v>7436</v>
      </c>
      <c r="F1620" s="15">
        <v>200000</v>
      </c>
      <c r="G1620" s="15" t="s">
        <v>7463</v>
      </c>
      <c r="H1620" s="14" t="s">
        <v>7438</v>
      </c>
      <c r="I1620" s="15" t="s">
        <v>2052</v>
      </c>
      <c r="J1620" s="18">
        <v>43042</v>
      </c>
      <c r="K1620" s="15" t="s">
        <v>36</v>
      </c>
      <c r="L1620" s="15" t="s">
        <v>7464</v>
      </c>
      <c r="M1620" s="11" t="str">
        <f>VLOOKUP(G1620,sheet2!A:G,2,FALSE)</f>
        <v>12.5</v>
      </c>
      <c r="N1620" s="11" t="str">
        <f>VLOOKUP(G1620,sheet2!A:G,3,FALSE)</f>
        <v>7</v>
      </c>
      <c r="O1620" s="11" t="str">
        <f>VLOOKUP(G1620,sheet2!A:G,4,FALSE)</f>
        <v>10</v>
      </c>
      <c r="P1620" s="11" t="str">
        <f>VLOOKUP(G1620,sheet2!A:G,5,FALSE)</f>
        <v>21.15</v>
      </c>
      <c r="Q1620" s="11" t="str">
        <f>VLOOKUP(G1620,sheet2!A:G,6,FALSE)</f>
        <v>0</v>
      </c>
      <c r="R1620" s="11" t="str">
        <f>VLOOKUP(G1620,sheet2!A:G,7,FALSE)</f>
        <v>50.65</v>
      </c>
    </row>
    <row r="1621" spans="1:18" s="6" customFormat="1">
      <c r="A1621" s="15" t="s">
        <v>7465</v>
      </c>
      <c r="B1621" s="15" t="s">
        <v>7466</v>
      </c>
      <c r="C1621" s="15" t="s">
        <v>20</v>
      </c>
      <c r="D1621" s="15" t="s">
        <v>974</v>
      </c>
      <c r="E1621" s="15" t="s">
        <v>7436</v>
      </c>
      <c r="F1621" s="15">
        <v>250000</v>
      </c>
      <c r="G1621" s="15" t="s">
        <v>7467</v>
      </c>
      <c r="H1621" s="14" t="s">
        <v>7438</v>
      </c>
      <c r="I1621" s="15" t="s">
        <v>7468</v>
      </c>
      <c r="J1621" s="18">
        <v>42837</v>
      </c>
      <c r="K1621" s="15" t="s">
        <v>25</v>
      </c>
      <c r="L1621" s="15" t="s">
        <v>7469</v>
      </c>
      <c r="M1621" s="11" t="str">
        <f>VLOOKUP(G1621,sheet2!A:G,2,FALSE)</f>
        <v>12.5</v>
      </c>
      <c r="N1621" s="11" t="str">
        <f>VLOOKUP(G1621,sheet2!A:G,3,FALSE)</f>
        <v>19</v>
      </c>
      <c r="O1621" s="11" t="str">
        <f>VLOOKUP(G1621,sheet2!A:G,4,FALSE)</f>
        <v>15</v>
      </c>
      <c r="P1621" s="11" t="str">
        <f>VLOOKUP(G1621,sheet2!A:G,5,FALSE)</f>
        <v>21.15</v>
      </c>
      <c r="Q1621" s="11" t="str">
        <f>VLOOKUP(G1621,sheet2!A:G,6,FALSE)</f>
        <v>5</v>
      </c>
      <c r="R1621" s="11" t="str">
        <f>VLOOKUP(G1621,sheet2!A:G,7,FALSE)</f>
        <v>72.65</v>
      </c>
    </row>
    <row r="1622" spans="1:18" s="6" customFormat="1">
      <c r="A1622" s="15" t="s">
        <v>7470</v>
      </c>
      <c r="B1622" s="15" t="s">
        <v>7471</v>
      </c>
      <c r="C1622" s="15" t="s">
        <v>20</v>
      </c>
      <c r="D1622" s="15" t="s">
        <v>123</v>
      </c>
      <c r="E1622" s="15" t="s">
        <v>7436</v>
      </c>
      <c r="F1622" s="15">
        <v>300000</v>
      </c>
      <c r="G1622" s="15" t="s">
        <v>7472</v>
      </c>
      <c r="H1622" s="14" t="s">
        <v>7438</v>
      </c>
      <c r="I1622" s="15" t="s">
        <v>3947</v>
      </c>
      <c r="J1622" s="18">
        <v>43235</v>
      </c>
      <c r="K1622" s="15" t="s">
        <v>36</v>
      </c>
      <c r="L1622" s="15" t="s">
        <v>7473</v>
      </c>
      <c r="M1622" s="11" t="str">
        <f>VLOOKUP(G1622,sheet2!A:G,2,FALSE)</f>
        <v>12.5</v>
      </c>
      <c r="N1622" s="11" t="str">
        <f>VLOOKUP(G1622,sheet2!A:G,3,FALSE)</f>
        <v>13</v>
      </c>
      <c r="O1622" s="11" t="str">
        <f>VLOOKUP(G1622,sheet2!A:G,4,FALSE)</f>
        <v>5</v>
      </c>
      <c r="P1622" s="11" t="str">
        <f>VLOOKUP(G1622,sheet2!A:G,5,FALSE)</f>
        <v>21.15</v>
      </c>
      <c r="Q1622" s="11" t="str">
        <f>VLOOKUP(G1622,sheet2!A:G,6,FALSE)</f>
        <v>5</v>
      </c>
      <c r="R1622" s="11" t="str">
        <f>VLOOKUP(G1622,sheet2!A:G,7,FALSE)</f>
        <v>56.65</v>
      </c>
    </row>
    <row r="1623" spans="1:18" s="6" customFormat="1">
      <c r="A1623" s="15" t="s">
        <v>7474</v>
      </c>
      <c r="B1623" s="15" t="s">
        <v>7475</v>
      </c>
      <c r="C1623" s="15" t="s">
        <v>20</v>
      </c>
      <c r="D1623" s="15" t="s">
        <v>974</v>
      </c>
      <c r="E1623" s="15" t="s">
        <v>7436</v>
      </c>
      <c r="F1623" s="15">
        <v>200000</v>
      </c>
      <c r="G1623" s="15" t="s">
        <v>7476</v>
      </c>
      <c r="H1623" s="14" t="s">
        <v>7438</v>
      </c>
      <c r="I1623" s="15" t="s">
        <v>3947</v>
      </c>
      <c r="J1623" s="18">
        <v>43252</v>
      </c>
      <c r="K1623" s="15" t="s">
        <v>36</v>
      </c>
      <c r="L1623" s="15" t="s">
        <v>7477</v>
      </c>
      <c r="M1623" s="11" t="str">
        <f>VLOOKUP(G1623,sheet2!A:G,2,FALSE)</f>
        <v>12.5</v>
      </c>
      <c r="N1623" s="11" t="str">
        <f>VLOOKUP(G1623,sheet2!A:G,3,FALSE)</f>
        <v>7</v>
      </c>
      <c r="O1623" s="11" t="str">
        <f>VLOOKUP(G1623,sheet2!A:G,4,FALSE)</f>
        <v>10</v>
      </c>
      <c r="P1623" s="11" t="str">
        <f>VLOOKUP(G1623,sheet2!A:G,5,FALSE)</f>
        <v>21.15</v>
      </c>
      <c r="Q1623" s="11" t="str">
        <f>VLOOKUP(G1623,sheet2!A:G,6,FALSE)</f>
        <v>5</v>
      </c>
      <c r="R1623" s="11" t="str">
        <f>VLOOKUP(G1623,sheet2!A:G,7,FALSE)</f>
        <v>55.65</v>
      </c>
    </row>
    <row r="1624" spans="1:18" s="6" customFormat="1">
      <c r="A1624" s="15" t="s">
        <v>7478</v>
      </c>
      <c r="B1624" s="15" t="s">
        <v>7479</v>
      </c>
      <c r="C1624" s="15" t="s">
        <v>20</v>
      </c>
      <c r="D1624" s="15" t="s">
        <v>974</v>
      </c>
      <c r="E1624" s="15" t="s">
        <v>7436</v>
      </c>
      <c r="F1624" s="15">
        <v>200000</v>
      </c>
      <c r="G1624" s="15" t="s">
        <v>7480</v>
      </c>
      <c r="H1624" s="14" t="s">
        <v>7438</v>
      </c>
      <c r="I1624" s="15" t="s">
        <v>3947</v>
      </c>
      <c r="J1624" s="18">
        <v>43193</v>
      </c>
      <c r="K1624" s="15" t="s">
        <v>25</v>
      </c>
      <c r="L1624" s="15" t="s">
        <v>7481</v>
      </c>
      <c r="M1624" s="11" t="str">
        <f>VLOOKUP(G1624,sheet2!A:G,2,FALSE)</f>
        <v>12.5</v>
      </c>
      <c r="N1624" s="11" t="str">
        <f>VLOOKUP(G1624,sheet2!A:G,3,FALSE)</f>
        <v>13</v>
      </c>
      <c r="O1624" s="11" t="str">
        <f>VLOOKUP(G1624,sheet2!A:G,4,FALSE)</f>
        <v>15</v>
      </c>
      <c r="P1624" s="11" t="str">
        <f>VLOOKUP(G1624,sheet2!A:G,5,FALSE)</f>
        <v>21.15</v>
      </c>
      <c r="Q1624" s="11" t="str">
        <f>VLOOKUP(G1624,sheet2!A:G,6,FALSE)</f>
        <v>5</v>
      </c>
      <c r="R1624" s="11" t="str">
        <f>VLOOKUP(G1624,sheet2!A:G,7,FALSE)</f>
        <v>66.65</v>
      </c>
    </row>
    <row r="1625" spans="1:18" s="6" customFormat="1">
      <c r="A1625" s="15" t="s">
        <v>7482</v>
      </c>
      <c r="B1625" s="15" t="s">
        <v>7483</v>
      </c>
      <c r="C1625" s="15" t="s">
        <v>20</v>
      </c>
      <c r="D1625" s="15" t="s">
        <v>123</v>
      </c>
      <c r="E1625" s="15" t="s">
        <v>7436</v>
      </c>
      <c r="F1625" s="15">
        <v>200000</v>
      </c>
      <c r="G1625" s="15" t="s">
        <v>7484</v>
      </c>
      <c r="H1625" s="14" t="s">
        <v>7438</v>
      </c>
      <c r="I1625" s="15" t="s">
        <v>3947</v>
      </c>
      <c r="J1625" s="18">
        <v>43235</v>
      </c>
      <c r="K1625" s="15" t="s">
        <v>25</v>
      </c>
      <c r="L1625" s="15" t="s">
        <v>7485</v>
      </c>
      <c r="M1625" s="11" t="str">
        <f>VLOOKUP(G1625,sheet2!A:G,2,FALSE)</f>
        <v>12.5</v>
      </c>
      <c r="N1625" s="11" t="str">
        <f>VLOOKUP(G1625,sheet2!A:G,3,FALSE)</f>
        <v>16</v>
      </c>
      <c r="O1625" s="11" t="str">
        <f>VLOOKUP(G1625,sheet2!A:G,4,FALSE)</f>
        <v>5</v>
      </c>
      <c r="P1625" s="11" t="str">
        <f>VLOOKUP(G1625,sheet2!A:G,5,FALSE)</f>
        <v>21.15</v>
      </c>
      <c r="Q1625" s="11" t="str">
        <f>VLOOKUP(G1625,sheet2!A:G,6,FALSE)</f>
        <v>5</v>
      </c>
      <c r="R1625" s="11" t="str">
        <f>VLOOKUP(G1625,sheet2!A:G,7,FALSE)</f>
        <v>59.65</v>
      </c>
    </row>
    <row r="1626" spans="1:18" s="6" customFormat="1">
      <c r="A1626" s="15" t="s">
        <v>7486</v>
      </c>
      <c r="B1626" s="15" t="s">
        <v>7487</v>
      </c>
      <c r="C1626" s="15" t="s">
        <v>20</v>
      </c>
      <c r="D1626" s="15" t="s">
        <v>974</v>
      </c>
      <c r="E1626" s="15" t="s">
        <v>7436</v>
      </c>
      <c r="F1626" s="15">
        <v>300000</v>
      </c>
      <c r="G1626" s="15" t="s">
        <v>7488</v>
      </c>
      <c r="H1626" s="14" t="s">
        <v>7438</v>
      </c>
      <c r="I1626" s="15" t="s">
        <v>7489</v>
      </c>
      <c r="J1626" s="18">
        <v>43518</v>
      </c>
      <c r="K1626" s="15" t="s">
        <v>25</v>
      </c>
      <c r="L1626" s="15" t="s">
        <v>7490</v>
      </c>
      <c r="M1626" s="11" t="str">
        <f>VLOOKUP(G1626,sheet2!A:G,2,FALSE)</f>
        <v>12.5</v>
      </c>
      <c r="N1626" s="11" t="str">
        <f>VLOOKUP(G1626,sheet2!A:G,3,FALSE)</f>
        <v>25</v>
      </c>
      <c r="O1626" s="11" t="str">
        <f>VLOOKUP(G1626,sheet2!A:G,4,FALSE)</f>
        <v>10</v>
      </c>
      <c r="P1626" s="11" t="str">
        <f>VLOOKUP(G1626,sheet2!A:G,5,FALSE)</f>
        <v>25</v>
      </c>
      <c r="Q1626" s="11" t="str">
        <f>VLOOKUP(G1626,sheet2!A:G,6,FALSE)</f>
        <v>5</v>
      </c>
      <c r="R1626" s="11" t="str">
        <f>VLOOKUP(G1626,sheet2!A:G,7,FALSE)</f>
        <v>77.5</v>
      </c>
    </row>
    <row r="1627" spans="1:18" s="6" customFormat="1">
      <c r="A1627" s="15" t="s">
        <v>7491</v>
      </c>
      <c r="B1627" s="15" t="s">
        <v>7492</v>
      </c>
      <c r="C1627" s="15" t="s">
        <v>20</v>
      </c>
      <c r="D1627" s="15" t="s">
        <v>204</v>
      </c>
      <c r="E1627" s="15" t="s">
        <v>7436</v>
      </c>
      <c r="F1627" s="15">
        <v>20000</v>
      </c>
      <c r="G1627" s="15" t="s">
        <v>7493</v>
      </c>
      <c r="H1627" s="14" t="s">
        <v>7438</v>
      </c>
      <c r="I1627" s="15" t="s">
        <v>559</v>
      </c>
      <c r="J1627" s="18">
        <v>43021</v>
      </c>
      <c r="K1627" s="15" t="s">
        <v>36</v>
      </c>
      <c r="L1627" s="15" t="s">
        <v>7494</v>
      </c>
      <c r="M1627" s="11" t="str">
        <f>VLOOKUP(G1627,sheet2!A:G,2,FALSE)</f>
        <v>12.5</v>
      </c>
      <c r="N1627" s="11" t="str">
        <f>VLOOKUP(G1627,sheet2!A:G,3,FALSE)</f>
        <v>10</v>
      </c>
      <c r="O1627" s="11" t="str">
        <f>VLOOKUP(G1627,sheet2!A:G,4,FALSE)</f>
        <v>8</v>
      </c>
      <c r="P1627" s="11" t="str">
        <f>VLOOKUP(G1627,sheet2!A:G,5,FALSE)</f>
        <v>25</v>
      </c>
      <c r="Q1627" s="11" t="str">
        <f>VLOOKUP(G1627,sheet2!A:G,6,FALSE)</f>
        <v>5</v>
      </c>
      <c r="R1627" s="11" t="str">
        <f>VLOOKUP(G1627,sheet2!A:G,7,FALSE)</f>
        <v>60.5</v>
      </c>
    </row>
    <row r="1628" spans="1:18" s="6" customFormat="1">
      <c r="A1628" s="15" t="s">
        <v>7495</v>
      </c>
      <c r="B1628" s="15" t="s">
        <v>7496</v>
      </c>
      <c r="C1628" s="15" t="s">
        <v>20</v>
      </c>
      <c r="D1628" s="15" t="s">
        <v>204</v>
      </c>
      <c r="E1628" s="15" t="s">
        <v>7436</v>
      </c>
      <c r="F1628" s="15">
        <v>20000</v>
      </c>
      <c r="G1628" s="15" t="s">
        <v>7497</v>
      </c>
      <c r="H1628" s="14" t="s">
        <v>7438</v>
      </c>
      <c r="I1628" s="15" t="s">
        <v>559</v>
      </c>
      <c r="J1628" s="18">
        <v>43119</v>
      </c>
      <c r="K1628" s="15" t="s">
        <v>47</v>
      </c>
      <c r="L1628" s="15" t="s">
        <v>7498</v>
      </c>
      <c r="M1628" s="11" t="str">
        <f>VLOOKUP(G1628,sheet2!A:G,2,FALSE)</f>
        <v>12.5</v>
      </c>
      <c r="N1628" s="11" t="str">
        <f>VLOOKUP(G1628,sheet2!A:G,3,FALSE)</f>
        <v>10</v>
      </c>
      <c r="O1628" s="11" t="str">
        <f>VLOOKUP(G1628,sheet2!A:G,4,FALSE)</f>
        <v>17</v>
      </c>
      <c r="P1628" s="11" t="str">
        <f>VLOOKUP(G1628,sheet2!A:G,5,FALSE)</f>
        <v>25</v>
      </c>
      <c r="Q1628" s="11" t="str">
        <f>VLOOKUP(G1628,sheet2!A:G,6,FALSE)</f>
        <v>5</v>
      </c>
      <c r="R1628" s="11" t="str">
        <f>VLOOKUP(G1628,sheet2!A:G,7,FALSE)</f>
        <v>69.5</v>
      </c>
    </row>
    <row r="1629" spans="1:18" s="6" customFormat="1">
      <c r="A1629" s="15" t="s">
        <v>7499</v>
      </c>
      <c r="B1629" s="15" t="s">
        <v>7500</v>
      </c>
      <c r="C1629" s="15" t="s">
        <v>20</v>
      </c>
      <c r="D1629" s="15" t="s">
        <v>123</v>
      </c>
      <c r="E1629" s="15" t="s">
        <v>7436</v>
      </c>
      <c r="F1629" s="15">
        <v>20000</v>
      </c>
      <c r="G1629" s="15" t="s">
        <v>7501</v>
      </c>
      <c r="H1629" s="14" t="s">
        <v>7438</v>
      </c>
      <c r="I1629" s="15" t="s">
        <v>4536</v>
      </c>
      <c r="J1629" s="18">
        <v>43826</v>
      </c>
      <c r="K1629" s="15" t="s">
        <v>36</v>
      </c>
      <c r="L1629" s="15" t="s">
        <v>7502</v>
      </c>
      <c r="M1629" s="11" t="str">
        <f>VLOOKUP(G1629,sheet2!A:G,2,FALSE)</f>
        <v>12.5</v>
      </c>
      <c r="N1629" s="11" t="str">
        <f>VLOOKUP(G1629,sheet2!A:G,3,FALSE)</f>
        <v>25</v>
      </c>
      <c r="O1629" s="11" t="str">
        <f>VLOOKUP(G1629,sheet2!A:G,4,FALSE)</f>
        <v>8</v>
      </c>
      <c r="P1629" s="11" t="str">
        <f>VLOOKUP(G1629,sheet2!A:G,5,FALSE)</f>
        <v>25</v>
      </c>
      <c r="Q1629" s="11" t="str">
        <f>VLOOKUP(G1629,sheet2!A:G,6,FALSE)</f>
        <v>0</v>
      </c>
      <c r="R1629" s="11" t="str">
        <f>VLOOKUP(G1629,sheet2!A:G,7,FALSE)</f>
        <v>70.5</v>
      </c>
    </row>
    <row r="1630" spans="1:18" s="6" customFormat="1">
      <c r="A1630" s="15" t="s">
        <v>7503</v>
      </c>
      <c r="B1630" s="15" t="s">
        <v>7504</v>
      </c>
      <c r="C1630" s="15" t="s">
        <v>20</v>
      </c>
      <c r="D1630" s="15" t="s">
        <v>123</v>
      </c>
      <c r="E1630" s="15" t="s">
        <v>7436</v>
      </c>
      <c r="F1630" s="15">
        <v>50000</v>
      </c>
      <c r="G1630" s="15" t="s">
        <v>7505</v>
      </c>
      <c r="H1630" s="14" t="s">
        <v>7438</v>
      </c>
      <c r="I1630" s="15" t="s">
        <v>6269</v>
      </c>
      <c r="J1630" s="18">
        <v>43284</v>
      </c>
      <c r="K1630" s="15" t="s">
        <v>36</v>
      </c>
      <c r="L1630" s="15" t="s">
        <v>7506</v>
      </c>
      <c r="M1630" s="11" t="str">
        <f>VLOOKUP(G1630,sheet2!A:G,2,FALSE)</f>
        <v>12.5</v>
      </c>
      <c r="N1630" s="11" t="str">
        <f>VLOOKUP(G1630,sheet2!A:G,3,FALSE)</f>
        <v>25</v>
      </c>
      <c r="O1630" s="11" t="str">
        <f>VLOOKUP(G1630,sheet2!A:G,4,FALSE)</f>
        <v>20</v>
      </c>
      <c r="P1630" s="11" t="str">
        <f>VLOOKUP(G1630,sheet2!A:G,5,FALSE)</f>
        <v>20.54</v>
      </c>
      <c r="Q1630" s="11" t="str">
        <f>VLOOKUP(G1630,sheet2!A:G,6,FALSE)</f>
        <v>0</v>
      </c>
      <c r="R1630" s="11" t="str">
        <f>VLOOKUP(G1630,sheet2!A:G,7,FALSE)</f>
        <v>78.04</v>
      </c>
    </row>
    <row r="1631" spans="1:18" s="6" customFormat="1">
      <c r="A1631" s="15" t="s">
        <v>7507</v>
      </c>
      <c r="B1631" s="15" t="s">
        <v>7508</v>
      </c>
      <c r="C1631" s="15" t="s">
        <v>20</v>
      </c>
      <c r="D1631" s="15" t="s">
        <v>123</v>
      </c>
      <c r="E1631" s="15" t="s">
        <v>7436</v>
      </c>
      <c r="F1631" s="15">
        <v>50000</v>
      </c>
      <c r="G1631" s="15" t="s">
        <v>7509</v>
      </c>
      <c r="H1631" s="14" t="s">
        <v>7438</v>
      </c>
      <c r="I1631" s="15" t="s">
        <v>6269</v>
      </c>
      <c r="J1631" s="18">
        <v>43333</v>
      </c>
      <c r="K1631" s="15" t="s">
        <v>36</v>
      </c>
      <c r="L1631" s="15" t="s">
        <v>7510</v>
      </c>
      <c r="M1631" s="11" t="str">
        <f>VLOOKUP(G1631,sheet2!A:G,2,FALSE)</f>
        <v>12.5</v>
      </c>
      <c r="N1631" s="11" t="str">
        <f>VLOOKUP(G1631,sheet2!A:G,3,FALSE)</f>
        <v>25</v>
      </c>
      <c r="O1631" s="11" t="str">
        <f>VLOOKUP(G1631,sheet2!A:G,4,FALSE)</f>
        <v>20</v>
      </c>
      <c r="P1631" s="11" t="str">
        <f>VLOOKUP(G1631,sheet2!A:G,5,FALSE)</f>
        <v>20.54</v>
      </c>
      <c r="Q1631" s="11" t="str">
        <f>VLOOKUP(G1631,sheet2!A:G,6,FALSE)</f>
        <v>0</v>
      </c>
      <c r="R1631" s="11" t="str">
        <f>VLOOKUP(G1631,sheet2!A:G,7,FALSE)</f>
        <v>78.04</v>
      </c>
    </row>
    <row r="1632" spans="1:18" s="6" customFormat="1">
      <c r="A1632" s="15" t="s">
        <v>7511</v>
      </c>
      <c r="B1632" s="15" t="s">
        <v>7512</v>
      </c>
      <c r="C1632" s="15" t="s">
        <v>20</v>
      </c>
      <c r="D1632" s="15" t="s">
        <v>123</v>
      </c>
      <c r="E1632" s="15" t="s">
        <v>7436</v>
      </c>
      <c r="F1632" s="15">
        <v>50000</v>
      </c>
      <c r="G1632" s="15" t="s">
        <v>7513</v>
      </c>
      <c r="H1632" s="14" t="s">
        <v>7438</v>
      </c>
      <c r="I1632" s="15" t="s">
        <v>5865</v>
      </c>
      <c r="J1632" s="18">
        <v>43648</v>
      </c>
      <c r="K1632" s="15" t="s">
        <v>36</v>
      </c>
      <c r="L1632" s="15" t="s">
        <v>7514</v>
      </c>
      <c r="M1632" s="11" t="str">
        <f>VLOOKUP(G1632,sheet2!A:G,2,FALSE)</f>
        <v>12.5</v>
      </c>
      <c r="N1632" s="11" t="str">
        <f>VLOOKUP(G1632,sheet2!A:G,3,FALSE)</f>
        <v>25</v>
      </c>
      <c r="O1632" s="11" t="str">
        <f>VLOOKUP(G1632,sheet2!A:G,4,FALSE)</f>
        <v>20</v>
      </c>
      <c r="P1632" s="11" t="str">
        <f>VLOOKUP(G1632,sheet2!A:G,5,FALSE)</f>
        <v>25</v>
      </c>
      <c r="Q1632" s="11" t="str">
        <f>VLOOKUP(G1632,sheet2!A:G,6,FALSE)</f>
        <v>5</v>
      </c>
      <c r="R1632" s="11" t="str">
        <f>VLOOKUP(G1632,sheet2!A:G,7,FALSE)</f>
        <v>87.5</v>
      </c>
    </row>
    <row r="1633" spans="1:18" s="6" customFormat="1">
      <c r="A1633" s="15" t="s">
        <v>7515</v>
      </c>
      <c r="B1633" s="15" t="s">
        <v>7516</v>
      </c>
      <c r="C1633" s="15" t="s">
        <v>20</v>
      </c>
      <c r="D1633" s="15" t="s">
        <v>123</v>
      </c>
      <c r="E1633" s="15" t="s">
        <v>7436</v>
      </c>
      <c r="F1633" s="15">
        <v>50000</v>
      </c>
      <c r="G1633" s="15" t="s">
        <v>7517</v>
      </c>
      <c r="H1633" s="14" t="s">
        <v>7438</v>
      </c>
      <c r="I1633" s="15" t="s">
        <v>2981</v>
      </c>
      <c r="J1633" s="18">
        <v>43749</v>
      </c>
      <c r="K1633" s="15" t="s">
        <v>47</v>
      </c>
      <c r="L1633" s="15" t="s">
        <v>7518</v>
      </c>
      <c r="M1633" s="11" t="str">
        <f>VLOOKUP(G1633,sheet2!A:G,2,FALSE)</f>
        <v>12.5</v>
      </c>
      <c r="N1633" s="11" t="str">
        <f>VLOOKUP(G1633,sheet2!A:G,3,FALSE)</f>
        <v>25</v>
      </c>
      <c r="O1633" s="11" t="str">
        <f>VLOOKUP(G1633,sheet2!A:G,4,FALSE)</f>
        <v>11</v>
      </c>
      <c r="P1633" s="11" t="str">
        <f>VLOOKUP(G1633,sheet2!A:G,5,FALSE)</f>
        <v>20.54</v>
      </c>
      <c r="Q1633" s="11" t="str">
        <f>VLOOKUP(G1633,sheet2!A:G,6,FALSE)</f>
        <v>5</v>
      </c>
      <c r="R1633" s="11" t="str">
        <f>VLOOKUP(G1633,sheet2!A:G,7,FALSE)</f>
        <v>74.04</v>
      </c>
    </row>
    <row r="1634" spans="1:18" s="6" customFormat="1">
      <c r="A1634" s="15" t="s">
        <v>7519</v>
      </c>
      <c r="B1634" s="15" t="s">
        <v>7520</v>
      </c>
      <c r="C1634" s="15" t="s">
        <v>20</v>
      </c>
      <c r="D1634" s="15" t="s">
        <v>974</v>
      </c>
      <c r="E1634" s="15" t="s">
        <v>7436</v>
      </c>
      <c r="F1634" s="15">
        <v>20000</v>
      </c>
      <c r="G1634" s="15" t="s">
        <v>7521</v>
      </c>
      <c r="H1634" s="14" t="s">
        <v>7438</v>
      </c>
      <c r="I1634" s="15" t="s">
        <v>7522</v>
      </c>
      <c r="J1634" s="18">
        <v>43011</v>
      </c>
      <c r="K1634" s="15" t="s">
        <v>36</v>
      </c>
      <c r="L1634" s="15" t="s">
        <v>7523</v>
      </c>
      <c r="M1634" s="11" t="str">
        <f>VLOOKUP(G1634,sheet2!A:G,2,FALSE)</f>
        <v>12.5</v>
      </c>
      <c r="N1634" s="11" t="str">
        <f>VLOOKUP(G1634,sheet2!A:G,3,FALSE)</f>
        <v>25</v>
      </c>
      <c r="O1634" s="11" t="str">
        <f>VLOOKUP(G1634,sheet2!A:G,4,FALSE)</f>
        <v>14</v>
      </c>
      <c r="P1634" s="11" t="str">
        <f>VLOOKUP(G1634,sheet2!A:G,5,FALSE)</f>
        <v>19.64</v>
      </c>
      <c r="Q1634" s="11" t="str">
        <f>VLOOKUP(G1634,sheet2!A:G,6,FALSE)</f>
        <v>5</v>
      </c>
      <c r="R1634" s="11" t="str">
        <f>VLOOKUP(G1634,sheet2!A:G,7,FALSE)</f>
        <v>76.14</v>
      </c>
    </row>
    <row r="1635" spans="1:18" s="6" customFormat="1">
      <c r="A1635" s="15" t="s">
        <v>7524</v>
      </c>
      <c r="B1635" s="15" t="s">
        <v>7525</v>
      </c>
      <c r="C1635" s="15" t="s">
        <v>20</v>
      </c>
      <c r="D1635" s="15" t="s">
        <v>21</v>
      </c>
      <c r="E1635" s="15" t="s">
        <v>7436</v>
      </c>
      <c r="F1635" s="15">
        <v>20000</v>
      </c>
      <c r="G1635" s="15" t="s">
        <v>7526</v>
      </c>
      <c r="H1635" s="14" t="s">
        <v>7438</v>
      </c>
      <c r="I1635" s="15" t="s">
        <v>5913</v>
      </c>
      <c r="J1635" s="18">
        <v>43123</v>
      </c>
      <c r="K1635" s="15" t="s">
        <v>171</v>
      </c>
      <c r="L1635" s="15" t="s">
        <v>7527</v>
      </c>
      <c r="M1635" s="11" t="str">
        <f>VLOOKUP(G1635,sheet2!A:G,2,FALSE)</f>
        <v>12.5</v>
      </c>
      <c r="N1635" s="11" t="str">
        <f>VLOOKUP(G1635,sheet2!A:G,3,FALSE)</f>
        <v>0</v>
      </c>
      <c r="O1635" s="11" t="str">
        <f>VLOOKUP(G1635,sheet2!A:G,4,FALSE)</f>
        <v>8</v>
      </c>
      <c r="P1635" s="11" t="str">
        <f>VLOOKUP(G1635,sheet2!A:G,5,FALSE)</f>
        <v>24.11</v>
      </c>
      <c r="Q1635" s="11" t="str">
        <f>VLOOKUP(G1635,sheet2!A:G,6,FALSE)</f>
        <v>5</v>
      </c>
      <c r="R1635" s="11" t="str">
        <f>VLOOKUP(G1635,sheet2!A:G,7,FALSE)</f>
        <v>49.61</v>
      </c>
    </row>
    <row r="1636" spans="1:18" s="6" customFormat="1">
      <c r="A1636" s="15" t="s">
        <v>7528</v>
      </c>
      <c r="B1636" s="15" t="s">
        <v>7529</v>
      </c>
      <c r="C1636" s="15" t="s">
        <v>20</v>
      </c>
      <c r="D1636" s="15" t="s">
        <v>21</v>
      </c>
      <c r="E1636" s="15" t="s">
        <v>7436</v>
      </c>
      <c r="F1636" s="15">
        <v>20000</v>
      </c>
      <c r="G1636" s="15" t="s">
        <v>7530</v>
      </c>
      <c r="H1636" s="14" t="s">
        <v>7438</v>
      </c>
      <c r="I1636" s="15" t="s">
        <v>7531</v>
      </c>
      <c r="J1636" s="18">
        <v>43616</v>
      </c>
      <c r="K1636" s="15" t="s">
        <v>47</v>
      </c>
      <c r="L1636" s="15" t="s">
        <v>7532</v>
      </c>
      <c r="M1636" s="11" t="str">
        <f>VLOOKUP(G1636,sheet2!A:G,2,FALSE)</f>
        <v>12.5</v>
      </c>
      <c r="N1636" s="11" t="str">
        <f>VLOOKUP(G1636,sheet2!A:G,3,FALSE)</f>
        <v>13</v>
      </c>
      <c r="O1636" s="11" t="str">
        <f>VLOOKUP(G1636,sheet2!A:G,4,FALSE)</f>
        <v>17</v>
      </c>
      <c r="P1636" s="11" t="str">
        <f>VLOOKUP(G1636,sheet2!A:G,5,FALSE)</f>
        <v>24.11</v>
      </c>
      <c r="Q1636" s="11" t="str">
        <f>VLOOKUP(G1636,sheet2!A:G,6,FALSE)</f>
        <v>5</v>
      </c>
      <c r="R1636" s="11" t="str">
        <f>VLOOKUP(G1636,sheet2!A:G,7,FALSE)</f>
        <v>71.61</v>
      </c>
    </row>
    <row r="1637" spans="1:18" s="6" customFormat="1">
      <c r="A1637" s="15" t="s">
        <v>7533</v>
      </c>
      <c r="B1637" s="15" t="s">
        <v>7534</v>
      </c>
      <c r="C1637" s="15" t="s">
        <v>20</v>
      </c>
      <c r="D1637" s="15" t="s">
        <v>123</v>
      </c>
      <c r="E1637" s="15" t="s">
        <v>7436</v>
      </c>
      <c r="F1637" s="15">
        <v>20000</v>
      </c>
      <c r="G1637" s="15" t="s">
        <v>7535</v>
      </c>
      <c r="H1637" s="14" t="s">
        <v>7438</v>
      </c>
      <c r="I1637" s="15" t="s">
        <v>7522</v>
      </c>
      <c r="J1637" s="18">
        <v>43188</v>
      </c>
      <c r="K1637" s="15" t="s">
        <v>47</v>
      </c>
      <c r="L1637" s="15" t="s">
        <v>7536</v>
      </c>
      <c r="M1637" s="11" t="str">
        <f>VLOOKUP(G1637,sheet2!A:G,2,FALSE)</f>
        <v>12.5</v>
      </c>
      <c r="N1637" s="11" t="str">
        <f>VLOOKUP(G1637,sheet2!A:G,3,FALSE)</f>
        <v>25</v>
      </c>
      <c r="O1637" s="11" t="str">
        <f>VLOOKUP(G1637,sheet2!A:G,4,FALSE)</f>
        <v>17</v>
      </c>
      <c r="P1637" s="11" t="str">
        <f>VLOOKUP(G1637,sheet2!A:G,5,FALSE)</f>
        <v>22.32</v>
      </c>
      <c r="Q1637" s="11" t="str">
        <f>VLOOKUP(G1637,sheet2!A:G,6,FALSE)</f>
        <v>5</v>
      </c>
      <c r="R1637" s="11" t="str">
        <f>VLOOKUP(G1637,sheet2!A:G,7,FALSE)</f>
        <v>81.82</v>
      </c>
    </row>
    <row r="1638" spans="1:18" s="6" customFormat="1">
      <c r="A1638" s="15" t="s">
        <v>7537</v>
      </c>
      <c r="B1638" s="15" t="s">
        <v>7538</v>
      </c>
      <c r="C1638" s="15" t="s">
        <v>20</v>
      </c>
      <c r="D1638" s="15" t="s">
        <v>21</v>
      </c>
      <c r="E1638" s="15" t="s">
        <v>7436</v>
      </c>
      <c r="F1638" s="15">
        <v>20000</v>
      </c>
      <c r="G1638" s="15" t="s">
        <v>7539</v>
      </c>
      <c r="H1638" s="14" t="s">
        <v>7438</v>
      </c>
      <c r="I1638" s="15" t="s">
        <v>30</v>
      </c>
      <c r="J1638" s="18">
        <v>43823</v>
      </c>
      <c r="K1638" s="15" t="s">
        <v>47</v>
      </c>
      <c r="L1638" s="15" t="s">
        <v>7540</v>
      </c>
      <c r="M1638" s="11" t="str">
        <f>VLOOKUP(G1638,sheet2!A:G,2,FALSE)</f>
        <v>12.5</v>
      </c>
      <c r="N1638" s="11" t="str">
        <f>VLOOKUP(G1638,sheet2!A:G,3,FALSE)</f>
        <v>22</v>
      </c>
      <c r="O1638" s="11" t="str">
        <f>VLOOKUP(G1638,sheet2!A:G,4,FALSE)</f>
        <v>14</v>
      </c>
      <c r="P1638" s="11" t="str">
        <f>VLOOKUP(G1638,sheet2!A:G,5,FALSE)</f>
        <v>24.11</v>
      </c>
      <c r="Q1638" s="11" t="str">
        <f>VLOOKUP(G1638,sheet2!A:G,6,FALSE)</f>
        <v>5</v>
      </c>
      <c r="R1638" s="11" t="str">
        <f>VLOOKUP(G1638,sheet2!A:G,7,FALSE)</f>
        <v>77.61</v>
      </c>
    </row>
    <row r="1639" spans="1:18" s="6" customFormat="1">
      <c r="A1639" s="15" t="s">
        <v>7541</v>
      </c>
      <c r="B1639" s="15" t="s">
        <v>7542</v>
      </c>
      <c r="C1639" s="15" t="s">
        <v>20</v>
      </c>
      <c r="D1639" s="15" t="s">
        <v>21</v>
      </c>
      <c r="E1639" s="15" t="s">
        <v>7436</v>
      </c>
      <c r="F1639" s="15">
        <v>20000</v>
      </c>
      <c r="G1639" s="15" t="s">
        <v>7543</v>
      </c>
      <c r="H1639" s="14" t="s">
        <v>7438</v>
      </c>
      <c r="I1639" s="15" t="s">
        <v>7412</v>
      </c>
      <c r="J1639" s="18">
        <v>42930</v>
      </c>
      <c r="K1639" s="15" t="s">
        <v>25</v>
      </c>
      <c r="L1639" s="15" t="s">
        <v>7544</v>
      </c>
      <c r="M1639" s="11" t="str">
        <f>VLOOKUP(G1639,sheet2!A:G,2,FALSE)</f>
        <v>12.5</v>
      </c>
      <c r="N1639" s="11" t="str">
        <f>VLOOKUP(G1639,sheet2!A:G,3,FALSE)</f>
        <v>13</v>
      </c>
      <c r="O1639" s="11" t="str">
        <f>VLOOKUP(G1639,sheet2!A:G,4,FALSE)</f>
        <v>4</v>
      </c>
      <c r="P1639" s="11" t="str">
        <f>VLOOKUP(G1639,sheet2!A:G,5,FALSE)</f>
        <v>15</v>
      </c>
      <c r="Q1639" s="11" t="str">
        <f>VLOOKUP(G1639,sheet2!A:G,6,FALSE)</f>
        <v>5</v>
      </c>
      <c r="R1639" s="11" t="str">
        <f>VLOOKUP(G1639,sheet2!A:G,7,FALSE)</f>
        <v>49.5</v>
      </c>
    </row>
    <row r="1640" spans="1:18" s="6" customFormat="1">
      <c r="A1640" s="15" t="s">
        <v>7545</v>
      </c>
      <c r="B1640" s="15" t="s">
        <v>7546</v>
      </c>
      <c r="C1640" s="15" t="s">
        <v>20</v>
      </c>
      <c r="D1640" s="15" t="s">
        <v>21</v>
      </c>
      <c r="E1640" s="15" t="s">
        <v>7436</v>
      </c>
      <c r="F1640" s="15">
        <v>20000</v>
      </c>
      <c r="G1640" s="15" t="s">
        <v>7547</v>
      </c>
      <c r="H1640" s="14" t="s">
        <v>7438</v>
      </c>
      <c r="I1640" s="15" t="s">
        <v>6278</v>
      </c>
      <c r="J1640" s="18">
        <v>43245</v>
      </c>
      <c r="K1640" s="15" t="s">
        <v>25</v>
      </c>
      <c r="L1640" s="15" t="s">
        <v>7548</v>
      </c>
      <c r="M1640" s="11" t="str">
        <f>VLOOKUP(G1640,sheet2!A:G,2,FALSE)</f>
        <v>12.5</v>
      </c>
      <c r="N1640" s="11" t="str">
        <f>VLOOKUP(G1640,sheet2!A:G,3,FALSE)</f>
        <v>16</v>
      </c>
      <c r="O1640" s="11" t="str">
        <f>VLOOKUP(G1640,sheet2!A:G,4,FALSE)</f>
        <v>8</v>
      </c>
      <c r="P1640" s="11" t="str">
        <f>VLOOKUP(G1640,sheet2!A:G,5,FALSE)</f>
        <v>20.54</v>
      </c>
      <c r="Q1640" s="11" t="str">
        <f>VLOOKUP(G1640,sheet2!A:G,6,FALSE)</f>
        <v>5</v>
      </c>
      <c r="R1640" s="11" t="str">
        <f>VLOOKUP(G1640,sheet2!A:G,7,FALSE)</f>
        <v>62.04</v>
      </c>
    </row>
    <row r="1641" spans="1:18" s="6" customFormat="1">
      <c r="A1641" s="15" t="s">
        <v>7549</v>
      </c>
      <c r="B1641" s="15" t="s">
        <v>7550</v>
      </c>
      <c r="C1641" s="15" t="s">
        <v>20</v>
      </c>
      <c r="D1641" s="15" t="s">
        <v>163</v>
      </c>
      <c r="E1641" s="15" t="s">
        <v>7436</v>
      </c>
      <c r="F1641" s="15">
        <v>30000</v>
      </c>
      <c r="G1641" s="15" t="s">
        <v>7551</v>
      </c>
      <c r="H1641" s="14" t="s">
        <v>7438</v>
      </c>
      <c r="I1641" s="15" t="s">
        <v>7552</v>
      </c>
      <c r="J1641" s="18">
        <v>43536</v>
      </c>
      <c r="K1641" s="15" t="s">
        <v>25</v>
      </c>
      <c r="L1641" s="15" t="s">
        <v>7553</v>
      </c>
      <c r="M1641" s="11" t="str">
        <f>VLOOKUP(G1641,sheet2!A:G,2,FALSE)</f>
        <v>12.5</v>
      </c>
      <c r="N1641" s="11" t="str">
        <f>VLOOKUP(G1641,sheet2!A:G,3,FALSE)</f>
        <v>25</v>
      </c>
      <c r="O1641" s="11" t="str">
        <f>VLOOKUP(G1641,sheet2!A:G,4,FALSE)</f>
        <v>5</v>
      </c>
      <c r="P1641" s="11" t="str">
        <f>VLOOKUP(G1641,sheet2!A:G,5,FALSE)</f>
        <v>18.27</v>
      </c>
      <c r="Q1641" s="11" t="str">
        <f>VLOOKUP(G1641,sheet2!A:G,6,FALSE)</f>
        <v>0</v>
      </c>
      <c r="R1641" s="11" t="str">
        <f>VLOOKUP(G1641,sheet2!A:G,7,FALSE)</f>
        <v>60.77</v>
      </c>
    </row>
    <row r="1642" spans="1:18" s="6" customFormat="1">
      <c r="A1642" s="13" t="s">
        <v>7554</v>
      </c>
      <c r="B1642" s="13" t="s">
        <v>7555</v>
      </c>
      <c r="C1642" s="13" t="s">
        <v>20</v>
      </c>
      <c r="D1642" s="13" t="s">
        <v>123</v>
      </c>
      <c r="E1642" s="13" t="s">
        <v>7556</v>
      </c>
      <c r="F1642" s="13">
        <v>2000000</v>
      </c>
      <c r="G1642" s="13" t="s">
        <v>7557</v>
      </c>
      <c r="H1642" s="18" t="s">
        <v>7556</v>
      </c>
      <c r="I1642" s="17" t="s">
        <v>3407</v>
      </c>
      <c r="J1642" s="18">
        <v>43011</v>
      </c>
      <c r="K1642" s="13" t="s">
        <v>36</v>
      </c>
      <c r="L1642" s="13" t="s">
        <v>7558</v>
      </c>
      <c r="M1642" s="11" t="str">
        <f>VLOOKUP(G1642,sheet2!A:G,2,FALSE)</f>
        <v>12.5</v>
      </c>
      <c r="N1642" s="11" t="str">
        <f>VLOOKUP(G1642,sheet2!A:G,3,FALSE)</f>
        <v>0</v>
      </c>
      <c r="O1642" s="11" t="str">
        <f>VLOOKUP(G1642,sheet2!A:G,4,FALSE)</f>
        <v>16</v>
      </c>
      <c r="P1642" s="11" t="str">
        <f>VLOOKUP(G1642,sheet2!A:G,5,FALSE)</f>
        <v>18.75</v>
      </c>
      <c r="Q1642" s="11" t="str">
        <f>VLOOKUP(G1642,sheet2!A:G,6,FALSE)</f>
        <v>5</v>
      </c>
      <c r="R1642" s="11" t="str">
        <f>VLOOKUP(G1642,sheet2!A:G,7,FALSE)</f>
        <v>52.25</v>
      </c>
    </row>
    <row r="1643" spans="1:18" s="6" customFormat="1">
      <c r="A1643" s="15" t="s">
        <v>7559</v>
      </c>
      <c r="B1643" s="15" t="s">
        <v>7560</v>
      </c>
      <c r="C1643" s="15" t="s">
        <v>20</v>
      </c>
      <c r="D1643" s="15" t="s">
        <v>204</v>
      </c>
      <c r="E1643" s="15" t="s">
        <v>7561</v>
      </c>
      <c r="F1643" s="15">
        <v>50000</v>
      </c>
      <c r="G1643" s="15" t="s">
        <v>7562</v>
      </c>
      <c r="H1643" s="14" t="s">
        <v>7561</v>
      </c>
      <c r="I1643" s="15" t="s">
        <v>1150</v>
      </c>
      <c r="J1643" s="18">
        <v>42746</v>
      </c>
      <c r="K1643" s="15" t="s">
        <v>36</v>
      </c>
      <c r="L1643" s="15" t="s">
        <v>7563</v>
      </c>
      <c r="M1643" s="11" t="str">
        <f>VLOOKUP(G1643,sheet2!A:G,2,FALSE)</f>
        <v>12.5</v>
      </c>
      <c r="N1643" s="11" t="str">
        <f>VLOOKUP(G1643,sheet2!A:G,3,FALSE)</f>
        <v>22</v>
      </c>
      <c r="O1643" s="11" t="str">
        <f>VLOOKUP(G1643,sheet2!A:G,4,FALSE)</f>
        <v>8</v>
      </c>
      <c r="P1643" s="11" t="str">
        <f>VLOOKUP(G1643,sheet2!A:G,5,FALSE)</f>
        <v>16.07</v>
      </c>
      <c r="Q1643" s="11" t="str">
        <f>VLOOKUP(G1643,sheet2!A:G,6,FALSE)</f>
        <v>5</v>
      </c>
      <c r="R1643" s="11" t="str">
        <f>VLOOKUP(G1643,sheet2!A:G,7,FALSE)</f>
        <v>63.57</v>
      </c>
    </row>
    <row r="1644" spans="1:18" s="6" customFormat="1">
      <c r="A1644" s="15" t="s">
        <v>7564</v>
      </c>
      <c r="B1644" s="15" t="s">
        <v>7565</v>
      </c>
      <c r="C1644" s="15" t="s">
        <v>20</v>
      </c>
      <c r="D1644" s="15" t="s">
        <v>163</v>
      </c>
      <c r="E1644" s="15" t="s">
        <v>7566</v>
      </c>
      <c r="F1644" s="15">
        <v>100000</v>
      </c>
      <c r="G1644" s="15" t="s">
        <v>7567</v>
      </c>
      <c r="H1644" s="14" t="s">
        <v>7566</v>
      </c>
      <c r="I1644" s="15" t="s">
        <v>864</v>
      </c>
      <c r="J1644" s="18">
        <v>43396</v>
      </c>
      <c r="K1644" s="15" t="s">
        <v>36</v>
      </c>
      <c r="L1644" s="15" t="s">
        <v>7568</v>
      </c>
      <c r="M1644" s="11" t="str">
        <f>VLOOKUP(G1644,sheet2!A:G,2,FALSE)</f>
        <v>12.5</v>
      </c>
      <c r="N1644" s="11" t="str">
        <f>VLOOKUP(G1644,sheet2!A:G,3,FALSE)</f>
        <v>19</v>
      </c>
      <c r="O1644" s="11" t="str">
        <f>VLOOKUP(G1644,sheet2!A:G,4,FALSE)</f>
        <v>5</v>
      </c>
      <c r="P1644" s="11" t="str">
        <f>VLOOKUP(G1644,sheet2!A:G,5,FALSE)</f>
        <v>21.15</v>
      </c>
      <c r="Q1644" s="11" t="str">
        <f>VLOOKUP(G1644,sheet2!A:G,6,FALSE)</f>
        <v>5</v>
      </c>
      <c r="R1644" s="11" t="str">
        <f>VLOOKUP(G1644,sheet2!A:G,7,FALSE)</f>
        <v>62.65</v>
      </c>
    </row>
    <row r="1645" spans="1:18" s="6" customFormat="1">
      <c r="A1645" s="15" t="s">
        <v>7569</v>
      </c>
      <c r="B1645" s="15" t="s">
        <v>7570</v>
      </c>
      <c r="C1645" s="15" t="s">
        <v>20</v>
      </c>
      <c r="D1645" s="15" t="s">
        <v>163</v>
      </c>
      <c r="E1645" s="15" t="s">
        <v>7566</v>
      </c>
      <c r="F1645" s="15">
        <v>30000</v>
      </c>
      <c r="G1645" s="15" t="s">
        <v>7571</v>
      </c>
      <c r="H1645" s="14" t="s">
        <v>7566</v>
      </c>
      <c r="I1645" s="15" t="s">
        <v>7572</v>
      </c>
      <c r="J1645" s="18">
        <v>43907</v>
      </c>
      <c r="K1645" s="15" t="s">
        <v>36</v>
      </c>
      <c r="L1645" s="15" t="s">
        <v>7573</v>
      </c>
      <c r="M1645" s="11" t="str">
        <f>VLOOKUP(G1645,sheet2!A:G,2,FALSE)</f>
        <v>12.5</v>
      </c>
      <c r="N1645" s="11" t="str">
        <f>VLOOKUP(G1645,sheet2!A:G,3,FALSE)</f>
        <v>13</v>
      </c>
      <c r="O1645" s="11" t="str">
        <f>VLOOKUP(G1645,sheet2!A:G,4,FALSE)</f>
        <v>10</v>
      </c>
      <c r="P1645" s="11" t="str">
        <f>VLOOKUP(G1645,sheet2!A:G,5,FALSE)</f>
        <v>21.15</v>
      </c>
      <c r="Q1645" s="11" t="str">
        <f>VLOOKUP(G1645,sheet2!A:G,6,FALSE)</f>
        <v>5</v>
      </c>
      <c r="R1645" s="11" t="str">
        <f>VLOOKUP(G1645,sheet2!A:G,7,FALSE)</f>
        <v>61.65</v>
      </c>
    </row>
    <row r="1646" spans="1:18" s="6" customFormat="1">
      <c r="A1646" s="15" t="s">
        <v>7574</v>
      </c>
      <c r="B1646" s="15" t="s">
        <v>7575</v>
      </c>
      <c r="C1646" s="15" t="s">
        <v>20</v>
      </c>
      <c r="D1646" s="15" t="s">
        <v>204</v>
      </c>
      <c r="E1646" s="15" t="s">
        <v>7566</v>
      </c>
      <c r="F1646" s="15">
        <v>300000</v>
      </c>
      <c r="G1646" s="15" t="s">
        <v>7576</v>
      </c>
      <c r="H1646" s="14" t="s">
        <v>7566</v>
      </c>
      <c r="I1646" s="15" t="s">
        <v>1820</v>
      </c>
      <c r="J1646" s="18">
        <v>42879</v>
      </c>
      <c r="K1646" s="15" t="s">
        <v>36</v>
      </c>
      <c r="L1646" s="15" t="s">
        <v>7577</v>
      </c>
      <c r="M1646" s="11" t="str">
        <f>VLOOKUP(G1646,sheet2!A:G,2,FALSE)</f>
        <v>12.5</v>
      </c>
      <c r="N1646" s="11" t="str">
        <f>VLOOKUP(G1646,sheet2!A:G,3,FALSE)</f>
        <v>25</v>
      </c>
      <c r="O1646" s="11" t="str">
        <f>VLOOKUP(G1646,sheet2!A:G,4,FALSE)</f>
        <v>4</v>
      </c>
      <c r="P1646" s="11" t="str">
        <f>VLOOKUP(G1646,sheet2!A:G,5,FALSE)</f>
        <v>17.86</v>
      </c>
      <c r="Q1646" s="11" t="str">
        <f>VLOOKUP(G1646,sheet2!A:G,6,FALSE)</f>
        <v>5</v>
      </c>
      <c r="R1646" s="11" t="str">
        <f>VLOOKUP(G1646,sheet2!A:G,7,FALSE)</f>
        <v>64.36</v>
      </c>
    </row>
    <row r="1647" spans="1:18" s="6" customFormat="1">
      <c r="A1647" s="15" t="s">
        <v>7578</v>
      </c>
      <c r="B1647" s="15" t="s">
        <v>7579</v>
      </c>
      <c r="C1647" s="15" t="s">
        <v>20</v>
      </c>
      <c r="D1647" s="15" t="s">
        <v>163</v>
      </c>
      <c r="E1647" s="15" t="s">
        <v>7580</v>
      </c>
      <c r="F1647" s="15">
        <v>50000</v>
      </c>
      <c r="G1647" s="15" t="s">
        <v>7581</v>
      </c>
      <c r="H1647" s="14" t="s">
        <v>7580</v>
      </c>
      <c r="I1647" s="15" t="s">
        <v>3008</v>
      </c>
      <c r="J1647" s="18">
        <v>43707</v>
      </c>
      <c r="K1647" s="15" t="s">
        <v>25</v>
      </c>
      <c r="L1647" s="15" t="s">
        <v>7582</v>
      </c>
      <c r="M1647" s="11" t="str">
        <f>VLOOKUP(G1647,sheet2!A:G,2,FALSE)</f>
        <v>12.5</v>
      </c>
      <c r="N1647" s="11" t="str">
        <f>VLOOKUP(G1647,sheet2!A:G,3,FALSE)</f>
        <v>16</v>
      </c>
      <c r="O1647" s="11" t="str">
        <f>VLOOKUP(G1647,sheet2!A:G,4,FALSE)</f>
        <v>15</v>
      </c>
      <c r="P1647" s="11" t="str">
        <f>VLOOKUP(G1647,sheet2!A:G,5,FALSE)</f>
        <v>21.15</v>
      </c>
      <c r="Q1647" s="11" t="str">
        <f>VLOOKUP(G1647,sheet2!A:G,6,FALSE)</f>
        <v>5</v>
      </c>
      <c r="R1647" s="11" t="str">
        <f>VLOOKUP(G1647,sheet2!A:G,7,FALSE)</f>
        <v>69.65</v>
      </c>
    </row>
    <row r="1648" spans="1:18" s="6" customFormat="1">
      <c r="A1648" s="15" t="s">
        <v>7583</v>
      </c>
      <c r="B1648" s="15" t="s">
        <v>7584</v>
      </c>
      <c r="C1648" s="15" t="s">
        <v>20</v>
      </c>
      <c r="D1648" s="15" t="s">
        <v>163</v>
      </c>
      <c r="E1648" s="15" t="s">
        <v>7580</v>
      </c>
      <c r="F1648" s="15">
        <v>50000</v>
      </c>
      <c r="G1648" s="15" t="s">
        <v>7585</v>
      </c>
      <c r="H1648" s="14" t="s">
        <v>7580</v>
      </c>
      <c r="I1648" s="15" t="s">
        <v>7586</v>
      </c>
      <c r="J1648" s="18">
        <v>43343</v>
      </c>
      <c r="K1648" s="15" t="s">
        <v>25</v>
      </c>
      <c r="L1648" s="15" t="s">
        <v>7587</v>
      </c>
      <c r="M1648" s="11" t="str">
        <f>VLOOKUP(G1648,sheet2!A:G,2,FALSE)</f>
        <v>12.5</v>
      </c>
      <c r="N1648" s="11" t="str">
        <f>VLOOKUP(G1648,sheet2!A:G,3,FALSE)</f>
        <v>25</v>
      </c>
      <c r="O1648" s="11" t="str">
        <f>VLOOKUP(G1648,sheet2!A:G,4,FALSE)</f>
        <v>4</v>
      </c>
      <c r="P1648" s="11" t="str">
        <f>VLOOKUP(G1648,sheet2!A:G,5,FALSE)</f>
        <v>16.67</v>
      </c>
      <c r="Q1648" s="11" t="str">
        <f>VLOOKUP(G1648,sheet2!A:G,6,FALSE)</f>
        <v>5</v>
      </c>
      <c r="R1648" s="11" t="str">
        <f>VLOOKUP(G1648,sheet2!A:G,7,FALSE)</f>
        <v>63.17</v>
      </c>
    </row>
    <row r="1649" spans="1:18" s="6" customFormat="1">
      <c r="A1649" s="15" t="s">
        <v>7588</v>
      </c>
      <c r="B1649" s="15" t="s">
        <v>7589</v>
      </c>
      <c r="C1649" s="15" t="s">
        <v>20</v>
      </c>
      <c r="D1649" s="15" t="s">
        <v>21</v>
      </c>
      <c r="E1649" s="15" t="s">
        <v>7580</v>
      </c>
      <c r="F1649" s="15">
        <v>50000</v>
      </c>
      <c r="G1649" s="15" t="s">
        <v>7590</v>
      </c>
      <c r="H1649" s="14" t="s">
        <v>7580</v>
      </c>
      <c r="I1649" s="15" t="s">
        <v>7591</v>
      </c>
      <c r="J1649" s="18">
        <v>43476</v>
      </c>
      <c r="K1649" s="15" t="s">
        <v>47</v>
      </c>
      <c r="L1649" s="15" t="s">
        <v>7592</v>
      </c>
      <c r="M1649" s="11" t="str">
        <f>VLOOKUP(G1649,sheet2!A:G,2,FALSE)</f>
        <v>12.5</v>
      </c>
      <c r="N1649" s="11" t="str">
        <f>VLOOKUP(G1649,sheet2!A:G,3,FALSE)</f>
        <v>25</v>
      </c>
      <c r="O1649" s="11" t="str">
        <f>VLOOKUP(G1649,sheet2!A:G,4,FALSE)</f>
        <v>12</v>
      </c>
      <c r="P1649" s="11" t="str">
        <f>VLOOKUP(G1649,sheet2!A:G,5,FALSE)</f>
        <v>16.07</v>
      </c>
      <c r="Q1649" s="11" t="str">
        <f>VLOOKUP(G1649,sheet2!A:G,6,FALSE)</f>
        <v>5</v>
      </c>
      <c r="R1649" s="11" t="str">
        <f>VLOOKUP(G1649,sheet2!A:G,7,FALSE)</f>
        <v>70.57</v>
      </c>
    </row>
    <row r="1650" spans="1:18" s="6" customFormat="1">
      <c r="A1650" s="15" t="s">
        <v>7593</v>
      </c>
      <c r="B1650" s="15" t="s">
        <v>7594</v>
      </c>
      <c r="C1650" s="15" t="s">
        <v>20</v>
      </c>
      <c r="D1650" s="15" t="s">
        <v>21</v>
      </c>
      <c r="E1650" s="15" t="s">
        <v>7580</v>
      </c>
      <c r="F1650" s="15">
        <v>50000</v>
      </c>
      <c r="G1650" s="15" t="s">
        <v>7595</v>
      </c>
      <c r="H1650" s="14" t="s">
        <v>7580</v>
      </c>
      <c r="I1650" s="15" t="s">
        <v>4177</v>
      </c>
      <c r="J1650" s="18">
        <v>43707</v>
      </c>
      <c r="K1650" s="15" t="s">
        <v>36</v>
      </c>
      <c r="L1650" s="15" t="s">
        <v>7596</v>
      </c>
      <c r="M1650" s="11" t="str">
        <f>VLOOKUP(G1650,sheet2!A:G,2,FALSE)</f>
        <v>12.5</v>
      </c>
      <c r="N1650" s="11" t="str">
        <f>VLOOKUP(G1650,sheet2!A:G,3,FALSE)</f>
        <v>19</v>
      </c>
      <c r="O1650" s="11" t="str">
        <f>VLOOKUP(G1650,sheet2!A:G,4,FALSE)</f>
        <v>17</v>
      </c>
      <c r="P1650" s="11" t="str">
        <f>VLOOKUP(G1650,sheet2!A:G,5,FALSE)</f>
        <v>25</v>
      </c>
      <c r="Q1650" s="11" t="str">
        <f>VLOOKUP(G1650,sheet2!A:G,6,FALSE)</f>
        <v>5</v>
      </c>
      <c r="R1650" s="11" t="str">
        <f>VLOOKUP(G1650,sheet2!A:G,7,FALSE)</f>
        <v>78.5</v>
      </c>
    </row>
    <row r="1651" spans="1:18" s="6" customFormat="1">
      <c r="A1651" s="15" t="s">
        <v>7597</v>
      </c>
      <c r="B1651" s="15" t="s">
        <v>7598</v>
      </c>
      <c r="C1651" s="15" t="s">
        <v>20</v>
      </c>
      <c r="D1651" s="15" t="s">
        <v>21</v>
      </c>
      <c r="E1651" s="15" t="s">
        <v>7580</v>
      </c>
      <c r="F1651" s="15">
        <v>50000</v>
      </c>
      <c r="G1651" s="15" t="s">
        <v>7599</v>
      </c>
      <c r="H1651" s="14" t="s">
        <v>7580</v>
      </c>
      <c r="I1651" s="15" t="s">
        <v>3071</v>
      </c>
      <c r="J1651" s="18">
        <v>43693</v>
      </c>
      <c r="K1651" s="15" t="s">
        <v>25</v>
      </c>
      <c r="L1651" s="15" t="s">
        <v>7600</v>
      </c>
      <c r="M1651" s="11" t="str">
        <f>VLOOKUP(G1651,sheet2!A:G,2,FALSE)</f>
        <v>12.5</v>
      </c>
      <c r="N1651" s="11" t="str">
        <f>VLOOKUP(G1651,sheet2!A:G,3,FALSE)</f>
        <v>19</v>
      </c>
      <c r="O1651" s="11" t="str">
        <f>VLOOKUP(G1651,sheet2!A:G,4,FALSE)</f>
        <v>4</v>
      </c>
      <c r="P1651" s="11" t="str">
        <f>VLOOKUP(G1651,sheet2!A:G,5,FALSE)</f>
        <v>15</v>
      </c>
      <c r="Q1651" s="11" t="str">
        <f>VLOOKUP(G1651,sheet2!A:G,6,FALSE)</f>
        <v>5</v>
      </c>
      <c r="R1651" s="11" t="str">
        <f>VLOOKUP(G1651,sheet2!A:G,7,FALSE)</f>
        <v>55.5</v>
      </c>
    </row>
    <row r="1652" spans="1:18" s="6" customFormat="1">
      <c r="A1652" s="15" t="s">
        <v>7601</v>
      </c>
      <c r="B1652" s="15" t="s">
        <v>7602</v>
      </c>
      <c r="C1652" s="15" t="s">
        <v>20</v>
      </c>
      <c r="D1652" s="15" t="s">
        <v>21</v>
      </c>
      <c r="E1652" s="15" t="s">
        <v>7580</v>
      </c>
      <c r="F1652" s="15">
        <v>50000</v>
      </c>
      <c r="G1652" s="15" t="s">
        <v>7603</v>
      </c>
      <c r="H1652" s="14" t="s">
        <v>7580</v>
      </c>
      <c r="I1652" s="15" t="s">
        <v>2057</v>
      </c>
      <c r="J1652" s="18">
        <v>43683</v>
      </c>
      <c r="K1652" s="15" t="s">
        <v>36</v>
      </c>
      <c r="L1652" s="15" t="s">
        <v>7604</v>
      </c>
      <c r="M1652" s="11" t="str">
        <f>VLOOKUP(G1652,sheet2!A:G,2,FALSE)</f>
        <v>12.5</v>
      </c>
      <c r="N1652" s="11" t="str">
        <f>VLOOKUP(G1652,sheet2!A:G,3,FALSE)</f>
        <v>25</v>
      </c>
      <c r="O1652" s="11" t="str">
        <f>VLOOKUP(G1652,sheet2!A:G,4,FALSE)</f>
        <v>8</v>
      </c>
      <c r="P1652" s="11" t="str">
        <f>VLOOKUP(G1652,sheet2!A:G,5,FALSE)</f>
        <v>15</v>
      </c>
      <c r="Q1652" s="11" t="str">
        <f>VLOOKUP(G1652,sheet2!A:G,6,FALSE)</f>
        <v>5</v>
      </c>
      <c r="R1652" s="11" t="str">
        <f>VLOOKUP(G1652,sheet2!A:G,7,FALSE)</f>
        <v>65.5</v>
      </c>
    </row>
    <row r="1653" spans="1:18" s="6" customFormat="1">
      <c r="A1653" s="15" t="s">
        <v>7605</v>
      </c>
      <c r="B1653" s="15" t="s">
        <v>7606</v>
      </c>
      <c r="C1653" s="15" t="s">
        <v>20</v>
      </c>
      <c r="D1653" s="15" t="s">
        <v>21</v>
      </c>
      <c r="E1653" s="15" t="s">
        <v>7580</v>
      </c>
      <c r="F1653" s="15">
        <v>50000</v>
      </c>
      <c r="G1653" s="15" t="s">
        <v>7607</v>
      </c>
      <c r="H1653" s="14" t="s">
        <v>7580</v>
      </c>
      <c r="I1653" s="15" t="s">
        <v>2057</v>
      </c>
      <c r="J1653" s="18">
        <v>43683</v>
      </c>
      <c r="K1653" s="15" t="s">
        <v>36</v>
      </c>
      <c r="L1653" s="15" t="s">
        <v>7608</v>
      </c>
      <c r="M1653" s="11" t="str">
        <f>VLOOKUP(G1653,sheet2!A:G,2,FALSE)</f>
        <v>12.5</v>
      </c>
      <c r="N1653" s="11" t="str">
        <f>VLOOKUP(G1653,sheet2!A:G,3,FALSE)</f>
        <v>19</v>
      </c>
      <c r="O1653" s="11" t="str">
        <f>VLOOKUP(G1653,sheet2!A:G,4,FALSE)</f>
        <v>4</v>
      </c>
      <c r="P1653" s="11" t="str">
        <f>VLOOKUP(G1653,sheet2!A:G,5,FALSE)</f>
        <v>15</v>
      </c>
      <c r="Q1653" s="11" t="str">
        <f>VLOOKUP(G1653,sheet2!A:G,6,FALSE)</f>
        <v>5</v>
      </c>
      <c r="R1653" s="11" t="str">
        <f>VLOOKUP(G1653,sheet2!A:G,7,FALSE)</f>
        <v>55.5</v>
      </c>
    </row>
    <row r="1654" spans="1:18" s="6" customFormat="1">
      <c r="A1654" s="15" t="s">
        <v>7609</v>
      </c>
      <c r="B1654" s="15" t="s">
        <v>7610</v>
      </c>
      <c r="C1654" s="15" t="s">
        <v>20</v>
      </c>
      <c r="D1654" s="15" t="s">
        <v>21</v>
      </c>
      <c r="E1654" s="15" t="s">
        <v>7580</v>
      </c>
      <c r="F1654" s="15">
        <v>50000</v>
      </c>
      <c r="G1654" s="15" t="s">
        <v>7611</v>
      </c>
      <c r="H1654" s="14" t="s">
        <v>7580</v>
      </c>
      <c r="I1654" s="15" t="s">
        <v>4728</v>
      </c>
      <c r="J1654" s="18">
        <v>43567</v>
      </c>
      <c r="K1654" s="15" t="s">
        <v>25</v>
      </c>
      <c r="L1654" s="15" t="s">
        <v>7612</v>
      </c>
      <c r="M1654" s="11" t="str">
        <f>VLOOKUP(G1654,sheet2!A:G,2,FALSE)</f>
        <v>12.5</v>
      </c>
      <c r="N1654" s="11" t="str">
        <f>VLOOKUP(G1654,sheet2!A:G,3,FALSE)</f>
        <v>16</v>
      </c>
      <c r="O1654" s="11" t="str">
        <f>VLOOKUP(G1654,sheet2!A:G,4,FALSE)</f>
        <v>4</v>
      </c>
      <c r="P1654" s="11" t="str">
        <f>VLOOKUP(G1654,sheet2!A:G,5,FALSE)</f>
        <v>15</v>
      </c>
      <c r="Q1654" s="11" t="str">
        <f>VLOOKUP(G1654,sheet2!A:G,6,FALSE)</f>
        <v>5</v>
      </c>
      <c r="R1654" s="11" t="str">
        <f>VLOOKUP(G1654,sheet2!A:G,7,FALSE)</f>
        <v>52.5</v>
      </c>
    </row>
    <row r="1655" spans="1:18" s="6" customFormat="1">
      <c r="A1655" s="15" t="s">
        <v>7613</v>
      </c>
      <c r="B1655" s="15" t="s">
        <v>7614</v>
      </c>
      <c r="C1655" s="15" t="s">
        <v>20</v>
      </c>
      <c r="D1655" s="15" t="s">
        <v>21</v>
      </c>
      <c r="E1655" s="15" t="s">
        <v>7580</v>
      </c>
      <c r="F1655" s="15">
        <v>50000</v>
      </c>
      <c r="G1655" s="15" t="s">
        <v>7615</v>
      </c>
      <c r="H1655" s="14" t="s">
        <v>7580</v>
      </c>
      <c r="I1655" s="15" t="s">
        <v>1887</v>
      </c>
      <c r="J1655" s="18">
        <v>43567</v>
      </c>
      <c r="K1655" s="15" t="s">
        <v>36</v>
      </c>
      <c r="L1655" s="15" t="s">
        <v>7616</v>
      </c>
      <c r="M1655" s="11" t="str">
        <f>VLOOKUP(G1655,sheet2!A:G,2,FALSE)</f>
        <v>12.5</v>
      </c>
      <c r="N1655" s="11" t="str">
        <f>VLOOKUP(G1655,sheet2!A:G,3,FALSE)</f>
        <v>19</v>
      </c>
      <c r="O1655" s="11" t="str">
        <f>VLOOKUP(G1655,sheet2!A:G,4,FALSE)</f>
        <v>4</v>
      </c>
      <c r="P1655" s="11" t="str">
        <f>VLOOKUP(G1655,sheet2!A:G,5,FALSE)</f>
        <v>15</v>
      </c>
      <c r="Q1655" s="11" t="str">
        <f>VLOOKUP(G1655,sheet2!A:G,6,FALSE)</f>
        <v>5</v>
      </c>
      <c r="R1655" s="11" t="str">
        <f>VLOOKUP(G1655,sheet2!A:G,7,FALSE)</f>
        <v>55.5</v>
      </c>
    </row>
    <row r="1656" spans="1:18" s="6" customFormat="1">
      <c r="A1656" s="15" t="s">
        <v>7617</v>
      </c>
      <c r="B1656" s="15" t="s">
        <v>7618</v>
      </c>
      <c r="C1656" s="15" t="s">
        <v>20</v>
      </c>
      <c r="D1656" s="15" t="s">
        <v>21</v>
      </c>
      <c r="E1656" s="15" t="s">
        <v>7580</v>
      </c>
      <c r="F1656" s="15">
        <v>50000</v>
      </c>
      <c r="G1656" s="15" t="s">
        <v>7619</v>
      </c>
      <c r="H1656" s="14" t="s">
        <v>7580</v>
      </c>
      <c r="I1656" s="15" t="s">
        <v>1269</v>
      </c>
      <c r="J1656" s="18">
        <v>43550</v>
      </c>
      <c r="K1656" s="15" t="s">
        <v>25</v>
      </c>
      <c r="L1656" s="15" t="s">
        <v>7620</v>
      </c>
      <c r="M1656" s="11" t="str">
        <f>VLOOKUP(G1656,sheet2!A:G,2,FALSE)</f>
        <v>12.5</v>
      </c>
      <c r="N1656" s="11" t="str">
        <f>VLOOKUP(G1656,sheet2!A:G,3,FALSE)</f>
        <v>25</v>
      </c>
      <c r="O1656" s="11" t="str">
        <f>VLOOKUP(G1656,sheet2!A:G,4,FALSE)</f>
        <v>8</v>
      </c>
      <c r="P1656" s="11" t="str">
        <f>VLOOKUP(G1656,sheet2!A:G,5,FALSE)</f>
        <v>25</v>
      </c>
      <c r="Q1656" s="11" t="str">
        <f>VLOOKUP(G1656,sheet2!A:G,6,FALSE)</f>
        <v>5</v>
      </c>
      <c r="R1656" s="11" t="str">
        <f>VLOOKUP(G1656,sheet2!A:G,7,FALSE)</f>
        <v>75.5</v>
      </c>
    </row>
    <row r="1657" spans="1:18" s="6" customFormat="1">
      <c r="A1657" s="15" t="s">
        <v>7621</v>
      </c>
      <c r="B1657" s="15" t="s">
        <v>7622</v>
      </c>
      <c r="C1657" s="15" t="s">
        <v>20</v>
      </c>
      <c r="D1657" s="15" t="s">
        <v>21</v>
      </c>
      <c r="E1657" s="15" t="s">
        <v>7580</v>
      </c>
      <c r="F1657" s="15">
        <v>50000</v>
      </c>
      <c r="G1657" s="15" t="s">
        <v>7623</v>
      </c>
      <c r="H1657" s="14" t="s">
        <v>7580</v>
      </c>
      <c r="I1657" s="15" t="s">
        <v>3008</v>
      </c>
      <c r="J1657" s="18">
        <v>43539</v>
      </c>
      <c r="K1657" s="15" t="s">
        <v>25</v>
      </c>
      <c r="L1657" s="15" t="s">
        <v>7624</v>
      </c>
      <c r="M1657" s="11" t="str">
        <f>VLOOKUP(G1657,sheet2!A:G,2,FALSE)</f>
        <v>12.5</v>
      </c>
      <c r="N1657" s="11" t="str">
        <f>VLOOKUP(G1657,sheet2!A:G,3,FALSE)</f>
        <v>22</v>
      </c>
      <c r="O1657" s="11" t="str">
        <f>VLOOKUP(G1657,sheet2!A:G,4,FALSE)</f>
        <v>4</v>
      </c>
      <c r="P1657" s="11" t="str">
        <f>VLOOKUP(G1657,sheet2!A:G,5,FALSE)</f>
        <v>15</v>
      </c>
      <c r="Q1657" s="11" t="str">
        <f>VLOOKUP(G1657,sheet2!A:G,6,FALSE)</f>
        <v>5</v>
      </c>
      <c r="R1657" s="11" t="str">
        <f>VLOOKUP(G1657,sheet2!A:G,7,FALSE)</f>
        <v>58.5</v>
      </c>
    </row>
    <row r="1658" spans="1:18" s="6" customFormat="1">
      <c r="A1658" s="15" t="s">
        <v>7625</v>
      </c>
      <c r="B1658" s="15" t="s">
        <v>7626</v>
      </c>
      <c r="C1658" s="15" t="s">
        <v>20</v>
      </c>
      <c r="D1658" s="15" t="s">
        <v>21</v>
      </c>
      <c r="E1658" s="15" t="s">
        <v>7580</v>
      </c>
      <c r="F1658" s="15">
        <v>50000</v>
      </c>
      <c r="G1658" s="15" t="s">
        <v>7627</v>
      </c>
      <c r="H1658" s="14" t="s">
        <v>7580</v>
      </c>
      <c r="I1658" s="15" t="s">
        <v>4417</v>
      </c>
      <c r="J1658" s="18">
        <v>43532</v>
      </c>
      <c r="K1658" s="15" t="s">
        <v>36</v>
      </c>
      <c r="L1658" s="15" t="s">
        <v>7628</v>
      </c>
      <c r="M1658" s="11" t="str">
        <f>VLOOKUP(G1658,sheet2!A:G,2,FALSE)</f>
        <v>12.5</v>
      </c>
      <c r="N1658" s="11" t="str">
        <f>VLOOKUP(G1658,sheet2!A:G,3,FALSE)</f>
        <v>25</v>
      </c>
      <c r="O1658" s="11" t="str">
        <f>VLOOKUP(G1658,sheet2!A:G,4,FALSE)</f>
        <v>8</v>
      </c>
      <c r="P1658" s="11" t="str">
        <f>VLOOKUP(G1658,sheet2!A:G,5,FALSE)</f>
        <v>11.67</v>
      </c>
      <c r="Q1658" s="11" t="str">
        <f>VLOOKUP(G1658,sheet2!A:G,6,FALSE)</f>
        <v>5</v>
      </c>
      <c r="R1658" s="11" t="str">
        <f>VLOOKUP(G1658,sheet2!A:G,7,FALSE)</f>
        <v>62.17</v>
      </c>
    </row>
    <row r="1659" spans="1:18" s="6" customFormat="1">
      <c r="A1659" s="15" t="s">
        <v>7629</v>
      </c>
      <c r="B1659" s="15" t="s">
        <v>7630</v>
      </c>
      <c r="C1659" s="15" t="s">
        <v>20</v>
      </c>
      <c r="D1659" s="15" t="s">
        <v>21</v>
      </c>
      <c r="E1659" s="15" t="s">
        <v>7580</v>
      </c>
      <c r="F1659" s="15">
        <v>50000</v>
      </c>
      <c r="G1659" s="15" t="s">
        <v>7631</v>
      </c>
      <c r="H1659" s="14" t="s">
        <v>7580</v>
      </c>
      <c r="I1659" s="15" t="s">
        <v>4133</v>
      </c>
      <c r="J1659" s="18">
        <v>43532</v>
      </c>
      <c r="K1659" s="15" t="s">
        <v>25</v>
      </c>
      <c r="L1659" s="15" t="s">
        <v>7632</v>
      </c>
      <c r="M1659" s="11" t="str">
        <f>VLOOKUP(G1659,sheet2!A:G,2,FALSE)</f>
        <v>12.5</v>
      </c>
      <c r="N1659" s="11" t="str">
        <f>VLOOKUP(G1659,sheet2!A:G,3,FALSE)</f>
        <v>25</v>
      </c>
      <c r="O1659" s="11" t="str">
        <f>VLOOKUP(G1659,sheet2!A:G,4,FALSE)</f>
        <v>4</v>
      </c>
      <c r="P1659" s="11" t="str">
        <f>VLOOKUP(G1659,sheet2!A:G,5,FALSE)</f>
        <v>15</v>
      </c>
      <c r="Q1659" s="11" t="str">
        <f>VLOOKUP(G1659,sheet2!A:G,6,FALSE)</f>
        <v>5</v>
      </c>
      <c r="R1659" s="11" t="str">
        <f>VLOOKUP(G1659,sheet2!A:G,7,FALSE)</f>
        <v>61.5</v>
      </c>
    </row>
    <row r="1660" spans="1:18" s="6" customFormat="1">
      <c r="A1660" s="15" t="s">
        <v>7633</v>
      </c>
      <c r="B1660" s="15" t="s">
        <v>7634</v>
      </c>
      <c r="C1660" s="15" t="s">
        <v>20</v>
      </c>
      <c r="D1660" s="15" t="s">
        <v>21</v>
      </c>
      <c r="E1660" s="15" t="s">
        <v>7580</v>
      </c>
      <c r="F1660" s="15">
        <v>50000</v>
      </c>
      <c r="G1660" s="15" t="s">
        <v>7635</v>
      </c>
      <c r="H1660" s="14" t="s">
        <v>7580</v>
      </c>
      <c r="I1660" s="15" t="s">
        <v>521</v>
      </c>
      <c r="J1660" s="18">
        <v>43546</v>
      </c>
      <c r="K1660" s="15" t="s">
        <v>36</v>
      </c>
      <c r="L1660" s="15" t="s">
        <v>7636</v>
      </c>
      <c r="M1660" s="11" t="str">
        <f>VLOOKUP(G1660,sheet2!A:G,2,FALSE)</f>
        <v>12.5</v>
      </c>
      <c r="N1660" s="11" t="str">
        <f>VLOOKUP(G1660,sheet2!A:G,3,FALSE)</f>
        <v>22</v>
      </c>
      <c r="O1660" s="11" t="str">
        <f>VLOOKUP(G1660,sheet2!A:G,4,FALSE)</f>
        <v>4</v>
      </c>
      <c r="P1660" s="11" t="str">
        <f>VLOOKUP(G1660,sheet2!A:G,5,FALSE)</f>
        <v>15</v>
      </c>
      <c r="Q1660" s="11" t="str">
        <f>VLOOKUP(G1660,sheet2!A:G,6,FALSE)</f>
        <v>5</v>
      </c>
      <c r="R1660" s="11" t="str">
        <f>VLOOKUP(G1660,sheet2!A:G,7,FALSE)</f>
        <v>58.5</v>
      </c>
    </row>
    <row r="1661" spans="1:18" s="6" customFormat="1">
      <c r="A1661" s="15" t="s">
        <v>7637</v>
      </c>
      <c r="B1661" s="15" t="s">
        <v>7638</v>
      </c>
      <c r="C1661" s="15" t="s">
        <v>20</v>
      </c>
      <c r="D1661" s="15" t="s">
        <v>21</v>
      </c>
      <c r="E1661" s="15" t="s">
        <v>7580</v>
      </c>
      <c r="F1661" s="15">
        <v>50000</v>
      </c>
      <c r="G1661" s="15" t="s">
        <v>7639</v>
      </c>
      <c r="H1661" s="14" t="s">
        <v>7580</v>
      </c>
      <c r="I1661" s="15" t="s">
        <v>2680</v>
      </c>
      <c r="J1661" s="18">
        <v>43518</v>
      </c>
      <c r="K1661" s="15" t="s">
        <v>36</v>
      </c>
      <c r="L1661" s="15" t="s">
        <v>7640</v>
      </c>
      <c r="M1661" s="11" t="str">
        <f>VLOOKUP(G1661,sheet2!A:G,2,FALSE)</f>
        <v>12.5</v>
      </c>
      <c r="N1661" s="11" t="str">
        <f>VLOOKUP(G1661,sheet2!A:G,3,FALSE)</f>
        <v>22</v>
      </c>
      <c r="O1661" s="11" t="str">
        <f>VLOOKUP(G1661,sheet2!A:G,4,FALSE)</f>
        <v>20</v>
      </c>
      <c r="P1661" s="11" t="str">
        <f>VLOOKUP(G1661,sheet2!A:G,5,FALSE)</f>
        <v>17.5</v>
      </c>
      <c r="Q1661" s="11" t="str">
        <f>VLOOKUP(G1661,sheet2!A:G,6,FALSE)</f>
        <v>5</v>
      </c>
      <c r="R1661" s="11" t="str">
        <f>VLOOKUP(G1661,sheet2!A:G,7,FALSE)</f>
        <v>77</v>
      </c>
    </row>
    <row r="1662" spans="1:18" s="6" customFormat="1">
      <c r="A1662" s="15" t="s">
        <v>7641</v>
      </c>
      <c r="B1662" s="15" t="s">
        <v>7642</v>
      </c>
      <c r="C1662" s="15" t="s">
        <v>20</v>
      </c>
      <c r="D1662" s="15" t="s">
        <v>21</v>
      </c>
      <c r="E1662" s="15" t="s">
        <v>7580</v>
      </c>
      <c r="F1662" s="15">
        <v>50000</v>
      </c>
      <c r="G1662" s="15" t="s">
        <v>7643</v>
      </c>
      <c r="H1662" s="14" t="s">
        <v>7580</v>
      </c>
      <c r="I1662" s="15" t="s">
        <v>830</v>
      </c>
      <c r="J1662" s="18">
        <v>43469</v>
      </c>
      <c r="K1662" s="15" t="s">
        <v>36</v>
      </c>
      <c r="L1662" s="15" t="s">
        <v>7644</v>
      </c>
      <c r="M1662" s="11" t="str">
        <f>VLOOKUP(G1662,sheet2!A:G,2,FALSE)</f>
        <v>12.5</v>
      </c>
      <c r="N1662" s="11" t="str">
        <f>VLOOKUP(G1662,sheet2!A:G,3,FALSE)</f>
        <v>25</v>
      </c>
      <c r="O1662" s="11" t="str">
        <f>VLOOKUP(G1662,sheet2!A:G,4,FALSE)</f>
        <v>5</v>
      </c>
      <c r="P1662" s="11" t="str">
        <f>VLOOKUP(G1662,sheet2!A:G,5,FALSE)</f>
        <v>13.39</v>
      </c>
      <c r="Q1662" s="11" t="str">
        <f>VLOOKUP(G1662,sheet2!A:G,6,FALSE)</f>
        <v>5</v>
      </c>
      <c r="R1662" s="11" t="str">
        <f>VLOOKUP(G1662,sheet2!A:G,7,FALSE)</f>
        <v>60.89</v>
      </c>
    </row>
    <row r="1663" spans="1:18" s="6" customFormat="1">
      <c r="A1663" s="15" t="s">
        <v>7645</v>
      </c>
      <c r="B1663" s="15" t="s">
        <v>7646</v>
      </c>
      <c r="C1663" s="15" t="s">
        <v>20</v>
      </c>
      <c r="D1663" s="15" t="s">
        <v>21</v>
      </c>
      <c r="E1663" s="15" t="s">
        <v>7580</v>
      </c>
      <c r="F1663" s="15">
        <v>50000</v>
      </c>
      <c r="G1663" s="15" t="s">
        <v>7647</v>
      </c>
      <c r="H1663" s="14" t="s">
        <v>7580</v>
      </c>
      <c r="I1663" s="15" t="s">
        <v>7287</v>
      </c>
      <c r="J1663" s="18">
        <v>43466</v>
      </c>
      <c r="K1663" s="15" t="s">
        <v>25</v>
      </c>
      <c r="L1663" s="15" t="s">
        <v>7648</v>
      </c>
      <c r="M1663" s="11" t="str">
        <f>VLOOKUP(G1663,sheet2!A:G,2,FALSE)</f>
        <v>12.5</v>
      </c>
      <c r="N1663" s="11" t="str">
        <f>VLOOKUP(G1663,sheet2!A:G,3,FALSE)</f>
        <v>25</v>
      </c>
      <c r="O1663" s="11" t="str">
        <f>VLOOKUP(G1663,sheet2!A:G,4,FALSE)</f>
        <v>4</v>
      </c>
      <c r="P1663" s="11" t="str">
        <f>VLOOKUP(G1663,sheet2!A:G,5,FALSE)</f>
        <v>15</v>
      </c>
      <c r="Q1663" s="11" t="str">
        <f>VLOOKUP(G1663,sheet2!A:G,6,FALSE)</f>
        <v>5</v>
      </c>
      <c r="R1663" s="11" t="str">
        <f>VLOOKUP(G1663,sheet2!A:G,7,FALSE)</f>
        <v>61.5</v>
      </c>
    </row>
    <row r="1664" spans="1:18" s="6" customFormat="1">
      <c r="A1664" s="15" t="s">
        <v>7649</v>
      </c>
      <c r="B1664" s="15" t="s">
        <v>7650</v>
      </c>
      <c r="C1664" s="15" t="s">
        <v>20</v>
      </c>
      <c r="D1664" s="15" t="s">
        <v>21</v>
      </c>
      <c r="E1664" s="15" t="s">
        <v>7580</v>
      </c>
      <c r="F1664" s="15">
        <v>50000</v>
      </c>
      <c r="G1664" s="15" t="s">
        <v>7651</v>
      </c>
      <c r="H1664" s="14" t="s">
        <v>7580</v>
      </c>
      <c r="I1664" s="15" t="s">
        <v>2057</v>
      </c>
      <c r="J1664" s="18">
        <v>43361</v>
      </c>
      <c r="K1664" s="15" t="s">
        <v>36</v>
      </c>
      <c r="L1664" s="15" t="s">
        <v>7652</v>
      </c>
      <c r="M1664" s="11" t="str">
        <f>VLOOKUP(G1664,sheet2!A:G,2,FALSE)</f>
        <v>12.5</v>
      </c>
      <c r="N1664" s="11" t="str">
        <f>VLOOKUP(G1664,sheet2!A:G,3,FALSE)</f>
        <v>10</v>
      </c>
      <c r="O1664" s="11" t="str">
        <f>VLOOKUP(G1664,sheet2!A:G,4,FALSE)</f>
        <v>8</v>
      </c>
      <c r="P1664" s="11" t="str">
        <f>VLOOKUP(G1664,sheet2!A:G,5,FALSE)</f>
        <v>25</v>
      </c>
      <c r="Q1664" s="11" t="str">
        <f>VLOOKUP(G1664,sheet2!A:G,6,FALSE)</f>
        <v>5</v>
      </c>
      <c r="R1664" s="11" t="str">
        <f>VLOOKUP(G1664,sheet2!A:G,7,FALSE)</f>
        <v>60.5</v>
      </c>
    </row>
    <row r="1665" spans="1:18" s="6" customFormat="1">
      <c r="A1665" s="15" t="s">
        <v>7653</v>
      </c>
      <c r="B1665" s="15" t="s">
        <v>7654</v>
      </c>
      <c r="C1665" s="15" t="s">
        <v>20</v>
      </c>
      <c r="D1665" s="15" t="s">
        <v>21</v>
      </c>
      <c r="E1665" s="15" t="s">
        <v>7580</v>
      </c>
      <c r="F1665" s="15">
        <v>50000</v>
      </c>
      <c r="G1665" s="15" t="s">
        <v>7655</v>
      </c>
      <c r="H1665" s="14" t="s">
        <v>7580</v>
      </c>
      <c r="I1665" s="15" t="s">
        <v>2057</v>
      </c>
      <c r="J1665" s="18">
        <v>43781</v>
      </c>
      <c r="K1665" s="15" t="s">
        <v>47</v>
      </c>
      <c r="L1665" s="15" t="s">
        <v>7656</v>
      </c>
      <c r="M1665" s="11" t="str">
        <f>VLOOKUP(G1665,sheet2!A:G,2,FALSE)</f>
        <v>12.5</v>
      </c>
      <c r="N1665" s="11" t="str">
        <f>VLOOKUP(G1665,sheet2!A:G,3,FALSE)</f>
        <v>25</v>
      </c>
      <c r="O1665" s="11" t="str">
        <f>VLOOKUP(G1665,sheet2!A:G,4,FALSE)</f>
        <v>8</v>
      </c>
      <c r="P1665" s="11" t="str">
        <f>VLOOKUP(G1665,sheet2!A:G,5,FALSE)</f>
        <v>15</v>
      </c>
      <c r="Q1665" s="11" t="str">
        <f>VLOOKUP(G1665,sheet2!A:G,6,FALSE)</f>
        <v>5</v>
      </c>
      <c r="R1665" s="11" t="str">
        <f>VLOOKUP(G1665,sheet2!A:G,7,FALSE)</f>
        <v>65.5</v>
      </c>
    </row>
    <row r="1666" spans="1:18" s="6" customFormat="1">
      <c r="A1666" s="15" t="s">
        <v>7657</v>
      </c>
      <c r="B1666" s="15" t="s">
        <v>7658</v>
      </c>
      <c r="C1666" s="15" t="s">
        <v>20</v>
      </c>
      <c r="D1666" s="15" t="s">
        <v>21</v>
      </c>
      <c r="E1666" s="15" t="s">
        <v>7580</v>
      </c>
      <c r="F1666" s="15">
        <v>50000</v>
      </c>
      <c r="G1666" s="15" t="s">
        <v>7659</v>
      </c>
      <c r="H1666" s="14" t="s">
        <v>7580</v>
      </c>
      <c r="I1666" s="15" t="s">
        <v>7660</v>
      </c>
      <c r="J1666" s="18">
        <v>43732</v>
      </c>
      <c r="K1666" s="15" t="s">
        <v>25</v>
      </c>
      <c r="L1666" s="15" t="s">
        <v>7661</v>
      </c>
      <c r="M1666" s="11" t="str">
        <f>VLOOKUP(G1666,sheet2!A:G,2,FALSE)</f>
        <v>12.5</v>
      </c>
      <c r="N1666" s="11" t="str">
        <f>VLOOKUP(G1666,sheet2!A:G,3,FALSE)</f>
        <v>25</v>
      </c>
      <c r="O1666" s="11" t="str">
        <f>VLOOKUP(G1666,sheet2!A:G,4,FALSE)</f>
        <v>4</v>
      </c>
      <c r="P1666" s="11" t="str">
        <f>VLOOKUP(G1666,sheet2!A:G,5,FALSE)</f>
        <v>15</v>
      </c>
      <c r="Q1666" s="11" t="str">
        <f>VLOOKUP(G1666,sheet2!A:G,6,FALSE)</f>
        <v>5</v>
      </c>
      <c r="R1666" s="11" t="str">
        <f>VLOOKUP(G1666,sheet2!A:G,7,FALSE)</f>
        <v>61.5</v>
      </c>
    </row>
    <row r="1667" spans="1:18" s="6" customFormat="1">
      <c r="A1667" s="15" t="s">
        <v>7662</v>
      </c>
      <c r="B1667" s="15" t="s">
        <v>7663</v>
      </c>
      <c r="C1667" s="15" t="s">
        <v>20</v>
      </c>
      <c r="D1667" s="15" t="s">
        <v>21</v>
      </c>
      <c r="E1667" s="15" t="s">
        <v>7580</v>
      </c>
      <c r="F1667" s="15">
        <v>50000</v>
      </c>
      <c r="G1667" s="15" t="s">
        <v>7664</v>
      </c>
      <c r="H1667" s="14" t="s">
        <v>7580</v>
      </c>
      <c r="I1667" s="15" t="s">
        <v>7665</v>
      </c>
      <c r="J1667" s="18">
        <v>43728</v>
      </c>
      <c r="K1667" s="15" t="s">
        <v>25</v>
      </c>
      <c r="L1667" s="15" t="s">
        <v>7666</v>
      </c>
      <c r="M1667" s="11" t="str">
        <f>VLOOKUP(G1667,sheet2!A:G,2,FALSE)</f>
        <v>12.5</v>
      </c>
      <c r="N1667" s="11" t="str">
        <f>VLOOKUP(G1667,sheet2!A:G,3,FALSE)</f>
        <v>16</v>
      </c>
      <c r="O1667" s="11" t="str">
        <f>VLOOKUP(G1667,sheet2!A:G,4,FALSE)</f>
        <v>4</v>
      </c>
      <c r="P1667" s="11" t="str">
        <f>VLOOKUP(G1667,sheet2!A:G,5,FALSE)</f>
        <v>15</v>
      </c>
      <c r="Q1667" s="11" t="str">
        <f>VLOOKUP(G1667,sheet2!A:G,6,FALSE)</f>
        <v>5</v>
      </c>
      <c r="R1667" s="11" t="str">
        <f>VLOOKUP(G1667,sheet2!A:G,7,FALSE)</f>
        <v>52.5</v>
      </c>
    </row>
    <row r="1668" spans="1:18" s="6" customFormat="1">
      <c r="A1668" s="15" t="s">
        <v>7667</v>
      </c>
      <c r="B1668" s="15" t="s">
        <v>7668</v>
      </c>
      <c r="C1668" s="15" t="s">
        <v>20</v>
      </c>
      <c r="D1668" s="15" t="s">
        <v>21</v>
      </c>
      <c r="E1668" s="15" t="s">
        <v>7580</v>
      </c>
      <c r="F1668" s="15">
        <v>50000</v>
      </c>
      <c r="G1668" s="15" t="s">
        <v>7669</v>
      </c>
      <c r="H1668" s="14" t="s">
        <v>7580</v>
      </c>
      <c r="I1668" s="15" t="s">
        <v>7670</v>
      </c>
      <c r="J1668" s="18">
        <v>43728</v>
      </c>
      <c r="K1668" s="15" t="s">
        <v>47</v>
      </c>
      <c r="L1668" s="15" t="s">
        <v>7671</v>
      </c>
      <c r="M1668" s="11" t="str">
        <f>VLOOKUP(G1668,sheet2!A:G,2,FALSE)</f>
        <v>12.5</v>
      </c>
      <c r="N1668" s="11" t="str">
        <f>VLOOKUP(G1668,sheet2!A:G,3,FALSE)</f>
        <v>16</v>
      </c>
      <c r="O1668" s="11" t="str">
        <f>VLOOKUP(G1668,sheet2!A:G,4,FALSE)</f>
        <v>14</v>
      </c>
      <c r="P1668" s="11" t="str">
        <f>VLOOKUP(G1668,sheet2!A:G,5,FALSE)</f>
        <v>25</v>
      </c>
      <c r="Q1668" s="11" t="str">
        <f>VLOOKUP(G1668,sheet2!A:G,6,FALSE)</f>
        <v>5</v>
      </c>
      <c r="R1668" s="11" t="str">
        <f>VLOOKUP(G1668,sheet2!A:G,7,FALSE)</f>
        <v>72.5</v>
      </c>
    </row>
    <row r="1669" spans="1:18" s="6" customFormat="1">
      <c r="A1669" s="15" t="s">
        <v>7672</v>
      </c>
      <c r="B1669" s="15" t="s">
        <v>7673</v>
      </c>
      <c r="C1669" s="15" t="s">
        <v>20</v>
      </c>
      <c r="D1669" s="15" t="s">
        <v>21</v>
      </c>
      <c r="E1669" s="15" t="s">
        <v>7580</v>
      </c>
      <c r="F1669" s="15">
        <v>50000</v>
      </c>
      <c r="G1669" s="15" t="s">
        <v>7674</v>
      </c>
      <c r="H1669" s="14" t="s">
        <v>7580</v>
      </c>
      <c r="I1669" s="15" t="s">
        <v>7675</v>
      </c>
      <c r="J1669" s="18">
        <v>43728</v>
      </c>
      <c r="K1669" s="15" t="s">
        <v>36</v>
      </c>
      <c r="L1669" s="15" t="s">
        <v>7676</v>
      </c>
      <c r="M1669" s="11" t="str">
        <f>VLOOKUP(G1669,sheet2!A:G,2,FALSE)</f>
        <v>12.5</v>
      </c>
      <c r="N1669" s="11" t="str">
        <f>VLOOKUP(G1669,sheet2!A:G,3,FALSE)</f>
        <v>22</v>
      </c>
      <c r="O1669" s="11" t="str">
        <f>VLOOKUP(G1669,sheet2!A:G,4,FALSE)</f>
        <v>14</v>
      </c>
      <c r="P1669" s="11" t="str">
        <f>VLOOKUP(G1669,sheet2!A:G,5,FALSE)</f>
        <v>25</v>
      </c>
      <c r="Q1669" s="11" t="str">
        <f>VLOOKUP(G1669,sheet2!A:G,6,FALSE)</f>
        <v>5</v>
      </c>
      <c r="R1669" s="11" t="str">
        <f>VLOOKUP(G1669,sheet2!A:G,7,FALSE)</f>
        <v>78.5</v>
      </c>
    </row>
    <row r="1670" spans="1:18" s="6" customFormat="1">
      <c r="A1670" s="15" t="s">
        <v>7677</v>
      </c>
      <c r="B1670" s="15" t="s">
        <v>7678</v>
      </c>
      <c r="C1670" s="15" t="s">
        <v>20</v>
      </c>
      <c r="D1670" s="15" t="s">
        <v>21</v>
      </c>
      <c r="E1670" s="15" t="s">
        <v>7580</v>
      </c>
      <c r="F1670" s="15">
        <v>50000</v>
      </c>
      <c r="G1670" s="15" t="s">
        <v>7679</v>
      </c>
      <c r="H1670" s="14" t="s">
        <v>7580</v>
      </c>
      <c r="I1670" s="15" t="s">
        <v>366</v>
      </c>
      <c r="J1670" s="18">
        <v>43718</v>
      </c>
      <c r="K1670" s="15" t="s">
        <v>36</v>
      </c>
      <c r="L1670" s="15" t="s">
        <v>7680</v>
      </c>
      <c r="M1670" s="11" t="str">
        <f>VLOOKUP(G1670,sheet2!A:G,2,FALSE)</f>
        <v>12.5</v>
      </c>
      <c r="N1670" s="11" t="str">
        <f>VLOOKUP(G1670,sheet2!A:G,3,FALSE)</f>
        <v>22</v>
      </c>
      <c r="O1670" s="11" t="str">
        <f>VLOOKUP(G1670,sheet2!A:G,4,FALSE)</f>
        <v>14</v>
      </c>
      <c r="P1670" s="11" t="str">
        <f>VLOOKUP(G1670,sheet2!A:G,5,FALSE)</f>
        <v>25</v>
      </c>
      <c r="Q1670" s="11" t="str">
        <f>VLOOKUP(G1670,sheet2!A:G,6,FALSE)</f>
        <v>5</v>
      </c>
      <c r="R1670" s="11" t="str">
        <f>VLOOKUP(G1670,sheet2!A:G,7,FALSE)</f>
        <v>78.5</v>
      </c>
    </row>
    <row r="1671" spans="1:18" s="6" customFormat="1">
      <c r="A1671" s="15" t="s">
        <v>7681</v>
      </c>
      <c r="B1671" s="15" t="s">
        <v>7682</v>
      </c>
      <c r="C1671" s="15" t="s">
        <v>20</v>
      </c>
      <c r="D1671" s="15" t="s">
        <v>974</v>
      </c>
      <c r="E1671" s="15" t="s">
        <v>7580</v>
      </c>
      <c r="F1671" s="15">
        <v>50000</v>
      </c>
      <c r="G1671" s="15" t="s">
        <v>7683</v>
      </c>
      <c r="H1671" s="14" t="s">
        <v>7580</v>
      </c>
      <c r="I1671" s="15" t="s">
        <v>4765</v>
      </c>
      <c r="J1671" s="18">
        <v>43718</v>
      </c>
      <c r="K1671" s="15" t="s">
        <v>25</v>
      </c>
      <c r="L1671" s="15" t="s">
        <v>7684</v>
      </c>
      <c r="M1671" s="11" t="str">
        <f>VLOOKUP(G1671,sheet2!A:G,2,FALSE)</f>
        <v>12.5</v>
      </c>
      <c r="N1671" s="11" t="str">
        <f>VLOOKUP(G1671,sheet2!A:G,3,FALSE)</f>
        <v>10</v>
      </c>
      <c r="O1671" s="11" t="str">
        <f>VLOOKUP(G1671,sheet2!A:G,4,FALSE)</f>
        <v>10</v>
      </c>
      <c r="P1671" s="11" t="str">
        <f>VLOOKUP(G1671,sheet2!A:G,5,FALSE)</f>
        <v>25</v>
      </c>
      <c r="Q1671" s="11" t="str">
        <f>VLOOKUP(G1671,sheet2!A:G,6,FALSE)</f>
        <v>5</v>
      </c>
      <c r="R1671" s="11" t="str">
        <f>VLOOKUP(G1671,sheet2!A:G,7,FALSE)</f>
        <v>62.5</v>
      </c>
    </row>
    <row r="1672" spans="1:18" s="6" customFormat="1">
      <c r="A1672" s="15" t="s">
        <v>7685</v>
      </c>
      <c r="B1672" s="15" t="s">
        <v>7686</v>
      </c>
      <c r="C1672" s="15" t="s">
        <v>20</v>
      </c>
      <c r="D1672" s="15" t="s">
        <v>21</v>
      </c>
      <c r="E1672" s="15" t="s">
        <v>7580</v>
      </c>
      <c r="F1672" s="15">
        <v>50000</v>
      </c>
      <c r="G1672" s="15" t="s">
        <v>7687</v>
      </c>
      <c r="H1672" s="14" t="s">
        <v>7580</v>
      </c>
      <c r="I1672" s="15" t="s">
        <v>3071</v>
      </c>
      <c r="J1672" s="18">
        <v>43718</v>
      </c>
      <c r="K1672" s="15" t="s">
        <v>25</v>
      </c>
      <c r="L1672" s="15" t="s">
        <v>7600</v>
      </c>
      <c r="M1672" s="11" t="str">
        <f>VLOOKUP(G1672,sheet2!A:G,2,FALSE)</f>
        <v>12.5</v>
      </c>
      <c r="N1672" s="11" t="str">
        <f>VLOOKUP(G1672,sheet2!A:G,3,FALSE)</f>
        <v>19</v>
      </c>
      <c r="O1672" s="11" t="str">
        <f>VLOOKUP(G1672,sheet2!A:G,4,FALSE)</f>
        <v>4</v>
      </c>
      <c r="P1672" s="11" t="str">
        <f>VLOOKUP(G1672,sheet2!A:G,5,FALSE)</f>
        <v>15</v>
      </c>
      <c r="Q1672" s="11" t="str">
        <f>VLOOKUP(G1672,sheet2!A:G,6,FALSE)</f>
        <v>5</v>
      </c>
      <c r="R1672" s="11" t="str">
        <f>VLOOKUP(G1672,sheet2!A:G,7,FALSE)</f>
        <v>55.5</v>
      </c>
    </row>
    <row r="1673" spans="1:18" s="6" customFormat="1">
      <c r="A1673" s="15" t="s">
        <v>7688</v>
      </c>
      <c r="B1673" s="15" t="s">
        <v>7689</v>
      </c>
      <c r="C1673" s="15" t="s">
        <v>20</v>
      </c>
      <c r="D1673" s="15" t="s">
        <v>21</v>
      </c>
      <c r="E1673" s="15" t="s">
        <v>7580</v>
      </c>
      <c r="F1673" s="15">
        <v>50000</v>
      </c>
      <c r="G1673" s="15" t="s">
        <v>7690</v>
      </c>
      <c r="H1673" s="14" t="s">
        <v>7580</v>
      </c>
      <c r="I1673" s="15" t="s">
        <v>366</v>
      </c>
      <c r="J1673" s="18">
        <v>43718</v>
      </c>
      <c r="K1673" s="15" t="s">
        <v>47</v>
      </c>
      <c r="L1673" s="15" t="s">
        <v>7691</v>
      </c>
      <c r="M1673" s="11" t="str">
        <f>VLOOKUP(G1673,sheet2!A:G,2,FALSE)</f>
        <v>12.5</v>
      </c>
      <c r="N1673" s="11" t="str">
        <f>VLOOKUP(G1673,sheet2!A:G,3,FALSE)</f>
        <v>22</v>
      </c>
      <c r="O1673" s="11" t="str">
        <f>VLOOKUP(G1673,sheet2!A:G,4,FALSE)</f>
        <v>14</v>
      </c>
      <c r="P1673" s="11" t="str">
        <f>VLOOKUP(G1673,sheet2!A:G,5,FALSE)</f>
        <v>25</v>
      </c>
      <c r="Q1673" s="11" t="str">
        <f>VLOOKUP(G1673,sheet2!A:G,6,FALSE)</f>
        <v>5</v>
      </c>
      <c r="R1673" s="11" t="str">
        <f>VLOOKUP(G1673,sheet2!A:G,7,FALSE)</f>
        <v>78.5</v>
      </c>
    </row>
    <row r="1674" spans="1:18" s="6" customFormat="1">
      <c r="A1674" s="15" t="s">
        <v>7692</v>
      </c>
      <c r="B1674" s="15" t="s">
        <v>7693</v>
      </c>
      <c r="C1674" s="15" t="s">
        <v>20</v>
      </c>
      <c r="D1674" s="15" t="s">
        <v>204</v>
      </c>
      <c r="E1674" s="15" t="s">
        <v>7580</v>
      </c>
      <c r="F1674" s="15">
        <v>50000</v>
      </c>
      <c r="G1674" s="15" t="s">
        <v>7694</v>
      </c>
      <c r="H1674" s="14" t="s">
        <v>7580</v>
      </c>
      <c r="I1674" s="15" t="s">
        <v>2903</v>
      </c>
      <c r="J1674" s="18">
        <v>43091</v>
      </c>
      <c r="K1674" s="15" t="s">
        <v>36</v>
      </c>
      <c r="L1674" s="15" t="s">
        <v>7695</v>
      </c>
      <c r="M1674" s="11" t="str">
        <f>VLOOKUP(G1674,sheet2!A:G,2,FALSE)</f>
        <v>12.5</v>
      </c>
      <c r="N1674" s="11" t="str">
        <f>VLOOKUP(G1674,sheet2!A:G,3,FALSE)</f>
        <v>25</v>
      </c>
      <c r="O1674" s="11" t="str">
        <f>VLOOKUP(G1674,sheet2!A:G,4,FALSE)</f>
        <v>5</v>
      </c>
      <c r="P1674" s="11" t="str">
        <f>VLOOKUP(G1674,sheet2!A:G,5,FALSE)</f>
        <v>20.45</v>
      </c>
      <c r="Q1674" s="11" t="str">
        <f>VLOOKUP(G1674,sheet2!A:G,6,FALSE)</f>
        <v>5</v>
      </c>
      <c r="R1674" s="11" t="str">
        <f>VLOOKUP(G1674,sheet2!A:G,7,FALSE)</f>
        <v>67.95</v>
      </c>
    </row>
    <row r="1675" spans="1:18" s="6" customFormat="1">
      <c r="A1675" s="15" t="s">
        <v>7696</v>
      </c>
      <c r="B1675" s="15" t="s">
        <v>7697</v>
      </c>
      <c r="C1675" s="15" t="s">
        <v>20</v>
      </c>
      <c r="D1675" s="15" t="s">
        <v>21</v>
      </c>
      <c r="E1675" s="15" t="s">
        <v>7580</v>
      </c>
      <c r="F1675" s="15">
        <v>50000</v>
      </c>
      <c r="G1675" s="15" t="s">
        <v>7698</v>
      </c>
      <c r="H1675" s="14" t="s">
        <v>7580</v>
      </c>
      <c r="I1675" s="15" t="s">
        <v>4480</v>
      </c>
      <c r="J1675" s="18">
        <v>43088</v>
      </c>
      <c r="K1675" s="15" t="s">
        <v>36</v>
      </c>
      <c r="L1675" s="15" t="s">
        <v>7699</v>
      </c>
      <c r="M1675" s="11" t="str">
        <f>VLOOKUP(G1675,sheet2!A:G,2,FALSE)</f>
        <v>12.5</v>
      </c>
      <c r="N1675" s="11" t="str">
        <f>VLOOKUP(G1675,sheet2!A:G,3,FALSE)</f>
        <v>25</v>
      </c>
      <c r="O1675" s="11" t="str">
        <f>VLOOKUP(G1675,sheet2!A:G,4,FALSE)</f>
        <v>17</v>
      </c>
      <c r="P1675" s="11" t="str">
        <f>VLOOKUP(G1675,sheet2!A:G,5,FALSE)</f>
        <v>25</v>
      </c>
      <c r="Q1675" s="11" t="str">
        <f>VLOOKUP(G1675,sheet2!A:G,6,FALSE)</f>
        <v>5</v>
      </c>
      <c r="R1675" s="11" t="str">
        <f>VLOOKUP(G1675,sheet2!A:G,7,FALSE)</f>
        <v>84.5</v>
      </c>
    </row>
    <row r="1676" spans="1:18" s="6" customFormat="1">
      <c r="A1676" s="15" t="s">
        <v>7700</v>
      </c>
      <c r="B1676" s="15" t="s">
        <v>7701</v>
      </c>
      <c r="C1676" s="15" t="s">
        <v>20</v>
      </c>
      <c r="D1676" s="15" t="s">
        <v>21</v>
      </c>
      <c r="E1676" s="15" t="s">
        <v>7580</v>
      </c>
      <c r="F1676" s="15">
        <v>50000</v>
      </c>
      <c r="G1676" s="15" t="s">
        <v>7702</v>
      </c>
      <c r="H1676" s="14" t="s">
        <v>7580</v>
      </c>
      <c r="I1676" s="15" t="s">
        <v>4417</v>
      </c>
      <c r="J1676" s="18">
        <v>43077</v>
      </c>
      <c r="K1676" s="15" t="s">
        <v>36</v>
      </c>
      <c r="L1676" s="15" t="s">
        <v>7703</v>
      </c>
      <c r="M1676" s="11" t="str">
        <f>VLOOKUP(G1676,sheet2!A:G,2,FALSE)</f>
        <v>12.5</v>
      </c>
      <c r="N1676" s="11" t="str">
        <f>VLOOKUP(G1676,sheet2!A:G,3,FALSE)</f>
        <v>19</v>
      </c>
      <c r="O1676" s="11" t="str">
        <f>VLOOKUP(G1676,sheet2!A:G,4,FALSE)</f>
        <v>4</v>
      </c>
      <c r="P1676" s="11" t="str">
        <f>VLOOKUP(G1676,sheet2!A:G,5,FALSE)</f>
        <v>15</v>
      </c>
      <c r="Q1676" s="11" t="str">
        <f>VLOOKUP(G1676,sheet2!A:G,6,FALSE)</f>
        <v>5</v>
      </c>
      <c r="R1676" s="11" t="str">
        <f>VLOOKUP(G1676,sheet2!A:G,7,FALSE)</f>
        <v>55.5</v>
      </c>
    </row>
    <row r="1677" spans="1:18" s="6" customFormat="1">
      <c r="A1677" s="15" t="s">
        <v>7704</v>
      </c>
      <c r="B1677" s="15" t="s">
        <v>7705</v>
      </c>
      <c r="C1677" s="15" t="s">
        <v>20</v>
      </c>
      <c r="D1677" s="15" t="s">
        <v>21</v>
      </c>
      <c r="E1677" s="15" t="s">
        <v>7580</v>
      </c>
      <c r="F1677" s="15">
        <v>50000</v>
      </c>
      <c r="G1677" s="15" t="s">
        <v>7706</v>
      </c>
      <c r="H1677" s="14" t="s">
        <v>7580</v>
      </c>
      <c r="I1677" s="15" t="s">
        <v>559</v>
      </c>
      <c r="J1677" s="18">
        <v>43074</v>
      </c>
      <c r="K1677" s="15" t="s">
        <v>36</v>
      </c>
      <c r="L1677" s="15" t="s">
        <v>7707</v>
      </c>
      <c r="M1677" s="11" t="str">
        <f>VLOOKUP(G1677,sheet2!A:G,2,FALSE)</f>
        <v>12.5</v>
      </c>
      <c r="N1677" s="11" t="str">
        <f>VLOOKUP(G1677,sheet2!A:G,3,FALSE)</f>
        <v>16</v>
      </c>
      <c r="O1677" s="11" t="str">
        <f>VLOOKUP(G1677,sheet2!A:G,4,FALSE)</f>
        <v>4</v>
      </c>
      <c r="P1677" s="11" t="str">
        <f>VLOOKUP(G1677,sheet2!A:G,5,FALSE)</f>
        <v>16.67</v>
      </c>
      <c r="Q1677" s="11" t="str">
        <f>VLOOKUP(G1677,sheet2!A:G,6,FALSE)</f>
        <v>5</v>
      </c>
      <c r="R1677" s="11" t="str">
        <f>VLOOKUP(G1677,sheet2!A:G,7,FALSE)</f>
        <v>54.17</v>
      </c>
    </row>
    <row r="1678" spans="1:18" s="6" customFormat="1">
      <c r="A1678" s="15" t="s">
        <v>7708</v>
      </c>
      <c r="B1678" s="15" t="s">
        <v>7709</v>
      </c>
      <c r="C1678" s="15" t="s">
        <v>20</v>
      </c>
      <c r="D1678" s="15" t="s">
        <v>21</v>
      </c>
      <c r="E1678" s="15" t="s">
        <v>7580</v>
      </c>
      <c r="F1678" s="15">
        <v>50000</v>
      </c>
      <c r="G1678" s="15" t="s">
        <v>7710</v>
      </c>
      <c r="H1678" s="14" t="s">
        <v>7580</v>
      </c>
      <c r="I1678" s="15" t="s">
        <v>4417</v>
      </c>
      <c r="J1678" s="18">
        <v>43077</v>
      </c>
      <c r="K1678" s="15" t="s">
        <v>36</v>
      </c>
      <c r="L1678" s="15" t="s">
        <v>7711</v>
      </c>
      <c r="M1678" s="11" t="str">
        <f>VLOOKUP(G1678,sheet2!A:G,2,FALSE)</f>
        <v>12.5</v>
      </c>
      <c r="N1678" s="11" t="str">
        <f>VLOOKUP(G1678,sheet2!A:G,3,FALSE)</f>
        <v>10</v>
      </c>
      <c r="O1678" s="11" t="str">
        <f>VLOOKUP(G1678,sheet2!A:G,4,FALSE)</f>
        <v>8</v>
      </c>
      <c r="P1678" s="11" t="str">
        <f>VLOOKUP(G1678,sheet2!A:G,5,FALSE)</f>
        <v>15</v>
      </c>
      <c r="Q1678" s="11" t="str">
        <f>VLOOKUP(G1678,sheet2!A:G,6,FALSE)</f>
        <v>5</v>
      </c>
      <c r="R1678" s="11" t="str">
        <f>VLOOKUP(G1678,sheet2!A:G,7,FALSE)</f>
        <v>50.5</v>
      </c>
    </row>
    <row r="1679" spans="1:18" s="6" customFormat="1">
      <c r="A1679" s="15" t="s">
        <v>7712</v>
      </c>
      <c r="B1679" s="15" t="s">
        <v>7713</v>
      </c>
      <c r="C1679" s="15" t="s">
        <v>20</v>
      </c>
      <c r="D1679" s="15" t="s">
        <v>21</v>
      </c>
      <c r="E1679" s="15" t="s">
        <v>7580</v>
      </c>
      <c r="F1679" s="15">
        <v>50000</v>
      </c>
      <c r="G1679" s="15" t="s">
        <v>7714</v>
      </c>
      <c r="H1679" s="14" t="s">
        <v>7580</v>
      </c>
      <c r="I1679" s="15" t="s">
        <v>4480</v>
      </c>
      <c r="J1679" s="18">
        <v>43060</v>
      </c>
      <c r="K1679" s="15" t="s">
        <v>25</v>
      </c>
      <c r="L1679" s="15" t="s">
        <v>7715</v>
      </c>
      <c r="M1679" s="11" t="str">
        <f>VLOOKUP(G1679,sheet2!A:G,2,FALSE)</f>
        <v>12.5</v>
      </c>
      <c r="N1679" s="11" t="str">
        <f>VLOOKUP(G1679,sheet2!A:G,3,FALSE)</f>
        <v>13</v>
      </c>
      <c r="O1679" s="11" t="str">
        <f>VLOOKUP(G1679,sheet2!A:G,4,FALSE)</f>
        <v>5</v>
      </c>
      <c r="P1679" s="11" t="str">
        <f>VLOOKUP(G1679,sheet2!A:G,5,FALSE)</f>
        <v>18.75</v>
      </c>
      <c r="Q1679" s="11" t="str">
        <f>VLOOKUP(G1679,sheet2!A:G,6,FALSE)</f>
        <v>5</v>
      </c>
      <c r="R1679" s="11" t="str">
        <f>VLOOKUP(G1679,sheet2!A:G,7,FALSE)</f>
        <v>54.25</v>
      </c>
    </row>
    <row r="1680" spans="1:18" s="6" customFormat="1">
      <c r="A1680" s="15" t="s">
        <v>7716</v>
      </c>
      <c r="B1680" s="15" t="s">
        <v>7717</v>
      </c>
      <c r="C1680" s="15" t="s">
        <v>20</v>
      </c>
      <c r="D1680" s="15" t="s">
        <v>21</v>
      </c>
      <c r="E1680" s="15" t="s">
        <v>7580</v>
      </c>
      <c r="F1680" s="15">
        <v>50000</v>
      </c>
      <c r="G1680" s="15" t="s">
        <v>7718</v>
      </c>
      <c r="H1680" s="14" t="s">
        <v>7580</v>
      </c>
      <c r="I1680" s="15" t="s">
        <v>7719</v>
      </c>
      <c r="J1680" s="18">
        <v>43053</v>
      </c>
      <c r="K1680" s="15" t="s">
        <v>25</v>
      </c>
      <c r="L1680" s="15" t="s">
        <v>7720</v>
      </c>
      <c r="M1680" s="11" t="str">
        <f>VLOOKUP(G1680,sheet2!A:G,2,FALSE)</f>
        <v>12.5</v>
      </c>
      <c r="N1680" s="11" t="str">
        <f>VLOOKUP(G1680,sheet2!A:G,3,FALSE)</f>
        <v>22</v>
      </c>
      <c r="O1680" s="11" t="str">
        <f>VLOOKUP(G1680,sheet2!A:G,4,FALSE)</f>
        <v>5</v>
      </c>
      <c r="P1680" s="11" t="str">
        <f>VLOOKUP(G1680,sheet2!A:G,5,FALSE)</f>
        <v>19.23</v>
      </c>
      <c r="Q1680" s="11" t="str">
        <f>VLOOKUP(G1680,sheet2!A:G,6,FALSE)</f>
        <v>5</v>
      </c>
      <c r="R1680" s="11" t="str">
        <f>VLOOKUP(G1680,sheet2!A:G,7,FALSE)</f>
        <v>63.73</v>
      </c>
    </row>
    <row r="1681" spans="1:18" s="6" customFormat="1">
      <c r="A1681" s="15" t="s">
        <v>7721</v>
      </c>
      <c r="B1681" s="15" t="s">
        <v>7722</v>
      </c>
      <c r="C1681" s="15" t="s">
        <v>20</v>
      </c>
      <c r="D1681" s="15" t="s">
        <v>21</v>
      </c>
      <c r="E1681" s="15" t="s">
        <v>7580</v>
      </c>
      <c r="F1681" s="15">
        <v>50000</v>
      </c>
      <c r="G1681" s="15" t="s">
        <v>7723</v>
      </c>
      <c r="H1681" s="14" t="s">
        <v>7580</v>
      </c>
      <c r="I1681" s="15" t="s">
        <v>4660</v>
      </c>
      <c r="J1681" s="18">
        <v>43053</v>
      </c>
      <c r="K1681" s="15" t="s">
        <v>36</v>
      </c>
      <c r="L1681" s="15" t="s">
        <v>7724</v>
      </c>
      <c r="M1681" s="11" t="str">
        <f>VLOOKUP(G1681,sheet2!A:G,2,FALSE)</f>
        <v>12.5</v>
      </c>
      <c r="N1681" s="11" t="str">
        <f>VLOOKUP(G1681,sheet2!A:G,3,FALSE)</f>
        <v>25</v>
      </c>
      <c r="O1681" s="11" t="str">
        <f>VLOOKUP(G1681,sheet2!A:G,4,FALSE)</f>
        <v>8</v>
      </c>
      <c r="P1681" s="11" t="str">
        <f>VLOOKUP(G1681,sheet2!A:G,5,FALSE)</f>
        <v>15</v>
      </c>
      <c r="Q1681" s="11" t="str">
        <f>VLOOKUP(G1681,sheet2!A:G,6,FALSE)</f>
        <v>5</v>
      </c>
      <c r="R1681" s="11" t="str">
        <f>VLOOKUP(G1681,sheet2!A:G,7,FALSE)</f>
        <v>65.5</v>
      </c>
    </row>
    <row r="1682" spans="1:18" s="6" customFormat="1">
      <c r="A1682" s="15" t="s">
        <v>7725</v>
      </c>
      <c r="B1682" s="15" t="s">
        <v>7726</v>
      </c>
      <c r="C1682" s="15" t="s">
        <v>20</v>
      </c>
      <c r="D1682" s="15" t="s">
        <v>21</v>
      </c>
      <c r="E1682" s="15" t="s">
        <v>7580</v>
      </c>
      <c r="F1682" s="15">
        <v>50000</v>
      </c>
      <c r="G1682" s="15" t="s">
        <v>7727</v>
      </c>
      <c r="H1682" s="14" t="s">
        <v>7580</v>
      </c>
      <c r="I1682" s="15" t="s">
        <v>4660</v>
      </c>
      <c r="J1682" s="18">
        <v>43053</v>
      </c>
      <c r="K1682" s="15" t="s">
        <v>25</v>
      </c>
      <c r="L1682" s="15" t="s">
        <v>7728</v>
      </c>
      <c r="M1682" s="11" t="str">
        <f>VLOOKUP(G1682,sheet2!A:G,2,FALSE)</f>
        <v>12.5</v>
      </c>
      <c r="N1682" s="11" t="str">
        <f>VLOOKUP(G1682,sheet2!A:G,3,FALSE)</f>
        <v>25</v>
      </c>
      <c r="O1682" s="11" t="str">
        <f>VLOOKUP(G1682,sheet2!A:G,4,FALSE)</f>
        <v>8</v>
      </c>
      <c r="P1682" s="11" t="str">
        <f>VLOOKUP(G1682,sheet2!A:G,5,FALSE)</f>
        <v>15</v>
      </c>
      <c r="Q1682" s="11" t="str">
        <f>VLOOKUP(G1682,sheet2!A:G,6,FALSE)</f>
        <v>5</v>
      </c>
      <c r="R1682" s="11" t="str">
        <f>VLOOKUP(G1682,sheet2!A:G,7,FALSE)</f>
        <v>65.5</v>
      </c>
    </row>
    <row r="1683" spans="1:18" s="6" customFormat="1">
      <c r="A1683" s="15" t="s">
        <v>7729</v>
      </c>
      <c r="B1683" s="15" t="s">
        <v>7730</v>
      </c>
      <c r="C1683" s="15" t="s">
        <v>20</v>
      </c>
      <c r="D1683" s="15" t="s">
        <v>21</v>
      </c>
      <c r="E1683" s="15" t="s">
        <v>7580</v>
      </c>
      <c r="F1683" s="15">
        <v>50000</v>
      </c>
      <c r="G1683" s="15" t="s">
        <v>7731</v>
      </c>
      <c r="H1683" s="14" t="s">
        <v>7580</v>
      </c>
      <c r="I1683" s="15" t="s">
        <v>1810</v>
      </c>
      <c r="J1683" s="18">
        <v>43049</v>
      </c>
      <c r="K1683" s="15" t="s">
        <v>36</v>
      </c>
      <c r="L1683" s="15" t="s">
        <v>7732</v>
      </c>
      <c r="M1683" s="11" t="str">
        <f>VLOOKUP(G1683,sheet2!A:G,2,FALSE)</f>
        <v>12.5</v>
      </c>
      <c r="N1683" s="11" t="str">
        <f>VLOOKUP(G1683,sheet2!A:G,3,FALSE)</f>
        <v>19</v>
      </c>
      <c r="O1683" s="11" t="str">
        <f>VLOOKUP(G1683,sheet2!A:G,4,FALSE)</f>
        <v>4</v>
      </c>
      <c r="P1683" s="11" t="str">
        <f>VLOOKUP(G1683,sheet2!A:G,5,FALSE)</f>
        <v>15</v>
      </c>
      <c r="Q1683" s="11" t="str">
        <f>VLOOKUP(G1683,sheet2!A:G,6,FALSE)</f>
        <v>5</v>
      </c>
      <c r="R1683" s="11" t="str">
        <f>VLOOKUP(G1683,sheet2!A:G,7,FALSE)</f>
        <v>55.5</v>
      </c>
    </row>
    <row r="1684" spans="1:18" s="6" customFormat="1">
      <c r="A1684" s="15" t="s">
        <v>7733</v>
      </c>
      <c r="B1684" s="15" t="s">
        <v>7734</v>
      </c>
      <c r="C1684" s="15" t="s">
        <v>20</v>
      </c>
      <c r="D1684" s="15" t="s">
        <v>21</v>
      </c>
      <c r="E1684" s="15" t="s">
        <v>7580</v>
      </c>
      <c r="F1684" s="15">
        <v>50000</v>
      </c>
      <c r="G1684" s="15" t="s">
        <v>7735</v>
      </c>
      <c r="H1684" s="14" t="s">
        <v>7580</v>
      </c>
      <c r="I1684" s="15" t="s">
        <v>1041</v>
      </c>
      <c r="J1684" s="18">
        <v>43329</v>
      </c>
      <c r="K1684" s="15" t="s">
        <v>25</v>
      </c>
      <c r="L1684" s="15" t="s">
        <v>7736</v>
      </c>
      <c r="M1684" s="11" t="str">
        <f>VLOOKUP(G1684,sheet2!A:G,2,FALSE)</f>
        <v>12.5</v>
      </c>
      <c r="N1684" s="11" t="str">
        <f>VLOOKUP(G1684,sheet2!A:G,3,FALSE)</f>
        <v>16</v>
      </c>
      <c r="O1684" s="11" t="str">
        <f>VLOOKUP(G1684,sheet2!A:G,4,FALSE)</f>
        <v>4</v>
      </c>
      <c r="P1684" s="11" t="str">
        <f>VLOOKUP(G1684,sheet2!A:G,5,FALSE)</f>
        <v>15</v>
      </c>
      <c r="Q1684" s="11" t="str">
        <f>VLOOKUP(G1684,sheet2!A:G,6,FALSE)</f>
        <v>5</v>
      </c>
      <c r="R1684" s="11" t="str">
        <f>VLOOKUP(G1684,sheet2!A:G,7,FALSE)</f>
        <v>52.5</v>
      </c>
    </row>
    <row r="1685" spans="1:18" s="6" customFormat="1">
      <c r="A1685" s="15" t="s">
        <v>7737</v>
      </c>
      <c r="B1685" s="15" t="s">
        <v>7738</v>
      </c>
      <c r="C1685" s="15" t="s">
        <v>20</v>
      </c>
      <c r="D1685" s="15" t="s">
        <v>21</v>
      </c>
      <c r="E1685" s="15" t="s">
        <v>7580</v>
      </c>
      <c r="F1685" s="15">
        <v>50000</v>
      </c>
      <c r="G1685" s="15" t="s">
        <v>7739</v>
      </c>
      <c r="H1685" s="14" t="s">
        <v>7580</v>
      </c>
      <c r="I1685" s="15" t="s">
        <v>830</v>
      </c>
      <c r="J1685" s="18">
        <v>43329</v>
      </c>
      <c r="K1685" s="15" t="s">
        <v>36</v>
      </c>
      <c r="L1685" s="15" t="s">
        <v>7740</v>
      </c>
      <c r="M1685" s="11" t="str">
        <f>VLOOKUP(G1685,sheet2!A:G,2,FALSE)</f>
        <v>12.5</v>
      </c>
      <c r="N1685" s="11" t="str">
        <f>VLOOKUP(G1685,sheet2!A:G,3,FALSE)</f>
        <v>25</v>
      </c>
      <c r="O1685" s="11" t="str">
        <f>VLOOKUP(G1685,sheet2!A:G,4,FALSE)</f>
        <v>5</v>
      </c>
      <c r="P1685" s="11" t="str">
        <f>VLOOKUP(G1685,sheet2!A:G,5,FALSE)</f>
        <v>13.39</v>
      </c>
      <c r="Q1685" s="11" t="str">
        <f>VLOOKUP(G1685,sheet2!A:G,6,FALSE)</f>
        <v>5</v>
      </c>
      <c r="R1685" s="11" t="str">
        <f>VLOOKUP(G1685,sheet2!A:G,7,FALSE)</f>
        <v>60.89</v>
      </c>
    </row>
    <row r="1686" spans="1:18" s="6" customFormat="1">
      <c r="A1686" s="15" t="s">
        <v>7741</v>
      </c>
      <c r="B1686" s="15" t="s">
        <v>7742</v>
      </c>
      <c r="C1686" s="15" t="s">
        <v>20</v>
      </c>
      <c r="D1686" s="15" t="s">
        <v>21</v>
      </c>
      <c r="E1686" s="15" t="s">
        <v>7580</v>
      </c>
      <c r="F1686" s="15">
        <v>50000</v>
      </c>
      <c r="G1686" s="15" t="s">
        <v>7743</v>
      </c>
      <c r="H1686" s="14" t="s">
        <v>7580</v>
      </c>
      <c r="I1686" s="15" t="s">
        <v>1269</v>
      </c>
      <c r="J1686" s="18">
        <v>43312</v>
      </c>
      <c r="K1686" s="15" t="s">
        <v>36</v>
      </c>
      <c r="L1686" s="15" t="s">
        <v>7744</v>
      </c>
      <c r="M1686" s="11" t="str">
        <f>VLOOKUP(G1686,sheet2!A:G,2,FALSE)</f>
        <v>12.5</v>
      </c>
      <c r="N1686" s="11" t="str">
        <f>VLOOKUP(G1686,sheet2!A:G,3,FALSE)</f>
        <v>25</v>
      </c>
      <c r="O1686" s="11" t="str">
        <f>VLOOKUP(G1686,sheet2!A:G,4,FALSE)</f>
        <v>14</v>
      </c>
      <c r="P1686" s="11" t="str">
        <f>VLOOKUP(G1686,sheet2!A:G,5,FALSE)</f>
        <v>25</v>
      </c>
      <c r="Q1686" s="11" t="str">
        <f>VLOOKUP(G1686,sheet2!A:G,6,FALSE)</f>
        <v>5</v>
      </c>
      <c r="R1686" s="11" t="str">
        <f>VLOOKUP(G1686,sheet2!A:G,7,FALSE)</f>
        <v>81.5</v>
      </c>
    </row>
    <row r="1687" spans="1:18" s="6" customFormat="1">
      <c r="A1687" s="15" t="s">
        <v>7745</v>
      </c>
      <c r="B1687" s="15" t="s">
        <v>7746</v>
      </c>
      <c r="C1687" s="15" t="s">
        <v>20</v>
      </c>
      <c r="D1687" s="15" t="s">
        <v>21</v>
      </c>
      <c r="E1687" s="15" t="s">
        <v>7580</v>
      </c>
      <c r="F1687" s="15">
        <v>50000</v>
      </c>
      <c r="G1687" s="15" t="s">
        <v>7747</v>
      </c>
      <c r="H1687" s="14" t="s">
        <v>7580</v>
      </c>
      <c r="I1687" s="15" t="s">
        <v>2898</v>
      </c>
      <c r="J1687" s="18">
        <v>43312</v>
      </c>
      <c r="K1687" s="15" t="s">
        <v>36</v>
      </c>
      <c r="L1687" s="15" t="s">
        <v>7748</v>
      </c>
      <c r="M1687" s="11" t="str">
        <f>VLOOKUP(G1687,sheet2!A:G,2,FALSE)</f>
        <v>12.5</v>
      </c>
      <c r="N1687" s="11" t="str">
        <f>VLOOKUP(G1687,sheet2!A:G,3,FALSE)</f>
        <v>19</v>
      </c>
      <c r="O1687" s="11" t="str">
        <f>VLOOKUP(G1687,sheet2!A:G,4,FALSE)</f>
        <v>5</v>
      </c>
      <c r="P1687" s="11" t="str">
        <f>VLOOKUP(G1687,sheet2!A:G,5,FALSE)</f>
        <v>13.39</v>
      </c>
      <c r="Q1687" s="11" t="str">
        <f>VLOOKUP(G1687,sheet2!A:G,6,FALSE)</f>
        <v>5</v>
      </c>
      <c r="R1687" s="11" t="str">
        <f>VLOOKUP(G1687,sheet2!A:G,7,FALSE)</f>
        <v>54.89</v>
      </c>
    </row>
    <row r="1688" spans="1:18" s="6" customFormat="1">
      <c r="A1688" s="15" t="s">
        <v>7749</v>
      </c>
      <c r="B1688" s="15" t="s">
        <v>7750</v>
      </c>
      <c r="C1688" s="15" t="s">
        <v>20</v>
      </c>
      <c r="D1688" s="15" t="s">
        <v>21</v>
      </c>
      <c r="E1688" s="15" t="s">
        <v>7580</v>
      </c>
      <c r="F1688" s="15">
        <v>50000</v>
      </c>
      <c r="G1688" s="15" t="s">
        <v>7751</v>
      </c>
      <c r="H1688" s="14" t="s">
        <v>7580</v>
      </c>
      <c r="I1688" s="15" t="s">
        <v>1810</v>
      </c>
      <c r="J1688" s="18">
        <v>43294</v>
      </c>
      <c r="K1688" s="15" t="s">
        <v>36</v>
      </c>
      <c r="L1688" s="15" t="s">
        <v>7752</v>
      </c>
      <c r="M1688" s="11" t="str">
        <f>VLOOKUP(G1688,sheet2!A:G,2,FALSE)</f>
        <v>12.5</v>
      </c>
      <c r="N1688" s="11" t="str">
        <f>VLOOKUP(G1688,sheet2!A:G,3,FALSE)</f>
        <v>16</v>
      </c>
      <c r="O1688" s="11" t="str">
        <f>VLOOKUP(G1688,sheet2!A:G,4,FALSE)</f>
        <v>8</v>
      </c>
      <c r="P1688" s="11" t="str">
        <f>VLOOKUP(G1688,sheet2!A:G,5,FALSE)</f>
        <v>15</v>
      </c>
      <c r="Q1688" s="11" t="str">
        <f>VLOOKUP(G1688,sheet2!A:G,6,FALSE)</f>
        <v>5</v>
      </c>
      <c r="R1688" s="11" t="str">
        <f>VLOOKUP(G1688,sheet2!A:G,7,FALSE)</f>
        <v>56.5</v>
      </c>
    </row>
    <row r="1689" spans="1:18" s="6" customFormat="1">
      <c r="A1689" s="15" t="s">
        <v>7753</v>
      </c>
      <c r="B1689" s="15" t="s">
        <v>7754</v>
      </c>
      <c r="C1689" s="15" t="s">
        <v>20</v>
      </c>
      <c r="D1689" s="15" t="s">
        <v>21</v>
      </c>
      <c r="E1689" s="15" t="s">
        <v>7580</v>
      </c>
      <c r="F1689" s="15">
        <v>50000</v>
      </c>
      <c r="G1689" s="15" t="s">
        <v>7755</v>
      </c>
      <c r="H1689" s="14" t="s">
        <v>7580</v>
      </c>
      <c r="I1689" s="15" t="s">
        <v>2903</v>
      </c>
      <c r="J1689" s="18">
        <v>43294</v>
      </c>
      <c r="K1689" s="15" t="s">
        <v>36</v>
      </c>
      <c r="L1689" s="15" t="s">
        <v>7756</v>
      </c>
      <c r="M1689" s="11" t="str">
        <f>VLOOKUP(G1689,sheet2!A:G,2,FALSE)</f>
        <v>12.5</v>
      </c>
      <c r="N1689" s="11" t="str">
        <f>VLOOKUP(G1689,sheet2!A:G,3,FALSE)</f>
        <v>0</v>
      </c>
      <c r="O1689" s="11" t="str">
        <f>VLOOKUP(G1689,sheet2!A:G,4,FALSE)</f>
        <v>8</v>
      </c>
      <c r="P1689" s="11" t="str">
        <f>VLOOKUP(G1689,sheet2!A:G,5,FALSE)</f>
        <v>25</v>
      </c>
      <c r="Q1689" s="11" t="str">
        <f>VLOOKUP(G1689,sheet2!A:G,6,FALSE)</f>
        <v>5</v>
      </c>
      <c r="R1689" s="11" t="str">
        <f>VLOOKUP(G1689,sheet2!A:G,7,FALSE)</f>
        <v>50.5</v>
      </c>
    </row>
    <row r="1690" spans="1:18" s="6" customFormat="1">
      <c r="A1690" s="15" t="s">
        <v>7757</v>
      </c>
      <c r="B1690" s="15" t="s">
        <v>7758</v>
      </c>
      <c r="C1690" s="15" t="s">
        <v>20</v>
      </c>
      <c r="D1690" s="15" t="s">
        <v>21</v>
      </c>
      <c r="E1690" s="15" t="s">
        <v>7580</v>
      </c>
      <c r="F1690" s="15">
        <v>50000</v>
      </c>
      <c r="G1690" s="15" t="s">
        <v>7759</v>
      </c>
      <c r="H1690" s="14" t="s">
        <v>7580</v>
      </c>
      <c r="I1690" s="15" t="s">
        <v>4417</v>
      </c>
      <c r="J1690" s="18">
        <v>43298</v>
      </c>
      <c r="K1690" s="15" t="s">
        <v>36</v>
      </c>
      <c r="L1690" s="15" t="s">
        <v>7760</v>
      </c>
      <c r="M1690" s="11" t="str">
        <f>VLOOKUP(G1690,sheet2!A:G,2,FALSE)</f>
        <v>12.5</v>
      </c>
      <c r="N1690" s="11" t="str">
        <f>VLOOKUP(G1690,sheet2!A:G,3,FALSE)</f>
        <v>22</v>
      </c>
      <c r="O1690" s="11" t="str">
        <f>VLOOKUP(G1690,sheet2!A:G,4,FALSE)</f>
        <v>4</v>
      </c>
      <c r="P1690" s="11" t="str">
        <f>VLOOKUP(G1690,sheet2!A:G,5,FALSE)</f>
        <v>15</v>
      </c>
      <c r="Q1690" s="11" t="str">
        <f>VLOOKUP(G1690,sheet2!A:G,6,FALSE)</f>
        <v>5</v>
      </c>
      <c r="R1690" s="11" t="str">
        <f>VLOOKUP(G1690,sheet2!A:G,7,FALSE)</f>
        <v>58.5</v>
      </c>
    </row>
    <row r="1691" spans="1:18" s="6" customFormat="1">
      <c r="A1691" s="15" t="s">
        <v>7761</v>
      </c>
      <c r="B1691" s="15" t="s">
        <v>7762</v>
      </c>
      <c r="C1691" s="15" t="s">
        <v>20</v>
      </c>
      <c r="D1691" s="15" t="s">
        <v>21</v>
      </c>
      <c r="E1691" s="15" t="s">
        <v>7580</v>
      </c>
      <c r="F1691" s="15">
        <v>50000</v>
      </c>
      <c r="G1691" s="15" t="s">
        <v>7763</v>
      </c>
      <c r="H1691" s="14" t="s">
        <v>7580</v>
      </c>
      <c r="I1691" s="15" t="s">
        <v>3619</v>
      </c>
      <c r="J1691" s="18">
        <v>43249</v>
      </c>
      <c r="K1691" s="15" t="s">
        <v>36</v>
      </c>
      <c r="L1691" s="15" t="s">
        <v>7764</v>
      </c>
      <c r="M1691" s="11" t="str">
        <f>VLOOKUP(G1691,sheet2!A:G,2,FALSE)</f>
        <v>12.5</v>
      </c>
      <c r="N1691" s="11" t="str">
        <f>VLOOKUP(G1691,sheet2!A:G,3,FALSE)</f>
        <v>10</v>
      </c>
      <c r="O1691" s="11" t="str">
        <f>VLOOKUP(G1691,sheet2!A:G,4,FALSE)</f>
        <v>8</v>
      </c>
      <c r="P1691" s="11" t="str">
        <f>VLOOKUP(G1691,sheet2!A:G,5,FALSE)</f>
        <v>16.67</v>
      </c>
      <c r="Q1691" s="11" t="str">
        <f>VLOOKUP(G1691,sheet2!A:G,6,FALSE)</f>
        <v>5</v>
      </c>
      <c r="R1691" s="11" t="str">
        <f>VLOOKUP(G1691,sheet2!A:G,7,FALSE)</f>
        <v>52.17</v>
      </c>
    </row>
    <row r="1692" spans="1:18" s="6" customFormat="1">
      <c r="A1692" s="15" t="s">
        <v>7765</v>
      </c>
      <c r="B1692" s="15" t="s">
        <v>7766</v>
      </c>
      <c r="C1692" s="15" t="s">
        <v>20</v>
      </c>
      <c r="D1692" s="15" t="s">
        <v>21</v>
      </c>
      <c r="E1692" s="15" t="s">
        <v>7580</v>
      </c>
      <c r="F1692" s="15">
        <v>50000</v>
      </c>
      <c r="G1692" s="15" t="s">
        <v>7767</v>
      </c>
      <c r="H1692" s="14" t="s">
        <v>7580</v>
      </c>
      <c r="I1692" s="15" t="s">
        <v>830</v>
      </c>
      <c r="J1692" s="18">
        <v>43242</v>
      </c>
      <c r="K1692" s="15" t="s">
        <v>36</v>
      </c>
      <c r="L1692" s="15" t="s">
        <v>7768</v>
      </c>
      <c r="M1692" s="11" t="str">
        <f>VLOOKUP(G1692,sheet2!A:G,2,FALSE)</f>
        <v>12.5</v>
      </c>
      <c r="N1692" s="11" t="str">
        <f>VLOOKUP(G1692,sheet2!A:G,3,FALSE)</f>
        <v>10</v>
      </c>
      <c r="O1692" s="11" t="str">
        <f>VLOOKUP(G1692,sheet2!A:G,4,FALSE)</f>
        <v>8</v>
      </c>
      <c r="P1692" s="11" t="str">
        <f>VLOOKUP(G1692,sheet2!A:G,5,FALSE)</f>
        <v>25</v>
      </c>
      <c r="Q1692" s="11" t="str">
        <f>VLOOKUP(G1692,sheet2!A:G,6,FALSE)</f>
        <v>5</v>
      </c>
      <c r="R1692" s="11" t="str">
        <f>VLOOKUP(G1692,sheet2!A:G,7,FALSE)</f>
        <v>60.5</v>
      </c>
    </row>
    <row r="1693" spans="1:18" s="6" customFormat="1">
      <c r="A1693" s="15" t="s">
        <v>7769</v>
      </c>
      <c r="B1693" s="15" t="s">
        <v>7770</v>
      </c>
      <c r="C1693" s="15" t="s">
        <v>20</v>
      </c>
      <c r="D1693" s="15" t="s">
        <v>21</v>
      </c>
      <c r="E1693" s="15" t="s">
        <v>7580</v>
      </c>
      <c r="F1693" s="15">
        <v>50000</v>
      </c>
      <c r="G1693" s="15" t="s">
        <v>7771</v>
      </c>
      <c r="H1693" s="14" t="s">
        <v>7580</v>
      </c>
      <c r="I1693" s="15" t="s">
        <v>830</v>
      </c>
      <c r="J1693" s="18">
        <v>43217</v>
      </c>
      <c r="K1693" s="15" t="s">
        <v>36</v>
      </c>
      <c r="L1693" s="15" t="s">
        <v>7772</v>
      </c>
      <c r="M1693" s="11" t="str">
        <f>VLOOKUP(G1693,sheet2!A:G,2,FALSE)</f>
        <v>12.5</v>
      </c>
      <c r="N1693" s="11" t="str">
        <f>VLOOKUP(G1693,sheet2!A:G,3,FALSE)</f>
        <v>25</v>
      </c>
      <c r="O1693" s="11" t="str">
        <f>VLOOKUP(G1693,sheet2!A:G,4,FALSE)</f>
        <v>8</v>
      </c>
      <c r="P1693" s="11" t="str">
        <f>VLOOKUP(G1693,sheet2!A:G,5,FALSE)</f>
        <v>15</v>
      </c>
      <c r="Q1693" s="11" t="str">
        <f>VLOOKUP(G1693,sheet2!A:G,6,FALSE)</f>
        <v>5</v>
      </c>
      <c r="R1693" s="11" t="str">
        <f>VLOOKUP(G1693,sheet2!A:G,7,FALSE)</f>
        <v>65.5</v>
      </c>
    </row>
    <row r="1694" spans="1:18" s="6" customFormat="1">
      <c r="A1694" s="15" t="s">
        <v>7773</v>
      </c>
      <c r="B1694" s="15" t="s">
        <v>7774</v>
      </c>
      <c r="C1694" s="15" t="s">
        <v>20</v>
      </c>
      <c r="D1694" s="15" t="s">
        <v>21</v>
      </c>
      <c r="E1694" s="15" t="s">
        <v>7580</v>
      </c>
      <c r="F1694" s="15">
        <v>50000</v>
      </c>
      <c r="G1694" s="15" t="s">
        <v>7775</v>
      </c>
      <c r="H1694" s="14" t="s">
        <v>7580</v>
      </c>
      <c r="I1694" s="15" t="s">
        <v>2903</v>
      </c>
      <c r="J1694" s="18">
        <v>42951</v>
      </c>
      <c r="K1694" s="15" t="s">
        <v>36</v>
      </c>
      <c r="L1694" s="15" t="s">
        <v>7776</v>
      </c>
      <c r="M1694" s="11" t="str">
        <f>VLOOKUP(G1694,sheet2!A:G,2,FALSE)</f>
        <v>12.5</v>
      </c>
      <c r="N1694" s="11" t="str">
        <f>VLOOKUP(G1694,sheet2!A:G,3,FALSE)</f>
        <v>19</v>
      </c>
      <c r="O1694" s="11" t="str">
        <f>VLOOKUP(G1694,sheet2!A:G,4,FALSE)</f>
        <v>11</v>
      </c>
      <c r="P1694" s="11" t="str">
        <f>VLOOKUP(G1694,sheet2!A:G,5,FALSE)</f>
        <v>25</v>
      </c>
      <c r="Q1694" s="11" t="str">
        <f>VLOOKUP(G1694,sheet2!A:G,6,FALSE)</f>
        <v>5</v>
      </c>
      <c r="R1694" s="11" t="str">
        <f>VLOOKUP(G1694,sheet2!A:G,7,FALSE)</f>
        <v>72.5</v>
      </c>
    </row>
    <row r="1695" spans="1:18" s="6" customFormat="1">
      <c r="A1695" s="15" t="s">
        <v>7777</v>
      </c>
      <c r="B1695" s="15" t="s">
        <v>7778</v>
      </c>
      <c r="C1695" s="15" t="s">
        <v>20</v>
      </c>
      <c r="D1695" s="15" t="s">
        <v>21</v>
      </c>
      <c r="E1695" s="15" t="s">
        <v>7580</v>
      </c>
      <c r="F1695" s="15">
        <v>50000</v>
      </c>
      <c r="G1695" s="15" t="s">
        <v>7779</v>
      </c>
      <c r="H1695" s="14" t="s">
        <v>7580</v>
      </c>
      <c r="I1695" s="15" t="s">
        <v>1810</v>
      </c>
      <c r="J1695" s="18">
        <v>42951</v>
      </c>
      <c r="K1695" s="15" t="s">
        <v>36</v>
      </c>
      <c r="L1695" s="15" t="s">
        <v>7732</v>
      </c>
      <c r="M1695" s="11" t="str">
        <f>VLOOKUP(G1695,sheet2!A:G,2,FALSE)</f>
        <v>12.5</v>
      </c>
      <c r="N1695" s="11" t="str">
        <f>VLOOKUP(G1695,sheet2!A:G,3,FALSE)</f>
        <v>19</v>
      </c>
      <c r="O1695" s="11" t="str">
        <f>VLOOKUP(G1695,sheet2!A:G,4,FALSE)</f>
        <v>8</v>
      </c>
      <c r="P1695" s="11" t="str">
        <f>VLOOKUP(G1695,sheet2!A:G,5,FALSE)</f>
        <v>16.07</v>
      </c>
      <c r="Q1695" s="11" t="str">
        <f>VLOOKUP(G1695,sheet2!A:G,6,FALSE)</f>
        <v>5</v>
      </c>
      <c r="R1695" s="11" t="str">
        <f>VLOOKUP(G1695,sheet2!A:G,7,FALSE)</f>
        <v>60.57</v>
      </c>
    </row>
    <row r="1696" spans="1:18" s="6" customFormat="1">
      <c r="A1696" s="15" t="s">
        <v>7780</v>
      </c>
      <c r="B1696" s="15" t="s">
        <v>7781</v>
      </c>
      <c r="C1696" s="15" t="s">
        <v>20</v>
      </c>
      <c r="D1696" s="15" t="s">
        <v>21</v>
      </c>
      <c r="E1696" s="15" t="s">
        <v>7580</v>
      </c>
      <c r="F1696" s="15">
        <v>50000</v>
      </c>
      <c r="G1696" s="15" t="s">
        <v>7782</v>
      </c>
      <c r="H1696" s="14" t="s">
        <v>7580</v>
      </c>
      <c r="I1696" s="15" t="s">
        <v>548</v>
      </c>
      <c r="J1696" s="18">
        <v>42951</v>
      </c>
      <c r="K1696" s="15" t="s">
        <v>36</v>
      </c>
      <c r="L1696" s="15" t="s">
        <v>7783</v>
      </c>
      <c r="M1696" s="11" t="str">
        <f>VLOOKUP(G1696,sheet2!A:G,2,FALSE)</f>
        <v>12.5</v>
      </c>
      <c r="N1696" s="11" t="str">
        <f>VLOOKUP(G1696,sheet2!A:G,3,FALSE)</f>
        <v>25</v>
      </c>
      <c r="O1696" s="11" t="str">
        <f>VLOOKUP(G1696,sheet2!A:G,4,FALSE)</f>
        <v>12</v>
      </c>
      <c r="P1696" s="11" t="str">
        <f>VLOOKUP(G1696,sheet2!A:G,5,FALSE)</f>
        <v>15</v>
      </c>
      <c r="Q1696" s="11" t="str">
        <f>VLOOKUP(G1696,sheet2!A:G,6,FALSE)</f>
        <v>5</v>
      </c>
      <c r="R1696" s="11" t="str">
        <f>VLOOKUP(G1696,sheet2!A:G,7,FALSE)</f>
        <v>69.5</v>
      </c>
    </row>
    <row r="1697" spans="1:18" s="6" customFormat="1">
      <c r="A1697" s="15" t="s">
        <v>7784</v>
      </c>
      <c r="B1697" s="15" t="s">
        <v>7785</v>
      </c>
      <c r="C1697" s="15" t="s">
        <v>20</v>
      </c>
      <c r="D1697" s="15" t="s">
        <v>21</v>
      </c>
      <c r="E1697" s="15" t="s">
        <v>7580</v>
      </c>
      <c r="F1697" s="15">
        <v>50000</v>
      </c>
      <c r="G1697" s="15" t="s">
        <v>7786</v>
      </c>
      <c r="H1697" s="14" t="s">
        <v>7580</v>
      </c>
      <c r="I1697" s="15" t="s">
        <v>286</v>
      </c>
      <c r="J1697" s="18">
        <v>42927</v>
      </c>
      <c r="K1697" s="15" t="s">
        <v>36</v>
      </c>
      <c r="L1697" s="15" t="s">
        <v>7787</v>
      </c>
      <c r="M1697" s="11" t="str">
        <f>VLOOKUP(G1697,sheet2!A:G,2,FALSE)</f>
        <v>12.5</v>
      </c>
      <c r="N1697" s="11" t="str">
        <f>VLOOKUP(G1697,sheet2!A:G,3,FALSE)</f>
        <v>16</v>
      </c>
      <c r="O1697" s="11" t="str">
        <f>VLOOKUP(G1697,sheet2!A:G,4,FALSE)</f>
        <v>4</v>
      </c>
      <c r="P1697" s="11" t="str">
        <f>VLOOKUP(G1697,sheet2!A:G,5,FALSE)</f>
        <v>15</v>
      </c>
      <c r="Q1697" s="11" t="str">
        <f>VLOOKUP(G1697,sheet2!A:G,6,FALSE)</f>
        <v>5</v>
      </c>
      <c r="R1697" s="11" t="str">
        <f>VLOOKUP(G1697,sheet2!A:G,7,FALSE)</f>
        <v>52.5</v>
      </c>
    </row>
    <row r="1698" spans="1:18" s="6" customFormat="1">
      <c r="A1698" s="15" t="s">
        <v>7788</v>
      </c>
      <c r="B1698" s="15" t="s">
        <v>7789</v>
      </c>
      <c r="C1698" s="15" t="s">
        <v>20</v>
      </c>
      <c r="D1698" s="15" t="s">
        <v>21</v>
      </c>
      <c r="E1698" s="15" t="s">
        <v>7580</v>
      </c>
      <c r="F1698" s="15">
        <v>50000</v>
      </c>
      <c r="G1698" s="15" t="s">
        <v>7790</v>
      </c>
      <c r="H1698" s="14" t="s">
        <v>7580</v>
      </c>
      <c r="I1698" s="15" t="s">
        <v>1269</v>
      </c>
      <c r="J1698" s="18">
        <v>42927</v>
      </c>
      <c r="K1698" s="15" t="s">
        <v>25</v>
      </c>
      <c r="L1698" s="15" t="s">
        <v>7791</v>
      </c>
      <c r="M1698" s="11" t="str">
        <f>VLOOKUP(G1698,sheet2!A:G,2,FALSE)</f>
        <v>12.5</v>
      </c>
      <c r="N1698" s="11" t="str">
        <f>VLOOKUP(G1698,sheet2!A:G,3,FALSE)</f>
        <v>13</v>
      </c>
      <c r="O1698" s="11" t="str">
        <f>VLOOKUP(G1698,sheet2!A:G,4,FALSE)</f>
        <v>4</v>
      </c>
      <c r="P1698" s="11" t="str">
        <f>VLOOKUP(G1698,sheet2!A:G,5,FALSE)</f>
        <v>15</v>
      </c>
      <c r="Q1698" s="11" t="str">
        <f>VLOOKUP(G1698,sheet2!A:G,6,FALSE)</f>
        <v>5</v>
      </c>
      <c r="R1698" s="11" t="str">
        <f>VLOOKUP(G1698,sheet2!A:G,7,FALSE)</f>
        <v>49.5</v>
      </c>
    </row>
    <row r="1699" spans="1:18" s="6" customFormat="1">
      <c r="A1699" s="15" t="s">
        <v>7792</v>
      </c>
      <c r="B1699" s="15" t="s">
        <v>7793</v>
      </c>
      <c r="C1699" s="15" t="s">
        <v>20</v>
      </c>
      <c r="D1699" s="15" t="s">
        <v>21</v>
      </c>
      <c r="E1699" s="15" t="s">
        <v>7580</v>
      </c>
      <c r="F1699" s="15">
        <v>50000</v>
      </c>
      <c r="G1699" s="15" t="s">
        <v>7794</v>
      </c>
      <c r="H1699" s="14" t="s">
        <v>7580</v>
      </c>
      <c r="I1699" s="15" t="s">
        <v>7795</v>
      </c>
      <c r="J1699" s="18">
        <v>42927</v>
      </c>
      <c r="K1699" s="15" t="s">
        <v>36</v>
      </c>
      <c r="L1699" s="15" t="s">
        <v>7796</v>
      </c>
      <c r="M1699" s="11" t="str">
        <f>VLOOKUP(G1699,sheet2!A:G,2,FALSE)</f>
        <v>12.5</v>
      </c>
      <c r="N1699" s="11" t="str">
        <f>VLOOKUP(G1699,sheet2!A:G,3,FALSE)</f>
        <v>25</v>
      </c>
      <c r="O1699" s="11" t="str">
        <f>VLOOKUP(G1699,sheet2!A:G,4,FALSE)</f>
        <v>4</v>
      </c>
      <c r="P1699" s="11" t="str">
        <f>VLOOKUP(G1699,sheet2!A:G,5,FALSE)</f>
        <v>15</v>
      </c>
      <c r="Q1699" s="11" t="str">
        <f>VLOOKUP(G1699,sheet2!A:G,6,FALSE)</f>
        <v>5</v>
      </c>
      <c r="R1699" s="11" t="str">
        <f>VLOOKUP(G1699,sheet2!A:G,7,FALSE)</f>
        <v>61.5</v>
      </c>
    </row>
    <row r="1700" spans="1:18" s="6" customFormat="1">
      <c r="A1700" s="15" t="s">
        <v>7797</v>
      </c>
      <c r="B1700" s="15" t="s">
        <v>7798</v>
      </c>
      <c r="C1700" s="15" t="s">
        <v>20</v>
      </c>
      <c r="D1700" s="15" t="s">
        <v>21</v>
      </c>
      <c r="E1700" s="15" t="s">
        <v>7580</v>
      </c>
      <c r="F1700" s="15">
        <v>50000</v>
      </c>
      <c r="G1700" s="15" t="s">
        <v>7799</v>
      </c>
      <c r="H1700" s="14" t="s">
        <v>7580</v>
      </c>
      <c r="I1700" s="15" t="s">
        <v>5018</v>
      </c>
      <c r="J1700" s="18">
        <v>42909</v>
      </c>
      <c r="K1700" s="15" t="s">
        <v>36</v>
      </c>
      <c r="L1700" s="15" t="s">
        <v>7800</v>
      </c>
      <c r="M1700" s="11" t="str">
        <f>VLOOKUP(G1700,sheet2!A:G,2,FALSE)</f>
        <v>12.5</v>
      </c>
      <c r="N1700" s="11" t="str">
        <f>VLOOKUP(G1700,sheet2!A:G,3,FALSE)</f>
        <v>19</v>
      </c>
      <c r="O1700" s="11" t="str">
        <f>VLOOKUP(G1700,sheet2!A:G,4,FALSE)</f>
        <v>4</v>
      </c>
      <c r="P1700" s="11" t="str">
        <f>VLOOKUP(G1700,sheet2!A:G,5,FALSE)</f>
        <v>15</v>
      </c>
      <c r="Q1700" s="11" t="str">
        <f>VLOOKUP(G1700,sheet2!A:G,6,FALSE)</f>
        <v>5</v>
      </c>
      <c r="R1700" s="11" t="str">
        <f>VLOOKUP(G1700,sheet2!A:G,7,FALSE)</f>
        <v>55.5</v>
      </c>
    </row>
    <row r="1701" spans="1:18" s="6" customFormat="1">
      <c r="A1701" s="15" t="s">
        <v>7801</v>
      </c>
      <c r="B1701" s="15" t="s">
        <v>7802</v>
      </c>
      <c r="C1701" s="15" t="s">
        <v>20</v>
      </c>
      <c r="D1701" s="15" t="s">
        <v>21</v>
      </c>
      <c r="E1701" s="15" t="s">
        <v>7580</v>
      </c>
      <c r="F1701" s="15">
        <v>50000</v>
      </c>
      <c r="G1701" s="15" t="s">
        <v>7803</v>
      </c>
      <c r="H1701" s="14" t="s">
        <v>7580</v>
      </c>
      <c r="I1701" s="15" t="s">
        <v>7211</v>
      </c>
      <c r="J1701" s="18">
        <v>42902</v>
      </c>
      <c r="K1701" s="15" t="s">
        <v>36</v>
      </c>
      <c r="L1701" s="15" t="s">
        <v>7804</v>
      </c>
      <c r="M1701" s="11" t="str">
        <f>VLOOKUP(G1701,sheet2!A:G,2,FALSE)</f>
        <v>12.5</v>
      </c>
      <c r="N1701" s="11" t="str">
        <f>VLOOKUP(G1701,sheet2!A:G,3,FALSE)</f>
        <v>25</v>
      </c>
      <c r="O1701" s="11" t="str">
        <f>VLOOKUP(G1701,sheet2!A:G,4,FALSE)</f>
        <v>14</v>
      </c>
      <c r="P1701" s="11" t="str">
        <f>VLOOKUP(G1701,sheet2!A:G,5,FALSE)</f>
        <v>25</v>
      </c>
      <c r="Q1701" s="11" t="str">
        <f>VLOOKUP(G1701,sheet2!A:G,6,FALSE)</f>
        <v>5</v>
      </c>
      <c r="R1701" s="11" t="str">
        <f>VLOOKUP(G1701,sheet2!A:G,7,FALSE)</f>
        <v>81.5</v>
      </c>
    </row>
    <row r="1702" spans="1:18" s="6" customFormat="1">
      <c r="A1702" s="15" t="s">
        <v>7805</v>
      </c>
      <c r="B1702" s="15" t="s">
        <v>7806</v>
      </c>
      <c r="C1702" s="15" t="s">
        <v>20</v>
      </c>
      <c r="D1702" s="15" t="s">
        <v>21</v>
      </c>
      <c r="E1702" s="15" t="s">
        <v>7580</v>
      </c>
      <c r="F1702" s="15">
        <v>50000</v>
      </c>
      <c r="G1702" s="15" t="s">
        <v>7807</v>
      </c>
      <c r="H1702" s="14" t="s">
        <v>7580</v>
      </c>
      <c r="I1702" s="15" t="s">
        <v>4885</v>
      </c>
      <c r="J1702" s="18">
        <v>42902</v>
      </c>
      <c r="K1702" s="15" t="s">
        <v>47</v>
      </c>
      <c r="L1702" s="15" t="s">
        <v>7808</v>
      </c>
      <c r="M1702" s="11" t="str">
        <f>VLOOKUP(G1702,sheet2!A:G,2,FALSE)</f>
        <v>12.5</v>
      </c>
      <c r="N1702" s="11" t="str">
        <f>VLOOKUP(G1702,sheet2!A:G,3,FALSE)</f>
        <v>25</v>
      </c>
      <c r="O1702" s="11" t="str">
        <f>VLOOKUP(G1702,sheet2!A:G,4,FALSE)</f>
        <v>14</v>
      </c>
      <c r="P1702" s="11" t="str">
        <f>VLOOKUP(G1702,sheet2!A:G,5,FALSE)</f>
        <v>25</v>
      </c>
      <c r="Q1702" s="11" t="str">
        <f>VLOOKUP(G1702,sheet2!A:G,6,FALSE)</f>
        <v>5</v>
      </c>
      <c r="R1702" s="11" t="str">
        <f>VLOOKUP(G1702,sheet2!A:G,7,FALSE)</f>
        <v>81.5</v>
      </c>
    </row>
    <row r="1703" spans="1:18" s="6" customFormat="1">
      <c r="A1703" s="15" t="s">
        <v>7809</v>
      </c>
      <c r="B1703" s="15" t="s">
        <v>7810</v>
      </c>
      <c r="C1703" s="15" t="s">
        <v>20</v>
      </c>
      <c r="D1703" s="15" t="s">
        <v>123</v>
      </c>
      <c r="E1703" s="15" t="s">
        <v>7580</v>
      </c>
      <c r="F1703" s="15">
        <v>50000</v>
      </c>
      <c r="G1703" s="15" t="s">
        <v>7811</v>
      </c>
      <c r="H1703" s="14" t="s">
        <v>7580</v>
      </c>
      <c r="I1703" s="15" t="s">
        <v>414</v>
      </c>
      <c r="J1703" s="18">
        <v>42902</v>
      </c>
      <c r="K1703" s="15" t="s">
        <v>171</v>
      </c>
      <c r="L1703" s="15" t="s">
        <v>7812</v>
      </c>
      <c r="M1703" s="11" t="str">
        <f>VLOOKUP(G1703,sheet2!A:G,2,FALSE)</f>
        <v>12.5</v>
      </c>
      <c r="N1703" s="11" t="str">
        <f>VLOOKUP(G1703,sheet2!A:G,3,FALSE)</f>
        <v>10</v>
      </c>
      <c r="O1703" s="11" t="str">
        <f>VLOOKUP(G1703,sheet2!A:G,4,FALSE)</f>
        <v>5</v>
      </c>
      <c r="P1703" s="11" t="str">
        <f>VLOOKUP(G1703,sheet2!A:G,5,FALSE)</f>
        <v>21.15</v>
      </c>
      <c r="Q1703" s="11" t="str">
        <f>VLOOKUP(G1703,sheet2!A:G,6,FALSE)</f>
        <v>5</v>
      </c>
      <c r="R1703" s="11" t="str">
        <f>VLOOKUP(G1703,sheet2!A:G,7,FALSE)</f>
        <v>53.65</v>
      </c>
    </row>
    <row r="1704" spans="1:18" s="6" customFormat="1">
      <c r="A1704" s="15" t="s">
        <v>7813</v>
      </c>
      <c r="B1704" s="15" t="s">
        <v>7814</v>
      </c>
      <c r="C1704" s="15" t="s">
        <v>20</v>
      </c>
      <c r="D1704" s="15" t="s">
        <v>21</v>
      </c>
      <c r="E1704" s="15" t="s">
        <v>7580</v>
      </c>
      <c r="F1704" s="15">
        <v>50000</v>
      </c>
      <c r="G1704" s="15" t="s">
        <v>7815</v>
      </c>
      <c r="H1704" s="14" t="s">
        <v>7580</v>
      </c>
      <c r="I1704" s="15" t="s">
        <v>7665</v>
      </c>
      <c r="J1704" s="18">
        <v>43672</v>
      </c>
      <c r="K1704" s="15" t="s">
        <v>25</v>
      </c>
      <c r="L1704" s="15" t="s">
        <v>7816</v>
      </c>
      <c r="M1704" s="11" t="str">
        <f>VLOOKUP(G1704,sheet2!A:G,2,FALSE)</f>
        <v>12.5</v>
      </c>
      <c r="N1704" s="11" t="str">
        <f>VLOOKUP(G1704,sheet2!A:G,3,FALSE)</f>
        <v>25</v>
      </c>
      <c r="O1704" s="11" t="str">
        <f>VLOOKUP(G1704,sheet2!A:G,4,FALSE)</f>
        <v>4</v>
      </c>
      <c r="P1704" s="11" t="str">
        <f>VLOOKUP(G1704,sheet2!A:G,5,FALSE)</f>
        <v>15</v>
      </c>
      <c r="Q1704" s="11" t="str">
        <f>VLOOKUP(G1704,sheet2!A:G,6,FALSE)</f>
        <v>5</v>
      </c>
      <c r="R1704" s="11" t="str">
        <f>VLOOKUP(G1704,sheet2!A:G,7,FALSE)</f>
        <v>61.5</v>
      </c>
    </row>
    <row r="1705" spans="1:18" s="6" customFormat="1">
      <c r="A1705" s="15" t="s">
        <v>7817</v>
      </c>
      <c r="B1705" s="15" t="s">
        <v>7818</v>
      </c>
      <c r="C1705" s="15" t="s">
        <v>20</v>
      </c>
      <c r="D1705" s="15" t="s">
        <v>21</v>
      </c>
      <c r="E1705" s="15" t="s">
        <v>7580</v>
      </c>
      <c r="F1705" s="15">
        <v>50000</v>
      </c>
      <c r="G1705" s="15" t="s">
        <v>7819</v>
      </c>
      <c r="H1705" s="14" t="s">
        <v>7580</v>
      </c>
      <c r="I1705" s="15" t="s">
        <v>1041</v>
      </c>
      <c r="J1705" s="18">
        <v>43630</v>
      </c>
      <c r="K1705" s="15" t="s">
        <v>47</v>
      </c>
      <c r="L1705" s="15" t="s">
        <v>7820</v>
      </c>
      <c r="M1705" s="11" t="str">
        <f>VLOOKUP(G1705,sheet2!A:G,2,FALSE)</f>
        <v>12.5</v>
      </c>
      <c r="N1705" s="11" t="str">
        <f>VLOOKUP(G1705,sheet2!A:G,3,FALSE)</f>
        <v>25</v>
      </c>
      <c r="O1705" s="11" t="str">
        <f>VLOOKUP(G1705,sheet2!A:G,4,FALSE)</f>
        <v>20</v>
      </c>
      <c r="P1705" s="11" t="str">
        <f>VLOOKUP(G1705,sheet2!A:G,5,FALSE)</f>
        <v>17.86</v>
      </c>
      <c r="Q1705" s="11" t="str">
        <f>VLOOKUP(G1705,sheet2!A:G,6,FALSE)</f>
        <v>5</v>
      </c>
      <c r="R1705" s="11" t="str">
        <f>VLOOKUP(G1705,sheet2!A:G,7,FALSE)</f>
        <v>80.36</v>
      </c>
    </row>
    <row r="1706" spans="1:18" s="6" customFormat="1">
      <c r="A1706" s="15" t="s">
        <v>7821</v>
      </c>
      <c r="B1706" s="15" t="s">
        <v>7822</v>
      </c>
      <c r="C1706" s="15" t="s">
        <v>20</v>
      </c>
      <c r="D1706" s="15" t="s">
        <v>21</v>
      </c>
      <c r="E1706" s="15" t="s">
        <v>7580</v>
      </c>
      <c r="F1706" s="15">
        <v>50000</v>
      </c>
      <c r="G1706" s="15" t="s">
        <v>7823</v>
      </c>
      <c r="H1706" s="14" t="s">
        <v>7580</v>
      </c>
      <c r="I1706" s="15" t="s">
        <v>1810</v>
      </c>
      <c r="J1706" s="18">
        <v>43630</v>
      </c>
      <c r="K1706" s="15" t="s">
        <v>36</v>
      </c>
      <c r="L1706" s="15" t="s">
        <v>7824</v>
      </c>
      <c r="M1706" s="11" t="str">
        <f>VLOOKUP(G1706,sheet2!A:G,2,FALSE)</f>
        <v>12.5</v>
      </c>
      <c r="N1706" s="11" t="str">
        <f>VLOOKUP(G1706,sheet2!A:G,3,FALSE)</f>
        <v>25</v>
      </c>
      <c r="O1706" s="11" t="str">
        <f>VLOOKUP(G1706,sheet2!A:G,4,FALSE)</f>
        <v>4</v>
      </c>
      <c r="P1706" s="11" t="str">
        <f>VLOOKUP(G1706,sheet2!A:G,5,FALSE)</f>
        <v>15</v>
      </c>
      <c r="Q1706" s="11" t="str">
        <f>VLOOKUP(G1706,sheet2!A:G,6,FALSE)</f>
        <v>5</v>
      </c>
      <c r="R1706" s="11" t="str">
        <f>VLOOKUP(G1706,sheet2!A:G,7,FALSE)</f>
        <v>61.5</v>
      </c>
    </row>
    <row r="1707" spans="1:18" s="6" customFormat="1">
      <c r="A1707" s="15" t="s">
        <v>7825</v>
      </c>
      <c r="B1707" s="15" t="s">
        <v>7826</v>
      </c>
      <c r="C1707" s="15" t="s">
        <v>20</v>
      </c>
      <c r="D1707" s="15" t="s">
        <v>21</v>
      </c>
      <c r="E1707" s="15" t="s">
        <v>7580</v>
      </c>
      <c r="F1707" s="15">
        <v>50000</v>
      </c>
      <c r="G1707" s="15" t="s">
        <v>7827</v>
      </c>
      <c r="H1707" s="14" t="s">
        <v>7580</v>
      </c>
      <c r="I1707" s="15" t="s">
        <v>2097</v>
      </c>
      <c r="J1707" s="18">
        <v>43585</v>
      </c>
      <c r="K1707" s="15" t="s">
        <v>25</v>
      </c>
      <c r="L1707" s="15" t="s">
        <v>7828</v>
      </c>
      <c r="M1707" s="11" t="str">
        <f>VLOOKUP(G1707,sheet2!A:G,2,FALSE)</f>
        <v>12.5</v>
      </c>
      <c r="N1707" s="11" t="str">
        <f>VLOOKUP(G1707,sheet2!A:G,3,FALSE)</f>
        <v>16</v>
      </c>
      <c r="O1707" s="11" t="str">
        <f>VLOOKUP(G1707,sheet2!A:G,4,FALSE)</f>
        <v>11</v>
      </c>
      <c r="P1707" s="11" t="str">
        <f>VLOOKUP(G1707,sheet2!A:G,5,FALSE)</f>
        <v>25</v>
      </c>
      <c r="Q1707" s="11" t="str">
        <f>VLOOKUP(G1707,sheet2!A:G,6,FALSE)</f>
        <v>5</v>
      </c>
      <c r="R1707" s="11" t="str">
        <f>VLOOKUP(G1707,sheet2!A:G,7,FALSE)</f>
        <v>69.5</v>
      </c>
    </row>
    <row r="1708" spans="1:18" s="6" customFormat="1">
      <c r="A1708" s="15" t="s">
        <v>7829</v>
      </c>
      <c r="B1708" s="15" t="s">
        <v>7830</v>
      </c>
      <c r="C1708" s="15" t="s">
        <v>20</v>
      </c>
      <c r="D1708" s="15" t="s">
        <v>21</v>
      </c>
      <c r="E1708" s="15" t="s">
        <v>7580</v>
      </c>
      <c r="F1708" s="15">
        <v>50000</v>
      </c>
      <c r="G1708" s="15" t="s">
        <v>7831</v>
      </c>
      <c r="H1708" s="14" t="s">
        <v>7580</v>
      </c>
      <c r="I1708" s="15" t="s">
        <v>2799</v>
      </c>
      <c r="J1708" s="18">
        <v>43567</v>
      </c>
      <c r="K1708" s="15" t="s">
        <v>36</v>
      </c>
      <c r="L1708" s="15" t="s">
        <v>7832</v>
      </c>
      <c r="M1708" s="11" t="str">
        <f>VLOOKUP(G1708,sheet2!A:G,2,FALSE)</f>
        <v>12.5</v>
      </c>
      <c r="N1708" s="11" t="str">
        <f>VLOOKUP(G1708,sheet2!A:G,3,FALSE)</f>
        <v>19</v>
      </c>
      <c r="O1708" s="11" t="str">
        <f>VLOOKUP(G1708,sheet2!A:G,4,FALSE)</f>
        <v>4</v>
      </c>
      <c r="P1708" s="11" t="str">
        <f>VLOOKUP(G1708,sheet2!A:G,5,FALSE)</f>
        <v>15</v>
      </c>
      <c r="Q1708" s="11" t="str">
        <f>VLOOKUP(G1708,sheet2!A:G,6,FALSE)</f>
        <v>5</v>
      </c>
      <c r="R1708" s="11" t="str">
        <f>VLOOKUP(G1708,sheet2!A:G,7,FALSE)</f>
        <v>55.5</v>
      </c>
    </row>
    <row r="1709" spans="1:18" s="6" customFormat="1">
      <c r="A1709" s="15" t="s">
        <v>7833</v>
      </c>
      <c r="B1709" s="15" t="s">
        <v>7834</v>
      </c>
      <c r="C1709" s="15" t="s">
        <v>20</v>
      </c>
      <c r="D1709" s="15" t="s">
        <v>21</v>
      </c>
      <c r="E1709" s="15" t="s">
        <v>7580</v>
      </c>
      <c r="F1709" s="15">
        <v>50000</v>
      </c>
      <c r="G1709" s="15" t="s">
        <v>7835</v>
      </c>
      <c r="H1709" s="14" t="s">
        <v>7580</v>
      </c>
      <c r="I1709" s="15" t="s">
        <v>3619</v>
      </c>
      <c r="J1709" s="18">
        <v>43466</v>
      </c>
      <c r="K1709" s="15" t="s">
        <v>36</v>
      </c>
      <c r="L1709" s="15" t="s">
        <v>7836</v>
      </c>
      <c r="M1709" s="11" t="str">
        <f>VLOOKUP(G1709,sheet2!A:G,2,FALSE)</f>
        <v>12.5</v>
      </c>
      <c r="N1709" s="11" t="str">
        <f>VLOOKUP(G1709,sheet2!A:G,3,FALSE)</f>
        <v>19</v>
      </c>
      <c r="O1709" s="11" t="str">
        <f>VLOOKUP(G1709,sheet2!A:G,4,FALSE)</f>
        <v>4</v>
      </c>
      <c r="P1709" s="11" t="str">
        <f>VLOOKUP(G1709,sheet2!A:G,5,FALSE)</f>
        <v>15</v>
      </c>
      <c r="Q1709" s="11" t="str">
        <f>VLOOKUP(G1709,sheet2!A:G,6,FALSE)</f>
        <v>5</v>
      </c>
      <c r="R1709" s="11" t="str">
        <f>VLOOKUP(G1709,sheet2!A:G,7,FALSE)</f>
        <v>55.5</v>
      </c>
    </row>
    <row r="1710" spans="1:18" s="6" customFormat="1">
      <c r="A1710" s="15" t="s">
        <v>7837</v>
      </c>
      <c r="B1710" s="15" t="s">
        <v>7838</v>
      </c>
      <c r="C1710" s="15" t="s">
        <v>20</v>
      </c>
      <c r="D1710" s="15" t="s">
        <v>21</v>
      </c>
      <c r="E1710" s="15" t="s">
        <v>7580</v>
      </c>
      <c r="F1710" s="15">
        <v>50000</v>
      </c>
      <c r="G1710" s="15" t="s">
        <v>7839</v>
      </c>
      <c r="H1710" s="14" t="s">
        <v>7580</v>
      </c>
      <c r="I1710" s="15" t="s">
        <v>1309</v>
      </c>
      <c r="J1710" s="18">
        <v>43452</v>
      </c>
      <c r="K1710" s="15" t="s">
        <v>25</v>
      </c>
      <c r="L1710" s="15" t="s">
        <v>7840</v>
      </c>
      <c r="M1710" s="11" t="str">
        <f>VLOOKUP(G1710,sheet2!A:G,2,FALSE)</f>
        <v>12.5</v>
      </c>
      <c r="N1710" s="11" t="str">
        <f>VLOOKUP(G1710,sheet2!A:G,3,FALSE)</f>
        <v>13</v>
      </c>
      <c r="O1710" s="11" t="str">
        <f>VLOOKUP(G1710,sheet2!A:G,4,FALSE)</f>
        <v>4</v>
      </c>
      <c r="P1710" s="11" t="str">
        <f>VLOOKUP(G1710,sheet2!A:G,5,FALSE)</f>
        <v>15</v>
      </c>
      <c r="Q1710" s="11" t="str">
        <f>VLOOKUP(G1710,sheet2!A:G,6,FALSE)</f>
        <v>5</v>
      </c>
      <c r="R1710" s="11" t="str">
        <f>VLOOKUP(G1710,sheet2!A:G,7,FALSE)</f>
        <v>49.5</v>
      </c>
    </row>
    <row r="1711" spans="1:18" s="6" customFormat="1">
      <c r="A1711" s="15" t="s">
        <v>7841</v>
      </c>
      <c r="B1711" s="15" t="s">
        <v>7842</v>
      </c>
      <c r="C1711" s="15" t="s">
        <v>20</v>
      </c>
      <c r="D1711" s="15" t="s">
        <v>21</v>
      </c>
      <c r="E1711" s="15" t="s">
        <v>7580</v>
      </c>
      <c r="F1711" s="15">
        <v>50000</v>
      </c>
      <c r="G1711" s="15" t="s">
        <v>7843</v>
      </c>
      <c r="H1711" s="14" t="s">
        <v>7580</v>
      </c>
      <c r="I1711" s="15" t="s">
        <v>383</v>
      </c>
      <c r="J1711" s="18">
        <v>43445</v>
      </c>
      <c r="K1711" s="15" t="s">
        <v>36</v>
      </c>
      <c r="L1711" s="15" t="s">
        <v>7844</v>
      </c>
      <c r="M1711" s="11" t="str">
        <f>VLOOKUP(G1711,sheet2!A:G,2,FALSE)</f>
        <v>12.5</v>
      </c>
      <c r="N1711" s="11" t="str">
        <f>VLOOKUP(G1711,sheet2!A:G,3,FALSE)</f>
        <v>10</v>
      </c>
      <c r="O1711" s="11" t="str">
        <f>VLOOKUP(G1711,sheet2!A:G,4,FALSE)</f>
        <v>5</v>
      </c>
      <c r="P1711" s="11" t="str">
        <f>VLOOKUP(G1711,sheet2!A:G,5,FALSE)</f>
        <v>25</v>
      </c>
      <c r="Q1711" s="11" t="str">
        <f>VLOOKUP(G1711,sheet2!A:G,6,FALSE)</f>
        <v>5</v>
      </c>
      <c r="R1711" s="11" t="str">
        <f>VLOOKUP(G1711,sheet2!A:G,7,FALSE)</f>
        <v>57.5</v>
      </c>
    </row>
    <row r="1712" spans="1:18" s="6" customFormat="1">
      <c r="A1712" s="15" t="s">
        <v>7845</v>
      </c>
      <c r="B1712" s="15" t="s">
        <v>7846</v>
      </c>
      <c r="C1712" s="15" t="s">
        <v>20</v>
      </c>
      <c r="D1712" s="15" t="s">
        <v>21</v>
      </c>
      <c r="E1712" s="15" t="s">
        <v>7580</v>
      </c>
      <c r="F1712" s="15">
        <v>50000</v>
      </c>
      <c r="G1712" s="15" t="s">
        <v>7847</v>
      </c>
      <c r="H1712" s="14" t="s">
        <v>7580</v>
      </c>
      <c r="I1712" s="15" t="s">
        <v>554</v>
      </c>
      <c r="J1712" s="18">
        <v>43116</v>
      </c>
      <c r="K1712" s="15" t="s">
        <v>36</v>
      </c>
      <c r="L1712" s="15" t="s">
        <v>7848</v>
      </c>
      <c r="M1712" s="11" t="str">
        <f>VLOOKUP(G1712,sheet2!A:G,2,FALSE)</f>
        <v>12.5</v>
      </c>
      <c r="N1712" s="11" t="str">
        <f>VLOOKUP(G1712,sheet2!A:G,3,FALSE)</f>
        <v>25</v>
      </c>
      <c r="O1712" s="11" t="str">
        <f>VLOOKUP(G1712,sheet2!A:G,4,FALSE)</f>
        <v>8</v>
      </c>
      <c r="P1712" s="11" t="str">
        <f>VLOOKUP(G1712,sheet2!A:G,5,FALSE)</f>
        <v>13.39</v>
      </c>
      <c r="Q1712" s="11" t="str">
        <f>VLOOKUP(G1712,sheet2!A:G,6,FALSE)</f>
        <v>5</v>
      </c>
      <c r="R1712" s="11" t="str">
        <f>VLOOKUP(G1712,sheet2!A:G,7,FALSE)</f>
        <v>63.89</v>
      </c>
    </row>
    <row r="1713" spans="1:18" s="6" customFormat="1">
      <c r="A1713" s="15" t="s">
        <v>7849</v>
      </c>
      <c r="B1713" s="15" t="s">
        <v>7850</v>
      </c>
      <c r="C1713" s="15" t="s">
        <v>20</v>
      </c>
      <c r="D1713" s="15" t="s">
        <v>21</v>
      </c>
      <c r="E1713" s="15" t="s">
        <v>7580</v>
      </c>
      <c r="F1713" s="15">
        <v>50000</v>
      </c>
      <c r="G1713" s="15" t="s">
        <v>7851</v>
      </c>
      <c r="H1713" s="14" t="s">
        <v>7580</v>
      </c>
      <c r="I1713" s="15" t="s">
        <v>5302</v>
      </c>
      <c r="J1713" s="18">
        <v>43116</v>
      </c>
      <c r="K1713" s="15" t="s">
        <v>25</v>
      </c>
      <c r="L1713" s="15" t="s">
        <v>7852</v>
      </c>
      <c r="M1713" s="11" t="str">
        <f>VLOOKUP(G1713,sheet2!A:G,2,FALSE)</f>
        <v>12.5</v>
      </c>
      <c r="N1713" s="11" t="str">
        <f>VLOOKUP(G1713,sheet2!A:G,3,FALSE)</f>
        <v>19</v>
      </c>
      <c r="O1713" s="11" t="str">
        <f>VLOOKUP(G1713,sheet2!A:G,4,FALSE)</f>
        <v>8</v>
      </c>
      <c r="P1713" s="11" t="str">
        <f>VLOOKUP(G1713,sheet2!A:G,5,FALSE)</f>
        <v>25</v>
      </c>
      <c r="Q1713" s="11" t="str">
        <f>VLOOKUP(G1713,sheet2!A:G,6,FALSE)</f>
        <v>5</v>
      </c>
      <c r="R1713" s="11" t="str">
        <f>VLOOKUP(G1713,sheet2!A:G,7,FALSE)</f>
        <v>69.5</v>
      </c>
    </row>
    <row r="1714" spans="1:18" s="6" customFormat="1">
      <c r="A1714" s="15" t="s">
        <v>7853</v>
      </c>
      <c r="B1714" s="15" t="s">
        <v>7854</v>
      </c>
      <c r="C1714" s="15" t="s">
        <v>20</v>
      </c>
      <c r="D1714" s="15" t="s">
        <v>163</v>
      </c>
      <c r="E1714" s="15" t="s">
        <v>7580</v>
      </c>
      <c r="F1714" s="15">
        <v>50000</v>
      </c>
      <c r="G1714" s="15" t="s">
        <v>7855</v>
      </c>
      <c r="H1714" s="14" t="s">
        <v>7580</v>
      </c>
      <c r="I1714" s="15" t="s">
        <v>7856</v>
      </c>
      <c r="J1714" s="18">
        <v>43130</v>
      </c>
      <c r="K1714" s="15" t="s">
        <v>25</v>
      </c>
      <c r="L1714" s="15" t="s">
        <v>7857</v>
      </c>
      <c r="M1714" s="11" t="str">
        <f>VLOOKUP(G1714,sheet2!A:G,2,FALSE)</f>
        <v>12.5</v>
      </c>
      <c r="N1714" s="11" t="str">
        <f>VLOOKUP(G1714,sheet2!A:G,3,FALSE)</f>
        <v>19</v>
      </c>
      <c r="O1714" s="11" t="str">
        <f>VLOOKUP(G1714,sheet2!A:G,4,FALSE)</f>
        <v>5</v>
      </c>
      <c r="P1714" s="11" t="str">
        <f>VLOOKUP(G1714,sheet2!A:G,5,FALSE)</f>
        <v>19.23</v>
      </c>
      <c r="Q1714" s="11" t="str">
        <f>VLOOKUP(G1714,sheet2!A:G,6,FALSE)</f>
        <v>5</v>
      </c>
      <c r="R1714" s="11" t="str">
        <f>VLOOKUP(G1714,sheet2!A:G,7,FALSE)</f>
        <v>60.73</v>
      </c>
    </row>
    <row r="1715" spans="1:18" s="6" customFormat="1">
      <c r="A1715" s="15" t="s">
        <v>7858</v>
      </c>
      <c r="B1715" s="15" t="s">
        <v>7859</v>
      </c>
      <c r="C1715" s="15" t="s">
        <v>20</v>
      </c>
      <c r="D1715" s="15" t="s">
        <v>21</v>
      </c>
      <c r="E1715" s="15" t="s">
        <v>7580</v>
      </c>
      <c r="F1715" s="15">
        <v>50000</v>
      </c>
      <c r="G1715" s="15" t="s">
        <v>7860</v>
      </c>
      <c r="H1715" s="14" t="s">
        <v>7580</v>
      </c>
      <c r="I1715" s="15" t="s">
        <v>1756</v>
      </c>
      <c r="J1715" s="18">
        <v>43102</v>
      </c>
      <c r="K1715" s="15" t="s">
        <v>36</v>
      </c>
      <c r="L1715" s="15" t="s">
        <v>7861</v>
      </c>
      <c r="M1715" s="11" t="str">
        <f>VLOOKUP(G1715,sheet2!A:G,2,FALSE)</f>
        <v>12.5</v>
      </c>
      <c r="N1715" s="11" t="str">
        <f>VLOOKUP(G1715,sheet2!A:G,3,FALSE)</f>
        <v>13</v>
      </c>
      <c r="O1715" s="11" t="str">
        <f>VLOOKUP(G1715,sheet2!A:G,4,FALSE)</f>
        <v>8</v>
      </c>
      <c r="P1715" s="11" t="str">
        <f>VLOOKUP(G1715,sheet2!A:G,5,FALSE)</f>
        <v>16.67</v>
      </c>
      <c r="Q1715" s="11" t="str">
        <f>VLOOKUP(G1715,sheet2!A:G,6,FALSE)</f>
        <v>5</v>
      </c>
      <c r="R1715" s="11" t="str">
        <f>VLOOKUP(G1715,sheet2!A:G,7,FALSE)</f>
        <v>55.17</v>
      </c>
    </row>
    <row r="1716" spans="1:18" s="6" customFormat="1">
      <c r="A1716" s="15" t="s">
        <v>7862</v>
      </c>
      <c r="B1716" s="15" t="s">
        <v>7863</v>
      </c>
      <c r="C1716" s="15" t="s">
        <v>20</v>
      </c>
      <c r="D1716" s="15" t="s">
        <v>21</v>
      </c>
      <c r="E1716" s="15" t="s">
        <v>7580</v>
      </c>
      <c r="F1716" s="15">
        <v>50000</v>
      </c>
      <c r="G1716" s="15" t="s">
        <v>7864</v>
      </c>
      <c r="H1716" s="14" t="s">
        <v>7580</v>
      </c>
      <c r="I1716" s="15" t="s">
        <v>1756</v>
      </c>
      <c r="J1716" s="18">
        <v>43102</v>
      </c>
      <c r="K1716" s="15" t="s">
        <v>25</v>
      </c>
      <c r="L1716" s="15" t="s">
        <v>7865</v>
      </c>
      <c r="M1716" s="11" t="str">
        <f>VLOOKUP(G1716,sheet2!A:G,2,FALSE)</f>
        <v>12.5</v>
      </c>
      <c r="N1716" s="11" t="str">
        <f>VLOOKUP(G1716,sheet2!A:G,3,FALSE)</f>
        <v>13</v>
      </c>
      <c r="O1716" s="11" t="str">
        <f>VLOOKUP(G1716,sheet2!A:G,4,FALSE)</f>
        <v>4</v>
      </c>
      <c r="P1716" s="11" t="str">
        <f>VLOOKUP(G1716,sheet2!A:G,5,FALSE)</f>
        <v>16.67</v>
      </c>
      <c r="Q1716" s="11" t="str">
        <f>VLOOKUP(G1716,sheet2!A:G,6,FALSE)</f>
        <v>5</v>
      </c>
      <c r="R1716" s="11" t="str">
        <f>VLOOKUP(G1716,sheet2!A:G,7,FALSE)</f>
        <v>51.17</v>
      </c>
    </row>
    <row r="1717" spans="1:18" s="6" customFormat="1">
      <c r="A1717" s="15" t="s">
        <v>7866</v>
      </c>
      <c r="B1717" s="15" t="s">
        <v>7867</v>
      </c>
      <c r="C1717" s="15" t="s">
        <v>20</v>
      </c>
      <c r="D1717" s="15" t="s">
        <v>21</v>
      </c>
      <c r="E1717" s="15" t="s">
        <v>7580</v>
      </c>
      <c r="F1717" s="15">
        <v>50000</v>
      </c>
      <c r="G1717" s="15" t="s">
        <v>7868</v>
      </c>
      <c r="H1717" s="14" t="s">
        <v>7580</v>
      </c>
      <c r="I1717" s="15" t="s">
        <v>4417</v>
      </c>
      <c r="J1717" s="18">
        <v>42990</v>
      </c>
      <c r="K1717" s="15" t="s">
        <v>25</v>
      </c>
      <c r="L1717" s="15" t="s">
        <v>7869</v>
      </c>
      <c r="M1717" s="11" t="str">
        <f>VLOOKUP(G1717,sheet2!A:G,2,FALSE)</f>
        <v>12.5</v>
      </c>
      <c r="N1717" s="11" t="str">
        <f>VLOOKUP(G1717,sheet2!A:G,3,FALSE)</f>
        <v>16</v>
      </c>
      <c r="O1717" s="11" t="str">
        <f>VLOOKUP(G1717,sheet2!A:G,4,FALSE)</f>
        <v>4</v>
      </c>
      <c r="P1717" s="11" t="str">
        <f>VLOOKUP(G1717,sheet2!A:G,5,FALSE)</f>
        <v>17.86</v>
      </c>
      <c r="Q1717" s="11" t="str">
        <f>VLOOKUP(G1717,sheet2!A:G,6,FALSE)</f>
        <v>5</v>
      </c>
      <c r="R1717" s="11" t="str">
        <f>VLOOKUP(G1717,sheet2!A:G,7,FALSE)</f>
        <v>55.36</v>
      </c>
    </row>
    <row r="1718" spans="1:18" s="6" customFormat="1">
      <c r="A1718" s="15" t="s">
        <v>7870</v>
      </c>
      <c r="B1718" s="15" t="s">
        <v>7871</v>
      </c>
      <c r="C1718" s="15" t="s">
        <v>20</v>
      </c>
      <c r="D1718" s="15" t="s">
        <v>21</v>
      </c>
      <c r="E1718" s="15" t="s">
        <v>7580</v>
      </c>
      <c r="F1718" s="15">
        <v>50000</v>
      </c>
      <c r="G1718" s="15" t="s">
        <v>7872</v>
      </c>
      <c r="H1718" s="14" t="s">
        <v>7580</v>
      </c>
      <c r="I1718" s="15" t="s">
        <v>7873</v>
      </c>
      <c r="J1718" s="18">
        <v>42993</v>
      </c>
      <c r="K1718" s="15" t="s">
        <v>36</v>
      </c>
      <c r="L1718" s="15" t="s">
        <v>7874</v>
      </c>
      <c r="M1718" s="11" t="str">
        <f>VLOOKUP(G1718,sheet2!A:G,2,FALSE)</f>
        <v>12.5</v>
      </c>
      <c r="N1718" s="11" t="str">
        <f>VLOOKUP(G1718,sheet2!A:G,3,FALSE)</f>
        <v>13</v>
      </c>
      <c r="O1718" s="11" t="str">
        <f>VLOOKUP(G1718,sheet2!A:G,4,FALSE)</f>
        <v>4</v>
      </c>
      <c r="P1718" s="11" t="str">
        <f>VLOOKUP(G1718,sheet2!A:G,5,FALSE)</f>
        <v>15</v>
      </c>
      <c r="Q1718" s="11" t="str">
        <f>VLOOKUP(G1718,sheet2!A:G,6,FALSE)</f>
        <v>5</v>
      </c>
      <c r="R1718" s="11" t="str">
        <f>VLOOKUP(G1718,sheet2!A:G,7,FALSE)</f>
        <v>49.5</v>
      </c>
    </row>
    <row r="1719" spans="1:18" s="6" customFormat="1">
      <c r="A1719" s="15" t="s">
        <v>7875</v>
      </c>
      <c r="B1719" s="15" t="s">
        <v>7876</v>
      </c>
      <c r="C1719" s="15" t="s">
        <v>20</v>
      </c>
      <c r="D1719" s="15" t="s">
        <v>21</v>
      </c>
      <c r="E1719" s="15" t="s">
        <v>7580</v>
      </c>
      <c r="F1719" s="15">
        <v>50000</v>
      </c>
      <c r="G1719" s="15" t="s">
        <v>7877</v>
      </c>
      <c r="H1719" s="14" t="s">
        <v>7580</v>
      </c>
      <c r="I1719" s="15" t="s">
        <v>2842</v>
      </c>
      <c r="J1719" s="18">
        <v>43046</v>
      </c>
      <c r="K1719" s="15" t="s">
        <v>25</v>
      </c>
      <c r="L1719" s="15" t="s">
        <v>7878</v>
      </c>
      <c r="M1719" s="11" t="str">
        <f>VLOOKUP(G1719,sheet2!A:G,2,FALSE)</f>
        <v>12.5</v>
      </c>
      <c r="N1719" s="11" t="str">
        <f>VLOOKUP(G1719,sheet2!A:G,3,FALSE)</f>
        <v>16</v>
      </c>
      <c r="O1719" s="11" t="str">
        <f>VLOOKUP(G1719,sheet2!A:G,4,FALSE)</f>
        <v>4</v>
      </c>
      <c r="P1719" s="11" t="str">
        <f>VLOOKUP(G1719,sheet2!A:G,5,FALSE)</f>
        <v>15</v>
      </c>
      <c r="Q1719" s="11" t="str">
        <f>VLOOKUP(G1719,sheet2!A:G,6,FALSE)</f>
        <v>5</v>
      </c>
      <c r="R1719" s="11" t="str">
        <f>VLOOKUP(G1719,sheet2!A:G,7,FALSE)</f>
        <v>52.5</v>
      </c>
    </row>
    <row r="1720" spans="1:18" s="6" customFormat="1">
      <c r="A1720" s="15" t="s">
        <v>7879</v>
      </c>
      <c r="B1720" s="15" t="s">
        <v>7880</v>
      </c>
      <c r="C1720" s="15" t="s">
        <v>20</v>
      </c>
      <c r="D1720" s="15" t="s">
        <v>21</v>
      </c>
      <c r="E1720" s="15" t="s">
        <v>7580</v>
      </c>
      <c r="F1720" s="15">
        <v>50000</v>
      </c>
      <c r="G1720" s="15" t="s">
        <v>7881</v>
      </c>
      <c r="H1720" s="14" t="s">
        <v>7580</v>
      </c>
      <c r="I1720" s="15" t="s">
        <v>559</v>
      </c>
      <c r="J1720" s="18">
        <v>43039</v>
      </c>
      <c r="K1720" s="15" t="s">
        <v>36</v>
      </c>
      <c r="L1720" s="15" t="s">
        <v>7882</v>
      </c>
      <c r="M1720" s="11" t="str">
        <f>VLOOKUP(G1720,sheet2!A:G,2,FALSE)</f>
        <v>12.5</v>
      </c>
      <c r="N1720" s="11" t="str">
        <f>VLOOKUP(G1720,sheet2!A:G,3,FALSE)</f>
        <v>25</v>
      </c>
      <c r="O1720" s="11" t="str">
        <f>VLOOKUP(G1720,sheet2!A:G,4,FALSE)</f>
        <v>8</v>
      </c>
      <c r="P1720" s="11" t="str">
        <f>VLOOKUP(G1720,sheet2!A:G,5,FALSE)</f>
        <v>15</v>
      </c>
      <c r="Q1720" s="11" t="str">
        <f>VLOOKUP(G1720,sheet2!A:G,6,FALSE)</f>
        <v>5</v>
      </c>
      <c r="R1720" s="11" t="str">
        <f>VLOOKUP(G1720,sheet2!A:G,7,FALSE)</f>
        <v>65.5</v>
      </c>
    </row>
    <row r="1721" spans="1:18" s="6" customFormat="1">
      <c r="A1721" s="15" t="s">
        <v>7883</v>
      </c>
      <c r="B1721" s="15" t="s">
        <v>7884</v>
      </c>
      <c r="C1721" s="15" t="s">
        <v>20</v>
      </c>
      <c r="D1721" s="15" t="s">
        <v>21</v>
      </c>
      <c r="E1721" s="15" t="s">
        <v>7580</v>
      </c>
      <c r="F1721" s="15">
        <v>50000</v>
      </c>
      <c r="G1721" s="15" t="s">
        <v>7885</v>
      </c>
      <c r="H1721" s="14" t="s">
        <v>7580</v>
      </c>
      <c r="I1721" s="15" t="s">
        <v>3304</v>
      </c>
      <c r="J1721" s="18">
        <v>43039</v>
      </c>
      <c r="K1721" s="15" t="s">
        <v>36</v>
      </c>
      <c r="L1721" s="15" t="s">
        <v>7886</v>
      </c>
      <c r="M1721" s="11" t="str">
        <f>VLOOKUP(G1721,sheet2!A:G,2,FALSE)</f>
        <v>12.5</v>
      </c>
      <c r="N1721" s="11" t="str">
        <f>VLOOKUP(G1721,sheet2!A:G,3,FALSE)</f>
        <v>13</v>
      </c>
      <c r="O1721" s="11" t="str">
        <f>VLOOKUP(G1721,sheet2!A:G,4,FALSE)</f>
        <v>4</v>
      </c>
      <c r="P1721" s="11" t="str">
        <f>VLOOKUP(G1721,sheet2!A:G,5,FALSE)</f>
        <v>15</v>
      </c>
      <c r="Q1721" s="11" t="str">
        <f>VLOOKUP(G1721,sheet2!A:G,6,FALSE)</f>
        <v>5</v>
      </c>
      <c r="R1721" s="11" t="str">
        <f>VLOOKUP(G1721,sheet2!A:G,7,FALSE)</f>
        <v>49.5</v>
      </c>
    </row>
    <row r="1722" spans="1:18" s="6" customFormat="1">
      <c r="A1722" s="15" t="s">
        <v>7887</v>
      </c>
      <c r="B1722" s="15" t="s">
        <v>7888</v>
      </c>
      <c r="C1722" s="15" t="s">
        <v>20</v>
      </c>
      <c r="D1722" s="15" t="s">
        <v>21</v>
      </c>
      <c r="E1722" s="15" t="s">
        <v>7580</v>
      </c>
      <c r="F1722" s="15">
        <v>50000</v>
      </c>
      <c r="G1722" s="15" t="s">
        <v>7889</v>
      </c>
      <c r="H1722" s="14" t="s">
        <v>7580</v>
      </c>
      <c r="I1722" s="15" t="s">
        <v>4611</v>
      </c>
      <c r="J1722" s="18">
        <v>43424</v>
      </c>
      <c r="K1722" s="15" t="s">
        <v>36</v>
      </c>
      <c r="L1722" s="15" t="s">
        <v>7890</v>
      </c>
      <c r="M1722" s="11" t="str">
        <f>VLOOKUP(G1722,sheet2!A:G,2,FALSE)</f>
        <v>12.5</v>
      </c>
      <c r="N1722" s="11" t="str">
        <f>VLOOKUP(G1722,sheet2!A:G,3,FALSE)</f>
        <v>22</v>
      </c>
      <c r="O1722" s="11" t="str">
        <f>VLOOKUP(G1722,sheet2!A:G,4,FALSE)</f>
        <v>8</v>
      </c>
      <c r="P1722" s="11" t="str">
        <f>VLOOKUP(G1722,sheet2!A:G,5,FALSE)</f>
        <v>15</v>
      </c>
      <c r="Q1722" s="11" t="str">
        <f>VLOOKUP(G1722,sheet2!A:G,6,FALSE)</f>
        <v>5</v>
      </c>
      <c r="R1722" s="11" t="str">
        <f>VLOOKUP(G1722,sheet2!A:G,7,FALSE)</f>
        <v>62.5</v>
      </c>
    </row>
    <row r="1723" spans="1:18" s="6" customFormat="1">
      <c r="A1723" s="15" t="s">
        <v>7891</v>
      </c>
      <c r="B1723" s="15" t="s">
        <v>7892</v>
      </c>
      <c r="C1723" s="15" t="s">
        <v>20</v>
      </c>
      <c r="D1723" s="15" t="s">
        <v>21</v>
      </c>
      <c r="E1723" s="15" t="s">
        <v>7580</v>
      </c>
      <c r="F1723" s="15">
        <v>50000</v>
      </c>
      <c r="G1723" s="15" t="s">
        <v>7893</v>
      </c>
      <c r="H1723" s="14" t="s">
        <v>7580</v>
      </c>
      <c r="I1723" s="15" t="s">
        <v>4967</v>
      </c>
      <c r="J1723" s="18">
        <v>43413</v>
      </c>
      <c r="K1723" s="15" t="s">
        <v>25</v>
      </c>
      <c r="L1723" s="15" t="s">
        <v>7894</v>
      </c>
      <c r="M1723" s="11" t="str">
        <f>VLOOKUP(G1723,sheet2!A:G,2,FALSE)</f>
        <v>12.5</v>
      </c>
      <c r="N1723" s="11" t="str">
        <f>VLOOKUP(G1723,sheet2!A:G,3,FALSE)</f>
        <v>25</v>
      </c>
      <c r="O1723" s="11" t="str">
        <f>VLOOKUP(G1723,sheet2!A:G,4,FALSE)</f>
        <v>4</v>
      </c>
      <c r="P1723" s="11" t="str">
        <f>VLOOKUP(G1723,sheet2!A:G,5,FALSE)</f>
        <v>16.67</v>
      </c>
      <c r="Q1723" s="11" t="str">
        <f>VLOOKUP(G1723,sheet2!A:G,6,FALSE)</f>
        <v>5</v>
      </c>
      <c r="R1723" s="11" t="str">
        <f>VLOOKUP(G1723,sheet2!A:G,7,FALSE)</f>
        <v>63.17</v>
      </c>
    </row>
    <row r="1724" spans="1:18" s="6" customFormat="1">
      <c r="A1724" s="15" t="s">
        <v>7895</v>
      </c>
      <c r="B1724" s="15" t="s">
        <v>7896</v>
      </c>
      <c r="C1724" s="15" t="s">
        <v>20</v>
      </c>
      <c r="D1724" s="15" t="s">
        <v>21</v>
      </c>
      <c r="E1724" s="15" t="s">
        <v>7580</v>
      </c>
      <c r="F1724" s="15">
        <v>50000</v>
      </c>
      <c r="G1724" s="15" t="s">
        <v>7897</v>
      </c>
      <c r="H1724" s="14" t="s">
        <v>7580</v>
      </c>
      <c r="I1724" s="15" t="s">
        <v>4728</v>
      </c>
      <c r="J1724" s="18">
        <v>43396</v>
      </c>
      <c r="K1724" s="15" t="s">
        <v>36</v>
      </c>
      <c r="L1724" s="15" t="s">
        <v>7898</v>
      </c>
      <c r="M1724" s="11" t="str">
        <f>VLOOKUP(G1724,sheet2!A:G,2,FALSE)</f>
        <v>12.5</v>
      </c>
      <c r="N1724" s="11" t="str">
        <f>VLOOKUP(G1724,sheet2!A:G,3,FALSE)</f>
        <v>16</v>
      </c>
      <c r="O1724" s="11" t="str">
        <f>VLOOKUP(G1724,sheet2!A:G,4,FALSE)</f>
        <v>10</v>
      </c>
      <c r="P1724" s="11" t="str">
        <f>VLOOKUP(G1724,sheet2!A:G,5,FALSE)</f>
        <v>21.15</v>
      </c>
      <c r="Q1724" s="11" t="str">
        <f>VLOOKUP(G1724,sheet2!A:G,6,FALSE)</f>
        <v>5</v>
      </c>
      <c r="R1724" s="11" t="str">
        <f>VLOOKUP(G1724,sheet2!A:G,7,FALSE)</f>
        <v>64.65</v>
      </c>
    </row>
    <row r="1725" spans="1:18" s="6" customFormat="1">
      <c r="A1725" s="15" t="s">
        <v>7899</v>
      </c>
      <c r="B1725" s="15" t="s">
        <v>7900</v>
      </c>
      <c r="C1725" s="15" t="s">
        <v>20</v>
      </c>
      <c r="D1725" s="15" t="s">
        <v>21</v>
      </c>
      <c r="E1725" s="15" t="s">
        <v>7580</v>
      </c>
      <c r="F1725" s="15">
        <v>50000</v>
      </c>
      <c r="G1725" s="15" t="s">
        <v>7901</v>
      </c>
      <c r="H1725" s="14" t="s">
        <v>7580</v>
      </c>
      <c r="I1725" s="15" t="s">
        <v>7902</v>
      </c>
      <c r="J1725" s="18">
        <v>43385</v>
      </c>
      <c r="K1725" s="15" t="s">
        <v>25</v>
      </c>
      <c r="L1725" s="15" t="s">
        <v>7903</v>
      </c>
      <c r="M1725" s="11" t="str">
        <f>VLOOKUP(G1725,sheet2!A:G,2,FALSE)</f>
        <v>12.5</v>
      </c>
      <c r="N1725" s="11" t="str">
        <f>VLOOKUP(G1725,sheet2!A:G,3,FALSE)</f>
        <v>16</v>
      </c>
      <c r="O1725" s="11" t="str">
        <f>VLOOKUP(G1725,sheet2!A:G,4,FALSE)</f>
        <v>4</v>
      </c>
      <c r="P1725" s="11" t="str">
        <f>VLOOKUP(G1725,sheet2!A:G,5,FALSE)</f>
        <v>15</v>
      </c>
      <c r="Q1725" s="11" t="str">
        <f>VLOOKUP(G1725,sheet2!A:G,6,FALSE)</f>
        <v>5</v>
      </c>
      <c r="R1725" s="11" t="str">
        <f>VLOOKUP(G1725,sheet2!A:G,7,FALSE)</f>
        <v>52.5</v>
      </c>
    </row>
    <row r="1726" spans="1:18" s="6" customFormat="1">
      <c r="A1726" s="15" t="s">
        <v>7904</v>
      </c>
      <c r="B1726" s="15" t="s">
        <v>7905</v>
      </c>
      <c r="C1726" s="15" t="s">
        <v>20</v>
      </c>
      <c r="D1726" s="15" t="s">
        <v>21</v>
      </c>
      <c r="E1726" s="15" t="s">
        <v>7580</v>
      </c>
      <c r="F1726" s="15">
        <v>50000</v>
      </c>
      <c r="G1726" s="15" t="s">
        <v>7906</v>
      </c>
      <c r="H1726" s="14" t="s">
        <v>7580</v>
      </c>
      <c r="I1726" s="15" t="s">
        <v>7907</v>
      </c>
      <c r="J1726" s="18">
        <v>43385</v>
      </c>
      <c r="K1726" s="15" t="s">
        <v>36</v>
      </c>
      <c r="L1726" s="15" t="s">
        <v>7908</v>
      </c>
      <c r="M1726" s="11" t="str">
        <f>VLOOKUP(G1726,sheet2!A:G,2,FALSE)</f>
        <v>12.5</v>
      </c>
      <c r="N1726" s="11" t="str">
        <f>VLOOKUP(G1726,sheet2!A:G,3,FALSE)</f>
        <v>19</v>
      </c>
      <c r="O1726" s="11" t="str">
        <f>VLOOKUP(G1726,sheet2!A:G,4,FALSE)</f>
        <v>4</v>
      </c>
      <c r="P1726" s="11" t="str">
        <f>VLOOKUP(G1726,sheet2!A:G,5,FALSE)</f>
        <v>15</v>
      </c>
      <c r="Q1726" s="11" t="str">
        <f>VLOOKUP(G1726,sheet2!A:G,6,FALSE)</f>
        <v>5</v>
      </c>
      <c r="R1726" s="11" t="str">
        <f>VLOOKUP(G1726,sheet2!A:G,7,FALSE)</f>
        <v>55.5</v>
      </c>
    </row>
    <row r="1727" spans="1:18" s="6" customFormat="1">
      <c r="A1727" s="15" t="s">
        <v>7909</v>
      </c>
      <c r="B1727" s="15" t="s">
        <v>7910</v>
      </c>
      <c r="C1727" s="15" t="s">
        <v>20</v>
      </c>
      <c r="D1727" s="15" t="s">
        <v>21</v>
      </c>
      <c r="E1727" s="15" t="s">
        <v>7580</v>
      </c>
      <c r="F1727" s="15">
        <v>50000</v>
      </c>
      <c r="G1727" s="15" t="s">
        <v>7911</v>
      </c>
      <c r="H1727" s="14" t="s">
        <v>7580</v>
      </c>
      <c r="I1727" s="15" t="s">
        <v>6518</v>
      </c>
      <c r="J1727" s="18">
        <v>43368</v>
      </c>
      <c r="K1727" s="15" t="s">
        <v>25</v>
      </c>
      <c r="L1727" s="15" t="s">
        <v>7912</v>
      </c>
      <c r="M1727" s="11" t="str">
        <f>VLOOKUP(G1727,sheet2!A:G,2,FALSE)</f>
        <v>12.5</v>
      </c>
      <c r="N1727" s="11" t="str">
        <f>VLOOKUP(G1727,sheet2!A:G,3,FALSE)</f>
        <v>13</v>
      </c>
      <c r="O1727" s="11" t="str">
        <f>VLOOKUP(G1727,sheet2!A:G,4,FALSE)</f>
        <v>4</v>
      </c>
      <c r="P1727" s="11" t="str">
        <f>VLOOKUP(G1727,sheet2!A:G,5,FALSE)</f>
        <v>15</v>
      </c>
      <c r="Q1727" s="11" t="str">
        <f>VLOOKUP(G1727,sheet2!A:G,6,FALSE)</f>
        <v>5</v>
      </c>
      <c r="R1727" s="11" t="str">
        <f>VLOOKUP(G1727,sheet2!A:G,7,FALSE)</f>
        <v>49.5</v>
      </c>
    </row>
    <row r="1728" spans="1:18" s="6" customFormat="1">
      <c r="A1728" s="15" t="s">
        <v>7913</v>
      </c>
      <c r="B1728" s="15" t="s">
        <v>7914</v>
      </c>
      <c r="C1728" s="15" t="s">
        <v>20</v>
      </c>
      <c r="D1728" s="15" t="s">
        <v>21</v>
      </c>
      <c r="E1728" s="15" t="s">
        <v>7580</v>
      </c>
      <c r="F1728" s="15">
        <v>50000</v>
      </c>
      <c r="G1728" s="15" t="s">
        <v>7915</v>
      </c>
      <c r="H1728" s="14" t="s">
        <v>7580</v>
      </c>
      <c r="I1728" s="15" t="s">
        <v>366</v>
      </c>
      <c r="J1728" s="18">
        <v>43718</v>
      </c>
      <c r="K1728" s="15" t="s">
        <v>47</v>
      </c>
      <c r="L1728" s="15" t="s">
        <v>7691</v>
      </c>
      <c r="M1728" s="11" t="str">
        <f>VLOOKUP(G1728,sheet2!A:G,2,FALSE)</f>
        <v>12.5</v>
      </c>
      <c r="N1728" s="11" t="str">
        <f>VLOOKUP(G1728,sheet2!A:G,3,FALSE)</f>
        <v>22</v>
      </c>
      <c r="O1728" s="11" t="str">
        <f>VLOOKUP(G1728,sheet2!A:G,4,FALSE)</f>
        <v>14</v>
      </c>
      <c r="P1728" s="11" t="str">
        <f>VLOOKUP(G1728,sheet2!A:G,5,FALSE)</f>
        <v>25</v>
      </c>
      <c r="Q1728" s="11" t="str">
        <f>VLOOKUP(G1728,sheet2!A:G,6,FALSE)</f>
        <v>5</v>
      </c>
      <c r="R1728" s="11" t="str">
        <f>VLOOKUP(G1728,sheet2!A:G,7,FALSE)</f>
        <v>78.5</v>
      </c>
    </row>
    <row r="1729" spans="1:18" s="6" customFormat="1">
      <c r="A1729" s="15" t="s">
        <v>7916</v>
      </c>
      <c r="B1729" s="15" t="s">
        <v>7917</v>
      </c>
      <c r="C1729" s="15" t="s">
        <v>20</v>
      </c>
      <c r="D1729" s="15" t="s">
        <v>163</v>
      </c>
      <c r="E1729" s="15" t="s">
        <v>7580</v>
      </c>
      <c r="F1729" s="15">
        <v>50000</v>
      </c>
      <c r="G1729" s="15" t="s">
        <v>7918</v>
      </c>
      <c r="H1729" s="14" t="s">
        <v>7580</v>
      </c>
      <c r="I1729" s="15" t="s">
        <v>2057</v>
      </c>
      <c r="J1729" s="18">
        <v>43144</v>
      </c>
      <c r="K1729" s="15" t="s">
        <v>25</v>
      </c>
      <c r="L1729" s="15" t="s">
        <v>7919</v>
      </c>
      <c r="M1729" s="11" t="str">
        <f>VLOOKUP(G1729,sheet2!A:G,2,FALSE)</f>
        <v>12.5</v>
      </c>
      <c r="N1729" s="11" t="str">
        <f>VLOOKUP(G1729,sheet2!A:G,3,FALSE)</f>
        <v>25</v>
      </c>
      <c r="O1729" s="11" t="str">
        <f>VLOOKUP(G1729,sheet2!A:G,4,FALSE)</f>
        <v>4</v>
      </c>
      <c r="P1729" s="11" t="str">
        <f>VLOOKUP(G1729,sheet2!A:G,5,FALSE)</f>
        <v>16.67</v>
      </c>
      <c r="Q1729" s="11" t="str">
        <f>VLOOKUP(G1729,sheet2!A:G,6,FALSE)</f>
        <v>5</v>
      </c>
      <c r="R1729" s="11" t="str">
        <f>VLOOKUP(G1729,sheet2!A:G,7,FALSE)</f>
        <v>63.17</v>
      </c>
    </row>
    <row r="1730" spans="1:18" s="6" customFormat="1">
      <c r="A1730" s="15" t="s">
        <v>7920</v>
      </c>
      <c r="B1730" s="15" t="s">
        <v>7921</v>
      </c>
      <c r="C1730" s="15" t="s">
        <v>20</v>
      </c>
      <c r="D1730" s="15" t="s">
        <v>21</v>
      </c>
      <c r="E1730" s="15" t="s">
        <v>7580</v>
      </c>
      <c r="F1730" s="15">
        <v>50000</v>
      </c>
      <c r="G1730" s="15" t="s">
        <v>7922</v>
      </c>
      <c r="H1730" s="14" t="s">
        <v>7580</v>
      </c>
      <c r="I1730" s="15" t="s">
        <v>5724</v>
      </c>
      <c r="J1730" s="18">
        <v>43116</v>
      </c>
      <c r="K1730" s="15" t="s">
        <v>36</v>
      </c>
      <c r="L1730" s="15" t="s">
        <v>7923</v>
      </c>
      <c r="M1730" s="11" t="str">
        <f>VLOOKUP(G1730,sheet2!A:G,2,FALSE)</f>
        <v>12.5</v>
      </c>
      <c r="N1730" s="11" t="str">
        <f>VLOOKUP(G1730,sheet2!A:G,3,FALSE)</f>
        <v>22</v>
      </c>
      <c r="O1730" s="11" t="str">
        <f>VLOOKUP(G1730,sheet2!A:G,4,FALSE)</f>
        <v>4</v>
      </c>
      <c r="P1730" s="11" t="str">
        <f>VLOOKUP(G1730,sheet2!A:G,5,FALSE)</f>
        <v>15</v>
      </c>
      <c r="Q1730" s="11" t="str">
        <f>VLOOKUP(G1730,sheet2!A:G,6,FALSE)</f>
        <v>5</v>
      </c>
      <c r="R1730" s="11" t="str">
        <f>VLOOKUP(G1730,sheet2!A:G,7,FALSE)</f>
        <v>58.5</v>
      </c>
    </row>
    <row r="1731" spans="1:18" s="6" customFormat="1">
      <c r="A1731" s="15" t="s">
        <v>7924</v>
      </c>
      <c r="B1731" s="15" t="s">
        <v>7925</v>
      </c>
      <c r="C1731" s="15" t="s">
        <v>20</v>
      </c>
      <c r="D1731" s="15" t="s">
        <v>21</v>
      </c>
      <c r="E1731" s="15" t="s">
        <v>7580</v>
      </c>
      <c r="F1731" s="15">
        <v>50000</v>
      </c>
      <c r="G1731" s="15" t="s">
        <v>7926</v>
      </c>
      <c r="H1731" s="14" t="s">
        <v>7580</v>
      </c>
      <c r="I1731" s="15" t="s">
        <v>830</v>
      </c>
      <c r="J1731" s="18">
        <v>43025</v>
      </c>
      <c r="K1731" s="15" t="s">
        <v>36</v>
      </c>
      <c r="L1731" s="15" t="s">
        <v>7927</v>
      </c>
      <c r="M1731" s="11" t="str">
        <f>VLOOKUP(G1731,sheet2!A:G,2,FALSE)</f>
        <v>12.5</v>
      </c>
      <c r="N1731" s="11" t="str">
        <f>VLOOKUP(G1731,sheet2!A:G,3,FALSE)</f>
        <v>25</v>
      </c>
      <c r="O1731" s="11" t="str">
        <f>VLOOKUP(G1731,sheet2!A:G,4,FALSE)</f>
        <v>8</v>
      </c>
      <c r="P1731" s="11" t="str">
        <f>VLOOKUP(G1731,sheet2!A:G,5,FALSE)</f>
        <v>15</v>
      </c>
      <c r="Q1731" s="11" t="str">
        <f>VLOOKUP(G1731,sheet2!A:G,6,FALSE)</f>
        <v>5</v>
      </c>
      <c r="R1731" s="11" t="str">
        <f>VLOOKUP(G1731,sheet2!A:G,7,FALSE)</f>
        <v>65.5</v>
      </c>
    </row>
    <row r="1732" spans="1:18" s="6" customFormat="1">
      <c r="A1732" s="15" t="s">
        <v>7928</v>
      </c>
      <c r="B1732" s="15" t="s">
        <v>7929</v>
      </c>
      <c r="C1732" s="15" t="s">
        <v>20</v>
      </c>
      <c r="D1732" s="15" t="s">
        <v>21</v>
      </c>
      <c r="E1732" s="15" t="s">
        <v>7580</v>
      </c>
      <c r="F1732" s="15">
        <v>50000</v>
      </c>
      <c r="G1732" s="15" t="s">
        <v>7930</v>
      </c>
      <c r="H1732" s="14" t="s">
        <v>7580</v>
      </c>
      <c r="I1732" s="15" t="s">
        <v>830</v>
      </c>
      <c r="J1732" s="18">
        <v>43025</v>
      </c>
      <c r="K1732" s="15" t="s">
        <v>25</v>
      </c>
      <c r="L1732" s="15" t="s">
        <v>7931</v>
      </c>
      <c r="M1732" s="11" t="str">
        <f>VLOOKUP(G1732,sheet2!A:G,2,FALSE)</f>
        <v>12.5</v>
      </c>
      <c r="N1732" s="11" t="str">
        <f>VLOOKUP(G1732,sheet2!A:G,3,FALSE)</f>
        <v>25</v>
      </c>
      <c r="O1732" s="11" t="str">
        <f>VLOOKUP(G1732,sheet2!A:G,4,FALSE)</f>
        <v>4</v>
      </c>
      <c r="P1732" s="11" t="str">
        <f>VLOOKUP(G1732,sheet2!A:G,5,FALSE)</f>
        <v>15</v>
      </c>
      <c r="Q1732" s="11" t="str">
        <f>VLOOKUP(G1732,sheet2!A:G,6,FALSE)</f>
        <v>5</v>
      </c>
      <c r="R1732" s="11" t="str">
        <f>VLOOKUP(G1732,sheet2!A:G,7,FALSE)</f>
        <v>61.5</v>
      </c>
    </row>
    <row r="1733" spans="1:18" s="6" customFormat="1">
      <c r="A1733" s="15" t="s">
        <v>7932</v>
      </c>
      <c r="B1733" s="15" t="s">
        <v>7933</v>
      </c>
      <c r="C1733" s="15" t="s">
        <v>20</v>
      </c>
      <c r="D1733" s="15" t="s">
        <v>21</v>
      </c>
      <c r="E1733" s="15" t="s">
        <v>7580</v>
      </c>
      <c r="F1733" s="15">
        <v>50000</v>
      </c>
      <c r="G1733" s="15" t="s">
        <v>7934</v>
      </c>
      <c r="H1733" s="14" t="s">
        <v>7580</v>
      </c>
      <c r="I1733" s="15" t="s">
        <v>5940</v>
      </c>
      <c r="J1733" s="18">
        <v>43025</v>
      </c>
      <c r="K1733" s="15" t="s">
        <v>25</v>
      </c>
      <c r="L1733" s="15" t="s">
        <v>7935</v>
      </c>
      <c r="M1733" s="11" t="str">
        <f>VLOOKUP(G1733,sheet2!A:G,2,FALSE)</f>
        <v>12.5</v>
      </c>
      <c r="N1733" s="11" t="str">
        <f>VLOOKUP(G1733,sheet2!A:G,3,FALSE)</f>
        <v>25</v>
      </c>
      <c r="O1733" s="11" t="str">
        <f>VLOOKUP(G1733,sheet2!A:G,4,FALSE)</f>
        <v>11</v>
      </c>
      <c r="P1733" s="11" t="str">
        <f>VLOOKUP(G1733,sheet2!A:G,5,FALSE)</f>
        <v>19.64</v>
      </c>
      <c r="Q1733" s="11" t="str">
        <f>VLOOKUP(G1733,sheet2!A:G,6,FALSE)</f>
        <v>5</v>
      </c>
      <c r="R1733" s="11" t="str">
        <f>VLOOKUP(G1733,sheet2!A:G,7,FALSE)</f>
        <v>73.14</v>
      </c>
    </row>
    <row r="1734" spans="1:18" s="6" customFormat="1">
      <c r="A1734" s="15" t="s">
        <v>7936</v>
      </c>
      <c r="B1734" s="15" t="s">
        <v>7937</v>
      </c>
      <c r="C1734" s="15" t="s">
        <v>20</v>
      </c>
      <c r="D1734" s="15" t="s">
        <v>21</v>
      </c>
      <c r="E1734" s="15" t="s">
        <v>7580</v>
      </c>
      <c r="F1734" s="15">
        <v>50000</v>
      </c>
      <c r="G1734" s="15" t="s">
        <v>7938</v>
      </c>
      <c r="H1734" s="14" t="s">
        <v>7580</v>
      </c>
      <c r="I1734" s="15" t="s">
        <v>1269</v>
      </c>
      <c r="J1734" s="18">
        <v>43025</v>
      </c>
      <c r="K1734" s="15" t="s">
        <v>36</v>
      </c>
      <c r="L1734" s="15" t="s">
        <v>7939</v>
      </c>
      <c r="M1734" s="11" t="str">
        <f>VLOOKUP(G1734,sheet2!A:G,2,FALSE)</f>
        <v>12.5</v>
      </c>
      <c r="N1734" s="11" t="str">
        <f>VLOOKUP(G1734,sheet2!A:G,3,FALSE)</f>
        <v>25</v>
      </c>
      <c r="O1734" s="11" t="str">
        <f>VLOOKUP(G1734,sheet2!A:G,4,FALSE)</f>
        <v>12</v>
      </c>
      <c r="P1734" s="11" t="str">
        <f>VLOOKUP(G1734,sheet2!A:G,5,FALSE)</f>
        <v>16.67</v>
      </c>
      <c r="Q1734" s="11" t="str">
        <f>VLOOKUP(G1734,sheet2!A:G,6,FALSE)</f>
        <v>5</v>
      </c>
      <c r="R1734" s="11" t="str">
        <f>VLOOKUP(G1734,sheet2!A:G,7,FALSE)</f>
        <v>71.17</v>
      </c>
    </row>
    <row r="1735" spans="1:18" s="6" customFormat="1">
      <c r="A1735" s="15" t="s">
        <v>7940</v>
      </c>
      <c r="B1735" s="15" t="s">
        <v>7941</v>
      </c>
      <c r="C1735" s="15" t="s">
        <v>20</v>
      </c>
      <c r="D1735" s="15" t="s">
        <v>21</v>
      </c>
      <c r="E1735" s="15" t="s">
        <v>7580</v>
      </c>
      <c r="F1735" s="15">
        <v>50000</v>
      </c>
      <c r="G1735" s="15" t="s">
        <v>7942</v>
      </c>
      <c r="H1735" s="14" t="s">
        <v>7580</v>
      </c>
      <c r="I1735" s="15" t="s">
        <v>4417</v>
      </c>
      <c r="J1735" s="18">
        <v>43011</v>
      </c>
      <c r="K1735" s="15" t="s">
        <v>36</v>
      </c>
      <c r="L1735" s="15" t="s">
        <v>7943</v>
      </c>
      <c r="M1735" s="11" t="str">
        <f>VLOOKUP(G1735,sheet2!A:G,2,FALSE)</f>
        <v>12.5</v>
      </c>
      <c r="N1735" s="11" t="str">
        <f>VLOOKUP(G1735,sheet2!A:G,3,FALSE)</f>
        <v>25</v>
      </c>
      <c r="O1735" s="11" t="str">
        <f>VLOOKUP(G1735,sheet2!A:G,4,FALSE)</f>
        <v>4</v>
      </c>
      <c r="P1735" s="11" t="str">
        <f>VLOOKUP(G1735,sheet2!A:G,5,FALSE)</f>
        <v>15</v>
      </c>
      <c r="Q1735" s="11" t="str">
        <f>VLOOKUP(G1735,sheet2!A:G,6,FALSE)</f>
        <v>5</v>
      </c>
      <c r="R1735" s="11" t="str">
        <f>VLOOKUP(G1735,sheet2!A:G,7,FALSE)</f>
        <v>61.5</v>
      </c>
    </row>
    <row r="1736" spans="1:18" s="6" customFormat="1">
      <c r="A1736" s="15" t="s">
        <v>7944</v>
      </c>
      <c r="B1736" s="15" t="s">
        <v>7945</v>
      </c>
      <c r="C1736" s="15" t="s">
        <v>20</v>
      </c>
      <c r="D1736" s="15" t="s">
        <v>21</v>
      </c>
      <c r="E1736" s="15" t="s">
        <v>7580</v>
      </c>
      <c r="F1736" s="15">
        <v>50000</v>
      </c>
      <c r="G1736" s="15" t="s">
        <v>7946</v>
      </c>
      <c r="H1736" s="14" t="s">
        <v>7580</v>
      </c>
      <c r="I1736" s="15" t="s">
        <v>4733</v>
      </c>
      <c r="J1736" s="18">
        <v>43333</v>
      </c>
      <c r="K1736" s="15" t="s">
        <v>36</v>
      </c>
      <c r="L1736" s="15" t="s">
        <v>7947</v>
      </c>
      <c r="M1736" s="11" t="str">
        <f>VLOOKUP(G1736,sheet2!A:G,2,FALSE)</f>
        <v>12.5</v>
      </c>
      <c r="N1736" s="11" t="str">
        <f>VLOOKUP(G1736,sheet2!A:G,3,FALSE)</f>
        <v>22</v>
      </c>
      <c r="O1736" s="11" t="str">
        <f>VLOOKUP(G1736,sheet2!A:G,4,FALSE)</f>
        <v>12</v>
      </c>
      <c r="P1736" s="11" t="str">
        <f>VLOOKUP(G1736,sheet2!A:G,5,FALSE)</f>
        <v>15.18</v>
      </c>
      <c r="Q1736" s="11" t="str">
        <f>VLOOKUP(G1736,sheet2!A:G,6,FALSE)</f>
        <v>5</v>
      </c>
      <c r="R1736" s="11" t="str">
        <f>VLOOKUP(G1736,sheet2!A:G,7,FALSE)</f>
        <v>66.68</v>
      </c>
    </row>
    <row r="1737" spans="1:18" s="6" customFormat="1">
      <c r="A1737" s="15" t="s">
        <v>7948</v>
      </c>
      <c r="B1737" s="15" t="s">
        <v>7949</v>
      </c>
      <c r="C1737" s="15" t="s">
        <v>20</v>
      </c>
      <c r="D1737" s="15" t="s">
        <v>21</v>
      </c>
      <c r="E1737" s="15" t="s">
        <v>7580</v>
      </c>
      <c r="F1737" s="15">
        <v>50000</v>
      </c>
      <c r="G1737" s="15" t="s">
        <v>7950</v>
      </c>
      <c r="H1737" s="14" t="s">
        <v>7580</v>
      </c>
      <c r="I1737" s="15" t="s">
        <v>830</v>
      </c>
      <c r="J1737" s="18">
        <v>43336</v>
      </c>
      <c r="K1737" s="15" t="s">
        <v>36</v>
      </c>
      <c r="L1737" s="15" t="s">
        <v>7951</v>
      </c>
      <c r="M1737" s="11" t="str">
        <f>VLOOKUP(G1737,sheet2!A:G,2,FALSE)</f>
        <v>12.5</v>
      </c>
      <c r="N1737" s="11" t="str">
        <f>VLOOKUP(G1737,sheet2!A:G,3,FALSE)</f>
        <v>13</v>
      </c>
      <c r="O1737" s="11" t="str">
        <f>VLOOKUP(G1737,sheet2!A:G,4,FALSE)</f>
        <v>8</v>
      </c>
      <c r="P1737" s="11" t="str">
        <f>VLOOKUP(G1737,sheet2!A:G,5,FALSE)</f>
        <v>25</v>
      </c>
      <c r="Q1737" s="11" t="str">
        <f>VLOOKUP(G1737,sheet2!A:G,6,FALSE)</f>
        <v>5</v>
      </c>
      <c r="R1737" s="11" t="str">
        <f>VLOOKUP(G1737,sheet2!A:G,7,FALSE)</f>
        <v>63.5</v>
      </c>
    </row>
    <row r="1738" spans="1:18" s="6" customFormat="1">
      <c r="A1738" s="15" t="s">
        <v>7952</v>
      </c>
      <c r="B1738" s="15" t="s">
        <v>7953</v>
      </c>
      <c r="C1738" s="15" t="s">
        <v>20</v>
      </c>
      <c r="D1738" s="15" t="s">
        <v>21</v>
      </c>
      <c r="E1738" s="15" t="s">
        <v>7580</v>
      </c>
      <c r="F1738" s="15">
        <v>50000</v>
      </c>
      <c r="G1738" s="15" t="s">
        <v>7954</v>
      </c>
      <c r="H1738" s="14" t="s">
        <v>7580</v>
      </c>
      <c r="I1738" s="15" t="s">
        <v>286</v>
      </c>
      <c r="J1738" s="18">
        <v>43221</v>
      </c>
      <c r="K1738" s="15" t="s">
        <v>25</v>
      </c>
      <c r="L1738" s="15" t="s">
        <v>7955</v>
      </c>
      <c r="M1738" s="11" t="str">
        <f>VLOOKUP(G1738,sheet2!A:G,2,FALSE)</f>
        <v>12.5</v>
      </c>
      <c r="N1738" s="11" t="str">
        <f>VLOOKUP(G1738,sheet2!A:G,3,FALSE)</f>
        <v>16</v>
      </c>
      <c r="O1738" s="11" t="str">
        <f>VLOOKUP(G1738,sheet2!A:G,4,FALSE)</f>
        <v>8</v>
      </c>
      <c r="P1738" s="11" t="str">
        <f>VLOOKUP(G1738,sheet2!A:G,5,FALSE)</f>
        <v>25</v>
      </c>
      <c r="Q1738" s="11" t="str">
        <f>VLOOKUP(G1738,sheet2!A:G,6,FALSE)</f>
        <v>5</v>
      </c>
      <c r="R1738" s="11" t="str">
        <f>VLOOKUP(G1738,sheet2!A:G,7,FALSE)</f>
        <v>66.5</v>
      </c>
    </row>
    <row r="1739" spans="1:18" s="6" customFormat="1">
      <c r="A1739" s="15" t="s">
        <v>7956</v>
      </c>
      <c r="B1739" s="15" t="s">
        <v>7957</v>
      </c>
      <c r="C1739" s="15" t="s">
        <v>20</v>
      </c>
      <c r="D1739" s="15" t="s">
        <v>163</v>
      </c>
      <c r="E1739" s="15" t="s">
        <v>7580</v>
      </c>
      <c r="F1739" s="15">
        <v>50000</v>
      </c>
      <c r="G1739" s="15" t="s">
        <v>7958</v>
      </c>
      <c r="H1739" s="14" t="s">
        <v>7580</v>
      </c>
      <c r="I1739" s="15" t="s">
        <v>4546</v>
      </c>
      <c r="J1739" s="18">
        <v>43207</v>
      </c>
      <c r="K1739" s="15" t="s">
        <v>36</v>
      </c>
      <c r="L1739" s="15" t="s">
        <v>7959</v>
      </c>
      <c r="M1739" s="11" t="str">
        <f>VLOOKUP(G1739,sheet2!A:G,2,FALSE)</f>
        <v>12.5</v>
      </c>
      <c r="N1739" s="11" t="str">
        <f>VLOOKUP(G1739,sheet2!A:G,3,FALSE)</f>
        <v>25</v>
      </c>
      <c r="O1739" s="11" t="str">
        <f>VLOOKUP(G1739,sheet2!A:G,4,FALSE)</f>
        <v>4</v>
      </c>
      <c r="P1739" s="11" t="str">
        <f>VLOOKUP(G1739,sheet2!A:G,5,FALSE)</f>
        <v>17.86</v>
      </c>
      <c r="Q1739" s="11" t="str">
        <f>VLOOKUP(G1739,sheet2!A:G,6,FALSE)</f>
        <v>5</v>
      </c>
      <c r="R1739" s="11" t="str">
        <f>VLOOKUP(G1739,sheet2!A:G,7,FALSE)</f>
        <v>64.36</v>
      </c>
    </row>
    <row r="1740" spans="1:18" s="6" customFormat="1">
      <c r="A1740" s="15" t="s">
        <v>7960</v>
      </c>
      <c r="B1740" s="15" t="s">
        <v>7961</v>
      </c>
      <c r="C1740" s="15" t="s">
        <v>20</v>
      </c>
      <c r="D1740" s="15" t="s">
        <v>21</v>
      </c>
      <c r="E1740" s="15" t="s">
        <v>7580</v>
      </c>
      <c r="F1740" s="15">
        <v>50000</v>
      </c>
      <c r="G1740" s="15" t="s">
        <v>7962</v>
      </c>
      <c r="H1740" s="14" t="s">
        <v>7580</v>
      </c>
      <c r="I1740" s="15" t="s">
        <v>6162</v>
      </c>
      <c r="J1740" s="18">
        <v>42899</v>
      </c>
      <c r="K1740" s="15" t="s">
        <v>36</v>
      </c>
      <c r="L1740" s="15" t="s">
        <v>7963</v>
      </c>
      <c r="M1740" s="11" t="str">
        <f>VLOOKUP(G1740,sheet2!A:G,2,FALSE)</f>
        <v>12.5</v>
      </c>
      <c r="N1740" s="11" t="str">
        <f>VLOOKUP(G1740,sheet2!A:G,3,FALSE)</f>
        <v>22</v>
      </c>
      <c r="O1740" s="11" t="str">
        <f>VLOOKUP(G1740,sheet2!A:G,4,FALSE)</f>
        <v>4</v>
      </c>
      <c r="P1740" s="11" t="str">
        <f>VLOOKUP(G1740,sheet2!A:G,5,FALSE)</f>
        <v>15</v>
      </c>
      <c r="Q1740" s="11" t="str">
        <f>VLOOKUP(G1740,sheet2!A:G,6,FALSE)</f>
        <v>5</v>
      </c>
      <c r="R1740" s="11" t="str">
        <f>VLOOKUP(G1740,sheet2!A:G,7,FALSE)</f>
        <v>58.5</v>
      </c>
    </row>
    <row r="1741" spans="1:18" s="6" customFormat="1">
      <c r="A1741" s="15" t="s">
        <v>7964</v>
      </c>
      <c r="B1741" s="15" t="s">
        <v>7965</v>
      </c>
      <c r="C1741" s="15" t="s">
        <v>20</v>
      </c>
      <c r="D1741" s="15" t="s">
        <v>21</v>
      </c>
      <c r="E1741" s="15" t="s">
        <v>7580</v>
      </c>
      <c r="F1741" s="15">
        <v>50000</v>
      </c>
      <c r="G1741" s="15" t="s">
        <v>7966</v>
      </c>
      <c r="H1741" s="14" t="s">
        <v>7580</v>
      </c>
      <c r="I1741" s="15" t="s">
        <v>7967</v>
      </c>
      <c r="J1741" s="18">
        <v>42879</v>
      </c>
      <c r="K1741" s="15" t="s">
        <v>25</v>
      </c>
      <c r="L1741" s="15" t="s">
        <v>7968</v>
      </c>
      <c r="M1741" s="11" t="str">
        <f>VLOOKUP(G1741,sheet2!A:G,2,FALSE)</f>
        <v>12.5</v>
      </c>
      <c r="N1741" s="11" t="str">
        <f>VLOOKUP(G1741,sheet2!A:G,3,FALSE)</f>
        <v>16</v>
      </c>
      <c r="O1741" s="11" t="str">
        <f>VLOOKUP(G1741,sheet2!A:G,4,FALSE)</f>
        <v>8</v>
      </c>
      <c r="P1741" s="11" t="str">
        <f>VLOOKUP(G1741,sheet2!A:G,5,FALSE)</f>
        <v>13.39</v>
      </c>
      <c r="Q1741" s="11" t="str">
        <f>VLOOKUP(G1741,sheet2!A:G,6,FALSE)</f>
        <v>5</v>
      </c>
      <c r="R1741" s="11" t="str">
        <f>VLOOKUP(G1741,sheet2!A:G,7,FALSE)</f>
        <v>54.89</v>
      </c>
    </row>
    <row r="1742" spans="1:18" s="6" customFormat="1">
      <c r="A1742" s="15" t="s">
        <v>7969</v>
      </c>
      <c r="B1742" s="15" t="s">
        <v>7970</v>
      </c>
      <c r="C1742" s="15" t="s">
        <v>20</v>
      </c>
      <c r="D1742" s="15" t="s">
        <v>21</v>
      </c>
      <c r="E1742" s="15" t="s">
        <v>7580</v>
      </c>
      <c r="F1742" s="15">
        <v>50000</v>
      </c>
      <c r="G1742" s="15" t="s">
        <v>7971</v>
      </c>
      <c r="H1742" s="14" t="s">
        <v>7580</v>
      </c>
      <c r="I1742" s="15" t="s">
        <v>4417</v>
      </c>
      <c r="J1742" s="18">
        <v>42879</v>
      </c>
      <c r="K1742" s="15" t="s">
        <v>25</v>
      </c>
      <c r="L1742" s="15" t="s">
        <v>7972</v>
      </c>
      <c r="M1742" s="11" t="str">
        <f>VLOOKUP(G1742,sheet2!A:G,2,FALSE)</f>
        <v>12.5</v>
      </c>
      <c r="N1742" s="11" t="str">
        <f>VLOOKUP(G1742,sheet2!A:G,3,FALSE)</f>
        <v>22</v>
      </c>
      <c r="O1742" s="11" t="str">
        <f>VLOOKUP(G1742,sheet2!A:G,4,FALSE)</f>
        <v>8</v>
      </c>
      <c r="P1742" s="11" t="str">
        <f>VLOOKUP(G1742,sheet2!A:G,5,FALSE)</f>
        <v>16.07</v>
      </c>
      <c r="Q1742" s="11" t="str">
        <f>VLOOKUP(G1742,sheet2!A:G,6,FALSE)</f>
        <v>5</v>
      </c>
      <c r="R1742" s="11" t="str">
        <f>VLOOKUP(G1742,sheet2!A:G,7,FALSE)</f>
        <v>63.57</v>
      </c>
    </row>
    <row r="1743" spans="1:18" s="6" customFormat="1">
      <c r="A1743" s="15" t="s">
        <v>7973</v>
      </c>
      <c r="B1743" s="15" t="s">
        <v>7974</v>
      </c>
      <c r="C1743" s="15" t="s">
        <v>20</v>
      </c>
      <c r="D1743" s="15" t="s">
        <v>21</v>
      </c>
      <c r="E1743" s="15" t="s">
        <v>7580</v>
      </c>
      <c r="F1743" s="15">
        <v>50000</v>
      </c>
      <c r="G1743" s="15" t="s">
        <v>7975</v>
      </c>
      <c r="H1743" s="14" t="s">
        <v>7580</v>
      </c>
      <c r="I1743" s="15" t="s">
        <v>830</v>
      </c>
      <c r="J1743" s="18">
        <v>42851</v>
      </c>
      <c r="K1743" s="15" t="s">
        <v>36</v>
      </c>
      <c r="L1743" s="15" t="s">
        <v>7976</v>
      </c>
      <c r="M1743" s="11" t="str">
        <f>VLOOKUP(G1743,sheet2!A:G,2,FALSE)</f>
        <v>12.5</v>
      </c>
      <c r="N1743" s="11" t="str">
        <f>VLOOKUP(G1743,sheet2!A:G,3,FALSE)</f>
        <v>13</v>
      </c>
      <c r="O1743" s="11" t="str">
        <f>VLOOKUP(G1743,sheet2!A:G,4,FALSE)</f>
        <v>4</v>
      </c>
      <c r="P1743" s="11" t="str">
        <f>VLOOKUP(G1743,sheet2!A:G,5,FALSE)</f>
        <v>15</v>
      </c>
      <c r="Q1743" s="11" t="str">
        <f>VLOOKUP(G1743,sheet2!A:G,6,FALSE)</f>
        <v>5</v>
      </c>
      <c r="R1743" s="11" t="str">
        <f>VLOOKUP(G1743,sheet2!A:G,7,FALSE)</f>
        <v>49.5</v>
      </c>
    </row>
    <row r="1744" spans="1:18" s="6" customFormat="1">
      <c r="A1744" s="15" t="s">
        <v>7977</v>
      </c>
      <c r="B1744" s="15" t="s">
        <v>7978</v>
      </c>
      <c r="C1744" s="15" t="s">
        <v>20</v>
      </c>
      <c r="D1744" s="15" t="s">
        <v>21</v>
      </c>
      <c r="E1744" s="15" t="s">
        <v>7580</v>
      </c>
      <c r="F1744" s="15">
        <v>50000</v>
      </c>
      <c r="G1744" s="15" t="s">
        <v>7979</v>
      </c>
      <c r="H1744" s="14" t="s">
        <v>7580</v>
      </c>
      <c r="I1744" s="15" t="s">
        <v>4480</v>
      </c>
      <c r="J1744" s="18">
        <v>42851</v>
      </c>
      <c r="K1744" s="15" t="s">
        <v>25</v>
      </c>
      <c r="L1744" s="15" t="s">
        <v>7980</v>
      </c>
      <c r="M1744" s="11" t="str">
        <f>VLOOKUP(G1744,sheet2!A:G,2,FALSE)</f>
        <v>12.5</v>
      </c>
      <c r="N1744" s="11" t="str">
        <f>VLOOKUP(G1744,sheet2!A:G,3,FALSE)</f>
        <v>13</v>
      </c>
      <c r="O1744" s="11" t="str">
        <f>VLOOKUP(G1744,sheet2!A:G,4,FALSE)</f>
        <v>8</v>
      </c>
      <c r="P1744" s="11" t="str">
        <f>VLOOKUP(G1744,sheet2!A:G,5,FALSE)</f>
        <v>18.75</v>
      </c>
      <c r="Q1744" s="11" t="str">
        <f>VLOOKUP(G1744,sheet2!A:G,6,FALSE)</f>
        <v>5</v>
      </c>
      <c r="R1744" s="11" t="str">
        <f>VLOOKUP(G1744,sheet2!A:G,7,FALSE)</f>
        <v>57.25</v>
      </c>
    </row>
    <row r="1745" spans="1:18" s="6" customFormat="1">
      <c r="A1745" s="15" t="s">
        <v>7981</v>
      </c>
      <c r="B1745" s="15" t="s">
        <v>7982</v>
      </c>
      <c r="C1745" s="15" t="s">
        <v>20</v>
      </c>
      <c r="D1745" s="15" t="s">
        <v>21</v>
      </c>
      <c r="E1745" s="15" t="s">
        <v>7580</v>
      </c>
      <c r="F1745" s="15">
        <v>50000</v>
      </c>
      <c r="G1745" s="15" t="s">
        <v>7983</v>
      </c>
      <c r="H1745" s="14" t="s">
        <v>7580</v>
      </c>
      <c r="I1745" s="15" t="s">
        <v>830</v>
      </c>
      <c r="J1745" s="18">
        <v>42851</v>
      </c>
      <c r="K1745" s="15" t="s">
        <v>25</v>
      </c>
      <c r="L1745" s="15" t="s">
        <v>7984</v>
      </c>
      <c r="M1745" s="11" t="str">
        <f>VLOOKUP(G1745,sheet2!A:G,2,FALSE)</f>
        <v>12.5</v>
      </c>
      <c r="N1745" s="11" t="str">
        <f>VLOOKUP(G1745,sheet2!A:G,3,FALSE)</f>
        <v>19</v>
      </c>
      <c r="O1745" s="11" t="str">
        <f>VLOOKUP(G1745,sheet2!A:G,4,FALSE)</f>
        <v>4</v>
      </c>
      <c r="P1745" s="11" t="str">
        <f>VLOOKUP(G1745,sheet2!A:G,5,FALSE)</f>
        <v>15</v>
      </c>
      <c r="Q1745" s="11" t="str">
        <f>VLOOKUP(G1745,sheet2!A:G,6,FALSE)</f>
        <v>5</v>
      </c>
      <c r="R1745" s="11" t="str">
        <f>VLOOKUP(G1745,sheet2!A:G,7,FALSE)</f>
        <v>55.5</v>
      </c>
    </row>
    <row r="1746" spans="1:18" s="6" customFormat="1">
      <c r="A1746" s="15" t="s">
        <v>7985</v>
      </c>
      <c r="B1746" s="15" t="s">
        <v>7986</v>
      </c>
      <c r="C1746" s="15" t="s">
        <v>20</v>
      </c>
      <c r="D1746" s="15" t="s">
        <v>21</v>
      </c>
      <c r="E1746" s="15" t="s">
        <v>7580</v>
      </c>
      <c r="F1746" s="15">
        <v>50000</v>
      </c>
      <c r="G1746" s="15" t="s">
        <v>7987</v>
      </c>
      <c r="H1746" s="14" t="s">
        <v>7580</v>
      </c>
      <c r="I1746" s="15" t="s">
        <v>6611</v>
      </c>
      <c r="J1746" s="18">
        <v>43207</v>
      </c>
      <c r="K1746" s="15" t="s">
        <v>36</v>
      </c>
      <c r="L1746" s="15" t="s">
        <v>7988</v>
      </c>
      <c r="M1746" s="11" t="str">
        <f>VLOOKUP(G1746,sheet2!A:G,2,FALSE)</f>
        <v>12.5</v>
      </c>
      <c r="N1746" s="11" t="str">
        <f>VLOOKUP(G1746,sheet2!A:G,3,FALSE)</f>
        <v>16</v>
      </c>
      <c r="O1746" s="11" t="str">
        <f>VLOOKUP(G1746,sheet2!A:G,4,FALSE)</f>
        <v>4</v>
      </c>
      <c r="P1746" s="11" t="str">
        <f>VLOOKUP(G1746,sheet2!A:G,5,FALSE)</f>
        <v>15</v>
      </c>
      <c r="Q1746" s="11" t="str">
        <f>VLOOKUP(G1746,sheet2!A:G,6,FALSE)</f>
        <v>5</v>
      </c>
      <c r="R1746" s="11" t="str">
        <f>VLOOKUP(G1746,sheet2!A:G,7,FALSE)</f>
        <v>52.5</v>
      </c>
    </row>
    <row r="1747" spans="1:18" s="6" customFormat="1">
      <c r="A1747" s="15" t="s">
        <v>7989</v>
      </c>
      <c r="B1747" s="15" t="s">
        <v>7990</v>
      </c>
      <c r="C1747" s="15" t="s">
        <v>20</v>
      </c>
      <c r="D1747" s="15" t="s">
        <v>21</v>
      </c>
      <c r="E1747" s="15" t="s">
        <v>7580</v>
      </c>
      <c r="F1747" s="15">
        <v>50000</v>
      </c>
      <c r="G1747" s="15" t="s">
        <v>7991</v>
      </c>
      <c r="H1747" s="14" t="s">
        <v>7580</v>
      </c>
      <c r="I1747" s="15" t="s">
        <v>6611</v>
      </c>
      <c r="J1747" s="18">
        <v>43189</v>
      </c>
      <c r="K1747" s="15" t="s">
        <v>36</v>
      </c>
      <c r="L1747" s="15" t="s">
        <v>7992</v>
      </c>
      <c r="M1747" s="11" t="str">
        <f>VLOOKUP(G1747,sheet2!A:G,2,FALSE)</f>
        <v>12.5</v>
      </c>
      <c r="N1747" s="11" t="str">
        <f>VLOOKUP(G1747,sheet2!A:G,3,FALSE)</f>
        <v>10</v>
      </c>
      <c r="O1747" s="11" t="str">
        <f>VLOOKUP(G1747,sheet2!A:G,4,FALSE)</f>
        <v>14</v>
      </c>
      <c r="P1747" s="11" t="str">
        <f>VLOOKUP(G1747,sheet2!A:G,5,FALSE)</f>
        <v>25</v>
      </c>
      <c r="Q1747" s="11" t="str">
        <f>VLOOKUP(G1747,sheet2!A:G,6,FALSE)</f>
        <v>5</v>
      </c>
      <c r="R1747" s="11" t="str">
        <f>VLOOKUP(G1747,sheet2!A:G,7,FALSE)</f>
        <v>66.5</v>
      </c>
    </row>
    <row r="1748" spans="1:18" s="6" customFormat="1">
      <c r="A1748" s="15" t="s">
        <v>7993</v>
      </c>
      <c r="B1748" s="15" t="s">
        <v>7994</v>
      </c>
      <c r="C1748" s="15" t="s">
        <v>20</v>
      </c>
      <c r="D1748" s="15" t="s">
        <v>21</v>
      </c>
      <c r="E1748" s="15" t="s">
        <v>7580</v>
      </c>
      <c r="F1748" s="15">
        <v>50000</v>
      </c>
      <c r="G1748" s="15" t="s">
        <v>7995</v>
      </c>
      <c r="H1748" s="14" t="s">
        <v>7580</v>
      </c>
      <c r="I1748" s="15" t="s">
        <v>5353</v>
      </c>
      <c r="J1748" s="18">
        <v>43189</v>
      </c>
      <c r="K1748" s="15" t="s">
        <v>36</v>
      </c>
      <c r="L1748" s="15" t="s">
        <v>7996</v>
      </c>
      <c r="M1748" s="11" t="str">
        <f>VLOOKUP(G1748,sheet2!A:G,2,FALSE)</f>
        <v>12.5</v>
      </c>
      <c r="N1748" s="11" t="str">
        <f>VLOOKUP(G1748,sheet2!A:G,3,FALSE)</f>
        <v>25</v>
      </c>
      <c r="O1748" s="11" t="str">
        <f>VLOOKUP(G1748,sheet2!A:G,4,FALSE)</f>
        <v>4</v>
      </c>
      <c r="P1748" s="11" t="str">
        <f>VLOOKUP(G1748,sheet2!A:G,5,FALSE)</f>
        <v>16.67</v>
      </c>
      <c r="Q1748" s="11" t="str">
        <f>VLOOKUP(G1748,sheet2!A:G,6,FALSE)</f>
        <v>5</v>
      </c>
      <c r="R1748" s="11" t="str">
        <f>VLOOKUP(G1748,sheet2!A:G,7,FALSE)</f>
        <v>63.17</v>
      </c>
    </row>
    <row r="1749" spans="1:18" s="6" customFormat="1">
      <c r="A1749" s="15" t="s">
        <v>7997</v>
      </c>
      <c r="B1749" s="15" t="s">
        <v>7998</v>
      </c>
      <c r="C1749" s="15" t="s">
        <v>20</v>
      </c>
      <c r="D1749" s="15" t="s">
        <v>21</v>
      </c>
      <c r="E1749" s="15" t="s">
        <v>7580</v>
      </c>
      <c r="F1749" s="15">
        <v>50000</v>
      </c>
      <c r="G1749" s="15" t="s">
        <v>7999</v>
      </c>
      <c r="H1749" s="14" t="s">
        <v>7580</v>
      </c>
      <c r="I1749" s="15" t="s">
        <v>6611</v>
      </c>
      <c r="J1749" s="18">
        <v>43168</v>
      </c>
      <c r="K1749" s="15" t="s">
        <v>36</v>
      </c>
      <c r="L1749" s="15" t="s">
        <v>8000</v>
      </c>
      <c r="M1749" s="11" t="str">
        <f>VLOOKUP(G1749,sheet2!A:G,2,FALSE)</f>
        <v>12.5</v>
      </c>
      <c r="N1749" s="11" t="str">
        <f>VLOOKUP(G1749,sheet2!A:G,3,FALSE)</f>
        <v>19</v>
      </c>
      <c r="O1749" s="11" t="str">
        <f>VLOOKUP(G1749,sheet2!A:G,4,FALSE)</f>
        <v>20</v>
      </c>
      <c r="P1749" s="11" t="str">
        <f>VLOOKUP(G1749,sheet2!A:G,5,FALSE)</f>
        <v>25</v>
      </c>
      <c r="Q1749" s="11" t="str">
        <f>VLOOKUP(G1749,sheet2!A:G,6,FALSE)</f>
        <v>5</v>
      </c>
      <c r="R1749" s="11" t="str">
        <f>VLOOKUP(G1749,sheet2!A:G,7,FALSE)</f>
        <v>81.5</v>
      </c>
    </row>
    <row r="1750" spans="1:18" s="6" customFormat="1">
      <c r="A1750" s="15" t="s">
        <v>8001</v>
      </c>
      <c r="B1750" s="15" t="s">
        <v>8002</v>
      </c>
      <c r="C1750" s="15" t="s">
        <v>20</v>
      </c>
      <c r="D1750" s="15" t="s">
        <v>21</v>
      </c>
      <c r="E1750" s="15" t="s">
        <v>7580</v>
      </c>
      <c r="F1750" s="15">
        <v>50000</v>
      </c>
      <c r="G1750" s="15" t="s">
        <v>8003</v>
      </c>
      <c r="H1750" s="14" t="s">
        <v>7580</v>
      </c>
      <c r="I1750" s="15" t="s">
        <v>8004</v>
      </c>
      <c r="J1750" s="18">
        <v>43168</v>
      </c>
      <c r="K1750" s="15" t="s">
        <v>47</v>
      </c>
      <c r="L1750" s="15" t="s">
        <v>8005</v>
      </c>
      <c r="M1750" s="11" t="str">
        <f>VLOOKUP(G1750,sheet2!A:G,2,FALSE)</f>
        <v>12.5</v>
      </c>
      <c r="N1750" s="11" t="str">
        <f>VLOOKUP(G1750,sheet2!A:G,3,FALSE)</f>
        <v>19</v>
      </c>
      <c r="O1750" s="11" t="str">
        <f>VLOOKUP(G1750,sheet2!A:G,4,FALSE)</f>
        <v>14</v>
      </c>
      <c r="P1750" s="11" t="str">
        <f>VLOOKUP(G1750,sheet2!A:G,5,FALSE)</f>
        <v>25</v>
      </c>
      <c r="Q1750" s="11" t="str">
        <f>VLOOKUP(G1750,sheet2!A:G,6,FALSE)</f>
        <v>5</v>
      </c>
      <c r="R1750" s="11" t="str">
        <f>VLOOKUP(G1750,sheet2!A:G,7,FALSE)</f>
        <v>75.5</v>
      </c>
    </row>
    <row r="1751" spans="1:18" s="6" customFormat="1">
      <c r="A1751" s="15" t="s">
        <v>8006</v>
      </c>
      <c r="B1751" s="15" t="s">
        <v>8007</v>
      </c>
      <c r="C1751" s="15" t="s">
        <v>20</v>
      </c>
      <c r="D1751" s="15" t="s">
        <v>163</v>
      </c>
      <c r="E1751" s="15" t="s">
        <v>7580</v>
      </c>
      <c r="F1751" s="15">
        <v>50000</v>
      </c>
      <c r="G1751" s="15" t="s">
        <v>8008</v>
      </c>
      <c r="H1751" s="14" t="s">
        <v>7580</v>
      </c>
      <c r="I1751" s="15" t="s">
        <v>1269</v>
      </c>
      <c r="J1751" s="18">
        <v>42837</v>
      </c>
      <c r="K1751" s="15" t="s">
        <v>36</v>
      </c>
      <c r="L1751" s="15" t="s">
        <v>8009</v>
      </c>
      <c r="M1751" s="11" t="str">
        <f>VLOOKUP(G1751,sheet2!A:G,2,FALSE)</f>
        <v>12.5</v>
      </c>
      <c r="N1751" s="11" t="str">
        <f>VLOOKUP(G1751,sheet2!A:G,3,FALSE)</f>
        <v>25</v>
      </c>
      <c r="O1751" s="11" t="str">
        <f>VLOOKUP(G1751,sheet2!A:G,4,FALSE)</f>
        <v>4</v>
      </c>
      <c r="P1751" s="11" t="str">
        <f>VLOOKUP(G1751,sheet2!A:G,5,FALSE)</f>
        <v>16.67</v>
      </c>
      <c r="Q1751" s="11" t="str">
        <f>VLOOKUP(G1751,sheet2!A:G,6,FALSE)</f>
        <v>5</v>
      </c>
      <c r="R1751" s="11" t="str">
        <f>VLOOKUP(G1751,sheet2!A:G,7,FALSE)</f>
        <v>63.17</v>
      </c>
    </row>
    <row r="1752" spans="1:18" s="6" customFormat="1">
      <c r="A1752" s="15" t="s">
        <v>8010</v>
      </c>
      <c r="B1752" s="15" t="s">
        <v>8011</v>
      </c>
      <c r="C1752" s="15" t="s">
        <v>20</v>
      </c>
      <c r="D1752" s="15" t="s">
        <v>21</v>
      </c>
      <c r="E1752" s="15" t="s">
        <v>7580</v>
      </c>
      <c r="F1752" s="15">
        <v>50000</v>
      </c>
      <c r="G1752" s="15" t="s">
        <v>8012</v>
      </c>
      <c r="H1752" s="14" t="s">
        <v>7580</v>
      </c>
      <c r="I1752" s="15" t="s">
        <v>1269</v>
      </c>
      <c r="J1752" s="18">
        <v>42972</v>
      </c>
      <c r="K1752" s="15" t="s">
        <v>25</v>
      </c>
      <c r="L1752" s="15" t="s">
        <v>8013</v>
      </c>
      <c r="M1752" s="11" t="str">
        <f>VLOOKUP(G1752,sheet2!A:G,2,FALSE)</f>
        <v>12.5</v>
      </c>
      <c r="N1752" s="11" t="str">
        <f>VLOOKUP(G1752,sheet2!A:G,3,FALSE)</f>
        <v>22</v>
      </c>
      <c r="O1752" s="11" t="str">
        <f>VLOOKUP(G1752,sheet2!A:G,4,FALSE)</f>
        <v>4</v>
      </c>
      <c r="P1752" s="11" t="str">
        <f>VLOOKUP(G1752,sheet2!A:G,5,FALSE)</f>
        <v>15</v>
      </c>
      <c r="Q1752" s="11" t="str">
        <f>VLOOKUP(G1752,sheet2!A:G,6,FALSE)</f>
        <v>5</v>
      </c>
      <c r="R1752" s="11" t="str">
        <f>VLOOKUP(G1752,sheet2!A:G,7,FALSE)</f>
        <v>58.5</v>
      </c>
    </row>
    <row r="1753" spans="1:18" s="6" customFormat="1">
      <c r="A1753" s="15" t="s">
        <v>8014</v>
      </c>
      <c r="B1753" s="15" t="s">
        <v>8015</v>
      </c>
      <c r="C1753" s="15" t="s">
        <v>20</v>
      </c>
      <c r="D1753" s="15" t="s">
        <v>21</v>
      </c>
      <c r="E1753" s="15" t="s">
        <v>7580</v>
      </c>
      <c r="F1753" s="15">
        <v>50000</v>
      </c>
      <c r="G1753" s="15" t="s">
        <v>8016</v>
      </c>
      <c r="H1753" s="14" t="s">
        <v>7580</v>
      </c>
      <c r="I1753" s="15" t="s">
        <v>6611</v>
      </c>
      <c r="J1753" s="18">
        <v>42958</v>
      </c>
      <c r="K1753" s="15" t="s">
        <v>36</v>
      </c>
      <c r="L1753" s="15" t="s">
        <v>8017</v>
      </c>
      <c r="M1753" s="11" t="str">
        <f>VLOOKUP(G1753,sheet2!A:G,2,FALSE)</f>
        <v>12.5</v>
      </c>
      <c r="N1753" s="11" t="str">
        <f>VLOOKUP(G1753,sheet2!A:G,3,FALSE)</f>
        <v>19</v>
      </c>
      <c r="O1753" s="11" t="str">
        <f>VLOOKUP(G1753,sheet2!A:G,4,FALSE)</f>
        <v>4</v>
      </c>
      <c r="P1753" s="11" t="str">
        <f>VLOOKUP(G1753,sheet2!A:G,5,FALSE)</f>
        <v>15</v>
      </c>
      <c r="Q1753" s="11" t="str">
        <f>VLOOKUP(G1753,sheet2!A:G,6,FALSE)</f>
        <v>5</v>
      </c>
      <c r="R1753" s="11" t="str">
        <f>VLOOKUP(G1753,sheet2!A:G,7,FALSE)</f>
        <v>55.5</v>
      </c>
    </row>
    <row r="1754" spans="1:18" s="6" customFormat="1">
      <c r="A1754" s="15" t="s">
        <v>8018</v>
      </c>
      <c r="B1754" s="15" t="s">
        <v>8019</v>
      </c>
      <c r="C1754" s="15" t="s">
        <v>20</v>
      </c>
      <c r="D1754" s="15" t="s">
        <v>21</v>
      </c>
      <c r="E1754" s="15" t="s">
        <v>7580</v>
      </c>
      <c r="F1754" s="15">
        <v>50000</v>
      </c>
      <c r="G1754" s="15" t="s">
        <v>8020</v>
      </c>
      <c r="H1754" s="14" t="s">
        <v>7580</v>
      </c>
      <c r="I1754" s="15" t="s">
        <v>554</v>
      </c>
      <c r="J1754" s="18">
        <v>42902</v>
      </c>
      <c r="K1754" s="15" t="s">
        <v>36</v>
      </c>
      <c r="L1754" s="15" t="s">
        <v>8021</v>
      </c>
      <c r="M1754" s="11" t="str">
        <f>VLOOKUP(G1754,sheet2!A:G,2,FALSE)</f>
        <v>12.5</v>
      </c>
      <c r="N1754" s="11" t="str">
        <f>VLOOKUP(G1754,sheet2!A:G,3,FALSE)</f>
        <v>19</v>
      </c>
      <c r="O1754" s="11" t="str">
        <f>VLOOKUP(G1754,sheet2!A:G,4,FALSE)</f>
        <v>4</v>
      </c>
      <c r="P1754" s="11" t="str">
        <f>VLOOKUP(G1754,sheet2!A:G,5,FALSE)</f>
        <v>15</v>
      </c>
      <c r="Q1754" s="11" t="str">
        <f>VLOOKUP(G1754,sheet2!A:G,6,FALSE)</f>
        <v>5</v>
      </c>
      <c r="R1754" s="11" t="str">
        <f>VLOOKUP(G1754,sheet2!A:G,7,FALSE)</f>
        <v>55.5</v>
      </c>
    </row>
    <row r="1755" spans="1:18" s="6" customFormat="1">
      <c r="A1755" s="15" t="s">
        <v>8022</v>
      </c>
      <c r="B1755" s="15" t="s">
        <v>8022</v>
      </c>
      <c r="C1755" s="15" t="s">
        <v>20</v>
      </c>
      <c r="D1755" s="15" t="s">
        <v>21</v>
      </c>
      <c r="E1755" s="15" t="s">
        <v>7580</v>
      </c>
      <c r="F1755" s="15">
        <v>50000</v>
      </c>
      <c r="G1755" s="15" t="s">
        <v>8023</v>
      </c>
      <c r="H1755" s="14" t="s">
        <v>7580</v>
      </c>
      <c r="I1755" s="15" t="s">
        <v>69</v>
      </c>
      <c r="J1755" s="18">
        <v>43448</v>
      </c>
      <c r="K1755" s="15" t="s">
        <v>36</v>
      </c>
      <c r="L1755" s="15" t="s">
        <v>8024</v>
      </c>
      <c r="M1755" s="11" t="str">
        <f>VLOOKUP(G1755,sheet2!A:G,2,FALSE)</f>
        <v>12.5</v>
      </c>
      <c r="N1755" s="11" t="str">
        <f>VLOOKUP(G1755,sheet2!A:G,3,FALSE)</f>
        <v>22</v>
      </c>
      <c r="O1755" s="11" t="str">
        <f>VLOOKUP(G1755,sheet2!A:G,4,FALSE)</f>
        <v>4</v>
      </c>
      <c r="P1755" s="11" t="str">
        <f>VLOOKUP(G1755,sheet2!A:G,5,FALSE)</f>
        <v>15</v>
      </c>
      <c r="Q1755" s="11" t="str">
        <f>VLOOKUP(G1755,sheet2!A:G,6,FALSE)</f>
        <v>5</v>
      </c>
      <c r="R1755" s="11" t="str">
        <f>VLOOKUP(G1755,sheet2!A:G,7,FALSE)</f>
        <v>58.5</v>
      </c>
    </row>
    <row r="1756" spans="1:18" s="6" customFormat="1">
      <c r="A1756" s="15" t="s">
        <v>8025</v>
      </c>
      <c r="B1756" s="15" t="s">
        <v>8026</v>
      </c>
      <c r="C1756" s="15" t="s">
        <v>20</v>
      </c>
      <c r="D1756" s="15" t="s">
        <v>21</v>
      </c>
      <c r="E1756" s="15" t="s">
        <v>7580</v>
      </c>
      <c r="F1756" s="15">
        <v>50000</v>
      </c>
      <c r="G1756" s="15" t="s">
        <v>8027</v>
      </c>
      <c r="H1756" s="14" t="s">
        <v>7580</v>
      </c>
      <c r="I1756" s="15" t="s">
        <v>5964</v>
      </c>
      <c r="J1756" s="18">
        <v>43168</v>
      </c>
      <c r="K1756" s="15" t="s">
        <v>36</v>
      </c>
      <c r="L1756" s="15" t="s">
        <v>8028</v>
      </c>
      <c r="M1756" s="11" t="str">
        <f>VLOOKUP(G1756,sheet2!A:G,2,FALSE)</f>
        <v>12.5</v>
      </c>
      <c r="N1756" s="11" t="str">
        <f>VLOOKUP(G1756,sheet2!A:G,3,FALSE)</f>
        <v>22</v>
      </c>
      <c r="O1756" s="11" t="str">
        <f>VLOOKUP(G1756,sheet2!A:G,4,FALSE)</f>
        <v>4</v>
      </c>
      <c r="P1756" s="11" t="str">
        <f>VLOOKUP(G1756,sheet2!A:G,5,FALSE)</f>
        <v>15</v>
      </c>
      <c r="Q1756" s="11" t="str">
        <f>VLOOKUP(G1756,sheet2!A:G,6,FALSE)</f>
        <v>5</v>
      </c>
      <c r="R1756" s="11" t="str">
        <f>VLOOKUP(G1756,sheet2!A:G,7,FALSE)</f>
        <v>58.5</v>
      </c>
    </row>
    <row r="1757" spans="1:18" s="6" customFormat="1">
      <c r="A1757" s="15" t="s">
        <v>8029</v>
      </c>
      <c r="B1757" s="15" t="s">
        <v>8030</v>
      </c>
      <c r="C1757" s="15" t="s">
        <v>20</v>
      </c>
      <c r="D1757" s="15" t="s">
        <v>21</v>
      </c>
      <c r="E1757" s="15" t="s">
        <v>7580</v>
      </c>
      <c r="F1757" s="15">
        <v>50000</v>
      </c>
      <c r="G1757" s="15" t="s">
        <v>8031</v>
      </c>
      <c r="H1757" s="14" t="s">
        <v>7580</v>
      </c>
      <c r="I1757" s="15" t="s">
        <v>6611</v>
      </c>
      <c r="J1757" s="18">
        <v>43189</v>
      </c>
      <c r="K1757" s="15" t="s">
        <v>36</v>
      </c>
      <c r="L1757" s="15" t="s">
        <v>8032</v>
      </c>
      <c r="M1757" s="11" t="str">
        <f>VLOOKUP(G1757,sheet2!A:G,2,FALSE)</f>
        <v>12.5</v>
      </c>
      <c r="N1757" s="11" t="str">
        <f>VLOOKUP(G1757,sheet2!A:G,3,FALSE)</f>
        <v>10</v>
      </c>
      <c r="O1757" s="11" t="str">
        <f>VLOOKUP(G1757,sheet2!A:G,4,FALSE)</f>
        <v>14</v>
      </c>
      <c r="P1757" s="11" t="str">
        <f>VLOOKUP(G1757,sheet2!A:G,5,FALSE)</f>
        <v>25</v>
      </c>
      <c r="Q1757" s="11" t="str">
        <f>VLOOKUP(G1757,sheet2!A:G,6,FALSE)</f>
        <v>5</v>
      </c>
      <c r="R1757" s="11" t="str">
        <f>VLOOKUP(G1757,sheet2!A:G,7,FALSE)</f>
        <v>66.5</v>
      </c>
    </row>
    <row r="1758" spans="1:18" s="6" customFormat="1">
      <c r="A1758" s="15" t="s">
        <v>8033</v>
      </c>
      <c r="B1758" s="15" t="s">
        <v>8034</v>
      </c>
      <c r="C1758" s="15" t="s">
        <v>20</v>
      </c>
      <c r="D1758" s="15" t="s">
        <v>21</v>
      </c>
      <c r="E1758" s="15" t="s">
        <v>7580</v>
      </c>
      <c r="F1758" s="15">
        <v>50000</v>
      </c>
      <c r="G1758" s="15" t="s">
        <v>8035</v>
      </c>
      <c r="H1758" s="14" t="s">
        <v>7580</v>
      </c>
      <c r="I1758" s="15" t="s">
        <v>4138</v>
      </c>
      <c r="J1758" s="18">
        <v>43448</v>
      </c>
      <c r="K1758" s="15" t="s">
        <v>25</v>
      </c>
      <c r="L1758" s="15" t="s">
        <v>8036</v>
      </c>
      <c r="M1758" s="11" t="str">
        <f>VLOOKUP(G1758,sheet2!A:G,2,FALSE)</f>
        <v>12.5</v>
      </c>
      <c r="N1758" s="11" t="str">
        <f>VLOOKUP(G1758,sheet2!A:G,3,FALSE)</f>
        <v>22</v>
      </c>
      <c r="O1758" s="11" t="str">
        <f>VLOOKUP(G1758,sheet2!A:G,4,FALSE)</f>
        <v>8</v>
      </c>
      <c r="P1758" s="11" t="str">
        <f>VLOOKUP(G1758,sheet2!A:G,5,FALSE)</f>
        <v>13.39</v>
      </c>
      <c r="Q1758" s="11" t="str">
        <f>VLOOKUP(G1758,sheet2!A:G,6,FALSE)</f>
        <v>5</v>
      </c>
      <c r="R1758" s="11" t="str">
        <f>VLOOKUP(G1758,sheet2!A:G,7,FALSE)</f>
        <v>60.89</v>
      </c>
    </row>
    <row r="1759" spans="1:18" s="6" customFormat="1">
      <c r="A1759" s="15" t="s">
        <v>8037</v>
      </c>
      <c r="B1759" s="15" t="s">
        <v>8038</v>
      </c>
      <c r="C1759" s="15" t="s">
        <v>20</v>
      </c>
      <c r="D1759" s="15" t="s">
        <v>21</v>
      </c>
      <c r="E1759" s="15" t="s">
        <v>7580</v>
      </c>
      <c r="F1759" s="15">
        <v>50000</v>
      </c>
      <c r="G1759" s="15" t="s">
        <v>8039</v>
      </c>
      <c r="H1759" s="14" t="s">
        <v>7580</v>
      </c>
      <c r="I1759" s="15" t="s">
        <v>8040</v>
      </c>
      <c r="J1759" s="18">
        <v>42788</v>
      </c>
      <c r="K1759" s="15" t="s">
        <v>36</v>
      </c>
      <c r="L1759" s="15" t="s">
        <v>8041</v>
      </c>
      <c r="M1759" s="11" t="str">
        <f>VLOOKUP(G1759,sheet2!A:G,2,FALSE)</f>
        <v>12.5</v>
      </c>
      <c r="N1759" s="11" t="str">
        <f>VLOOKUP(G1759,sheet2!A:G,3,FALSE)</f>
        <v>19</v>
      </c>
      <c r="O1759" s="11" t="str">
        <f>VLOOKUP(G1759,sheet2!A:G,4,FALSE)</f>
        <v>5</v>
      </c>
      <c r="P1759" s="11" t="str">
        <f>VLOOKUP(G1759,sheet2!A:G,5,FALSE)</f>
        <v>23.86</v>
      </c>
      <c r="Q1759" s="11" t="str">
        <f>VLOOKUP(G1759,sheet2!A:G,6,FALSE)</f>
        <v>5</v>
      </c>
      <c r="R1759" s="11" t="str">
        <f>VLOOKUP(G1759,sheet2!A:G,7,FALSE)</f>
        <v>65.36</v>
      </c>
    </row>
    <row r="1760" spans="1:18" s="6" customFormat="1">
      <c r="A1760" s="15" t="s">
        <v>8042</v>
      </c>
      <c r="B1760" s="15" t="s">
        <v>8043</v>
      </c>
      <c r="C1760" s="15" t="s">
        <v>20</v>
      </c>
      <c r="D1760" s="15" t="s">
        <v>21</v>
      </c>
      <c r="E1760" s="15" t="s">
        <v>7580</v>
      </c>
      <c r="F1760" s="15">
        <v>50000</v>
      </c>
      <c r="G1760" s="15" t="s">
        <v>8044</v>
      </c>
      <c r="H1760" s="14" t="s">
        <v>7580</v>
      </c>
      <c r="I1760" s="15" t="s">
        <v>8045</v>
      </c>
      <c r="J1760" s="18">
        <v>42823</v>
      </c>
      <c r="K1760" s="15" t="s">
        <v>36</v>
      </c>
      <c r="L1760" s="15" t="s">
        <v>8046</v>
      </c>
      <c r="M1760" s="11" t="str">
        <f>VLOOKUP(G1760,sheet2!A:G,2,FALSE)</f>
        <v>12.5</v>
      </c>
      <c r="N1760" s="11" t="str">
        <f>VLOOKUP(G1760,sheet2!A:G,3,FALSE)</f>
        <v>16</v>
      </c>
      <c r="O1760" s="11" t="str">
        <f>VLOOKUP(G1760,sheet2!A:G,4,FALSE)</f>
        <v>4</v>
      </c>
      <c r="P1760" s="11" t="str">
        <f>VLOOKUP(G1760,sheet2!A:G,5,FALSE)</f>
        <v>16.67</v>
      </c>
      <c r="Q1760" s="11" t="str">
        <f>VLOOKUP(G1760,sheet2!A:G,6,FALSE)</f>
        <v>5</v>
      </c>
      <c r="R1760" s="11" t="str">
        <f>VLOOKUP(G1760,sheet2!A:G,7,FALSE)</f>
        <v>54.17</v>
      </c>
    </row>
    <row r="1761" spans="1:18" s="6" customFormat="1">
      <c r="A1761" s="15" t="s">
        <v>8047</v>
      </c>
      <c r="B1761" s="15" t="s">
        <v>8048</v>
      </c>
      <c r="C1761" s="15" t="s">
        <v>20</v>
      </c>
      <c r="D1761" s="15" t="s">
        <v>21</v>
      </c>
      <c r="E1761" s="15" t="s">
        <v>7580</v>
      </c>
      <c r="F1761" s="15">
        <v>50000</v>
      </c>
      <c r="G1761" s="15" t="s">
        <v>8049</v>
      </c>
      <c r="H1761" s="14" t="s">
        <v>7580</v>
      </c>
      <c r="I1761" s="15" t="s">
        <v>8050</v>
      </c>
      <c r="J1761" s="18">
        <v>42788</v>
      </c>
      <c r="K1761" s="15" t="s">
        <v>36</v>
      </c>
      <c r="L1761" s="15" t="s">
        <v>8051</v>
      </c>
      <c r="M1761" s="11" t="str">
        <f>VLOOKUP(G1761,sheet2!A:G,2,FALSE)</f>
        <v>12.5</v>
      </c>
      <c r="N1761" s="11" t="str">
        <f>VLOOKUP(G1761,sheet2!A:G,3,FALSE)</f>
        <v>22</v>
      </c>
      <c r="O1761" s="11" t="str">
        <f>VLOOKUP(G1761,sheet2!A:G,4,FALSE)</f>
        <v>8</v>
      </c>
      <c r="P1761" s="11" t="str">
        <f>VLOOKUP(G1761,sheet2!A:G,5,FALSE)</f>
        <v>15</v>
      </c>
      <c r="Q1761" s="11" t="str">
        <f>VLOOKUP(G1761,sheet2!A:G,6,FALSE)</f>
        <v>5</v>
      </c>
      <c r="R1761" s="11" t="str">
        <f>VLOOKUP(G1761,sheet2!A:G,7,FALSE)</f>
        <v>62.5</v>
      </c>
    </row>
    <row r="1762" spans="1:18" s="6" customFormat="1">
      <c r="A1762" s="15" t="s">
        <v>8052</v>
      </c>
      <c r="B1762" s="15" t="s">
        <v>8053</v>
      </c>
      <c r="C1762" s="15" t="s">
        <v>20</v>
      </c>
      <c r="D1762" s="15" t="s">
        <v>21</v>
      </c>
      <c r="E1762" s="15" t="s">
        <v>7580</v>
      </c>
      <c r="F1762" s="15">
        <v>50000</v>
      </c>
      <c r="G1762" s="15" t="s">
        <v>8054</v>
      </c>
      <c r="H1762" s="14" t="s">
        <v>7580</v>
      </c>
      <c r="I1762" s="15" t="s">
        <v>8055</v>
      </c>
      <c r="J1762" s="18">
        <v>42830</v>
      </c>
      <c r="K1762" s="15" t="s">
        <v>36</v>
      </c>
      <c r="L1762" s="15" t="s">
        <v>8056</v>
      </c>
      <c r="M1762" s="11" t="str">
        <f>VLOOKUP(G1762,sheet2!A:G,2,FALSE)</f>
        <v>12.5</v>
      </c>
      <c r="N1762" s="11" t="str">
        <f>VLOOKUP(G1762,sheet2!A:G,3,FALSE)</f>
        <v>25</v>
      </c>
      <c r="O1762" s="11" t="str">
        <f>VLOOKUP(G1762,sheet2!A:G,4,FALSE)</f>
        <v>4</v>
      </c>
      <c r="P1762" s="11" t="str">
        <f>VLOOKUP(G1762,sheet2!A:G,5,FALSE)</f>
        <v>15</v>
      </c>
      <c r="Q1762" s="11" t="str">
        <f>VLOOKUP(G1762,sheet2!A:G,6,FALSE)</f>
        <v>5</v>
      </c>
      <c r="R1762" s="11" t="str">
        <f>VLOOKUP(G1762,sheet2!A:G,7,FALSE)</f>
        <v>61.5</v>
      </c>
    </row>
    <row r="1763" spans="1:18" s="6" customFormat="1">
      <c r="A1763" s="15" t="s">
        <v>8057</v>
      </c>
      <c r="B1763" s="15" t="s">
        <v>8058</v>
      </c>
      <c r="C1763" s="15" t="s">
        <v>20</v>
      </c>
      <c r="D1763" s="15" t="s">
        <v>21</v>
      </c>
      <c r="E1763" s="15" t="s">
        <v>7580</v>
      </c>
      <c r="F1763" s="15">
        <v>50000</v>
      </c>
      <c r="G1763" s="15" t="s">
        <v>8059</v>
      </c>
      <c r="H1763" s="14" t="s">
        <v>7580</v>
      </c>
      <c r="I1763" s="15" t="s">
        <v>8060</v>
      </c>
      <c r="J1763" s="18">
        <v>42823</v>
      </c>
      <c r="K1763" s="15" t="s">
        <v>36</v>
      </c>
      <c r="L1763" s="15" t="s">
        <v>8061</v>
      </c>
      <c r="M1763" s="11" t="str">
        <f>VLOOKUP(G1763,sheet2!A:G,2,FALSE)</f>
        <v>12.5</v>
      </c>
      <c r="N1763" s="11" t="str">
        <f>VLOOKUP(G1763,sheet2!A:G,3,FALSE)</f>
        <v>22</v>
      </c>
      <c r="O1763" s="11" t="str">
        <f>VLOOKUP(G1763,sheet2!A:G,4,FALSE)</f>
        <v>4</v>
      </c>
      <c r="P1763" s="11" t="str">
        <f>VLOOKUP(G1763,sheet2!A:G,5,FALSE)</f>
        <v>15.83</v>
      </c>
      <c r="Q1763" s="11" t="str">
        <f>VLOOKUP(G1763,sheet2!A:G,6,FALSE)</f>
        <v>5</v>
      </c>
      <c r="R1763" s="11" t="str">
        <f>VLOOKUP(G1763,sheet2!A:G,7,FALSE)</f>
        <v>59.33</v>
      </c>
    </row>
    <row r="1764" spans="1:18" s="6" customFormat="1">
      <c r="A1764" s="15" t="s">
        <v>8062</v>
      </c>
      <c r="B1764" s="15" t="s">
        <v>8063</v>
      </c>
      <c r="C1764" s="15" t="s">
        <v>20</v>
      </c>
      <c r="D1764" s="15" t="s">
        <v>21</v>
      </c>
      <c r="E1764" s="15" t="s">
        <v>7580</v>
      </c>
      <c r="F1764" s="15">
        <v>50000</v>
      </c>
      <c r="G1764" s="15" t="s">
        <v>8064</v>
      </c>
      <c r="H1764" s="14" t="s">
        <v>7580</v>
      </c>
      <c r="I1764" s="15" t="s">
        <v>8065</v>
      </c>
      <c r="J1764" s="18">
        <v>42823</v>
      </c>
      <c r="K1764" s="15" t="s">
        <v>36</v>
      </c>
      <c r="L1764" s="15" t="s">
        <v>8066</v>
      </c>
      <c r="M1764" s="11" t="str">
        <f>VLOOKUP(G1764,sheet2!A:G,2,FALSE)</f>
        <v>12.5</v>
      </c>
      <c r="N1764" s="11" t="str">
        <f>VLOOKUP(G1764,sheet2!A:G,3,FALSE)</f>
        <v>25</v>
      </c>
      <c r="O1764" s="11" t="str">
        <f>VLOOKUP(G1764,sheet2!A:G,4,FALSE)</f>
        <v>17</v>
      </c>
      <c r="P1764" s="11" t="str">
        <f>VLOOKUP(G1764,sheet2!A:G,5,FALSE)</f>
        <v>25</v>
      </c>
      <c r="Q1764" s="11" t="str">
        <f>VLOOKUP(G1764,sheet2!A:G,6,FALSE)</f>
        <v>5</v>
      </c>
      <c r="R1764" s="11" t="str">
        <f>VLOOKUP(G1764,sheet2!A:G,7,FALSE)</f>
        <v>84.5</v>
      </c>
    </row>
    <row r="1765" spans="1:18" s="6" customFormat="1">
      <c r="A1765" s="15" t="s">
        <v>8067</v>
      </c>
      <c r="B1765" s="15" t="s">
        <v>8068</v>
      </c>
      <c r="C1765" s="15" t="s">
        <v>20</v>
      </c>
      <c r="D1765" s="15" t="s">
        <v>21</v>
      </c>
      <c r="E1765" s="15" t="s">
        <v>7580</v>
      </c>
      <c r="F1765" s="15">
        <v>50000</v>
      </c>
      <c r="G1765" s="15" t="s">
        <v>8069</v>
      </c>
      <c r="H1765" s="14" t="s">
        <v>7580</v>
      </c>
      <c r="I1765" s="15" t="s">
        <v>8070</v>
      </c>
      <c r="J1765" s="18">
        <v>42788</v>
      </c>
      <c r="K1765" s="15" t="s">
        <v>36</v>
      </c>
      <c r="L1765" s="15" t="s">
        <v>8071</v>
      </c>
      <c r="M1765" s="11" t="str">
        <f>VLOOKUP(G1765,sheet2!A:G,2,FALSE)</f>
        <v>12.5</v>
      </c>
      <c r="N1765" s="11" t="str">
        <f>VLOOKUP(G1765,sheet2!A:G,3,FALSE)</f>
        <v>22</v>
      </c>
      <c r="O1765" s="11" t="str">
        <f>VLOOKUP(G1765,sheet2!A:G,4,FALSE)</f>
        <v>8</v>
      </c>
      <c r="P1765" s="11" t="str">
        <f>VLOOKUP(G1765,sheet2!A:G,5,FALSE)</f>
        <v>17.5</v>
      </c>
      <c r="Q1765" s="11" t="str">
        <f>VLOOKUP(G1765,sheet2!A:G,6,FALSE)</f>
        <v>5</v>
      </c>
      <c r="R1765" s="11" t="str">
        <f>VLOOKUP(G1765,sheet2!A:G,7,FALSE)</f>
        <v>65</v>
      </c>
    </row>
    <row r="1766" spans="1:18" s="6" customFormat="1">
      <c r="A1766" s="15" t="s">
        <v>8072</v>
      </c>
      <c r="B1766" s="15" t="s">
        <v>8073</v>
      </c>
      <c r="C1766" s="15" t="s">
        <v>20</v>
      </c>
      <c r="D1766" s="15" t="s">
        <v>21</v>
      </c>
      <c r="E1766" s="15" t="s">
        <v>7580</v>
      </c>
      <c r="F1766" s="15">
        <v>50000</v>
      </c>
      <c r="G1766" s="15" t="s">
        <v>8074</v>
      </c>
      <c r="H1766" s="14" t="s">
        <v>7580</v>
      </c>
      <c r="I1766" s="15" t="s">
        <v>8075</v>
      </c>
      <c r="J1766" s="18">
        <v>42844</v>
      </c>
      <c r="K1766" s="15" t="s">
        <v>36</v>
      </c>
      <c r="L1766" s="15" t="s">
        <v>8076</v>
      </c>
      <c r="M1766" s="11" t="str">
        <f>VLOOKUP(G1766,sheet2!A:G,2,FALSE)</f>
        <v>12.5</v>
      </c>
      <c r="N1766" s="11" t="str">
        <f>VLOOKUP(G1766,sheet2!A:G,3,FALSE)</f>
        <v>25</v>
      </c>
      <c r="O1766" s="11" t="str">
        <f>VLOOKUP(G1766,sheet2!A:G,4,FALSE)</f>
        <v>8</v>
      </c>
      <c r="P1766" s="11" t="str">
        <f>VLOOKUP(G1766,sheet2!A:G,5,FALSE)</f>
        <v>17.86</v>
      </c>
      <c r="Q1766" s="11" t="str">
        <f>VLOOKUP(G1766,sheet2!A:G,6,FALSE)</f>
        <v>5</v>
      </c>
      <c r="R1766" s="11" t="str">
        <f>VLOOKUP(G1766,sheet2!A:G,7,FALSE)</f>
        <v>68.36</v>
      </c>
    </row>
    <row r="1767" spans="1:18" s="6" customFormat="1">
      <c r="A1767" s="15" t="s">
        <v>8077</v>
      </c>
      <c r="B1767" s="15" t="s">
        <v>8078</v>
      </c>
      <c r="C1767" s="15" t="s">
        <v>20</v>
      </c>
      <c r="D1767" s="15" t="s">
        <v>21</v>
      </c>
      <c r="E1767" s="15" t="s">
        <v>7580</v>
      </c>
      <c r="F1767" s="15">
        <v>50000</v>
      </c>
      <c r="G1767" s="15" t="s">
        <v>8079</v>
      </c>
      <c r="H1767" s="14" t="s">
        <v>7580</v>
      </c>
      <c r="I1767" s="15" t="s">
        <v>8080</v>
      </c>
      <c r="J1767" s="18">
        <v>42767</v>
      </c>
      <c r="K1767" s="15" t="s">
        <v>36</v>
      </c>
      <c r="L1767" s="15" t="s">
        <v>8081</v>
      </c>
      <c r="M1767" s="11" t="str">
        <f>VLOOKUP(G1767,sheet2!A:G,2,FALSE)</f>
        <v>12.5</v>
      </c>
      <c r="N1767" s="11" t="str">
        <f>VLOOKUP(G1767,sheet2!A:G,3,FALSE)</f>
        <v>16</v>
      </c>
      <c r="O1767" s="11" t="str">
        <f>VLOOKUP(G1767,sheet2!A:G,4,FALSE)</f>
        <v>8</v>
      </c>
      <c r="P1767" s="11" t="str">
        <f>VLOOKUP(G1767,sheet2!A:G,5,FALSE)</f>
        <v>15</v>
      </c>
      <c r="Q1767" s="11" t="str">
        <f>VLOOKUP(G1767,sheet2!A:G,6,FALSE)</f>
        <v>5</v>
      </c>
      <c r="R1767" s="11" t="str">
        <f>VLOOKUP(G1767,sheet2!A:G,7,FALSE)</f>
        <v>56.5</v>
      </c>
    </row>
    <row r="1768" spans="1:18" s="6" customFormat="1">
      <c r="A1768" s="15" t="s">
        <v>8082</v>
      </c>
      <c r="B1768" s="15" t="s">
        <v>8083</v>
      </c>
      <c r="C1768" s="15" t="s">
        <v>20</v>
      </c>
      <c r="D1768" s="15" t="s">
        <v>21</v>
      </c>
      <c r="E1768" s="15" t="s">
        <v>7580</v>
      </c>
      <c r="F1768" s="15">
        <v>50000</v>
      </c>
      <c r="G1768" s="15" t="s">
        <v>8084</v>
      </c>
      <c r="H1768" s="14" t="s">
        <v>7580</v>
      </c>
      <c r="I1768" s="15" t="s">
        <v>8085</v>
      </c>
      <c r="J1768" s="18">
        <v>42753</v>
      </c>
      <c r="K1768" s="15" t="s">
        <v>25</v>
      </c>
      <c r="L1768" s="15" t="s">
        <v>8086</v>
      </c>
      <c r="M1768" s="11" t="str">
        <f>VLOOKUP(G1768,sheet2!A:G,2,FALSE)</f>
        <v>12.5</v>
      </c>
      <c r="N1768" s="11" t="str">
        <f>VLOOKUP(G1768,sheet2!A:G,3,FALSE)</f>
        <v>25</v>
      </c>
      <c r="O1768" s="11" t="str">
        <f>VLOOKUP(G1768,sheet2!A:G,4,FALSE)</f>
        <v>8</v>
      </c>
      <c r="P1768" s="11" t="str">
        <f>VLOOKUP(G1768,sheet2!A:G,5,FALSE)</f>
        <v>25</v>
      </c>
      <c r="Q1768" s="11" t="str">
        <f>VLOOKUP(G1768,sheet2!A:G,6,FALSE)</f>
        <v>5</v>
      </c>
      <c r="R1768" s="11" t="str">
        <f>VLOOKUP(G1768,sheet2!A:G,7,FALSE)</f>
        <v>75.5</v>
      </c>
    </row>
    <row r="1769" spans="1:18" s="6" customFormat="1">
      <c r="A1769" s="15" t="s">
        <v>8087</v>
      </c>
      <c r="B1769" s="15" t="s">
        <v>8088</v>
      </c>
      <c r="C1769" s="15" t="s">
        <v>20</v>
      </c>
      <c r="D1769" s="15" t="s">
        <v>144</v>
      </c>
      <c r="E1769" s="15" t="s">
        <v>8089</v>
      </c>
      <c r="F1769" s="15">
        <v>10000</v>
      </c>
      <c r="G1769" s="15" t="s">
        <v>8090</v>
      </c>
      <c r="H1769" s="14" t="s">
        <v>8089</v>
      </c>
      <c r="I1769" s="15" t="s">
        <v>3333</v>
      </c>
      <c r="J1769" s="18">
        <v>43347</v>
      </c>
      <c r="K1769" s="15" t="s">
        <v>36</v>
      </c>
      <c r="L1769" s="15" t="s">
        <v>8091</v>
      </c>
      <c r="M1769" s="11" t="str">
        <f>VLOOKUP(G1769,sheet2!A:G,2,FALSE)</f>
        <v>12.5</v>
      </c>
      <c r="N1769" s="11" t="str">
        <f>VLOOKUP(G1769,sheet2!A:G,3,FALSE)</f>
        <v>25</v>
      </c>
      <c r="O1769" s="11" t="str">
        <f>VLOOKUP(G1769,sheet2!A:G,4,FALSE)</f>
        <v>10</v>
      </c>
      <c r="P1769" s="11" t="str">
        <f>VLOOKUP(G1769,sheet2!A:G,5,FALSE)</f>
        <v>25</v>
      </c>
      <c r="Q1769" s="11" t="str">
        <f>VLOOKUP(G1769,sheet2!A:G,6,FALSE)</f>
        <v>5</v>
      </c>
      <c r="R1769" s="11" t="str">
        <f>VLOOKUP(G1769,sheet2!A:G,7,FALSE)</f>
        <v>77.5</v>
      </c>
    </row>
    <row r="1770" spans="1:18" s="6" customFormat="1">
      <c r="A1770" s="15" t="s">
        <v>8092</v>
      </c>
      <c r="B1770" s="15" t="s">
        <v>8093</v>
      </c>
      <c r="C1770" s="15" t="s">
        <v>20</v>
      </c>
      <c r="D1770" s="15" t="s">
        <v>144</v>
      </c>
      <c r="E1770" s="15" t="s">
        <v>8089</v>
      </c>
      <c r="F1770" s="15">
        <v>10000</v>
      </c>
      <c r="G1770" s="15" t="s">
        <v>8094</v>
      </c>
      <c r="H1770" s="14" t="s">
        <v>8089</v>
      </c>
      <c r="I1770" s="15" t="s">
        <v>3333</v>
      </c>
      <c r="J1770" s="18">
        <v>43126</v>
      </c>
      <c r="K1770" s="15" t="s">
        <v>36</v>
      </c>
      <c r="L1770" s="15" t="s">
        <v>8095</v>
      </c>
      <c r="M1770" s="11" t="str">
        <f>VLOOKUP(G1770,sheet2!A:G,2,FALSE)</f>
        <v>12.5</v>
      </c>
      <c r="N1770" s="11" t="str">
        <f>VLOOKUP(G1770,sheet2!A:G,3,FALSE)</f>
        <v>25</v>
      </c>
      <c r="O1770" s="11" t="str">
        <f>VLOOKUP(G1770,sheet2!A:G,4,FALSE)</f>
        <v>4</v>
      </c>
      <c r="P1770" s="11" t="str">
        <f>VLOOKUP(G1770,sheet2!A:G,5,FALSE)</f>
        <v>16.96</v>
      </c>
      <c r="Q1770" s="11" t="str">
        <f>VLOOKUP(G1770,sheet2!A:G,6,FALSE)</f>
        <v>5</v>
      </c>
      <c r="R1770" s="11" t="str">
        <f>VLOOKUP(G1770,sheet2!A:G,7,FALSE)</f>
        <v>63.46</v>
      </c>
    </row>
    <row r="1771" spans="1:18" s="6" customFormat="1">
      <c r="A1771" s="15" t="s">
        <v>8096</v>
      </c>
      <c r="B1771" s="15" t="s">
        <v>8097</v>
      </c>
      <c r="C1771" s="15" t="s">
        <v>20</v>
      </c>
      <c r="D1771" s="15" t="s">
        <v>144</v>
      </c>
      <c r="E1771" s="15" t="s">
        <v>8089</v>
      </c>
      <c r="F1771" s="15">
        <v>10000</v>
      </c>
      <c r="G1771" s="15" t="s">
        <v>8098</v>
      </c>
      <c r="H1771" s="14" t="s">
        <v>8089</v>
      </c>
      <c r="I1771" s="15" t="s">
        <v>5004</v>
      </c>
      <c r="J1771" s="18">
        <v>43767</v>
      </c>
      <c r="K1771" s="15" t="s">
        <v>36</v>
      </c>
      <c r="L1771" s="15" t="s">
        <v>8099</v>
      </c>
      <c r="M1771" s="11" t="str">
        <f>VLOOKUP(G1771,sheet2!A:G,2,FALSE)</f>
        <v>12.5</v>
      </c>
      <c r="N1771" s="11" t="str">
        <f>VLOOKUP(G1771,sheet2!A:G,3,FALSE)</f>
        <v>16</v>
      </c>
      <c r="O1771" s="11" t="str">
        <f>VLOOKUP(G1771,sheet2!A:G,4,FALSE)</f>
        <v>20</v>
      </c>
      <c r="P1771" s="11" t="str">
        <f>VLOOKUP(G1771,sheet2!A:G,5,FALSE)</f>
        <v>22.12</v>
      </c>
      <c r="Q1771" s="11" t="str">
        <f>VLOOKUP(G1771,sheet2!A:G,6,FALSE)</f>
        <v>5</v>
      </c>
      <c r="R1771" s="11" t="str">
        <f>VLOOKUP(G1771,sheet2!A:G,7,FALSE)</f>
        <v>75.62</v>
      </c>
    </row>
    <row r="1772" spans="1:18" s="6" customFormat="1">
      <c r="A1772" s="15" t="s">
        <v>8100</v>
      </c>
      <c r="B1772" s="15" t="s">
        <v>8101</v>
      </c>
      <c r="C1772" s="15" t="s">
        <v>20</v>
      </c>
      <c r="D1772" s="15" t="s">
        <v>144</v>
      </c>
      <c r="E1772" s="15" t="s">
        <v>8089</v>
      </c>
      <c r="F1772" s="15">
        <v>10000</v>
      </c>
      <c r="G1772" s="15" t="s">
        <v>8102</v>
      </c>
      <c r="H1772" s="14" t="s">
        <v>8089</v>
      </c>
      <c r="I1772" s="15" t="s">
        <v>5004</v>
      </c>
      <c r="J1772" s="18">
        <v>43816</v>
      </c>
      <c r="K1772" s="15" t="s">
        <v>47</v>
      </c>
      <c r="L1772" s="15" t="s">
        <v>8103</v>
      </c>
      <c r="M1772" s="11" t="str">
        <f>VLOOKUP(G1772,sheet2!A:G,2,FALSE)</f>
        <v>12.5</v>
      </c>
      <c r="N1772" s="11" t="str">
        <f>VLOOKUP(G1772,sheet2!A:G,3,FALSE)</f>
        <v>13</v>
      </c>
      <c r="O1772" s="11" t="str">
        <f>VLOOKUP(G1772,sheet2!A:G,4,FALSE)</f>
        <v>20</v>
      </c>
      <c r="P1772" s="11" t="str">
        <f>VLOOKUP(G1772,sheet2!A:G,5,FALSE)</f>
        <v>25</v>
      </c>
      <c r="Q1772" s="11" t="str">
        <f>VLOOKUP(G1772,sheet2!A:G,6,FALSE)</f>
        <v>5</v>
      </c>
      <c r="R1772" s="11" t="str">
        <f>VLOOKUP(G1772,sheet2!A:G,7,FALSE)</f>
        <v>75.5</v>
      </c>
    </row>
    <row r="1773" spans="1:18" s="6" customFormat="1">
      <c r="A1773" s="15" t="s">
        <v>8104</v>
      </c>
      <c r="B1773" s="15" t="s">
        <v>8105</v>
      </c>
      <c r="C1773" s="15" t="s">
        <v>20</v>
      </c>
      <c r="D1773" s="15" t="s">
        <v>144</v>
      </c>
      <c r="E1773" s="15" t="s">
        <v>8089</v>
      </c>
      <c r="F1773" s="15">
        <v>10000</v>
      </c>
      <c r="G1773" s="15" t="s">
        <v>8106</v>
      </c>
      <c r="H1773" s="14" t="s">
        <v>8089</v>
      </c>
      <c r="I1773" s="15" t="s">
        <v>2309</v>
      </c>
      <c r="J1773" s="18">
        <v>43130</v>
      </c>
      <c r="K1773" s="15" t="s">
        <v>36</v>
      </c>
      <c r="L1773" s="15" t="s">
        <v>8107</v>
      </c>
      <c r="M1773" s="11" t="str">
        <f>VLOOKUP(G1773,sheet2!A:G,2,FALSE)</f>
        <v>12.5</v>
      </c>
      <c r="N1773" s="11" t="str">
        <f>VLOOKUP(G1773,sheet2!A:G,3,FALSE)</f>
        <v>0</v>
      </c>
      <c r="O1773" s="11" t="str">
        <f>VLOOKUP(G1773,sheet2!A:G,4,FALSE)</f>
        <v>10</v>
      </c>
      <c r="P1773" s="11" t="str">
        <f>VLOOKUP(G1773,sheet2!A:G,5,FALSE)</f>
        <v>22.12</v>
      </c>
      <c r="Q1773" s="11" t="str">
        <f>VLOOKUP(G1773,sheet2!A:G,6,FALSE)</f>
        <v>5</v>
      </c>
      <c r="R1773" s="11" t="str">
        <f>VLOOKUP(G1773,sheet2!A:G,7,FALSE)</f>
        <v>49.62</v>
      </c>
    </row>
    <row r="1774" spans="1:18" s="6" customFormat="1">
      <c r="A1774" s="15" t="s">
        <v>8108</v>
      </c>
      <c r="B1774" s="15" t="s">
        <v>8109</v>
      </c>
      <c r="C1774" s="15" t="s">
        <v>20</v>
      </c>
      <c r="D1774" s="15" t="s">
        <v>144</v>
      </c>
      <c r="E1774" s="15" t="s">
        <v>8089</v>
      </c>
      <c r="F1774" s="15">
        <v>10000</v>
      </c>
      <c r="G1774" s="15" t="s">
        <v>8110</v>
      </c>
      <c r="H1774" s="14" t="s">
        <v>8089</v>
      </c>
      <c r="I1774" s="15" t="s">
        <v>2139</v>
      </c>
      <c r="J1774" s="18">
        <v>43420</v>
      </c>
      <c r="K1774" s="15" t="s">
        <v>36</v>
      </c>
      <c r="L1774" s="15" t="s">
        <v>8111</v>
      </c>
      <c r="M1774" s="11" t="str">
        <f>VLOOKUP(G1774,sheet2!A:G,2,FALSE)</f>
        <v>12.5</v>
      </c>
      <c r="N1774" s="11" t="str">
        <f>VLOOKUP(G1774,sheet2!A:G,3,FALSE)</f>
        <v>16</v>
      </c>
      <c r="O1774" s="11" t="str">
        <f>VLOOKUP(G1774,sheet2!A:G,4,FALSE)</f>
        <v>15</v>
      </c>
      <c r="P1774" s="11" t="str">
        <f>VLOOKUP(G1774,sheet2!A:G,5,FALSE)</f>
        <v>22.12</v>
      </c>
      <c r="Q1774" s="11" t="str">
        <f>VLOOKUP(G1774,sheet2!A:G,6,FALSE)</f>
        <v>5</v>
      </c>
      <c r="R1774" s="11" t="str">
        <f>VLOOKUP(G1774,sheet2!A:G,7,FALSE)</f>
        <v>70.62</v>
      </c>
    </row>
    <row r="1775" spans="1:18" s="6" customFormat="1">
      <c r="A1775" s="15" t="s">
        <v>8112</v>
      </c>
      <c r="B1775" s="15" t="s">
        <v>8113</v>
      </c>
      <c r="C1775" s="15" t="s">
        <v>20</v>
      </c>
      <c r="D1775" s="15" t="s">
        <v>144</v>
      </c>
      <c r="E1775" s="15" t="s">
        <v>8089</v>
      </c>
      <c r="F1775" s="15">
        <v>10000</v>
      </c>
      <c r="G1775" s="15" t="s">
        <v>8114</v>
      </c>
      <c r="H1775" s="14" t="s">
        <v>8089</v>
      </c>
      <c r="I1775" s="15" t="s">
        <v>3207</v>
      </c>
      <c r="J1775" s="18">
        <v>43788</v>
      </c>
      <c r="K1775" s="15" t="s">
        <v>25</v>
      </c>
      <c r="L1775" s="15" t="s">
        <v>8115</v>
      </c>
      <c r="M1775" s="11" t="str">
        <f>VLOOKUP(G1775,sheet2!A:G,2,FALSE)</f>
        <v>12.5</v>
      </c>
      <c r="N1775" s="11" t="str">
        <f>VLOOKUP(G1775,sheet2!A:G,3,FALSE)</f>
        <v>0</v>
      </c>
      <c r="O1775" s="11" t="str">
        <f>VLOOKUP(G1775,sheet2!A:G,4,FALSE)</f>
        <v>20</v>
      </c>
      <c r="P1775" s="11" t="str">
        <f>VLOOKUP(G1775,sheet2!A:G,5,FALSE)</f>
        <v>21.15</v>
      </c>
      <c r="Q1775" s="11" t="str">
        <f>VLOOKUP(G1775,sheet2!A:G,6,FALSE)</f>
        <v>5</v>
      </c>
      <c r="R1775" s="11" t="str">
        <f>VLOOKUP(G1775,sheet2!A:G,7,FALSE)</f>
        <v>58.65</v>
      </c>
    </row>
    <row r="1776" spans="1:18" s="6" customFormat="1">
      <c r="A1776" s="15" t="s">
        <v>8116</v>
      </c>
      <c r="B1776" s="15" t="s">
        <v>8117</v>
      </c>
      <c r="C1776" s="15" t="s">
        <v>20</v>
      </c>
      <c r="D1776" s="15" t="s">
        <v>144</v>
      </c>
      <c r="E1776" s="15" t="s">
        <v>8089</v>
      </c>
      <c r="F1776" s="15">
        <v>10000</v>
      </c>
      <c r="G1776" s="15" t="s">
        <v>8118</v>
      </c>
      <c r="H1776" s="14" t="s">
        <v>8089</v>
      </c>
      <c r="I1776" s="15" t="s">
        <v>8119</v>
      </c>
      <c r="J1776" s="18">
        <v>43868</v>
      </c>
      <c r="K1776" s="15" t="s">
        <v>25</v>
      </c>
      <c r="L1776" s="15" t="s">
        <v>8120</v>
      </c>
      <c r="M1776" s="11" t="str">
        <f>VLOOKUP(G1776,sheet2!A:G,2,FALSE)</f>
        <v>12.5</v>
      </c>
      <c r="N1776" s="11" t="str">
        <f>VLOOKUP(G1776,sheet2!A:G,3,FALSE)</f>
        <v>13</v>
      </c>
      <c r="O1776" s="11" t="str">
        <f>VLOOKUP(G1776,sheet2!A:G,4,FALSE)</f>
        <v>15</v>
      </c>
      <c r="P1776" s="11" t="str">
        <f>VLOOKUP(G1776,sheet2!A:G,5,FALSE)</f>
        <v>22.12</v>
      </c>
      <c r="Q1776" s="11" t="str">
        <f>VLOOKUP(G1776,sheet2!A:G,6,FALSE)</f>
        <v>5</v>
      </c>
      <c r="R1776" s="11" t="str">
        <f>VLOOKUP(G1776,sheet2!A:G,7,FALSE)</f>
        <v>67.62</v>
      </c>
    </row>
    <row r="1777" spans="1:18" s="6" customFormat="1">
      <c r="A1777" s="15" t="s">
        <v>8121</v>
      </c>
      <c r="B1777" s="15" t="s">
        <v>8122</v>
      </c>
      <c r="C1777" s="15" t="s">
        <v>20</v>
      </c>
      <c r="D1777" s="15" t="s">
        <v>144</v>
      </c>
      <c r="E1777" s="15" t="s">
        <v>8089</v>
      </c>
      <c r="F1777" s="15">
        <v>10000</v>
      </c>
      <c r="G1777" s="15" t="s">
        <v>8123</v>
      </c>
      <c r="H1777" s="14" t="s">
        <v>8089</v>
      </c>
      <c r="I1777" s="15" t="s">
        <v>4602</v>
      </c>
      <c r="J1777" s="18">
        <v>43347</v>
      </c>
      <c r="K1777" s="15" t="s">
        <v>36</v>
      </c>
      <c r="L1777" s="15" t="s">
        <v>8124</v>
      </c>
      <c r="M1777" s="11" t="str">
        <f>VLOOKUP(G1777,sheet2!A:G,2,FALSE)</f>
        <v>12.5</v>
      </c>
      <c r="N1777" s="11" t="str">
        <f>VLOOKUP(G1777,sheet2!A:G,3,FALSE)</f>
        <v>13</v>
      </c>
      <c r="O1777" s="11" t="str">
        <f>VLOOKUP(G1777,sheet2!A:G,4,FALSE)</f>
        <v>5</v>
      </c>
      <c r="P1777" s="11" t="str">
        <f>VLOOKUP(G1777,sheet2!A:G,5,FALSE)</f>
        <v>22.12</v>
      </c>
      <c r="Q1777" s="11" t="str">
        <f>VLOOKUP(G1777,sheet2!A:G,6,FALSE)</f>
        <v>5</v>
      </c>
      <c r="R1777" s="11" t="str">
        <f>VLOOKUP(G1777,sheet2!A:G,7,FALSE)</f>
        <v>57.62</v>
      </c>
    </row>
    <row r="1778" spans="1:18" s="6" customFormat="1">
      <c r="A1778" s="15" t="s">
        <v>8125</v>
      </c>
      <c r="B1778" s="15" t="s">
        <v>8126</v>
      </c>
      <c r="C1778" s="15" t="s">
        <v>20</v>
      </c>
      <c r="D1778" s="15" t="s">
        <v>144</v>
      </c>
      <c r="E1778" s="15" t="s">
        <v>8089</v>
      </c>
      <c r="F1778" s="15">
        <v>10000</v>
      </c>
      <c r="G1778" s="15" t="s">
        <v>8127</v>
      </c>
      <c r="H1778" s="14" t="s">
        <v>8089</v>
      </c>
      <c r="I1778" s="15" t="s">
        <v>1770</v>
      </c>
      <c r="J1778" s="18">
        <v>43508</v>
      </c>
      <c r="K1778" s="15" t="s">
        <v>36</v>
      </c>
      <c r="L1778" s="15" t="s">
        <v>8128</v>
      </c>
      <c r="M1778" s="11" t="str">
        <f>VLOOKUP(G1778,sheet2!A:G,2,FALSE)</f>
        <v>12.5</v>
      </c>
      <c r="N1778" s="11" t="str">
        <f>VLOOKUP(G1778,sheet2!A:G,3,FALSE)</f>
        <v>13</v>
      </c>
      <c r="O1778" s="11" t="str">
        <f>VLOOKUP(G1778,sheet2!A:G,4,FALSE)</f>
        <v>20</v>
      </c>
      <c r="P1778" s="11" t="str">
        <f>VLOOKUP(G1778,sheet2!A:G,5,FALSE)</f>
        <v>22.12</v>
      </c>
      <c r="Q1778" s="11" t="str">
        <f>VLOOKUP(G1778,sheet2!A:G,6,FALSE)</f>
        <v>5</v>
      </c>
      <c r="R1778" s="11" t="str">
        <f>VLOOKUP(G1778,sheet2!A:G,7,FALSE)</f>
        <v>72.62</v>
      </c>
    </row>
    <row r="1779" spans="1:18" s="6" customFormat="1">
      <c r="A1779" s="15" t="s">
        <v>8129</v>
      </c>
      <c r="B1779" s="15" t="s">
        <v>8130</v>
      </c>
      <c r="C1779" s="15" t="s">
        <v>20</v>
      </c>
      <c r="D1779" s="15" t="s">
        <v>144</v>
      </c>
      <c r="E1779" s="15" t="s">
        <v>8089</v>
      </c>
      <c r="F1779" s="15">
        <v>10000</v>
      </c>
      <c r="G1779" s="15" t="s">
        <v>8131</v>
      </c>
      <c r="H1779" s="14" t="s">
        <v>8089</v>
      </c>
      <c r="I1779" s="15" t="s">
        <v>488</v>
      </c>
      <c r="J1779" s="18">
        <v>43606</v>
      </c>
      <c r="K1779" s="15" t="s">
        <v>36</v>
      </c>
      <c r="L1779" s="15" t="s">
        <v>8132</v>
      </c>
      <c r="M1779" s="11" t="str">
        <f>VLOOKUP(G1779,sheet2!A:G,2,FALSE)</f>
        <v>12.5</v>
      </c>
      <c r="N1779" s="11" t="str">
        <f>VLOOKUP(G1779,sheet2!A:G,3,FALSE)</f>
        <v>13</v>
      </c>
      <c r="O1779" s="11" t="str">
        <f>VLOOKUP(G1779,sheet2!A:G,4,FALSE)</f>
        <v>20</v>
      </c>
      <c r="P1779" s="11" t="str">
        <f>VLOOKUP(G1779,sheet2!A:G,5,FALSE)</f>
        <v>22.12</v>
      </c>
      <c r="Q1779" s="11" t="str">
        <f>VLOOKUP(G1779,sheet2!A:G,6,FALSE)</f>
        <v>5</v>
      </c>
      <c r="R1779" s="11" t="str">
        <f>VLOOKUP(G1779,sheet2!A:G,7,FALSE)</f>
        <v>72.62</v>
      </c>
    </row>
    <row r="1780" spans="1:18" s="6" customFormat="1">
      <c r="A1780" s="15" t="s">
        <v>8133</v>
      </c>
      <c r="B1780" s="15" t="s">
        <v>8134</v>
      </c>
      <c r="C1780" s="15" t="s">
        <v>20</v>
      </c>
      <c r="D1780" s="15" t="s">
        <v>144</v>
      </c>
      <c r="E1780" s="15" t="s">
        <v>8089</v>
      </c>
      <c r="F1780" s="15">
        <v>10000</v>
      </c>
      <c r="G1780" s="15" t="s">
        <v>8135</v>
      </c>
      <c r="H1780" s="14" t="s">
        <v>8089</v>
      </c>
      <c r="I1780" s="15" t="s">
        <v>488</v>
      </c>
      <c r="J1780" s="18">
        <v>43602</v>
      </c>
      <c r="K1780" s="15" t="s">
        <v>25</v>
      </c>
      <c r="L1780" s="15" t="s">
        <v>8136</v>
      </c>
      <c r="M1780" s="11" t="str">
        <f>VLOOKUP(G1780,sheet2!A:G,2,FALSE)</f>
        <v>12.5</v>
      </c>
      <c r="N1780" s="11" t="str">
        <f>VLOOKUP(G1780,sheet2!A:G,3,FALSE)</f>
        <v>13</v>
      </c>
      <c r="O1780" s="11" t="str">
        <f>VLOOKUP(G1780,sheet2!A:G,4,FALSE)</f>
        <v>10</v>
      </c>
      <c r="P1780" s="11" t="str">
        <f>VLOOKUP(G1780,sheet2!A:G,5,FALSE)</f>
        <v>22.12</v>
      </c>
      <c r="Q1780" s="11" t="str">
        <f>VLOOKUP(G1780,sheet2!A:G,6,FALSE)</f>
        <v>5</v>
      </c>
      <c r="R1780" s="11" t="str">
        <f>VLOOKUP(G1780,sheet2!A:G,7,FALSE)</f>
        <v>62.62</v>
      </c>
    </row>
    <row r="1781" spans="1:18" s="6" customFormat="1">
      <c r="A1781" s="15" t="s">
        <v>8137</v>
      </c>
      <c r="B1781" s="15" t="s">
        <v>8138</v>
      </c>
      <c r="C1781" s="15" t="s">
        <v>20</v>
      </c>
      <c r="D1781" s="15" t="s">
        <v>144</v>
      </c>
      <c r="E1781" s="15" t="s">
        <v>8089</v>
      </c>
      <c r="F1781" s="15">
        <v>50000</v>
      </c>
      <c r="G1781" s="15" t="s">
        <v>8139</v>
      </c>
      <c r="H1781" s="14" t="s">
        <v>8089</v>
      </c>
      <c r="I1781" s="15" t="s">
        <v>643</v>
      </c>
      <c r="J1781" s="18">
        <v>43207</v>
      </c>
      <c r="K1781" s="15" t="s">
        <v>36</v>
      </c>
      <c r="L1781" s="15" t="s">
        <v>8140</v>
      </c>
      <c r="M1781" s="11" t="str">
        <f>VLOOKUP(G1781,sheet2!A:G,2,FALSE)</f>
        <v>12.5</v>
      </c>
      <c r="N1781" s="11" t="str">
        <f>VLOOKUP(G1781,sheet2!A:G,3,FALSE)</f>
        <v>25</v>
      </c>
      <c r="O1781" s="11" t="str">
        <f>VLOOKUP(G1781,sheet2!A:G,4,FALSE)</f>
        <v>10</v>
      </c>
      <c r="P1781" s="11" t="str">
        <f>VLOOKUP(G1781,sheet2!A:G,5,FALSE)</f>
        <v>19.23</v>
      </c>
      <c r="Q1781" s="11" t="str">
        <f>VLOOKUP(G1781,sheet2!A:G,6,FALSE)</f>
        <v>5</v>
      </c>
      <c r="R1781" s="11" t="str">
        <f>VLOOKUP(G1781,sheet2!A:G,7,FALSE)</f>
        <v>71.73</v>
      </c>
    </row>
    <row r="1782" spans="1:18" s="6" customFormat="1">
      <c r="A1782" s="15" t="s">
        <v>8141</v>
      </c>
      <c r="B1782" s="15" t="s">
        <v>8142</v>
      </c>
      <c r="C1782" s="15" t="s">
        <v>20</v>
      </c>
      <c r="D1782" s="15" t="s">
        <v>144</v>
      </c>
      <c r="E1782" s="15" t="s">
        <v>8089</v>
      </c>
      <c r="F1782" s="15">
        <v>30000</v>
      </c>
      <c r="G1782" s="15" t="s">
        <v>8143</v>
      </c>
      <c r="H1782" s="14" t="s">
        <v>8089</v>
      </c>
      <c r="I1782" s="15" t="s">
        <v>643</v>
      </c>
      <c r="J1782" s="18">
        <v>42837</v>
      </c>
      <c r="K1782" s="15" t="s">
        <v>25</v>
      </c>
      <c r="L1782" s="15" t="s">
        <v>8144</v>
      </c>
      <c r="M1782" s="11" t="str">
        <f>VLOOKUP(G1782,sheet2!A:G,2,FALSE)</f>
        <v>12.5</v>
      </c>
      <c r="N1782" s="11" t="str">
        <f>VLOOKUP(G1782,sheet2!A:G,3,FALSE)</f>
        <v>22</v>
      </c>
      <c r="O1782" s="11" t="str">
        <f>VLOOKUP(G1782,sheet2!A:G,4,FALSE)</f>
        <v>5</v>
      </c>
      <c r="P1782" s="11" t="str">
        <f>VLOOKUP(G1782,sheet2!A:G,5,FALSE)</f>
        <v>19.23</v>
      </c>
      <c r="Q1782" s="11" t="str">
        <f>VLOOKUP(G1782,sheet2!A:G,6,FALSE)</f>
        <v>5</v>
      </c>
      <c r="R1782" s="11" t="str">
        <f>VLOOKUP(G1782,sheet2!A:G,7,FALSE)</f>
        <v>63.73</v>
      </c>
    </row>
    <row r="1783" spans="1:18" s="6" customFormat="1">
      <c r="A1783" s="15" t="s">
        <v>8145</v>
      </c>
      <c r="B1783" s="15" t="s">
        <v>8146</v>
      </c>
      <c r="C1783" s="15" t="s">
        <v>20</v>
      </c>
      <c r="D1783" s="15" t="s">
        <v>144</v>
      </c>
      <c r="E1783" s="15" t="s">
        <v>8089</v>
      </c>
      <c r="F1783" s="15">
        <v>10000</v>
      </c>
      <c r="G1783" s="15" t="s">
        <v>8147</v>
      </c>
      <c r="H1783" s="14" t="s">
        <v>8089</v>
      </c>
      <c r="I1783" s="15" t="s">
        <v>5767</v>
      </c>
      <c r="J1783" s="18">
        <v>42986</v>
      </c>
      <c r="K1783" s="15" t="s">
        <v>36</v>
      </c>
      <c r="L1783" s="15" t="s">
        <v>8148</v>
      </c>
      <c r="M1783" s="11" t="str">
        <f>VLOOKUP(G1783,sheet2!A:G,2,FALSE)</f>
        <v>12.5</v>
      </c>
      <c r="N1783" s="11" t="str">
        <f>VLOOKUP(G1783,sheet2!A:G,3,FALSE)</f>
        <v>22</v>
      </c>
      <c r="O1783" s="11" t="str">
        <f>VLOOKUP(G1783,sheet2!A:G,4,FALSE)</f>
        <v>5</v>
      </c>
      <c r="P1783" s="11" t="str">
        <f>VLOOKUP(G1783,sheet2!A:G,5,FALSE)</f>
        <v>19.23</v>
      </c>
      <c r="Q1783" s="11" t="str">
        <f>VLOOKUP(G1783,sheet2!A:G,6,FALSE)</f>
        <v>5</v>
      </c>
      <c r="R1783" s="11" t="str">
        <f>VLOOKUP(G1783,sheet2!A:G,7,FALSE)</f>
        <v>63.73</v>
      </c>
    </row>
    <row r="1784" spans="1:18" s="6" customFormat="1">
      <c r="A1784" s="15" t="s">
        <v>8149</v>
      </c>
      <c r="B1784" s="15" t="s">
        <v>8150</v>
      </c>
      <c r="C1784" s="15" t="s">
        <v>20</v>
      </c>
      <c r="D1784" s="15" t="s">
        <v>144</v>
      </c>
      <c r="E1784" s="15" t="s">
        <v>8089</v>
      </c>
      <c r="F1784" s="15">
        <v>10000</v>
      </c>
      <c r="G1784" s="15" t="s">
        <v>8151</v>
      </c>
      <c r="H1784" s="14" t="s">
        <v>8089</v>
      </c>
      <c r="I1784" s="15" t="s">
        <v>5767</v>
      </c>
      <c r="J1784" s="18">
        <v>43011</v>
      </c>
      <c r="K1784" s="15" t="s">
        <v>36</v>
      </c>
      <c r="L1784" s="15" t="s">
        <v>8152</v>
      </c>
      <c r="M1784" s="11" t="str">
        <f>VLOOKUP(G1784,sheet2!A:G,2,FALSE)</f>
        <v>12.5</v>
      </c>
      <c r="N1784" s="11" t="str">
        <f>VLOOKUP(G1784,sheet2!A:G,3,FALSE)</f>
        <v>10</v>
      </c>
      <c r="O1784" s="11" t="str">
        <f>VLOOKUP(G1784,sheet2!A:G,4,FALSE)</f>
        <v>5</v>
      </c>
      <c r="P1784" s="11" t="str">
        <f>VLOOKUP(G1784,sheet2!A:G,5,FALSE)</f>
        <v>19.23</v>
      </c>
      <c r="Q1784" s="11" t="str">
        <f>VLOOKUP(G1784,sheet2!A:G,6,FALSE)</f>
        <v>5</v>
      </c>
      <c r="R1784" s="11" t="str">
        <f>VLOOKUP(G1784,sheet2!A:G,7,FALSE)</f>
        <v>51.73</v>
      </c>
    </row>
    <row r="1785" spans="1:18" s="6" customFormat="1">
      <c r="A1785" s="15" t="s">
        <v>8153</v>
      </c>
      <c r="B1785" s="15" t="s">
        <v>8154</v>
      </c>
      <c r="C1785" s="15" t="s">
        <v>20</v>
      </c>
      <c r="D1785" s="15" t="s">
        <v>144</v>
      </c>
      <c r="E1785" s="15" t="s">
        <v>8089</v>
      </c>
      <c r="F1785" s="15">
        <v>20000</v>
      </c>
      <c r="G1785" s="15" t="s">
        <v>8155</v>
      </c>
      <c r="H1785" s="14" t="s">
        <v>8089</v>
      </c>
      <c r="I1785" s="15" t="s">
        <v>5767</v>
      </c>
      <c r="J1785" s="18">
        <v>42909</v>
      </c>
      <c r="K1785" s="15" t="s">
        <v>36</v>
      </c>
      <c r="L1785" s="15" t="s">
        <v>8156</v>
      </c>
      <c r="M1785" s="11" t="str">
        <f>VLOOKUP(G1785,sheet2!A:G,2,FALSE)</f>
        <v>12.5</v>
      </c>
      <c r="N1785" s="11" t="str">
        <f>VLOOKUP(G1785,sheet2!A:G,3,FALSE)</f>
        <v>13</v>
      </c>
      <c r="O1785" s="11" t="str">
        <f>VLOOKUP(G1785,sheet2!A:G,4,FALSE)</f>
        <v>5</v>
      </c>
      <c r="P1785" s="11" t="str">
        <f>VLOOKUP(G1785,sheet2!A:G,5,FALSE)</f>
        <v>19.23</v>
      </c>
      <c r="Q1785" s="11" t="str">
        <f>VLOOKUP(G1785,sheet2!A:G,6,FALSE)</f>
        <v>5</v>
      </c>
      <c r="R1785" s="11" t="str">
        <f>VLOOKUP(G1785,sheet2!A:G,7,FALSE)</f>
        <v>54.73</v>
      </c>
    </row>
    <row r="1786" spans="1:18" s="6" customFormat="1">
      <c r="A1786" s="15" t="s">
        <v>8157</v>
      </c>
      <c r="B1786" s="15" t="s">
        <v>8158</v>
      </c>
      <c r="C1786" s="15" t="s">
        <v>20</v>
      </c>
      <c r="D1786" s="15" t="s">
        <v>144</v>
      </c>
      <c r="E1786" s="15" t="s">
        <v>8089</v>
      </c>
      <c r="F1786" s="15">
        <v>10000</v>
      </c>
      <c r="G1786" s="15" t="s">
        <v>8159</v>
      </c>
      <c r="H1786" s="14" t="s">
        <v>8089</v>
      </c>
      <c r="I1786" s="15" t="s">
        <v>8160</v>
      </c>
      <c r="J1786" s="18">
        <v>43207</v>
      </c>
      <c r="K1786" s="15" t="s">
        <v>36</v>
      </c>
      <c r="L1786" s="15" t="s">
        <v>8161</v>
      </c>
      <c r="M1786" s="11" t="str">
        <f>VLOOKUP(G1786,sheet2!A:G,2,FALSE)</f>
        <v>12.5</v>
      </c>
      <c r="N1786" s="11" t="str">
        <f>VLOOKUP(G1786,sheet2!A:G,3,FALSE)</f>
        <v>16</v>
      </c>
      <c r="O1786" s="11" t="str">
        <f>VLOOKUP(G1786,sheet2!A:G,4,FALSE)</f>
        <v>5</v>
      </c>
      <c r="P1786" s="11" t="str">
        <f>VLOOKUP(G1786,sheet2!A:G,5,FALSE)</f>
        <v>20.19</v>
      </c>
      <c r="Q1786" s="11" t="str">
        <f>VLOOKUP(G1786,sheet2!A:G,6,FALSE)</f>
        <v>5</v>
      </c>
      <c r="R1786" s="11" t="str">
        <f>VLOOKUP(G1786,sheet2!A:G,7,FALSE)</f>
        <v>58.69</v>
      </c>
    </row>
    <row r="1787" spans="1:18" s="6" customFormat="1">
      <c r="A1787" s="15" t="s">
        <v>8162</v>
      </c>
      <c r="B1787" s="15" t="s">
        <v>8163</v>
      </c>
      <c r="C1787" s="15" t="s">
        <v>20</v>
      </c>
      <c r="D1787" s="15" t="s">
        <v>144</v>
      </c>
      <c r="E1787" s="15" t="s">
        <v>8089</v>
      </c>
      <c r="F1787" s="15">
        <v>10000</v>
      </c>
      <c r="G1787" s="15" t="s">
        <v>8164</v>
      </c>
      <c r="H1787" s="14" t="s">
        <v>8089</v>
      </c>
      <c r="I1787" s="15" t="s">
        <v>8165</v>
      </c>
      <c r="J1787" s="18">
        <v>42788</v>
      </c>
      <c r="K1787" s="15" t="s">
        <v>25</v>
      </c>
      <c r="L1787" s="15" t="s">
        <v>8166</v>
      </c>
      <c r="M1787" s="11" t="str">
        <f>VLOOKUP(G1787,sheet2!A:G,2,FALSE)</f>
        <v>12.5</v>
      </c>
      <c r="N1787" s="11" t="str">
        <f>VLOOKUP(G1787,sheet2!A:G,3,FALSE)</f>
        <v>25</v>
      </c>
      <c r="O1787" s="11" t="str">
        <f>VLOOKUP(G1787,sheet2!A:G,4,FALSE)</f>
        <v>4</v>
      </c>
      <c r="P1787" s="11" t="str">
        <f>VLOOKUP(G1787,sheet2!A:G,5,FALSE)</f>
        <v>14.17</v>
      </c>
      <c r="Q1787" s="11" t="str">
        <f>VLOOKUP(G1787,sheet2!A:G,6,FALSE)</f>
        <v>5</v>
      </c>
      <c r="R1787" s="11" t="str">
        <f>VLOOKUP(G1787,sheet2!A:G,7,FALSE)</f>
        <v>60.67</v>
      </c>
    </row>
    <row r="1788" spans="1:18" s="6" customFormat="1">
      <c r="A1788" s="15" t="s">
        <v>8167</v>
      </c>
      <c r="B1788" s="15" t="s">
        <v>8168</v>
      </c>
      <c r="C1788" s="15" t="s">
        <v>20</v>
      </c>
      <c r="D1788" s="15" t="s">
        <v>144</v>
      </c>
      <c r="E1788" s="15" t="s">
        <v>8089</v>
      </c>
      <c r="F1788" s="15">
        <v>10000</v>
      </c>
      <c r="G1788" s="15" t="s">
        <v>8169</v>
      </c>
      <c r="H1788" s="14" t="s">
        <v>8089</v>
      </c>
      <c r="I1788" s="15" t="s">
        <v>8165</v>
      </c>
      <c r="J1788" s="18">
        <v>42788</v>
      </c>
      <c r="K1788" s="15" t="s">
        <v>36</v>
      </c>
      <c r="L1788" s="15" t="s">
        <v>8170</v>
      </c>
      <c r="M1788" s="11" t="str">
        <f>VLOOKUP(G1788,sheet2!A:G,2,FALSE)</f>
        <v>12.5</v>
      </c>
      <c r="N1788" s="11" t="str">
        <f>VLOOKUP(G1788,sheet2!A:G,3,FALSE)</f>
        <v>25</v>
      </c>
      <c r="O1788" s="11" t="str">
        <f>VLOOKUP(G1788,sheet2!A:G,4,FALSE)</f>
        <v>4</v>
      </c>
      <c r="P1788" s="11" t="str">
        <f>VLOOKUP(G1788,sheet2!A:G,5,FALSE)</f>
        <v>14.17</v>
      </c>
      <c r="Q1788" s="11" t="str">
        <f>VLOOKUP(G1788,sheet2!A:G,6,FALSE)</f>
        <v>5</v>
      </c>
      <c r="R1788" s="11" t="str">
        <f>VLOOKUP(G1788,sheet2!A:G,7,FALSE)</f>
        <v>60.67</v>
      </c>
    </row>
    <row r="1789" spans="1:18" s="6" customFormat="1">
      <c r="A1789" s="15" t="s">
        <v>8171</v>
      </c>
      <c r="B1789" s="15" t="s">
        <v>8172</v>
      </c>
      <c r="C1789" s="15" t="s">
        <v>20</v>
      </c>
      <c r="D1789" s="15" t="s">
        <v>144</v>
      </c>
      <c r="E1789" s="15" t="s">
        <v>8089</v>
      </c>
      <c r="F1789" s="15">
        <v>50000</v>
      </c>
      <c r="G1789" s="15" t="s">
        <v>8173</v>
      </c>
      <c r="H1789" s="14" t="s">
        <v>8089</v>
      </c>
      <c r="I1789" s="15" t="s">
        <v>7370</v>
      </c>
      <c r="J1789" s="18">
        <v>42858</v>
      </c>
      <c r="K1789" s="15" t="s">
        <v>25</v>
      </c>
      <c r="L1789" s="15" t="s">
        <v>8174</v>
      </c>
      <c r="M1789" s="11" t="str">
        <f>VLOOKUP(G1789,sheet2!A:G,2,FALSE)</f>
        <v>12.5</v>
      </c>
      <c r="N1789" s="11" t="str">
        <f>VLOOKUP(G1789,sheet2!A:G,3,FALSE)</f>
        <v>16</v>
      </c>
      <c r="O1789" s="11" t="str">
        <f>VLOOKUP(G1789,sheet2!A:G,4,FALSE)</f>
        <v>10</v>
      </c>
      <c r="P1789" s="11" t="str">
        <f>VLOOKUP(G1789,sheet2!A:G,5,FALSE)</f>
        <v>20.19</v>
      </c>
      <c r="Q1789" s="11" t="str">
        <f>VLOOKUP(G1789,sheet2!A:G,6,FALSE)</f>
        <v>5</v>
      </c>
      <c r="R1789" s="11" t="str">
        <f>VLOOKUP(G1789,sheet2!A:G,7,FALSE)</f>
        <v>63.69</v>
      </c>
    </row>
    <row r="1790" spans="1:18" s="6" customFormat="1">
      <c r="A1790" s="15" t="s">
        <v>8175</v>
      </c>
      <c r="B1790" s="15" t="s">
        <v>8176</v>
      </c>
      <c r="C1790" s="15" t="s">
        <v>20</v>
      </c>
      <c r="D1790" s="15" t="s">
        <v>123</v>
      </c>
      <c r="E1790" s="15" t="s">
        <v>8089</v>
      </c>
      <c r="F1790" s="15">
        <v>30000</v>
      </c>
      <c r="G1790" s="15" t="s">
        <v>8177</v>
      </c>
      <c r="H1790" s="14" t="s">
        <v>8089</v>
      </c>
      <c r="I1790" s="15" t="s">
        <v>3704</v>
      </c>
      <c r="J1790" s="18">
        <v>43287</v>
      </c>
      <c r="K1790" s="15" t="s">
        <v>47</v>
      </c>
      <c r="L1790" s="15" t="s">
        <v>8178</v>
      </c>
      <c r="M1790" s="11" t="str">
        <f>VLOOKUP(G1790,sheet2!A:G,2,FALSE)</f>
        <v>12.5</v>
      </c>
      <c r="N1790" s="11" t="str">
        <f>VLOOKUP(G1790,sheet2!A:G,3,FALSE)</f>
        <v>16</v>
      </c>
      <c r="O1790" s="11" t="str">
        <f>VLOOKUP(G1790,sheet2!A:G,4,FALSE)</f>
        <v>17</v>
      </c>
      <c r="P1790" s="11" t="str">
        <f>VLOOKUP(G1790,sheet2!A:G,5,FALSE)</f>
        <v>20.54</v>
      </c>
      <c r="Q1790" s="11" t="str">
        <f>VLOOKUP(G1790,sheet2!A:G,6,FALSE)</f>
        <v>5</v>
      </c>
      <c r="R1790" s="11" t="str">
        <f>VLOOKUP(G1790,sheet2!A:G,7,FALSE)</f>
        <v>71.04</v>
      </c>
    </row>
    <row r="1791" spans="1:18" s="6" customFormat="1">
      <c r="A1791" s="15" t="s">
        <v>8179</v>
      </c>
      <c r="B1791" s="15" t="s">
        <v>8180</v>
      </c>
      <c r="C1791" s="15" t="s">
        <v>20</v>
      </c>
      <c r="D1791" s="15" t="s">
        <v>163</v>
      </c>
      <c r="E1791" s="15" t="s">
        <v>8089</v>
      </c>
      <c r="F1791" s="15">
        <v>12000</v>
      </c>
      <c r="G1791" s="15" t="s">
        <v>8181</v>
      </c>
      <c r="H1791" s="14" t="s">
        <v>8089</v>
      </c>
      <c r="I1791" s="15" t="s">
        <v>2057</v>
      </c>
      <c r="J1791" s="18">
        <v>42906</v>
      </c>
      <c r="K1791" s="15" t="s">
        <v>25</v>
      </c>
      <c r="L1791" s="15" t="s">
        <v>7919</v>
      </c>
      <c r="M1791" s="11" t="str">
        <f>VLOOKUP(G1791,sheet2!A:G,2,FALSE)</f>
        <v>12.5</v>
      </c>
      <c r="N1791" s="11" t="str">
        <f>VLOOKUP(G1791,sheet2!A:G,3,FALSE)</f>
        <v>25</v>
      </c>
      <c r="O1791" s="11" t="str">
        <f>VLOOKUP(G1791,sheet2!A:G,4,FALSE)</f>
        <v>5</v>
      </c>
      <c r="P1791" s="11" t="str">
        <f>VLOOKUP(G1791,sheet2!A:G,5,FALSE)</f>
        <v>20.45</v>
      </c>
      <c r="Q1791" s="11" t="str">
        <f>VLOOKUP(G1791,sheet2!A:G,6,FALSE)</f>
        <v>5</v>
      </c>
      <c r="R1791" s="11" t="str">
        <f>VLOOKUP(G1791,sheet2!A:G,7,FALSE)</f>
        <v>67.95</v>
      </c>
    </row>
    <row r="1792" spans="1:18" s="6" customFormat="1">
      <c r="A1792" s="15" t="s">
        <v>8182</v>
      </c>
      <c r="B1792" s="15" t="s">
        <v>8183</v>
      </c>
      <c r="C1792" s="15" t="s">
        <v>20</v>
      </c>
      <c r="D1792" s="15" t="s">
        <v>123</v>
      </c>
      <c r="E1792" s="15" t="s">
        <v>8089</v>
      </c>
      <c r="F1792" s="15">
        <v>20000</v>
      </c>
      <c r="G1792" s="15" t="s">
        <v>8184</v>
      </c>
      <c r="H1792" s="14" t="s">
        <v>8089</v>
      </c>
      <c r="I1792" s="15" t="s">
        <v>6089</v>
      </c>
      <c r="J1792" s="18">
        <v>43735</v>
      </c>
      <c r="K1792" s="15" t="s">
        <v>36</v>
      </c>
      <c r="L1792" s="15" t="s">
        <v>8185</v>
      </c>
      <c r="M1792" s="11" t="str">
        <f>VLOOKUP(G1792,sheet2!A:G,2,FALSE)</f>
        <v>12.5</v>
      </c>
      <c r="N1792" s="11" t="str">
        <f>VLOOKUP(G1792,sheet2!A:G,3,FALSE)</f>
        <v>19</v>
      </c>
      <c r="O1792" s="11" t="str">
        <f>VLOOKUP(G1792,sheet2!A:G,4,FALSE)</f>
        <v>20</v>
      </c>
      <c r="P1792" s="11" t="str">
        <f>VLOOKUP(G1792,sheet2!A:G,5,FALSE)</f>
        <v>18.75</v>
      </c>
      <c r="Q1792" s="11" t="str">
        <f>VLOOKUP(G1792,sheet2!A:G,6,FALSE)</f>
        <v>5</v>
      </c>
      <c r="R1792" s="11" t="str">
        <f>VLOOKUP(G1792,sheet2!A:G,7,FALSE)</f>
        <v>75.25</v>
      </c>
    </row>
    <row r="1793" spans="1:18" s="6" customFormat="1">
      <c r="A1793" s="15" t="s">
        <v>8186</v>
      </c>
      <c r="B1793" s="15" t="s">
        <v>8187</v>
      </c>
      <c r="C1793" s="15" t="s">
        <v>20</v>
      </c>
      <c r="D1793" s="15" t="s">
        <v>123</v>
      </c>
      <c r="E1793" s="15" t="s">
        <v>8089</v>
      </c>
      <c r="F1793" s="15">
        <v>12000</v>
      </c>
      <c r="G1793" s="15" t="s">
        <v>8188</v>
      </c>
      <c r="H1793" s="14" t="s">
        <v>8089</v>
      </c>
      <c r="I1793" s="15" t="s">
        <v>1939</v>
      </c>
      <c r="J1793" s="18">
        <v>42990</v>
      </c>
      <c r="K1793" s="15" t="s">
        <v>25</v>
      </c>
      <c r="L1793" s="15" t="s">
        <v>8189</v>
      </c>
      <c r="M1793" s="11" t="str">
        <f>VLOOKUP(G1793,sheet2!A:G,2,FALSE)</f>
        <v>12.5</v>
      </c>
      <c r="N1793" s="11" t="str">
        <f>VLOOKUP(G1793,sheet2!A:G,3,FALSE)</f>
        <v>13</v>
      </c>
      <c r="O1793" s="11" t="str">
        <f>VLOOKUP(G1793,sheet2!A:G,4,FALSE)</f>
        <v>8</v>
      </c>
      <c r="P1793" s="11" t="str">
        <f>VLOOKUP(G1793,sheet2!A:G,5,FALSE)</f>
        <v>18.75</v>
      </c>
      <c r="Q1793" s="11" t="str">
        <f>VLOOKUP(G1793,sheet2!A:G,6,FALSE)</f>
        <v>5</v>
      </c>
      <c r="R1793" s="11" t="str">
        <f>VLOOKUP(G1793,sheet2!A:G,7,FALSE)</f>
        <v>57.25</v>
      </c>
    </row>
    <row r="1794" spans="1:18" s="6" customFormat="1">
      <c r="A1794" s="15" t="s">
        <v>8190</v>
      </c>
      <c r="B1794" s="15" t="s">
        <v>8191</v>
      </c>
      <c r="C1794" s="15" t="s">
        <v>20</v>
      </c>
      <c r="D1794" s="15" t="s">
        <v>123</v>
      </c>
      <c r="E1794" s="15" t="s">
        <v>8089</v>
      </c>
      <c r="F1794" s="15">
        <v>15000</v>
      </c>
      <c r="G1794" s="15" t="s">
        <v>8192</v>
      </c>
      <c r="H1794" s="14" t="s">
        <v>8089</v>
      </c>
      <c r="I1794" s="15" t="s">
        <v>361</v>
      </c>
      <c r="J1794" s="18">
        <v>42990</v>
      </c>
      <c r="K1794" s="15" t="s">
        <v>36</v>
      </c>
      <c r="L1794" s="15" t="s">
        <v>8193</v>
      </c>
      <c r="M1794" s="11" t="str">
        <f>VLOOKUP(G1794,sheet2!A:G,2,FALSE)</f>
        <v>12.5</v>
      </c>
      <c r="N1794" s="11" t="str">
        <f>VLOOKUP(G1794,sheet2!A:G,3,FALSE)</f>
        <v>16</v>
      </c>
      <c r="O1794" s="11" t="str">
        <f>VLOOKUP(G1794,sheet2!A:G,4,FALSE)</f>
        <v>8</v>
      </c>
      <c r="P1794" s="11" t="str">
        <f>VLOOKUP(G1794,sheet2!A:G,5,FALSE)</f>
        <v>18.75</v>
      </c>
      <c r="Q1794" s="11" t="str">
        <f>VLOOKUP(G1794,sheet2!A:G,6,FALSE)</f>
        <v>5</v>
      </c>
      <c r="R1794" s="11" t="str">
        <f>VLOOKUP(G1794,sheet2!A:G,7,FALSE)</f>
        <v>60.25</v>
      </c>
    </row>
    <row r="1795" spans="1:18" s="6" customFormat="1">
      <c r="A1795" s="15" t="s">
        <v>8194</v>
      </c>
      <c r="B1795" s="15" t="s">
        <v>8195</v>
      </c>
      <c r="C1795" s="15" t="s">
        <v>20</v>
      </c>
      <c r="D1795" s="15" t="s">
        <v>123</v>
      </c>
      <c r="E1795" s="15" t="s">
        <v>8089</v>
      </c>
      <c r="F1795" s="15">
        <v>20000</v>
      </c>
      <c r="G1795" s="15" t="s">
        <v>8196</v>
      </c>
      <c r="H1795" s="14" t="s">
        <v>8089</v>
      </c>
      <c r="I1795" s="15" t="s">
        <v>1249</v>
      </c>
      <c r="J1795" s="18">
        <v>43735</v>
      </c>
      <c r="K1795" s="15" t="s">
        <v>25</v>
      </c>
      <c r="L1795" s="15" t="s">
        <v>8197</v>
      </c>
      <c r="M1795" s="11" t="str">
        <f>VLOOKUP(G1795,sheet2!A:G,2,FALSE)</f>
        <v>12.5</v>
      </c>
      <c r="N1795" s="11" t="str">
        <f>VLOOKUP(G1795,sheet2!A:G,3,FALSE)</f>
        <v>22</v>
      </c>
      <c r="O1795" s="11" t="str">
        <f>VLOOKUP(G1795,sheet2!A:G,4,FALSE)</f>
        <v>5</v>
      </c>
      <c r="P1795" s="11" t="str">
        <f>VLOOKUP(G1795,sheet2!A:G,5,FALSE)</f>
        <v>15.18</v>
      </c>
      <c r="Q1795" s="11" t="str">
        <f>VLOOKUP(G1795,sheet2!A:G,6,FALSE)</f>
        <v>5</v>
      </c>
      <c r="R1795" s="11" t="str">
        <f>VLOOKUP(G1795,sheet2!A:G,7,FALSE)</f>
        <v>59.68</v>
      </c>
    </row>
    <row r="1796" spans="1:18" s="6" customFormat="1">
      <c r="A1796" s="15" t="s">
        <v>8198</v>
      </c>
      <c r="B1796" s="15" t="s">
        <v>8199</v>
      </c>
      <c r="C1796" s="15" t="s">
        <v>20</v>
      </c>
      <c r="D1796" s="15" t="s">
        <v>123</v>
      </c>
      <c r="E1796" s="15" t="s">
        <v>8089</v>
      </c>
      <c r="F1796" s="15">
        <v>20000</v>
      </c>
      <c r="G1796" s="15" t="s">
        <v>8200</v>
      </c>
      <c r="H1796" s="14" t="s">
        <v>8089</v>
      </c>
      <c r="I1796" s="15" t="s">
        <v>1249</v>
      </c>
      <c r="J1796" s="18">
        <v>43852</v>
      </c>
      <c r="K1796" s="15" t="s">
        <v>36</v>
      </c>
      <c r="L1796" s="15" t="s">
        <v>8201</v>
      </c>
      <c r="M1796" s="11" t="str">
        <f>VLOOKUP(G1796,sheet2!A:G,2,FALSE)</f>
        <v>12.5</v>
      </c>
      <c r="N1796" s="11" t="str">
        <f>VLOOKUP(G1796,sheet2!A:G,3,FALSE)</f>
        <v>25</v>
      </c>
      <c r="O1796" s="11" t="str">
        <f>VLOOKUP(G1796,sheet2!A:G,4,FALSE)</f>
        <v>20</v>
      </c>
      <c r="P1796" s="11" t="str">
        <f>VLOOKUP(G1796,sheet2!A:G,5,FALSE)</f>
        <v>18.75</v>
      </c>
      <c r="Q1796" s="11" t="str">
        <f>VLOOKUP(G1796,sheet2!A:G,6,FALSE)</f>
        <v>5</v>
      </c>
      <c r="R1796" s="11" t="str">
        <f>VLOOKUP(G1796,sheet2!A:G,7,FALSE)</f>
        <v>81.25</v>
      </c>
    </row>
    <row r="1797" spans="1:18" s="6" customFormat="1">
      <c r="A1797" s="13" t="s">
        <v>8202</v>
      </c>
      <c r="B1797" s="13" t="s">
        <v>8203</v>
      </c>
      <c r="C1797" s="13" t="s">
        <v>20</v>
      </c>
      <c r="D1797" s="13" t="s">
        <v>144</v>
      </c>
      <c r="E1797" s="13" t="s">
        <v>8089</v>
      </c>
      <c r="F1797" s="13">
        <v>20000</v>
      </c>
      <c r="G1797" s="13" t="s">
        <v>8204</v>
      </c>
      <c r="H1797" s="14" t="s">
        <v>8089</v>
      </c>
      <c r="I1797" s="15" t="s">
        <v>6421</v>
      </c>
      <c r="J1797" s="18">
        <v>43025</v>
      </c>
      <c r="K1797" s="13" t="s">
        <v>25</v>
      </c>
      <c r="L1797" s="13" t="s">
        <v>8205</v>
      </c>
      <c r="M1797" s="11" t="str">
        <f>VLOOKUP(G1797,sheet2!A:G,2,FALSE)</f>
        <v>12.5</v>
      </c>
      <c r="N1797" s="11" t="str">
        <f>VLOOKUP(G1797,sheet2!A:G,3,FALSE)</f>
        <v>16</v>
      </c>
      <c r="O1797" s="11" t="str">
        <f>VLOOKUP(G1797,sheet2!A:G,4,FALSE)</f>
        <v>10</v>
      </c>
      <c r="P1797" s="11" t="str">
        <f>VLOOKUP(G1797,sheet2!A:G,5,FALSE)</f>
        <v>19.23</v>
      </c>
      <c r="Q1797" s="11" t="str">
        <f>VLOOKUP(G1797,sheet2!A:G,6,FALSE)</f>
        <v>5</v>
      </c>
      <c r="R1797" s="11" t="str">
        <f>VLOOKUP(G1797,sheet2!A:G,7,FALSE)</f>
        <v>62.73</v>
      </c>
    </row>
    <row r="1798" spans="1:18" s="6" customFormat="1">
      <c r="A1798" s="13" t="s">
        <v>8206</v>
      </c>
      <c r="B1798" s="13" t="s">
        <v>8207</v>
      </c>
      <c r="C1798" s="13" t="s">
        <v>20</v>
      </c>
      <c r="D1798" s="13" t="s">
        <v>144</v>
      </c>
      <c r="E1798" s="13" t="s">
        <v>8089</v>
      </c>
      <c r="F1798" s="13">
        <v>20000</v>
      </c>
      <c r="G1798" s="13" t="s">
        <v>8208</v>
      </c>
      <c r="H1798" s="14" t="s">
        <v>8089</v>
      </c>
      <c r="I1798" s="15" t="s">
        <v>8209</v>
      </c>
      <c r="J1798" s="18">
        <v>43011</v>
      </c>
      <c r="K1798" s="13" t="s">
        <v>36</v>
      </c>
      <c r="L1798" s="13" t="s">
        <v>8210</v>
      </c>
      <c r="M1798" s="11" t="str">
        <f>VLOOKUP(G1798,sheet2!A:G,2,FALSE)</f>
        <v>12.5</v>
      </c>
      <c r="N1798" s="11" t="str">
        <f>VLOOKUP(G1798,sheet2!A:G,3,FALSE)</f>
        <v>13</v>
      </c>
      <c r="O1798" s="11" t="str">
        <f>VLOOKUP(G1798,sheet2!A:G,4,FALSE)</f>
        <v>5</v>
      </c>
      <c r="P1798" s="11" t="str">
        <f>VLOOKUP(G1798,sheet2!A:G,5,FALSE)</f>
        <v>25</v>
      </c>
      <c r="Q1798" s="11" t="str">
        <f>VLOOKUP(G1798,sheet2!A:G,6,FALSE)</f>
        <v>5</v>
      </c>
      <c r="R1798" s="11" t="str">
        <f>VLOOKUP(G1798,sheet2!A:G,7,FALSE)</f>
        <v>60.5</v>
      </c>
    </row>
    <row r="1799" spans="1:18" s="6" customFormat="1">
      <c r="A1799" s="13" t="s">
        <v>8211</v>
      </c>
      <c r="B1799" s="13" t="s">
        <v>8212</v>
      </c>
      <c r="C1799" s="13" t="s">
        <v>20</v>
      </c>
      <c r="D1799" s="13" t="s">
        <v>144</v>
      </c>
      <c r="E1799" s="13" t="s">
        <v>8089</v>
      </c>
      <c r="F1799" s="13">
        <v>20000</v>
      </c>
      <c r="G1799" s="13" t="s">
        <v>8213</v>
      </c>
      <c r="H1799" s="14" t="s">
        <v>8089</v>
      </c>
      <c r="I1799" s="15" t="s">
        <v>8214</v>
      </c>
      <c r="J1799" s="18">
        <v>42909</v>
      </c>
      <c r="K1799" s="13" t="s">
        <v>36</v>
      </c>
      <c r="L1799" s="13" t="s">
        <v>8215</v>
      </c>
      <c r="M1799" s="11" t="str">
        <f>VLOOKUP(G1799,sheet2!A:G,2,FALSE)</f>
        <v>12.5</v>
      </c>
      <c r="N1799" s="11" t="str">
        <f>VLOOKUP(G1799,sheet2!A:G,3,FALSE)</f>
        <v>19</v>
      </c>
      <c r="O1799" s="11" t="str">
        <f>VLOOKUP(G1799,sheet2!A:G,4,FALSE)</f>
        <v>10</v>
      </c>
      <c r="P1799" s="11" t="str">
        <f>VLOOKUP(G1799,sheet2!A:G,5,FALSE)</f>
        <v>25</v>
      </c>
      <c r="Q1799" s="11" t="str">
        <f>VLOOKUP(G1799,sheet2!A:G,6,FALSE)</f>
        <v>5</v>
      </c>
      <c r="R1799" s="11" t="str">
        <f>VLOOKUP(G1799,sheet2!A:G,7,FALSE)</f>
        <v>71.5</v>
      </c>
    </row>
    <row r="1800" spans="1:18" s="6" customFormat="1">
      <c r="A1800" s="13" t="s">
        <v>8216</v>
      </c>
      <c r="B1800" s="13" t="s">
        <v>8217</v>
      </c>
      <c r="C1800" s="13" t="s">
        <v>20</v>
      </c>
      <c r="D1800" s="13" t="s">
        <v>123</v>
      </c>
      <c r="E1800" s="13" t="s">
        <v>8089</v>
      </c>
      <c r="F1800" s="13">
        <v>30000</v>
      </c>
      <c r="G1800" s="13" t="s">
        <v>8218</v>
      </c>
      <c r="H1800" s="14" t="s">
        <v>8089</v>
      </c>
      <c r="I1800" s="15" t="s">
        <v>6833</v>
      </c>
      <c r="J1800" s="18">
        <v>43896</v>
      </c>
      <c r="K1800" s="13" t="s">
        <v>47</v>
      </c>
      <c r="L1800" s="13" t="s">
        <v>8219</v>
      </c>
      <c r="M1800" s="11" t="str">
        <f>VLOOKUP(G1800,sheet2!A:G,2,FALSE)</f>
        <v>12.5</v>
      </c>
      <c r="N1800" s="11" t="str">
        <f>VLOOKUP(G1800,sheet2!A:G,3,FALSE)</f>
        <v>19</v>
      </c>
      <c r="O1800" s="11" t="str">
        <f>VLOOKUP(G1800,sheet2!A:G,4,FALSE)</f>
        <v>16</v>
      </c>
      <c r="P1800" s="11" t="str">
        <f>VLOOKUP(G1800,sheet2!A:G,5,FALSE)</f>
        <v>17.86</v>
      </c>
      <c r="Q1800" s="11" t="str">
        <f>VLOOKUP(G1800,sheet2!A:G,6,FALSE)</f>
        <v>5</v>
      </c>
      <c r="R1800" s="11" t="str">
        <f>VLOOKUP(G1800,sheet2!A:G,7,FALSE)</f>
        <v>70.36</v>
      </c>
    </row>
    <row r="1801" spans="1:18" s="6" customFormat="1">
      <c r="A1801" s="13" t="s">
        <v>8220</v>
      </c>
      <c r="B1801" s="13" t="s">
        <v>8221</v>
      </c>
      <c r="C1801" s="13" t="s">
        <v>20</v>
      </c>
      <c r="D1801" s="13" t="s">
        <v>123</v>
      </c>
      <c r="E1801" s="13" t="s">
        <v>8089</v>
      </c>
      <c r="F1801" s="13">
        <v>30000</v>
      </c>
      <c r="G1801" s="13" t="s">
        <v>8222</v>
      </c>
      <c r="H1801" s="14" t="s">
        <v>8089</v>
      </c>
      <c r="I1801" s="15" t="s">
        <v>8223</v>
      </c>
      <c r="J1801" s="18">
        <v>43868</v>
      </c>
      <c r="K1801" s="13" t="s">
        <v>36</v>
      </c>
      <c r="L1801" s="13" t="s">
        <v>8224</v>
      </c>
      <c r="M1801" s="11" t="str">
        <f>VLOOKUP(G1801,sheet2!A:G,2,FALSE)</f>
        <v>12.5</v>
      </c>
      <c r="N1801" s="11" t="str">
        <f>VLOOKUP(G1801,sheet2!A:G,3,FALSE)</f>
        <v>13</v>
      </c>
      <c r="O1801" s="11" t="str">
        <f>VLOOKUP(G1801,sheet2!A:G,4,FALSE)</f>
        <v>12</v>
      </c>
      <c r="P1801" s="11" t="str">
        <f>VLOOKUP(G1801,sheet2!A:G,5,FALSE)</f>
        <v>17.86</v>
      </c>
      <c r="Q1801" s="11" t="str">
        <f>VLOOKUP(G1801,sheet2!A:G,6,FALSE)</f>
        <v>5</v>
      </c>
      <c r="R1801" s="11" t="str">
        <f>VLOOKUP(G1801,sheet2!A:G,7,FALSE)</f>
        <v>60.36</v>
      </c>
    </row>
    <row r="1802" spans="1:18" s="6" customFormat="1">
      <c r="A1802" s="13" t="s">
        <v>8225</v>
      </c>
      <c r="B1802" s="13" t="s">
        <v>8226</v>
      </c>
      <c r="C1802" s="13" t="s">
        <v>20</v>
      </c>
      <c r="D1802" s="13" t="s">
        <v>123</v>
      </c>
      <c r="E1802" s="13" t="s">
        <v>8089</v>
      </c>
      <c r="F1802" s="13">
        <v>30000</v>
      </c>
      <c r="G1802" s="13" t="s">
        <v>8227</v>
      </c>
      <c r="H1802" s="14" t="s">
        <v>8089</v>
      </c>
      <c r="I1802" s="15" t="s">
        <v>6833</v>
      </c>
      <c r="J1802" s="18">
        <v>43875</v>
      </c>
      <c r="K1802" s="13" t="s">
        <v>25</v>
      </c>
      <c r="L1802" s="13" t="s">
        <v>8228</v>
      </c>
      <c r="M1802" s="11" t="str">
        <f>VLOOKUP(G1802,sheet2!A:G,2,FALSE)</f>
        <v>12.5</v>
      </c>
      <c r="N1802" s="11" t="str">
        <f>VLOOKUP(G1802,sheet2!A:G,3,FALSE)</f>
        <v>25</v>
      </c>
      <c r="O1802" s="11" t="str">
        <f>VLOOKUP(G1802,sheet2!A:G,4,FALSE)</f>
        <v>4</v>
      </c>
      <c r="P1802" s="11" t="str">
        <f>VLOOKUP(G1802,sheet2!A:G,5,FALSE)</f>
        <v>17.86</v>
      </c>
      <c r="Q1802" s="11" t="str">
        <f>VLOOKUP(G1802,sheet2!A:G,6,FALSE)</f>
        <v>5</v>
      </c>
      <c r="R1802" s="11" t="str">
        <f>VLOOKUP(G1802,sheet2!A:G,7,FALSE)</f>
        <v>64.36</v>
      </c>
    </row>
    <row r="1803" spans="1:18" s="6" customFormat="1">
      <c r="A1803" s="13" t="s">
        <v>8229</v>
      </c>
      <c r="B1803" s="13" t="s">
        <v>8230</v>
      </c>
      <c r="C1803" s="13" t="s">
        <v>20</v>
      </c>
      <c r="D1803" s="13" t="s">
        <v>144</v>
      </c>
      <c r="E1803" s="13" t="s">
        <v>8089</v>
      </c>
      <c r="F1803" s="13">
        <v>10000</v>
      </c>
      <c r="G1803" s="13" t="s">
        <v>8231</v>
      </c>
      <c r="H1803" s="14" t="s">
        <v>8089</v>
      </c>
      <c r="I1803" s="15" t="s">
        <v>1770</v>
      </c>
      <c r="J1803" s="18">
        <v>43606</v>
      </c>
      <c r="K1803" s="13" t="s">
        <v>36</v>
      </c>
      <c r="L1803" s="13" t="s">
        <v>8232</v>
      </c>
      <c r="M1803" s="11" t="str">
        <f>VLOOKUP(G1803,sheet2!A:G,2,FALSE)</f>
        <v>12.5</v>
      </c>
      <c r="N1803" s="11" t="str">
        <f>VLOOKUP(G1803,sheet2!A:G,3,FALSE)</f>
        <v>13</v>
      </c>
      <c r="O1803" s="11" t="str">
        <f>VLOOKUP(G1803,sheet2!A:G,4,FALSE)</f>
        <v>10</v>
      </c>
      <c r="P1803" s="11" t="str">
        <f>VLOOKUP(G1803,sheet2!A:G,5,FALSE)</f>
        <v>22.12</v>
      </c>
      <c r="Q1803" s="11" t="str">
        <f>VLOOKUP(G1803,sheet2!A:G,6,FALSE)</f>
        <v>5</v>
      </c>
      <c r="R1803" s="11" t="str">
        <f>VLOOKUP(G1803,sheet2!A:G,7,FALSE)</f>
        <v>62.62</v>
      </c>
    </row>
    <row r="1804" spans="1:18" s="6" customFormat="1">
      <c r="A1804" s="13" t="s">
        <v>8233</v>
      </c>
      <c r="B1804" s="13" t="s">
        <v>8234</v>
      </c>
      <c r="C1804" s="13" t="s">
        <v>20</v>
      </c>
      <c r="D1804" s="13" t="s">
        <v>163</v>
      </c>
      <c r="E1804" s="13" t="s">
        <v>8089</v>
      </c>
      <c r="F1804" s="13">
        <v>50000</v>
      </c>
      <c r="G1804" s="13" t="s">
        <v>8235</v>
      </c>
      <c r="H1804" s="14" t="s">
        <v>8089</v>
      </c>
      <c r="I1804" s="15" t="s">
        <v>6395</v>
      </c>
      <c r="J1804" s="18">
        <v>42830</v>
      </c>
      <c r="K1804" s="13" t="s">
        <v>36</v>
      </c>
      <c r="L1804" s="13" t="s">
        <v>8236</v>
      </c>
      <c r="M1804" s="11" t="str">
        <f>VLOOKUP(G1804,sheet2!A:G,2,FALSE)</f>
        <v>12.5</v>
      </c>
      <c r="N1804" s="11" t="str">
        <f>VLOOKUP(G1804,sheet2!A:G,3,FALSE)</f>
        <v>13</v>
      </c>
      <c r="O1804" s="11" t="str">
        <f>VLOOKUP(G1804,sheet2!A:G,4,FALSE)</f>
        <v>4</v>
      </c>
      <c r="P1804" s="11" t="str">
        <f>VLOOKUP(G1804,sheet2!A:G,5,FALSE)</f>
        <v>17.86</v>
      </c>
      <c r="Q1804" s="11" t="str">
        <f>VLOOKUP(G1804,sheet2!A:G,6,FALSE)</f>
        <v>5</v>
      </c>
      <c r="R1804" s="11" t="str">
        <f>VLOOKUP(G1804,sheet2!A:G,7,FALSE)</f>
        <v>52.36</v>
      </c>
    </row>
    <row r="1805" spans="1:18" s="6" customFormat="1">
      <c r="A1805" s="13" t="s">
        <v>8237</v>
      </c>
      <c r="B1805" s="13" t="s">
        <v>8238</v>
      </c>
      <c r="C1805" s="13" t="s">
        <v>20</v>
      </c>
      <c r="D1805" s="13" t="s">
        <v>123</v>
      </c>
      <c r="E1805" s="13" t="s">
        <v>8089</v>
      </c>
      <c r="F1805" s="13">
        <v>30000</v>
      </c>
      <c r="G1805" s="13" t="s">
        <v>8239</v>
      </c>
      <c r="H1805" s="14" t="s">
        <v>8089</v>
      </c>
      <c r="I1805" s="15" t="s">
        <v>4417</v>
      </c>
      <c r="J1805" s="18">
        <v>42941</v>
      </c>
      <c r="K1805" s="13" t="s">
        <v>25</v>
      </c>
      <c r="L1805" s="13" t="s">
        <v>8240</v>
      </c>
      <c r="M1805" s="11" t="str">
        <f>VLOOKUP(G1805,sheet2!A:G,2,FALSE)</f>
        <v>12.5</v>
      </c>
      <c r="N1805" s="11" t="str">
        <f>VLOOKUP(G1805,sheet2!A:G,3,FALSE)</f>
        <v>22</v>
      </c>
      <c r="O1805" s="11" t="str">
        <f>VLOOKUP(G1805,sheet2!A:G,4,FALSE)</f>
        <v>8</v>
      </c>
      <c r="P1805" s="11" t="str">
        <f>VLOOKUP(G1805,sheet2!A:G,5,FALSE)</f>
        <v>15.18</v>
      </c>
      <c r="Q1805" s="11" t="str">
        <f>VLOOKUP(G1805,sheet2!A:G,6,FALSE)</f>
        <v>5</v>
      </c>
      <c r="R1805" s="11" t="str">
        <f>VLOOKUP(G1805,sheet2!A:G,7,FALSE)</f>
        <v>62.68</v>
      </c>
    </row>
    <row r="1806" spans="1:18" s="6" customFormat="1">
      <c r="A1806" s="13" t="s">
        <v>8241</v>
      </c>
      <c r="B1806" s="13" t="s">
        <v>8242</v>
      </c>
      <c r="C1806" s="13" t="s">
        <v>20</v>
      </c>
      <c r="D1806" s="13" t="s">
        <v>123</v>
      </c>
      <c r="E1806" s="13" t="s">
        <v>8089</v>
      </c>
      <c r="F1806" s="13">
        <v>50000</v>
      </c>
      <c r="G1806" s="13" t="s">
        <v>8243</v>
      </c>
      <c r="H1806" s="14" t="s">
        <v>8089</v>
      </c>
      <c r="I1806" s="15" t="s">
        <v>8244</v>
      </c>
      <c r="J1806" s="18">
        <v>43809</v>
      </c>
      <c r="K1806" s="13" t="s">
        <v>47</v>
      </c>
      <c r="L1806" s="13" t="s">
        <v>8245</v>
      </c>
      <c r="M1806" s="11" t="str">
        <f>VLOOKUP(G1806,sheet2!A:G,2,FALSE)</f>
        <v>12.5</v>
      </c>
      <c r="N1806" s="11" t="str">
        <f>VLOOKUP(G1806,sheet2!A:G,3,FALSE)</f>
        <v>25</v>
      </c>
      <c r="O1806" s="11" t="str">
        <f>VLOOKUP(G1806,sheet2!A:G,4,FALSE)</f>
        <v>11</v>
      </c>
      <c r="P1806" s="11" t="str">
        <f>VLOOKUP(G1806,sheet2!A:G,5,FALSE)</f>
        <v>18.75</v>
      </c>
      <c r="Q1806" s="11" t="str">
        <f>VLOOKUP(G1806,sheet2!A:G,6,FALSE)</f>
        <v>5</v>
      </c>
      <c r="R1806" s="11" t="str">
        <f>VLOOKUP(G1806,sheet2!A:G,7,FALSE)</f>
        <v>72.25</v>
      </c>
    </row>
    <row r="1807" spans="1:18" s="6" customFormat="1">
      <c r="A1807" s="13" t="s">
        <v>8246</v>
      </c>
      <c r="B1807" s="13" t="s">
        <v>8247</v>
      </c>
      <c r="C1807" s="13" t="s">
        <v>20</v>
      </c>
      <c r="D1807" s="13" t="s">
        <v>144</v>
      </c>
      <c r="E1807" s="13" t="s">
        <v>8089</v>
      </c>
      <c r="F1807" s="13">
        <v>12000</v>
      </c>
      <c r="G1807" s="13" t="s">
        <v>8248</v>
      </c>
      <c r="H1807" s="14" t="s">
        <v>8089</v>
      </c>
      <c r="I1807" s="15" t="s">
        <v>5940</v>
      </c>
      <c r="J1807" s="18">
        <v>43788</v>
      </c>
      <c r="K1807" s="13" t="s">
        <v>36</v>
      </c>
      <c r="L1807" s="13" t="s">
        <v>8249</v>
      </c>
      <c r="M1807" s="11" t="str">
        <f>VLOOKUP(G1807,sheet2!A:G,2,FALSE)</f>
        <v>12.5</v>
      </c>
      <c r="N1807" s="11" t="str">
        <f>VLOOKUP(G1807,sheet2!A:G,3,FALSE)</f>
        <v>13</v>
      </c>
      <c r="O1807" s="11" t="str">
        <f>VLOOKUP(G1807,sheet2!A:G,4,FALSE)</f>
        <v>5</v>
      </c>
      <c r="P1807" s="11" t="str">
        <f>VLOOKUP(G1807,sheet2!A:G,5,FALSE)</f>
        <v>19.23</v>
      </c>
      <c r="Q1807" s="11" t="str">
        <f>VLOOKUP(G1807,sheet2!A:G,6,FALSE)</f>
        <v>5</v>
      </c>
      <c r="R1807" s="11" t="str">
        <f>VLOOKUP(G1807,sheet2!A:G,7,FALSE)</f>
        <v>54.73</v>
      </c>
    </row>
    <row r="1808" spans="1:18" s="6" customFormat="1">
      <c r="A1808" s="13" t="s">
        <v>8250</v>
      </c>
      <c r="B1808" s="13" t="s">
        <v>8251</v>
      </c>
      <c r="C1808" s="13" t="s">
        <v>20</v>
      </c>
      <c r="D1808" s="13" t="s">
        <v>163</v>
      </c>
      <c r="E1808" s="13" t="s">
        <v>8089</v>
      </c>
      <c r="F1808" s="13">
        <v>20000</v>
      </c>
      <c r="G1808" s="13" t="s">
        <v>8252</v>
      </c>
      <c r="H1808" s="14" t="s">
        <v>8089</v>
      </c>
      <c r="I1808" s="15" t="s">
        <v>35</v>
      </c>
      <c r="J1808" s="18">
        <v>43214</v>
      </c>
      <c r="K1808" s="13" t="s">
        <v>36</v>
      </c>
      <c r="L1808" s="13" t="s">
        <v>8253</v>
      </c>
      <c r="M1808" s="11" t="str">
        <f>VLOOKUP(G1808,sheet2!A:G,2,FALSE)</f>
        <v>12.5</v>
      </c>
      <c r="N1808" s="11" t="str">
        <f>VLOOKUP(G1808,sheet2!A:G,3,FALSE)</f>
        <v>25</v>
      </c>
      <c r="O1808" s="11" t="str">
        <f>VLOOKUP(G1808,sheet2!A:G,4,FALSE)</f>
        <v>5</v>
      </c>
      <c r="P1808" s="11" t="str">
        <f>VLOOKUP(G1808,sheet2!A:G,5,FALSE)</f>
        <v>18.18</v>
      </c>
      <c r="Q1808" s="11" t="str">
        <f>VLOOKUP(G1808,sheet2!A:G,6,FALSE)</f>
        <v>5</v>
      </c>
      <c r="R1808" s="11" t="str">
        <f>VLOOKUP(G1808,sheet2!A:G,7,FALSE)</f>
        <v>65.68</v>
      </c>
    </row>
    <row r="1809" spans="1:18" s="6" customFormat="1">
      <c r="A1809" s="13" t="s">
        <v>8254</v>
      </c>
      <c r="B1809" s="13" t="s">
        <v>8255</v>
      </c>
      <c r="C1809" s="13" t="s">
        <v>20</v>
      </c>
      <c r="D1809" s="13" t="s">
        <v>163</v>
      </c>
      <c r="E1809" s="13" t="s">
        <v>8089</v>
      </c>
      <c r="F1809" s="13">
        <v>20000</v>
      </c>
      <c r="G1809" s="13" t="s">
        <v>8256</v>
      </c>
      <c r="H1809" s="14" t="s">
        <v>8089</v>
      </c>
      <c r="I1809" s="15" t="s">
        <v>5358</v>
      </c>
      <c r="J1809" s="18">
        <v>43508</v>
      </c>
      <c r="K1809" s="13" t="s">
        <v>36</v>
      </c>
      <c r="L1809" s="13" t="s">
        <v>8257</v>
      </c>
      <c r="M1809" s="11" t="str">
        <f>VLOOKUP(G1809,sheet2!A:G,2,FALSE)</f>
        <v>12.5</v>
      </c>
      <c r="N1809" s="11" t="str">
        <f>VLOOKUP(G1809,sheet2!A:G,3,FALSE)</f>
        <v>25</v>
      </c>
      <c r="O1809" s="11" t="str">
        <f>VLOOKUP(G1809,sheet2!A:G,4,FALSE)</f>
        <v>15</v>
      </c>
      <c r="P1809" s="11" t="str">
        <f>VLOOKUP(G1809,sheet2!A:G,5,FALSE)</f>
        <v>18.18</v>
      </c>
      <c r="Q1809" s="11" t="str">
        <f>VLOOKUP(G1809,sheet2!A:G,6,FALSE)</f>
        <v>5</v>
      </c>
      <c r="R1809" s="11" t="str">
        <f>VLOOKUP(G1809,sheet2!A:G,7,FALSE)</f>
        <v>75.68</v>
      </c>
    </row>
    <row r="1810" spans="1:18" s="6" customFormat="1">
      <c r="A1810" s="13" t="s">
        <v>8258</v>
      </c>
      <c r="B1810" s="13" t="s">
        <v>8259</v>
      </c>
      <c r="C1810" s="13" t="s">
        <v>20</v>
      </c>
      <c r="D1810" s="13" t="s">
        <v>123</v>
      </c>
      <c r="E1810" s="13" t="s">
        <v>8089</v>
      </c>
      <c r="F1810" s="13">
        <v>10000</v>
      </c>
      <c r="G1810" s="13" t="s">
        <v>8260</v>
      </c>
      <c r="H1810" s="14" t="s">
        <v>8089</v>
      </c>
      <c r="I1810" s="15" t="s">
        <v>8261</v>
      </c>
      <c r="J1810" s="18">
        <v>43004</v>
      </c>
      <c r="K1810" s="13" t="s">
        <v>25</v>
      </c>
      <c r="L1810" s="13" t="s">
        <v>8262</v>
      </c>
      <c r="M1810" s="11" t="str">
        <f>VLOOKUP(G1810,sheet2!A:G,2,FALSE)</f>
        <v>12.5</v>
      </c>
      <c r="N1810" s="11" t="str">
        <f>VLOOKUP(G1810,sheet2!A:G,3,FALSE)</f>
        <v>22</v>
      </c>
      <c r="O1810" s="11" t="str">
        <f>VLOOKUP(G1810,sheet2!A:G,4,FALSE)</f>
        <v>8</v>
      </c>
      <c r="P1810" s="11" t="str">
        <f>VLOOKUP(G1810,sheet2!A:G,5,FALSE)</f>
        <v>20.54</v>
      </c>
      <c r="Q1810" s="11" t="str">
        <f>VLOOKUP(G1810,sheet2!A:G,6,FALSE)</f>
        <v>5</v>
      </c>
      <c r="R1810" s="11" t="str">
        <f>VLOOKUP(G1810,sheet2!A:G,7,FALSE)</f>
        <v>68.04</v>
      </c>
    </row>
    <row r="1811" spans="1:18" s="6" customFormat="1">
      <c r="A1811" s="13" t="s">
        <v>8263</v>
      </c>
      <c r="B1811" s="13" t="s">
        <v>8264</v>
      </c>
      <c r="C1811" s="13" t="s">
        <v>20</v>
      </c>
      <c r="D1811" s="13" t="s">
        <v>123</v>
      </c>
      <c r="E1811" s="13" t="s">
        <v>8089</v>
      </c>
      <c r="F1811" s="13">
        <v>10000</v>
      </c>
      <c r="G1811" s="13" t="s">
        <v>8265</v>
      </c>
      <c r="H1811" s="14" t="s">
        <v>8089</v>
      </c>
      <c r="I1811" s="15" t="s">
        <v>4835</v>
      </c>
      <c r="J1811" s="18">
        <v>42941</v>
      </c>
      <c r="K1811" s="13" t="s">
        <v>36</v>
      </c>
      <c r="L1811" s="13" t="s">
        <v>8266</v>
      </c>
      <c r="M1811" s="11" t="str">
        <f>VLOOKUP(G1811,sheet2!A:G,2,FALSE)</f>
        <v>12.5</v>
      </c>
      <c r="N1811" s="11" t="str">
        <f>VLOOKUP(G1811,sheet2!A:G,3,FALSE)</f>
        <v>16</v>
      </c>
      <c r="O1811" s="11" t="str">
        <f>VLOOKUP(G1811,sheet2!A:G,4,FALSE)</f>
        <v>20</v>
      </c>
      <c r="P1811" s="11" t="str">
        <f>VLOOKUP(G1811,sheet2!A:G,5,FALSE)</f>
        <v>20.54</v>
      </c>
      <c r="Q1811" s="11" t="str">
        <f>VLOOKUP(G1811,sheet2!A:G,6,FALSE)</f>
        <v>5</v>
      </c>
      <c r="R1811" s="11" t="str">
        <f>VLOOKUP(G1811,sheet2!A:G,7,FALSE)</f>
        <v>74.04</v>
      </c>
    </row>
    <row r="1812" spans="1:18" s="6" customFormat="1">
      <c r="A1812" s="13" t="s">
        <v>8267</v>
      </c>
      <c r="B1812" s="13" t="s">
        <v>8268</v>
      </c>
      <c r="C1812" s="13" t="s">
        <v>20</v>
      </c>
      <c r="D1812" s="13" t="s">
        <v>123</v>
      </c>
      <c r="E1812" s="13" t="s">
        <v>8089</v>
      </c>
      <c r="F1812" s="13">
        <v>10000</v>
      </c>
      <c r="G1812" s="13" t="s">
        <v>8269</v>
      </c>
      <c r="H1812" s="14" t="s">
        <v>8089</v>
      </c>
      <c r="I1812" s="15" t="s">
        <v>3784</v>
      </c>
      <c r="J1812" s="18">
        <v>42872</v>
      </c>
      <c r="K1812" s="13" t="s">
        <v>47</v>
      </c>
      <c r="L1812" s="13" t="s">
        <v>8270</v>
      </c>
      <c r="M1812" s="11" t="str">
        <f>VLOOKUP(G1812,sheet2!A:G,2,FALSE)</f>
        <v>12.5</v>
      </c>
      <c r="N1812" s="11" t="str">
        <f>VLOOKUP(G1812,sheet2!A:G,3,FALSE)</f>
        <v>25</v>
      </c>
      <c r="O1812" s="11" t="str">
        <f>VLOOKUP(G1812,sheet2!A:G,4,FALSE)</f>
        <v>20</v>
      </c>
      <c r="P1812" s="11" t="str">
        <f>VLOOKUP(G1812,sheet2!A:G,5,FALSE)</f>
        <v>20.54</v>
      </c>
      <c r="Q1812" s="11" t="str">
        <f>VLOOKUP(G1812,sheet2!A:G,6,FALSE)</f>
        <v>5</v>
      </c>
      <c r="R1812" s="11" t="str">
        <f>VLOOKUP(G1812,sheet2!A:G,7,FALSE)</f>
        <v>83.04</v>
      </c>
    </row>
    <row r="1813" spans="1:18" s="6" customFormat="1">
      <c r="A1813" s="13" t="s">
        <v>8271</v>
      </c>
      <c r="B1813" s="13" t="s">
        <v>8272</v>
      </c>
      <c r="C1813" s="13" t="s">
        <v>20</v>
      </c>
      <c r="D1813" s="13" t="s">
        <v>21</v>
      </c>
      <c r="E1813" s="13" t="s">
        <v>8089</v>
      </c>
      <c r="F1813" s="13">
        <v>20000</v>
      </c>
      <c r="G1813" s="13" t="s">
        <v>8273</v>
      </c>
      <c r="H1813" s="14" t="s">
        <v>8089</v>
      </c>
      <c r="I1813" s="15" t="s">
        <v>8160</v>
      </c>
      <c r="J1813" s="18">
        <v>43025</v>
      </c>
      <c r="K1813" s="13" t="s">
        <v>25</v>
      </c>
      <c r="L1813" s="13" t="s">
        <v>8274</v>
      </c>
      <c r="M1813" s="11" t="str">
        <f>VLOOKUP(G1813,sheet2!A:G,2,FALSE)</f>
        <v>12.5</v>
      </c>
      <c r="N1813" s="11" t="str">
        <f>VLOOKUP(G1813,sheet2!A:G,3,FALSE)</f>
        <v>19</v>
      </c>
      <c r="O1813" s="11" t="str">
        <f>VLOOKUP(G1813,sheet2!A:G,4,FALSE)</f>
        <v>8</v>
      </c>
      <c r="P1813" s="11" t="str">
        <f>VLOOKUP(G1813,sheet2!A:G,5,FALSE)</f>
        <v>17.5</v>
      </c>
      <c r="Q1813" s="11" t="str">
        <f>VLOOKUP(G1813,sheet2!A:G,6,FALSE)</f>
        <v>5</v>
      </c>
      <c r="R1813" s="11" t="str">
        <f>VLOOKUP(G1813,sheet2!A:G,7,FALSE)</f>
        <v>62</v>
      </c>
    </row>
    <row r="1814" spans="1:18" s="6" customFormat="1">
      <c r="A1814" s="13" t="s">
        <v>8275</v>
      </c>
      <c r="B1814" s="13" t="s">
        <v>8276</v>
      </c>
      <c r="C1814" s="13" t="s">
        <v>20</v>
      </c>
      <c r="D1814" s="13" t="s">
        <v>21</v>
      </c>
      <c r="E1814" s="13" t="s">
        <v>8089</v>
      </c>
      <c r="F1814" s="13">
        <v>20000</v>
      </c>
      <c r="G1814" s="13" t="s">
        <v>8277</v>
      </c>
      <c r="H1814" s="14" t="s">
        <v>8089</v>
      </c>
      <c r="I1814" s="15" t="s">
        <v>8278</v>
      </c>
      <c r="J1814" s="18">
        <v>42788</v>
      </c>
      <c r="K1814" s="13" t="s">
        <v>36</v>
      </c>
      <c r="L1814" s="13" t="s">
        <v>8279</v>
      </c>
      <c r="M1814" s="11" t="str">
        <f>VLOOKUP(G1814,sheet2!A:G,2,FALSE)</f>
        <v>12.5</v>
      </c>
      <c r="N1814" s="11" t="str">
        <f>VLOOKUP(G1814,sheet2!A:G,3,FALSE)</f>
        <v>19</v>
      </c>
      <c r="O1814" s="11" t="str">
        <f>VLOOKUP(G1814,sheet2!A:G,4,FALSE)</f>
        <v>4</v>
      </c>
      <c r="P1814" s="11" t="str">
        <f>VLOOKUP(G1814,sheet2!A:G,5,FALSE)</f>
        <v>17.5</v>
      </c>
      <c r="Q1814" s="11" t="str">
        <f>VLOOKUP(G1814,sheet2!A:G,6,FALSE)</f>
        <v>5</v>
      </c>
      <c r="R1814" s="11" t="str">
        <f>VLOOKUP(G1814,sheet2!A:G,7,FALSE)</f>
        <v>58</v>
      </c>
    </row>
    <row r="1815" spans="1:18" s="6" customFormat="1">
      <c r="A1815" s="13" t="s">
        <v>8280</v>
      </c>
      <c r="B1815" s="13" t="s">
        <v>8281</v>
      </c>
      <c r="C1815" s="13" t="s">
        <v>20</v>
      </c>
      <c r="D1815" s="13" t="s">
        <v>21</v>
      </c>
      <c r="E1815" s="13" t="s">
        <v>8089</v>
      </c>
      <c r="F1815" s="13">
        <v>30000</v>
      </c>
      <c r="G1815" s="13" t="s">
        <v>8282</v>
      </c>
      <c r="H1815" s="14" t="s">
        <v>8089</v>
      </c>
      <c r="I1815" s="15" t="s">
        <v>8244</v>
      </c>
      <c r="J1815" s="18">
        <v>43728</v>
      </c>
      <c r="K1815" s="13" t="s">
        <v>25</v>
      </c>
      <c r="L1815" s="13" t="s">
        <v>8283</v>
      </c>
      <c r="M1815" s="11" t="str">
        <f>VLOOKUP(G1815,sheet2!A:G,2,FALSE)</f>
        <v>12.5</v>
      </c>
      <c r="N1815" s="11" t="str">
        <f>VLOOKUP(G1815,sheet2!A:G,3,FALSE)</f>
        <v>25</v>
      </c>
      <c r="O1815" s="11" t="str">
        <f>VLOOKUP(G1815,sheet2!A:G,4,FALSE)</f>
        <v>8</v>
      </c>
      <c r="P1815" s="11" t="str">
        <f>VLOOKUP(G1815,sheet2!A:G,5,FALSE)</f>
        <v>18.75</v>
      </c>
      <c r="Q1815" s="11" t="str">
        <f>VLOOKUP(G1815,sheet2!A:G,6,FALSE)</f>
        <v>5</v>
      </c>
      <c r="R1815" s="11" t="str">
        <f>VLOOKUP(G1815,sheet2!A:G,7,FALSE)</f>
        <v>69.25</v>
      </c>
    </row>
    <row r="1816" spans="1:18" s="6" customFormat="1">
      <c r="A1816" s="15" t="s">
        <v>8284</v>
      </c>
      <c r="B1816" s="15" t="s">
        <v>8285</v>
      </c>
      <c r="C1816" s="15" t="s">
        <v>20</v>
      </c>
      <c r="D1816" s="15" t="s">
        <v>123</v>
      </c>
      <c r="E1816" s="15" t="s">
        <v>8286</v>
      </c>
      <c r="F1816" s="15">
        <v>30000</v>
      </c>
      <c r="G1816" s="15" t="s">
        <v>8287</v>
      </c>
      <c r="H1816" s="14" t="s">
        <v>8286</v>
      </c>
      <c r="I1816" s="15" t="s">
        <v>504</v>
      </c>
      <c r="J1816" s="18">
        <v>43139</v>
      </c>
      <c r="K1816" s="15" t="s">
        <v>36</v>
      </c>
      <c r="L1816" s="15" t="s">
        <v>8288</v>
      </c>
      <c r="M1816" s="11" t="str">
        <f>VLOOKUP(G1816,sheet2!A:G,2,FALSE)</f>
        <v>12.5</v>
      </c>
      <c r="N1816" s="11" t="str">
        <f>VLOOKUP(G1816,sheet2!A:G,3,FALSE)</f>
        <v>25</v>
      </c>
      <c r="O1816" s="11" t="str">
        <f>VLOOKUP(G1816,sheet2!A:G,4,FALSE)</f>
        <v>14</v>
      </c>
      <c r="P1816" s="11" t="str">
        <f>VLOOKUP(G1816,sheet2!A:G,5,FALSE)</f>
        <v>16.07</v>
      </c>
      <c r="Q1816" s="11" t="str">
        <f>VLOOKUP(G1816,sheet2!A:G,6,FALSE)</f>
        <v>5</v>
      </c>
      <c r="R1816" s="11" t="str">
        <f>VLOOKUP(G1816,sheet2!A:G,7,FALSE)</f>
        <v>72.57</v>
      </c>
    </row>
    <row r="1817" spans="1:18" s="6" customFormat="1">
      <c r="A1817" s="15" t="s">
        <v>8289</v>
      </c>
      <c r="B1817" s="15" t="s">
        <v>8290</v>
      </c>
      <c r="C1817" s="15" t="s">
        <v>20</v>
      </c>
      <c r="D1817" s="15" t="s">
        <v>123</v>
      </c>
      <c r="E1817" s="15" t="s">
        <v>8286</v>
      </c>
      <c r="F1817" s="15">
        <v>30000</v>
      </c>
      <c r="G1817" s="15" t="s">
        <v>8291</v>
      </c>
      <c r="H1817" s="14" t="s">
        <v>8286</v>
      </c>
      <c r="I1817" s="15" t="s">
        <v>504</v>
      </c>
      <c r="J1817" s="18">
        <v>43207</v>
      </c>
      <c r="K1817" s="15" t="s">
        <v>25</v>
      </c>
      <c r="L1817" s="15" t="s">
        <v>8292</v>
      </c>
      <c r="M1817" s="11" t="str">
        <f>VLOOKUP(G1817,sheet2!A:G,2,FALSE)</f>
        <v>12.5</v>
      </c>
      <c r="N1817" s="11" t="str">
        <f>VLOOKUP(G1817,sheet2!A:G,3,FALSE)</f>
        <v>25</v>
      </c>
      <c r="O1817" s="11" t="str">
        <f>VLOOKUP(G1817,sheet2!A:G,4,FALSE)</f>
        <v>5</v>
      </c>
      <c r="P1817" s="11" t="str">
        <f>VLOOKUP(G1817,sheet2!A:G,5,FALSE)</f>
        <v>18.75</v>
      </c>
      <c r="Q1817" s="11" t="str">
        <f>VLOOKUP(G1817,sheet2!A:G,6,FALSE)</f>
        <v>5</v>
      </c>
      <c r="R1817" s="11" t="str">
        <f>VLOOKUP(G1817,sheet2!A:G,7,FALSE)</f>
        <v>66.25</v>
      </c>
    </row>
    <row r="1818" spans="1:18" s="6" customFormat="1">
      <c r="A1818" s="15" t="s">
        <v>8293</v>
      </c>
      <c r="B1818" s="15" t="s">
        <v>8294</v>
      </c>
      <c r="C1818" s="15" t="s">
        <v>20</v>
      </c>
      <c r="D1818" s="15" t="s">
        <v>21</v>
      </c>
      <c r="E1818" s="15" t="s">
        <v>8286</v>
      </c>
      <c r="F1818" s="15">
        <v>50000</v>
      </c>
      <c r="G1818" s="15" t="s">
        <v>8295</v>
      </c>
      <c r="H1818" s="14" t="s">
        <v>8286</v>
      </c>
      <c r="I1818" s="15" t="s">
        <v>8296</v>
      </c>
      <c r="J1818" s="18">
        <v>43928</v>
      </c>
      <c r="K1818" s="15" t="s">
        <v>47</v>
      </c>
      <c r="L1818" s="15" t="s">
        <v>8297</v>
      </c>
      <c r="M1818" s="11" t="str">
        <f>VLOOKUP(G1818,sheet2!A:G,2,FALSE)</f>
        <v>12.5</v>
      </c>
      <c r="N1818" s="11" t="str">
        <f>VLOOKUP(G1818,sheet2!A:G,3,FALSE)</f>
        <v>25</v>
      </c>
      <c r="O1818" s="11" t="str">
        <f>VLOOKUP(G1818,sheet2!A:G,4,FALSE)</f>
        <v>20</v>
      </c>
      <c r="P1818" s="11" t="str">
        <f>VLOOKUP(G1818,sheet2!A:G,5,FALSE)</f>
        <v>25</v>
      </c>
      <c r="Q1818" s="11" t="str">
        <f>VLOOKUP(G1818,sheet2!A:G,6,FALSE)</f>
        <v>5</v>
      </c>
      <c r="R1818" s="11" t="str">
        <f>VLOOKUP(G1818,sheet2!A:G,7,FALSE)</f>
        <v>87.5</v>
      </c>
    </row>
    <row r="1819" spans="1:18" s="6" customFormat="1">
      <c r="A1819" s="15" t="s">
        <v>8298</v>
      </c>
      <c r="B1819" s="15" t="s">
        <v>8299</v>
      </c>
      <c r="C1819" s="15" t="s">
        <v>20</v>
      </c>
      <c r="D1819" s="15" t="s">
        <v>974</v>
      </c>
      <c r="E1819" s="15" t="s">
        <v>8286</v>
      </c>
      <c r="F1819" s="15">
        <v>50000</v>
      </c>
      <c r="G1819" s="15" t="s">
        <v>8300</v>
      </c>
      <c r="H1819" s="14" t="s">
        <v>8286</v>
      </c>
      <c r="I1819" s="15" t="s">
        <v>8296</v>
      </c>
      <c r="J1819" s="18">
        <v>43333</v>
      </c>
      <c r="K1819" s="15" t="s">
        <v>25</v>
      </c>
      <c r="L1819" s="15" t="s">
        <v>8301</v>
      </c>
      <c r="M1819" s="11" t="str">
        <f>VLOOKUP(G1819,sheet2!A:G,2,FALSE)</f>
        <v>12.5</v>
      </c>
      <c r="N1819" s="11" t="str">
        <f>VLOOKUP(G1819,sheet2!A:G,3,FALSE)</f>
        <v>25</v>
      </c>
      <c r="O1819" s="11" t="str">
        <f>VLOOKUP(G1819,sheet2!A:G,4,FALSE)</f>
        <v>15</v>
      </c>
      <c r="P1819" s="11" t="str">
        <f>VLOOKUP(G1819,sheet2!A:G,5,FALSE)</f>
        <v>21.15</v>
      </c>
      <c r="Q1819" s="11" t="str">
        <f>VLOOKUP(G1819,sheet2!A:G,6,FALSE)</f>
        <v>5</v>
      </c>
      <c r="R1819" s="11" t="str">
        <f>VLOOKUP(G1819,sheet2!A:G,7,FALSE)</f>
        <v>78.65</v>
      </c>
    </row>
    <row r="1820" spans="1:18" s="6" customFormat="1">
      <c r="A1820" s="15" t="s">
        <v>8302</v>
      </c>
      <c r="B1820" s="15" t="s">
        <v>8303</v>
      </c>
      <c r="C1820" s="15" t="s">
        <v>20</v>
      </c>
      <c r="D1820" s="15" t="s">
        <v>974</v>
      </c>
      <c r="E1820" s="15" t="s">
        <v>8286</v>
      </c>
      <c r="F1820" s="15">
        <v>50000</v>
      </c>
      <c r="G1820" s="15" t="s">
        <v>8304</v>
      </c>
      <c r="H1820" s="14" t="s">
        <v>8286</v>
      </c>
      <c r="I1820" s="15" t="s">
        <v>8305</v>
      </c>
      <c r="J1820" s="18">
        <v>43700</v>
      </c>
      <c r="K1820" s="15" t="s">
        <v>47</v>
      </c>
      <c r="L1820" s="15" t="s">
        <v>8306</v>
      </c>
      <c r="M1820" s="11" t="str">
        <f>VLOOKUP(G1820,sheet2!A:G,2,FALSE)</f>
        <v>12.5</v>
      </c>
      <c r="N1820" s="11" t="str">
        <f>VLOOKUP(G1820,sheet2!A:G,3,FALSE)</f>
        <v>25</v>
      </c>
      <c r="O1820" s="11" t="str">
        <f>VLOOKUP(G1820,sheet2!A:G,4,FALSE)</f>
        <v>15</v>
      </c>
      <c r="P1820" s="11" t="str">
        <f>VLOOKUP(G1820,sheet2!A:G,5,FALSE)</f>
        <v>21.15</v>
      </c>
      <c r="Q1820" s="11" t="str">
        <f>VLOOKUP(G1820,sheet2!A:G,6,FALSE)</f>
        <v>5</v>
      </c>
      <c r="R1820" s="11" t="str">
        <f>VLOOKUP(G1820,sheet2!A:G,7,FALSE)</f>
        <v>78.65</v>
      </c>
    </row>
    <row r="1821" spans="1:18" s="6" customFormat="1">
      <c r="A1821" s="15" t="s">
        <v>8307</v>
      </c>
      <c r="B1821" s="15" t="s">
        <v>8308</v>
      </c>
      <c r="C1821" s="15" t="s">
        <v>20</v>
      </c>
      <c r="D1821" s="15" t="s">
        <v>163</v>
      </c>
      <c r="E1821" s="15" t="s">
        <v>8286</v>
      </c>
      <c r="F1821" s="15">
        <v>30000</v>
      </c>
      <c r="G1821" s="15" t="s">
        <v>8309</v>
      </c>
      <c r="H1821" s="14" t="s">
        <v>8286</v>
      </c>
      <c r="I1821" s="15" t="s">
        <v>7171</v>
      </c>
      <c r="J1821" s="18">
        <v>43245</v>
      </c>
      <c r="K1821" s="15" t="s">
        <v>25</v>
      </c>
      <c r="L1821" s="15" t="s">
        <v>8310</v>
      </c>
      <c r="M1821" s="11" t="str">
        <f>VLOOKUP(G1821,sheet2!A:G,2,FALSE)</f>
        <v>12.5</v>
      </c>
      <c r="N1821" s="11" t="str">
        <f>VLOOKUP(G1821,sheet2!A:G,3,FALSE)</f>
        <v>25</v>
      </c>
      <c r="O1821" s="11" t="str">
        <f>VLOOKUP(G1821,sheet2!A:G,4,FALSE)</f>
        <v>4</v>
      </c>
      <c r="P1821" s="11" t="str">
        <f>VLOOKUP(G1821,sheet2!A:G,5,FALSE)</f>
        <v>16.96</v>
      </c>
      <c r="Q1821" s="11" t="str">
        <f>VLOOKUP(G1821,sheet2!A:G,6,FALSE)</f>
        <v>5</v>
      </c>
      <c r="R1821" s="11" t="str">
        <f>VLOOKUP(G1821,sheet2!A:G,7,FALSE)</f>
        <v>63.46</v>
      </c>
    </row>
    <row r="1822" spans="1:18" s="6" customFormat="1">
      <c r="A1822" s="15" t="s">
        <v>8311</v>
      </c>
      <c r="B1822" s="15" t="s">
        <v>8312</v>
      </c>
      <c r="C1822" s="15" t="s">
        <v>20</v>
      </c>
      <c r="D1822" s="15" t="s">
        <v>163</v>
      </c>
      <c r="E1822" s="15" t="s">
        <v>8286</v>
      </c>
      <c r="F1822" s="15">
        <v>30000</v>
      </c>
      <c r="G1822" s="15" t="s">
        <v>8313</v>
      </c>
      <c r="H1822" s="14" t="s">
        <v>8286</v>
      </c>
      <c r="I1822" s="15" t="s">
        <v>8314</v>
      </c>
      <c r="J1822" s="18">
        <v>43798</v>
      </c>
      <c r="K1822" s="15" t="s">
        <v>47</v>
      </c>
      <c r="L1822" s="15" t="s">
        <v>8315</v>
      </c>
      <c r="M1822" s="11" t="str">
        <f>VLOOKUP(G1822,sheet2!A:G,2,FALSE)</f>
        <v>12.5</v>
      </c>
      <c r="N1822" s="11" t="str">
        <f>VLOOKUP(G1822,sheet2!A:G,3,FALSE)</f>
        <v>25</v>
      </c>
      <c r="O1822" s="11" t="str">
        <f>VLOOKUP(G1822,sheet2!A:G,4,FALSE)</f>
        <v>17</v>
      </c>
      <c r="P1822" s="11" t="str">
        <f>VLOOKUP(G1822,sheet2!A:G,5,FALSE)</f>
        <v>16.07</v>
      </c>
      <c r="Q1822" s="11" t="str">
        <f>VLOOKUP(G1822,sheet2!A:G,6,FALSE)</f>
        <v>5</v>
      </c>
      <c r="R1822" s="11" t="str">
        <f>VLOOKUP(G1822,sheet2!A:G,7,FALSE)</f>
        <v>75.57</v>
      </c>
    </row>
    <row r="1823" spans="1:18" s="6" customFormat="1">
      <c r="A1823" s="15" t="s">
        <v>8316</v>
      </c>
      <c r="B1823" s="15" t="s">
        <v>8317</v>
      </c>
      <c r="C1823" s="15" t="s">
        <v>20</v>
      </c>
      <c r="D1823" s="15" t="s">
        <v>144</v>
      </c>
      <c r="E1823" s="15" t="s">
        <v>8286</v>
      </c>
      <c r="F1823" s="15">
        <v>100000</v>
      </c>
      <c r="G1823" s="15" t="s">
        <v>8318</v>
      </c>
      <c r="H1823" s="14" t="s">
        <v>8286</v>
      </c>
      <c r="I1823" s="15" t="s">
        <v>1495</v>
      </c>
      <c r="J1823" s="18">
        <v>43263</v>
      </c>
      <c r="K1823" s="15" t="s">
        <v>25</v>
      </c>
      <c r="L1823" s="15" t="s">
        <v>8319</v>
      </c>
      <c r="M1823" s="11" t="str">
        <f>VLOOKUP(G1823,sheet2!A:G,2,FALSE)</f>
        <v>12.5</v>
      </c>
      <c r="N1823" s="11" t="str">
        <f>VLOOKUP(G1823,sheet2!A:G,3,FALSE)</f>
        <v>22</v>
      </c>
      <c r="O1823" s="11" t="str">
        <f>VLOOKUP(G1823,sheet2!A:G,4,FALSE)</f>
        <v>5</v>
      </c>
      <c r="P1823" s="11" t="str">
        <f>VLOOKUP(G1823,sheet2!A:G,5,FALSE)</f>
        <v>21.15</v>
      </c>
      <c r="Q1823" s="11" t="str">
        <f>VLOOKUP(G1823,sheet2!A:G,6,FALSE)</f>
        <v>5</v>
      </c>
      <c r="R1823" s="11" t="str">
        <f>VLOOKUP(G1823,sheet2!A:G,7,FALSE)</f>
        <v>65.65</v>
      </c>
    </row>
    <row r="1824" spans="1:18" s="6" customFormat="1">
      <c r="A1824" s="15" t="s">
        <v>8320</v>
      </c>
      <c r="B1824" s="15" t="s">
        <v>8321</v>
      </c>
      <c r="C1824" s="15" t="s">
        <v>20</v>
      </c>
      <c r="D1824" s="15" t="s">
        <v>144</v>
      </c>
      <c r="E1824" s="15" t="s">
        <v>8286</v>
      </c>
      <c r="F1824" s="15">
        <v>50000</v>
      </c>
      <c r="G1824" s="15" t="s">
        <v>8322</v>
      </c>
      <c r="H1824" s="14" t="s">
        <v>8286</v>
      </c>
      <c r="I1824" s="15" t="s">
        <v>1902</v>
      </c>
      <c r="J1824" s="18">
        <v>43392</v>
      </c>
      <c r="K1824" s="15" t="s">
        <v>36</v>
      </c>
      <c r="L1824" s="15" t="s">
        <v>8323</v>
      </c>
      <c r="M1824" s="11" t="str">
        <f>VLOOKUP(G1824,sheet2!A:G,2,FALSE)</f>
        <v>12.5</v>
      </c>
      <c r="N1824" s="11" t="str">
        <f>VLOOKUP(G1824,sheet2!A:G,3,FALSE)</f>
        <v>10</v>
      </c>
      <c r="O1824" s="11" t="str">
        <f>VLOOKUP(G1824,sheet2!A:G,4,FALSE)</f>
        <v>5</v>
      </c>
      <c r="P1824" s="11" t="str">
        <f>VLOOKUP(G1824,sheet2!A:G,5,FALSE)</f>
        <v>21.15</v>
      </c>
      <c r="Q1824" s="11" t="str">
        <f>VLOOKUP(G1824,sheet2!A:G,6,FALSE)</f>
        <v>5</v>
      </c>
      <c r="R1824" s="11" t="str">
        <f>VLOOKUP(G1824,sheet2!A:G,7,FALSE)</f>
        <v>53.65</v>
      </c>
    </row>
    <row r="1825" spans="1:18" s="6" customFormat="1">
      <c r="A1825" s="15" t="s">
        <v>8324</v>
      </c>
      <c r="B1825" s="15" t="s">
        <v>8325</v>
      </c>
      <c r="C1825" s="15" t="s">
        <v>20</v>
      </c>
      <c r="D1825" s="15" t="s">
        <v>21</v>
      </c>
      <c r="E1825" s="15" t="s">
        <v>8286</v>
      </c>
      <c r="F1825" s="15">
        <v>30000</v>
      </c>
      <c r="G1825" s="15" t="s">
        <v>8326</v>
      </c>
      <c r="H1825" s="14" t="s">
        <v>8286</v>
      </c>
      <c r="I1825" s="15" t="s">
        <v>6050</v>
      </c>
      <c r="J1825" s="18">
        <v>43263</v>
      </c>
      <c r="K1825" s="15" t="s">
        <v>25</v>
      </c>
      <c r="L1825" s="15" t="s">
        <v>8327</v>
      </c>
      <c r="M1825" s="11" t="str">
        <f>VLOOKUP(G1825,sheet2!A:G,2,FALSE)</f>
        <v>12.5</v>
      </c>
      <c r="N1825" s="11" t="str">
        <f>VLOOKUP(G1825,sheet2!A:G,3,FALSE)</f>
        <v>7</v>
      </c>
      <c r="O1825" s="11" t="str">
        <f>VLOOKUP(G1825,sheet2!A:G,4,FALSE)</f>
        <v>11</v>
      </c>
      <c r="P1825" s="11" t="str">
        <f>VLOOKUP(G1825,sheet2!A:G,5,FALSE)</f>
        <v>25</v>
      </c>
      <c r="Q1825" s="11" t="str">
        <f>VLOOKUP(G1825,sheet2!A:G,6,FALSE)</f>
        <v>5</v>
      </c>
      <c r="R1825" s="11" t="str">
        <f>VLOOKUP(G1825,sheet2!A:G,7,FALSE)</f>
        <v>60.5</v>
      </c>
    </row>
    <row r="1826" spans="1:18" s="6" customFormat="1">
      <c r="A1826" s="15" t="s">
        <v>8328</v>
      </c>
      <c r="B1826" s="15" t="s">
        <v>8329</v>
      </c>
      <c r="C1826" s="15" t="s">
        <v>20</v>
      </c>
      <c r="D1826" s="15" t="s">
        <v>21</v>
      </c>
      <c r="E1826" s="15" t="s">
        <v>8330</v>
      </c>
      <c r="F1826" s="15">
        <v>700000</v>
      </c>
      <c r="G1826" s="15" t="s">
        <v>8331</v>
      </c>
      <c r="H1826" s="14" t="s">
        <v>8332</v>
      </c>
      <c r="I1826" s="15" t="s">
        <v>8333</v>
      </c>
      <c r="J1826" s="18">
        <v>42962</v>
      </c>
      <c r="K1826" s="15" t="s">
        <v>47</v>
      </c>
      <c r="L1826" s="15" t="s">
        <v>8334</v>
      </c>
      <c r="M1826" s="11" t="str">
        <f>VLOOKUP(G1826,sheet2!A:G,2,FALSE)</f>
        <v>12.5</v>
      </c>
      <c r="N1826" s="11" t="str">
        <f>VLOOKUP(G1826,sheet2!A:G,3,FALSE)</f>
        <v>13</v>
      </c>
      <c r="O1826" s="11" t="str">
        <f>VLOOKUP(G1826,sheet2!A:G,4,FALSE)</f>
        <v>8</v>
      </c>
      <c r="P1826" s="11" t="str">
        <f>VLOOKUP(G1826,sheet2!A:G,5,FALSE)</f>
        <v>20.54</v>
      </c>
      <c r="Q1826" s="11" t="str">
        <f>VLOOKUP(G1826,sheet2!A:G,6,FALSE)</f>
        <v>5</v>
      </c>
      <c r="R1826" s="11" t="str">
        <f>VLOOKUP(G1826,sheet2!A:G,7,FALSE)</f>
        <v>59.04</v>
      </c>
    </row>
    <row r="1827" spans="1:18" s="6" customFormat="1">
      <c r="A1827" s="15" t="s">
        <v>8335</v>
      </c>
      <c r="B1827" s="15" t="s">
        <v>8336</v>
      </c>
      <c r="C1827" s="15" t="s">
        <v>20</v>
      </c>
      <c r="D1827" s="15" t="s">
        <v>21</v>
      </c>
      <c r="E1827" s="15" t="s">
        <v>8330</v>
      </c>
      <c r="F1827" s="15">
        <v>700000</v>
      </c>
      <c r="G1827" s="15" t="s">
        <v>8337</v>
      </c>
      <c r="H1827" s="14" t="s">
        <v>8332</v>
      </c>
      <c r="I1827" s="15" t="s">
        <v>8333</v>
      </c>
      <c r="J1827" s="18">
        <v>43000</v>
      </c>
      <c r="K1827" s="15" t="s">
        <v>36</v>
      </c>
      <c r="L1827" s="15" t="s">
        <v>8338</v>
      </c>
      <c r="M1827" s="11" t="str">
        <f>VLOOKUP(G1827,sheet2!A:G,2,FALSE)</f>
        <v>12.5</v>
      </c>
      <c r="N1827" s="11" t="str">
        <f>VLOOKUP(G1827,sheet2!A:G,3,FALSE)</f>
        <v>13</v>
      </c>
      <c r="O1827" s="11" t="str">
        <f>VLOOKUP(G1827,sheet2!A:G,4,FALSE)</f>
        <v>8</v>
      </c>
      <c r="P1827" s="11" t="str">
        <f>VLOOKUP(G1827,sheet2!A:G,5,FALSE)</f>
        <v>25</v>
      </c>
      <c r="Q1827" s="11" t="str">
        <f>VLOOKUP(G1827,sheet2!A:G,6,FALSE)</f>
        <v>5</v>
      </c>
      <c r="R1827" s="11" t="str">
        <f>VLOOKUP(G1827,sheet2!A:G,7,FALSE)</f>
        <v>63.5</v>
      </c>
    </row>
    <row r="1828" spans="1:18" s="6" customFormat="1">
      <c r="A1828" s="15" t="s">
        <v>8339</v>
      </c>
      <c r="B1828" s="15" t="s">
        <v>8340</v>
      </c>
      <c r="C1828" s="15" t="s">
        <v>20</v>
      </c>
      <c r="D1828" s="15" t="s">
        <v>21</v>
      </c>
      <c r="E1828" s="15" t="s">
        <v>8330</v>
      </c>
      <c r="F1828" s="15">
        <v>100000</v>
      </c>
      <c r="G1828" s="15" t="s">
        <v>8341</v>
      </c>
      <c r="H1828" s="14" t="s">
        <v>8332</v>
      </c>
      <c r="I1828" s="15" t="s">
        <v>4224</v>
      </c>
      <c r="J1828" s="18">
        <v>43875</v>
      </c>
      <c r="K1828" s="15" t="s">
        <v>47</v>
      </c>
      <c r="L1828" s="15" t="s">
        <v>8342</v>
      </c>
      <c r="M1828" s="11" t="str">
        <f>VLOOKUP(G1828,sheet2!A:G,2,FALSE)</f>
        <v>12.5</v>
      </c>
      <c r="N1828" s="11" t="str">
        <f>VLOOKUP(G1828,sheet2!A:G,3,FALSE)</f>
        <v>25</v>
      </c>
      <c r="O1828" s="11" t="str">
        <f>VLOOKUP(G1828,sheet2!A:G,4,FALSE)</f>
        <v>20</v>
      </c>
      <c r="P1828" s="11" t="str">
        <f>VLOOKUP(G1828,sheet2!A:G,5,FALSE)</f>
        <v>25</v>
      </c>
      <c r="Q1828" s="11" t="str">
        <f>VLOOKUP(G1828,sheet2!A:G,6,FALSE)</f>
        <v>5</v>
      </c>
      <c r="R1828" s="11" t="str">
        <f>VLOOKUP(G1828,sheet2!A:G,7,FALSE)</f>
        <v>87.5</v>
      </c>
    </row>
    <row r="1829" spans="1:18" s="6" customFormat="1">
      <c r="A1829" s="13" t="s">
        <v>8343</v>
      </c>
      <c r="B1829" s="13" t="s">
        <v>8344</v>
      </c>
      <c r="C1829" s="13" t="s">
        <v>20</v>
      </c>
      <c r="D1829" s="13" t="s">
        <v>21</v>
      </c>
      <c r="E1829" s="13" t="s">
        <v>8345</v>
      </c>
      <c r="F1829" s="13">
        <v>100000</v>
      </c>
      <c r="G1829" s="13" t="s">
        <v>8346</v>
      </c>
      <c r="H1829" s="14" t="s">
        <v>8345</v>
      </c>
      <c r="I1829" s="17" t="s">
        <v>8347</v>
      </c>
      <c r="J1829" s="18">
        <v>42993</v>
      </c>
      <c r="K1829" s="13" t="s">
        <v>36</v>
      </c>
      <c r="L1829" s="13" t="s">
        <v>8348</v>
      </c>
      <c r="M1829" s="11" t="str">
        <f>VLOOKUP(G1829,sheet2!A:G,2,FALSE)</f>
        <v>12.5</v>
      </c>
      <c r="N1829" s="11" t="str">
        <f>VLOOKUP(G1829,sheet2!A:G,3,FALSE)</f>
        <v>0</v>
      </c>
      <c r="O1829" s="11" t="str">
        <f>VLOOKUP(G1829,sheet2!A:G,4,FALSE)</f>
        <v>4</v>
      </c>
      <c r="P1829" s="11" t="str">
        <f>VLOOKUP(G1829,sheet2!A:G,5,FALSE)</f>
        <v>12.5</v>
      </c>
      <c r="Q1829" s="11" t="str">
        <f>VLOOKUP(G1829,sheet2!A:G,6,FALSE)</f>
        <v>0</v>
      </c>
      <c r="R1829" s="11" t="str">
        <f>VLOOKUP(G1829,sheet2!A:G,7,FALSE)</f>
        <v>29</v>
      </c>
    </row>
    <row r="1830" spans="1:18" s="6" customFormat="1">
      <c r="A1830" s="13" t="s">
        <v>8349</v>
      </c>
      <c r="B1830" s="13" t="s">
        <v>8350</v>
      </c>
      <c r="C1830" s="13" t="s">
        <v>20</v>
      </c>
      <c r="D1830" s="13" t="s">
        <v>163</v>
      </c>
      <c r="E1830" s="13" t="s">
        <v>8345</v>
      </c>
      <c r="F1830" s="13">
        <v>80000</v>
      </c>
      <c r="G1830" s="13" t="s">
        <v>8351</v>
      </c>
      <c r="H1830" s="14" t="s">
        <v>8345</v>
      </c>
      <c r="I1830" s="17" t="s">
        <v>8352</v>
      </c>
      <c r="J1830" s="18">
        <v>43928</v>
      </c>
      <c r="K1830" s="23"/>
      <c r="L1830" s="23"/>
      <c r="M1830" s="11">
        <f>VLOOKUP(G1830,sheet2!A:G,2,FALSE)</f>
        <v>12.5</v>
      </c>
      <c r="N1830" s="11">
        <f>VLOOKUP(G1830,sheet2!A:G,3,FALSE)</f>
        <v>0</v>
      </c>
      <c r="O1830" s="11">
        <f>VLOOKUP(G1830,sheet2!A:G,4,FALSE)</f>
        <v>10</v>
      </c>
      <c r="P1830" s="11">
        <f>VLOOKUP(G1830,sheet2!A:G,5,FALSE)</f>
        <v>20.45</v>
      </c>
      <c r="Q1830" s="11">
        <f>VLOOKUP(G1830,sheet2!A:G,6,FALSE)</f>
        <v>5</v>
      </c>
      <c r="R1830" s="11">
        <f>VLOOKUP(G1830,sheet2!A:G,7,FALSE)</f>
        <v>47.95</v>
      </c>
    </row>
    <row r="1831" spans="1:18" s="6" customFormat="1">
      <c r="A1831" s="13" t="s">
        <v>8353</v>
      </c>
      <c r="B1831" s="13" t="s">
        <v>8354</v>
      </c>
      <c r="C1831" s="13" t="s">
        <v>20</v>
      </c>
      <c r="D1831" s="13" t="s">
        <v>21</v>
      </c>
      <c r="E1831" s="13" t="s">
        <v>8345</v>
      </c>
      <c r="F1831" s="13">
        <v>200000</v>
      </c>
      <c r="G1831" s="13" t="s">
        <v>8355</v>
      </c>
      <c r="H1831" s="14" t="s">
        <v>8345</v>
      </c>
      <c r="I1831" s="17" t="s">
        <v>8356</v>
      </c>
      <c r="J1831" s="18">
        <v>43620</v>
      </c>
      <c r="K1831" s="23"/>
      <c r="L1831" s="23"/>
      <c r="M1831" s="11">
        <f>VLOOKUP(G1831,sheet2!A:G,2,FALSE)</f>
        <v>12.5</v>
      </c>
      <c r="N1831" s="11">
        <f>VLOOKUP(G1831,sheet2!A:G,3,FALSE)</f>
        <v>25</v>
      </c>
      <c r="O1831" s="11">
        <f>VLOOKUP(G1831,sheet2!A:G,4,FALSE)</f>
        <v>11</v>
      </c>
      <c r="P1831" s="11">
        <f>VLOOKUP(G1831,sheet2!A:G,5,FALSE)</f>
        <v>20.54</v>
      </c>
      <c r="Q1831" s="11">
        <f>VLOOKUP(G1831,sheet2!A:G,6,FALSE)</f>
        <v>5</v>
      </c>
      <c r="R1831" s="11">
        <f>VLOOKUP(G1831,sheet2!A:G,7,FALSE)</f>
        <v>74.039999999999992</v>
      </c>
    </row>
    <row r="1832" spans="1:18" s="6" customFormat="1">
      <c r="A1832" s="13" t="s">
        <v>8357</v>
      </c>
      <c r="B1832" s="13" t="s">
        <v>8358</v>
      </c>
      <c r="C1832" s="13" t="s">
        <v>20</v>
      </c>
      <c r="D1832" s="13" t="s">
        <v>21</v>
      </c>
      <c r="E1832" s="13" t="s">
        <v>8345</v>
      </c>
      <c r="F1832" s="13">
        <v>200000</v>
      </c>
      <c r="G1832" s="13" t="s">
        <v>8359</v>
      </c>
      <c r="H1832" s="14" t="s">
        <v>8345</v>
      </c>
      <c r="I1832" s="17" t="s">
        <v>8360</v>
      </c>
      <c r="J1832" s="18">
        <v>43424</v>
      </c>
      <c r="K1832" s="23"/>
      <c r="L1832" s="23"/>
      <c r="M1832" s="11">
        <f>VLOOKUP(G1832,sheet2!A:G,2,FALSE)</f>
        <v>12.5</v>
      </c>
      <c r="N1832" s="11">
        <f>VLOOKUP(G1832,sheet2!A:G,3,FALSE)</f>
        <v>25</v>
      </c>
      <c r="O1832" s="11">
        <f>VLOOKUP(G1832,sheet2!A:G,4,FALSE)</f>
        <v>14</v>
      </c>
      <c r="P1832" s="11">
        <f>VLOOKUP(G1832,sheet2!A:G,5,FALSE)</f>
        <v>25</v>
      </c>
      <c r="Q1832" s="11">
        <f>VLOOKUP(G1832,sheet2!A:G,6,FALSE)</f>
        <v>0</v>
      </c>
      <c r="R1832" s="11">
        <f>VLOOKUP(G1832,sheet2!A:G,7,FALSE)</f>
        <v>76.5</v>
      </c>
    </row>
    <row r="1833" spans="1:18" s="6" customFormat="1">
      <c r="A1833" s="13" t="s">
        <v>8361</v>
      </c>
      <c r="B1833" s="13" t="s">
        <v>8362</v>
      </c>
      <c r="C1833" s="13" t="s">
        <v>20</v>
      </c>
      <c r="D1833" s="13" t="s">
        <v>21</v>
      </c>
      <c r="E1833" s="13" t="s">
        <v>8345</v>
      </c>
      <c r="F1833" s="13">
        <v>300000</v>
      </c>
      <c r="G1833" s="13" t="s">
        <v>8363</v>
      </c>
      <c r="H1833" s="14" t="s">
        <v>8345</v>
      </c>
      <c r="I1833" s="17" t="s">
        <v>8364</v>
      </c>
      <c r="J1833" s="18">
        <v>42878</v>
      </c>
      <c r="K1833" s="23"/>
      <c r="L1833" s="23"/>
      <c r="M1833" s="11">
        <f>VLOOKUP(G1833,sheet2!A:G,2,FALSE)</f>
        <v>12.5</v>
      </c>
      <c r="N1833" s="11">
        <f>VLOOKUP(G1833,sheet2!A:G,3,FALSE)</f>
        <v>16</v>
      </c>
      <c r="O1833" s="11">
        <f>VLOOKUP(G1833,sheet2!A:G,4,FALSE)</f>
        <v>16</v>
      </c>
      <c r="P1833" s="11">
        <f>VLOOKUP(G1833,sheet2!A:G,5,FALSE)</f>
        <v>18.75</v>
      </c>
      <c r="Q1833" s="11">
        <f>VLOOKUP(G1833,sheet2!A:G,6,FALSE)</f>
        <v>0</v>
      </c>
      <c r="R1833" s="11">
        <f>VLOOKUP(G1833,sheet2!A:G,7,FALSE)</f>
        <v>63.25</v>
      </c>
    </row>
    <row r="1834" spans="1:18" s="6" customFormat="1">
      <c r="A1834" s="13" t="s">
        <v>8365</v>
      </c>
      <c r="B1834" s="13" t="s">
        <v>8366</v>
      </c>
      <c r="C1834" s="13" t="s">
        <v>20</v>
      </c>
      <c r="D1834" s="13" t="s">
        <v>144</v>
      </c>
      <c r="E1834" s="13" t="s">
        <v>8345</v>
      </c>
      <c r="F1834" s="13">
        <v>15000</v>
      </c>
      <c r="G1834" s="13" t="s">
        <v>8367</v>
      </c>
      <c r="H1834" s="14" t="s">
        <v>8345</v>
      </c>
      <c r="I1834" s="17" t="s">
        <v>79</v>
      </c>
      <c r="J1834" s="18">
        <v>43578</v>
      </c>
      <c r="K1834" s="13" t="s">
        <v>47</v>
      </c>
      <c r="L1834" s="13" t="s">
        <v>8368</v>
      </c>
      <c r="M1834" s="11" t="str">
        <f>VLOOKUP(G1834,sheet2!A:G,2,FALSE)</f>
        <v>12.5</v>
      </c>
      <c r="N1834" s="11" t="str">
        <f>VLOOKUP(G1834,sheet2!A:G,3,FALSE)</f>
        <v>0</v>
      </c>
      <c r="O1834" s="11" t="str">
        <f>VLOOKUP(G1834,sheet2!A:G,4,FALSE)</f>
        <v>5</v>
      </c>
      <c r="P1834" s="11" t="str">
        <f>VLOOKUP(G1834,sheet2!A:G,5,FALSE)</f>
        <v>21.15</v>
      </c>
      <c r="Q1834" s="11" t="str">
        <f>VLOOKUP(G1834,sheet2!A:G,6,FALSE)</f>
        <v>0</v>
      </c>
      <c r="R1834" s="11" t="str">
        <f>VLOOKUP(G1834,sheet2!A:G,7,FALSE)</f>
        <v>38.65</v>
      </c>
    </row>
    <row r="1835" spans="1:18" s="6" customFormat="1">
      <c r="A1835" s="13" t="s">
        <v>8369</v>
      </c>
      <c r="B1835" s="13" t="s">
        <v>8370</v>
      </c>
      <c r="C1835" s="13" t="s">
        <v>20</v>
      </c>
      <c r="D1835" s="13" t="s">
        <v>21</v>
      </c>
      <c r="E1835" s="13" t="s">
        <v>8345</v>
      </c>
      <c r="F1835" s="13">
        <v>30000</v>
      </c>
      <c r="G1835" s="13" t="s">
        <v>8371</v>
      </c>
      <c r="H1835" s="14" t="s">
        <v>8345</v>
      </c>
      <c r="I1835" s="17" t="s">
        <v>8372</v>
      </c>
      <c r="J1835" s="18">
        <v>42851</v>
      </c>
      <c r="K1835" s="13" t="s">
        <v>36</v>
      </c>
      <c r="L1835" s="13" t="s">
        <v>8373</v>
      </c>
      <c r="M1835" s="11" t="str">
        <f>VLOOKUP(G1835,sheet2!A:G,2,FALSE)</f>
        <v>12.5</v>
      </c>
      <c r="N1835" s="11" t="str">
        <f>VLOOKUP(G1835,sheet2!A:G,3,FALSE)</f>
        <v>25</v>
      </c>
      <c r="O1835" s="11" t="str">
        <f>VLOOKUP(G1835,sheet2!A:G,4,FALSE)</f>
        <v>20</v>
      </c>
      <c r="P1835" s="11" t="str">
        <f>VLOOKUP(G1835,sheet2!A:G,5,FALSE)</f>
        <v>18.33</v>
      </c>
      <c r="Q1835" s="11" t="str">
        <f>VLOOKUP(G1835,sheet2!A:G,6,FALSE)</f>
        <v>0</v>
      </c>
      <c r="R1835" s="11" t="str">
        <f>VLOOKUP(G1835,sheet2!A:G,7,FALSE)</f>
        <v>75.83</v>
      </c>
    </row>
    <row r="1836" spans="1:18" s="6" customFormat="1">
      <c r="A1836" s="13" t="s">
        <v>8374</v>
      </c>
      <c r="B1836" s="13" t="s">
        <v>8375</v>
      </c>
      <c r="C1836" s="13" t="s">
        <v>20</v>
      </c>
      <c r="D1836" s="13" t="s">
        <v>123</v>
      </c>
      <c r="E1836" s="13" t="s">
        <v>8345</v>
      </c>
      <c r="F1836" s="13">
        <v>30000</v>
      </c>
      <c r="G1836" s="13" t="s">
        <v>8376</v>
      </c>
      <c r="H1836" s="14" t="s">
        <v>8345</v>
      </c>
      <c r="I1836" s="17" t="s">
        <v>8377</v>
      </c>
      <c r="J1836" s="18">
        <v>43851</v>
      </c>
      <c r="K1836" s="13" t="s">
        <v>47</v>
      </c>
      <c r="L1836" s="13" t="s">
        <v>8378</v>
      </c>
      <c r="M1836" s="11" t="str">
        <f>VLOOKUP(G1836,sheet2!A:G,2,FALSE)</f>
        <v>12.5</v>
      </c>
      <c r="N1836" s="11" t="str">
        <f>VLOOKUP(G1836,sheet2!A:G,3,FALSE)</f>
        <v>25</v>
      </c>
      <c r="O1836" s="11" t="str">
        <f>VLOOKUP(G1836,sheet2!A:G,4,FALSE)</f>
        <v>20</v>
      </c>
      <c r="P1836" s="11" t="str">
        <f>VLOOKUP(G1836,sheet2!A:G,5,FALSE)</f>
        <v>18.75</v>
      </c>
      <c r="Q1836" s="11" t="str">
        <f>VLOOKUP(G1836,sheet2!A:G,6,FALSE)</f>
        <v>5</v>
      </c>
      <c r="R1836" s="11" t="str">
        <f>VLOOKUP(G1836,sheet2!A:G,7,FALSE)</f>
        <v>81.25</v>
      </c>
    </row>
    <row r="1837" spans="1:18" s="6" customFormat="1">
      <c r="A1837" s="13" t="s">
        <v>8379</v>
      </c>
      <c r="B1837" s="13" t="s">
        <v>8380</v>
      </c>
      <c r="C1837" s="13" t="s">
        <v>20</v>
      </c>
      <c r="D1837" s="13" t="s">
        <v>21</v>
      </c>
      <c r="E1837" s="13" t="s">
        <v>8345</v>
      </c>
      <c r="F1837" s="13">
        <v>30000</v>
      </c>
      <c r="G1837" s="13" t="s">
        <v>8381</v>
      </c>
      <c r="H1837" s="14" t="s">
        <v>8345</v>
      </c>
      <c r="I1837" s="17" t="s">
        <v>8382</v>
      </c>
      <c r="J1837" s="18">
        <v>43060</v>
      </c>
      <c r="K1837" s="13" t="s">
        <v>36</v>
      </c>
      <c r="L1837" s="13" t="s">
        <v>8383</v>
      </c>
      <c r="M1837" s="11" t="str">
        <f>VLOOKUP(G1837,sheet2!A:G,2,FALSE)</f>
        <v>12.5</v>
      </c>
      <c r="N1837" s="11" t="str">
        <f>VLOOKUP(G1837,sheet2!A:G,3,FALSE)</f>
        <v>10</v>
      </c>
      <c r="O1837" s="11" t="str">
        <f>VLOOKUP(G1837,sheet2!A:G,4,FALSE)</f>
        <v>20</v>
      </c>
      <c r="P1837" s="11" t="str">
        <f>VLOOKUP(G1837,sheet2!A:G,5,FALSE)</f>
        <v>25</v>
      </c>
      <c r="Q1837" s="11" t="str">
        <f>VLOOKUP(G1837,sheet2!A:G,6,FALSE)</f>
        <v>0</v>
      </c>
      <c r="R1837" s="11" t="str">
        <f>VLOOKUP(G1837,sheet2!A:G,7,FALSE)</f>
        <v>67.5</v>
      </c>
    </row>
    <row r="1838" spans="1:18" s="6" customFormat="1">
      <c r="A1838" s="13" t="s">
        <v>8384</v>
      </c>
      <c r="B1838" s="13" t="s">
        <v>8385</v>
      </c>
      <c r="C1838" s="13" t="s">
        <v>20</v>
      </c>
      <c r="D1838" s="13" t="s">
        <v>21</v>
      </c>
      <c r="E1838" s="13" t="s">
        <v>8345</v>
      </c>
      <c r="F1838" s="13">
        <v>150000</v>
      </c>
      <c r="G1838" s="13" t="s">
        <v>8386</v>
      </c>
      <c r="H1838" s="14" t="s">
        <v>8345</v>
      </c>
      <c r="I1838" s="17" t="s">
        <v>8387</v>
      </c>
      <c r="J1838" s="18">
        <v>43053</v>
      </c>
      <c r="K1838" s="13" t="s">
        <v>36</v>
      </c>
      <c r="L1838" s="13" t="s">
        <v>8388</v>
      </c>
      <c r="M1838" s="11" t="str">
        <f>VLOOKUP(G1838,sheet2!A:G,2,FALSE)</f>
        <v>12.5</v>
      </c>
      <c r="N1838" s="11" t="str">
        <f>VLOOKUP(G1838,sheet2!A:G,3,FALSE)</f>
        <v>25</v>
      </c>
      <c r="O1838" s="11" t="str">
        <f>VLOOKUP(G1838,sheet2!A:G,4,FALSE)</f>
        <v>11</v>
      </c>
      <c r="P1838" s="11" t="str">
        <f>VLOOKUP(G1838,sheet2!A:G,5,FALSE)</f>
        <v>25</v>
      </c>
      <c r="Q1838" s="11" t="str">
        <f>VLOOKUP(G1838,sheet2!A:G,6,FALSE)</f>
        <v>5</v>
      </c>
      <c r="R1838" s="11" t="str">
        <f>VLOOKUP(G1838,sheet2!A:G,7,FALSE)</f>
        <v>78.5</v>
      </c>
    </row>
    <row r="1839" spans="1:18" s="6" customFormat="1">
      <c r="A1839" s="13" t="s">
        <v>8389</v>
      </c>
      <c r="B1839" s="13" t="s">
        <v>8390</v>
      </c>
      <c r="C1839" s="13" t="s">
        <v>20</v>
      </c>
      <c r="D1839" s="13" t="s">
        <v>21</v>
      </c>
      <c r="E1839" s="13" t="s">
        <v>8345</v>
      </c>
      <c r="F1839" s="13">
        <v>40000</v>
      </c>
      <c r="G1839" s="13" t="s">
        <v>8391</v>
      </c>
      <c r="H1839" s="14" t="s">
        <v>8345</v>
      </c>
      <c r="I1839" s="17" t="s">
        <v>8392</v>
      </c>
      <c r="J1839" s="18">
        <v>43053</v>
      </c>
      <c r="K1839" s="13" t="s">
        <v>25</v>
      </c>
      <c r="L1839" s="13" t="s">
        <v>8393</v>
      </c>
      <c r="M1839" s="11" t="str">
        <f>VLOOKUP(G1839,sheet2!A:G,2,FALSE)</f>
        <v>12.5</v>
      </c>
      <c r="N1839" s="11" t="str">
        <f>VLOOKUP(G1839,sheet2!A:G,3,FALSE)</f>
        <v>16</v>
      </c>
      <c r="O1839" s="11" t="str">
        <f>VLOOKUP(G1839,sheet2!A:G,4,FALSE)</f>
        <v>5</v>
      </c>
      <c r="P1839" s="11" t="str">
        <f>VLOOKUP(G1839,sheet2!A:G,5,FALSE)</f>
        <v>20.54</v>
      </c>
      <c r="Q1839" s="11" t="str">
        <f>VLOOKUP(G1839,sheet2!A:G,6,FALSE)</f>
        <v>0</v>
      </c>
      <c r="R1839" s="11" t="str">
        <f>VLOOKUP(G1839,sheet2!A:G,7,FALSE)</f>
        <v>54.04</v>
      </c>
    </row>
    <row r="1840" spans="1:18" s="6" customFormat="1">
      <c r="A1840" s="13" t="s">
        <v>8394</v>
      </c>
      <c r="B1840" s="13" t="s">
        <v>8395</v>
      </c>
      <c r="C1840" s="13" t="s">
        <v>20</v>
      </c>
      <c r="D1840" s="13" t="s">
        <v>163</v>
      </c>
      <c r="E1840" s="13" t="s">
        <v>8345</v>
      </c>
      <c r="F1840" s="13">
        <v>8000</v>
      </c>
      <c r="G1840" s="13" t="s">
        <v>8396</v>
      </c>
      <c r="H1840" s="14" t="s">
        <v>8345</v>
      </c>
      <c r="I1840" s="17" t="s">
        <v>8397</v>
      </c>
      <c r="J1840" s="18">
        <v>43053</v>
      </c>
      <c r="K1840" s="13" t="s">
        <v>171</v>
      </c>
      <c r="L1840" s="13" t="s">
        <v>8398</v>
      </c>
      <c r="M1840" s="11" t="str">
        <f>VLOOKUP(G1840,sheet2!A:G,2,FALSE)</f>
        <v>12.5</v>
      </c>
      <c r="N1840" s="11" t="str">
        <f>VLOOKUP(G1840,sheet2!A:G,3,FALSE)</f>
        <v>0</v>
      </c>
      <c r="O1840" s="11" t="str">
        <f>VLOOKUP(G1840,sheet2!A:G,4,FALSE)</f>
        <v>4</v>
      </c>
      <c r="P1840" s="11" t="str">
        <f>VLOOKUP(G1840,sheet2!A:G,5,FALSE)</f>
        <v>19.64</v>
      </c>
      <c r="Q1840" s="11" t="str">
        <f>VLOOKUP(G1840,sheet2!A:G,6,FALSE)</f>
        <v>0</v>
      </c>
      <c r="R1840" s="11" t="str">
        <f>VLOOKUP(G1840,sheet2!A:G,7,FALSE)</f>
        <v>36.14</v>
      </c>
    </row>
    <row r="1841" spans="1:18" s="6" customFormat="1">
      <c r="A1841" s="13" t="s">
        <v>8399</v>
      </c>
      <c r="B1841" s="13" t="s">
        <v>8400</v>
      </c>
      <c r="C1841" s="13" t="s">
        <v>20</v>
      </c>
      <c r="D1841" s="13" t="s">
        <v>144</v>
      </c>
      <c r="E1841" s="13" t="s">
        <v>8345</v>
      </c>
      <c r="F1841" s="13">
        <v>50000</v>
      </c>
      <c r="G1841" s="13" t="s">
        <v>8401</v>
      </c>
      <c r="H1841" s="14" t="s">
        <v>8345</v>
      </c>
      <c r="I1841" s="17" t="s">
        <v>8402</v>
      </c>
      <c r="J1841" s="18">
        <v>43431</v>
      </c>
      <c r="K1841" s="13" t="s">
        <v>25</v>
      </c>
      <c r="L1841" s="13" t="s">
        <v>8403</v>
      </c>
      <c r="M1841" s="11" t="str">
        <f>VLOOKUP(G1841,sheet2!A:G,2,FALSE)</f>
        <v>12.5</v>
      </c>
      <c r="N1841" s="11" t="str">
        <f>VLOOKUP(G1841,sheet2!A:G,3,FALSE)</f>
        <v>13</v>
      </c>
      <c r="O1841" s="11" t="str">
        <f>VLOOKUP(G1841,sheet2!A:G,4,FALSE)</f>
        <v>15</v>
      </c>
      <c r="P1841" s="11" t="str">
        <f>VLOOKUP(G1841,sheet2!A:G,5,FALSE)</f>
        <v>22.12</v>
      </c>
      <c r="Q1841" s="11" t="str">
        <f>VLOOKUP(G1841,sheet2!A:G,6,FALSE)</f>
        <v>5</v>
      </c>
      <c r="R1841" s="11" t="str">
        <f>VLOOKUP(G1841,sheet2!A:G,7,FALSE)</f>
        <v>67.62</v>
      </c>
    </row>
    <row r="1842" spans="1:18" s="6" customFormat="1">
      <c r="A1842" s="13" t="s">
        <v>8404</v>
      </c>
      <c r="B1842" s="13" t="s">
        <v>8405</v>
      </c>
      <c r="C1842" s="13" t="s">
        <v>20</v>
      </c>
      <c r="D1842" s="13" t="s">
        <v>21</v>
      </c>
      <c r="E1842" s="13" t="s">
        <v>8345</v>
      </c>
      <c r="F1842" s="13">
        <v>100000</v>
      </c>
      <c r="G1842" s="13" t="s">
        <v>8406</v>
      </c>
      <c r="H1842" s="14" t="s">
        <v>8345</v>
      </c>
      <c r="I1842" s="17" t="s">
        <v>8407</v>
      </c>
      <c r="J1842" s="18">
        <v>43053</v>
      </c>
      <c r="K1842" s="13" t="s">
        <v>25</v>
      </c>
      <c r="L1842" s="13" t="s">
        <v>8408</v>
      </c>
      <c r="M1842" s="11" t="str">
        <f>VLOOKUP(G1842,sheet2!A:G,2,FALSE)</f>
        <v>12.5</v>
      </c>
      <c r="N1842" s="11" t="str">
        <f>VLOOKUP(G1842,sheet2!A:G,3,FALSE)</f>
        <v>16</v>
      </c>
      <c r="O1842" s="11" t="str">
        <f>VLOOKUP(G1842,sheet2!A:G,4,FALSE)</f>
        <v>16</v>
      </c>
      <c r="P1842" s="11" t="str">
        <f>VLOOKUP(G1842,sheet2!A:G,5,FALSE)</f>
        <v>18.75</v>
      </c>
      <c r="Q1842" s="11" t="str">
        <f>VLOOKUP(G1842,sheet2!A:G,6,FALSE)</f>
        <v>0</v>
      </c>
      <c r="R1842" s="11" t="str">
        <f>VLOOKUP(G1842,sheet2!A:G,7,FALSE)</f>
        <v>63.25</v>
      </c>
    </row>
    <row r="1843" spans="1:18" s="6" customFormat="1">
      <c r="A1843" s="13" t="s">
        <v>8409</v>
      </c>
      <c r="B1843" s="13" t="s">
        <v>8410</v>
      </c>
      <c r="C1843" s="13" t="s">
        <v>20</v>
      </c>
      <c r="D1843" s="13" t="s">
        <v>123</v>
      </c>
      <c r="E1843" s="13" t="s">
        <v>8345</v>
      </c>
      <c r="F1843" s="13">
        <v>160000</v>
      </c>
      <c r="G1843" s="13" t="s">
        <v>8411</v>
      </c>
      <c r="H1843" s="14" t="s">
        <v>8345</v>
      </c>
      <c r="I1843" s="17" t="s">
        <v>8412</v>
      </c>
      <c r="J1843" s="18">
        <v>43896</v>
      </c>
      <c r="K1843" s="13" t="s">
        <v>47</v>
      </c>
      <c r="L1843" s="13" t="s">
        <v>8413</v>
      </c>
      <c r="M1843" s="11" t="str">
        <f>VLOOKUP(G1843,sheet2!A:G,2,FALSE)</f>
        <v>12.5</v>
      </c>
      <c r="N1843" s="11" t="str">
        <f>VLOOKUP(G1843,sheet2!A:G,3,FALSE)</f>
        <v>25</v>
      </c>
      <c r="O1843" s="11" t="str">
        <f>VLOOKUP(G1843,sheet2!A:G,4,FALSE)</f>
        <v>20</v>
      </c>
      <c r="P1843" s="11" t="str">
        <f>VLOOKUP(G1843,sheet2!A:G,5,FALSE)</f>
        <v>18.75</v>
      </c>
      <c r="Q1843" s="11" t="str">
        <f>VLOOKUP(G1843,sheet2!A:G,6,FALSE)</f>
        <v>5</v>
      </c>
      <c r="R1843" s="11" t="str">
        <f>VLOOKUP(G1843,sheet2!A:G,7,FALSE)</f>
        <v>81.25</v>
      </c>
    </row>
    <row r="1844" spans="1:18" s="6" customFormat="1">
      <c r="A1844" s="13" t="s">
        <v>8414</v>
      </c>
      <c r="B1844" s="13" t="s">
        <v>8415</v>
      </c>
      <c r="C1844" s="13" t="s">
        <v>20</v>
      </c>
      <c r="D1844" s="13" t="s">
        <v>123</v>
      </c>
      <c r="E1844" s="13" t="s">
        <v>8345</v>
      </c>
      <c r="F1844" s="13">
        <v>160000</v>
      </c>
      <c r="G1844" s="13" t="s">
        <v>8416</v>
      </c>
      <c r="H1844" s="14" t="s">
        <v>8345</v>
      </c>
      <c r="I1844" s="17" t="s">
        <v>8417</v>
      </c>
      <c r="J1844" s="18">
        <v>43896</v>
      </c>
      <c r="K1844" s="13" t="s">
        <v>36</v>
      </c>
      <c r="L1844" s="13" t="s">
        <v>8418</v>
      </c>
      <c r="M1844" s="11" t="str">
        <f>VLOOKUP(G1844,sheet2!A:G,2,FALSE)</f>
        <v>12.5</v>
      </c>
      <c r="N1844" s="11" t="str">
        <f>VLOOKUP(G1844,sheet2!A:G,3,FALSE)</f>
        <v>25</v>
      </c>
      <c r="O1844" s="11" t="str">
        <f>VLOOKUP(G1844,sheet2!A:G,4,FALSE)</f>
        <v>20</v>
      </c>
      <c r="P1844" s="11" t="str">
        <f>VLOOKUP(G1844,sheet2!A:G,5,FALSE)</f>
        <v>18.75</v>
      </c>
      <c r="Q1844" s="11" t="str">
        <f>VLOOKUP(G1844,sheet2!A:G,6,FALSE)</f>
        <v>5</v>
      </c>
      <c r="R1844" s="11" t="str">
        <f>VLOOKUP(G1844,sheet2!A:G,7,FALSE)</f>
        <v>81.25</v>
      </c>
    </row>
    <row r="1845" spans="1:18" s="6" customFormat="1">
      <c r="A1845" s="21" t="s">
        <v>8419</v>
      </c>
      <c r="B1845" s="21" t="s">
        <v>8420</v>
      </c>
      <c r="C1845" s="21" t="s">
        <v>20</v>
      </c>
      <c r="D1845" s="21" t="s">
        <v>123</v>
      </c>
      <c r="E1845" s="21" t="s">
        <v>8345</v>
      </c>
      <c r="F1845" s="21">
        <v>160000</v>
      </c>
      <c r="G1845" s="21" t="s">
        <v>8421</v>
      </c>
      <c r="H1845" s="22" t="s">
        <v>8345</v>
      </c>
      <c r="I1845" s="24" t="s">
        <v>8422</v>
      </c>
      <c r="J1845" s="25">
        <v>43053</v>
      </c>
      <c r="K1845" s="21" t="s">
        <v>36</v>
      </c>
      <c r="L1845" s="21" t="s">
        <v>8423</v>
      </c>
      <c r="M1845" s="11" t="str">
        <f>VLOOKUP(G1845,sheet2!A:G,2,FALSE)</f>
        <v>12.5</v>
      </c>
      <c r="N1845" s="11" t="str">
        <f>VLOOKUP(G1845,sheet2!A:G,3,FALSE)</f>
        <v>19</v>
      </c>
      <c r="O1845" s="11" t="str">
        <f>VLOOKUP(G1845,sheet2!A:G,4,FALSE)</f>
        <v>20</v>
      </c>
      <c r="P1845" s="11" t="str">
        <f>VLOOKUP(G1845,sheet2!A:G,5,FALSE)</f>
        <v>25</v>
      </c>
      <c r="Q1845" s="11" t="str">
        <f>VLOOKUP(G1845,sheet2!A:G,6,FALSE)</f>
        <v>5</v>
      </c>
      <c r="R1845" s="11" t="str">
        <f>VLOOKUP(G1845,sheet2!A:G,7,FALSE)</f>
        <v>81.5</v>
      </c>
    </row>
    <row r="1846" spans="1:18" s="6" customFormat="1">
      <c r="A1846" s="13" t="s">
        <v>8424</v>
      </c>
      <c r="B1846" s="13" t="s">
        <v>8425</v>
      </c>
      <c r="C1846" s="13" t="s">
        <v>20</v>
      </c>
      <c r="D1846" s="13" t="s">
        <v>21</v>
      </c>
      <c r="E1846" s="13" t="s">
        <v>8345</v>
      </c>
      <c r="F1846" s="13">
        <v>150000</v>
      </c>
      <c r="G1846" s="13" t="s">
        <v>8426</v>
      </c>
      <c r="H1846" s="14" t="s">
        <v>8345</v>
      </c>
      <c r="I1846" s="17" t="s">
        <v>8427</v>
      </c>
      <c r="J1846" s="18">
        <v>43053</v>
      </c>
      <c r="K1846" s="13" t="s">
        <v>36</v>
      </c>
      <c r="L1846" s="13" t="s">
        <v>8428</v>
      </c>
      <c r="M1846" s="11" t="str">
        <f>VLOOKUP(G1846,sheet2!A:G,2,FALSE)</f>
        <v>12.5</v>
      </c>
      <c r="N1846" s="11" t="str">
        <f>VLOOKUP(G1846,sheet2!A:G,3,FALSE)</f>
        <v>19</v>
      </c>
      <c r="O1846" s="11" t="str">
        <f>VLOOKUP(G1846,sheet2!A:G,4,FALSE)</f>
        <v>8</v>
      </c>
      <c r="P1846" s="11" t="str">
        <f>VLOOKUP(G1846,sheet2!A:G,5,FALSE)</f>
        <v>20.54</v>
      </c>
      <c r="Q1846" s="11" t="str">
        <f>VLOOKUP(G1846,sheet2!A:G,6,FALSE)</f>
        <v>5</v>
      </c>
      <c r="R1846" s="11" t="str">
        <f>VLOOKUP(G1846,sheet2!A:G,7,FALSE)</f>
        <v>65.04</v>
      </c>
    </row>
    <row r="1847" spans="1:18" s="6" customFormat="1">
      <c r="A1847" s="13" t="s">
        <v>8429</v>
      </c>
      <c r="B1847" s="13" t="s">
        <v>8430</v>
      </c>
      <c r="C1847" s="13" t="s">
        <v>20</v>
      </c>
      <c r="D1847" s="13" t="s">
        <v>163</v>
      </c>
      <c r="E1847" s="13" t="s">
        <v>8345</v>
      </c>
      <c r="F1847" s="13">
        <v>100000</v>
      </c>
      <c r="G1847" s="13" t="s">
        <v>8431</v>
      </c>
      <c r="H1847" s="14" t="s">
        <v>8345</v>
      </c>
      <c r="I1847" s="17" t="s">
        <v>8432</v>
      </c>
      <c r="J1847" s="18">
        <v>43711</v>
      </c>
      <c r="K1847" s="13" t="s">
        <v>25</v>
      </c>
      <c r="L1847" s="13" t="s">
        <v>8433</v>
      </c>
      <c r="M1847" s="11" t="str">
        <f>VLOOKUP(G1847,sheet2!A:G,2,FALSE)</f>
        <v>12.5</v>
      </c>
      <c r="N1847" s="11" t="str">
        <f>VLOOKUP(G1847,sheet2!A:G,3,FALSE)</f>
        <v>25</v>
      </c>
      <c r="O1847" s="11" t="str">
        <f>VLOOKUP(G1847,sheet2!A:G,4,FALSE)</f>
        <v>4</v>
      </c>
      <c r="P1847" s="11" t="str">
        <f>VLOOKUP(G1847,sheet2!A:G,5,FALSE)</f>
        <v>16.07</v>
      </c>
      <c r="Q1847" s="11" t="str">
        <f>VLOOKUP(G1847,sheet2!A:G,6,FALSE)</f>
        <v>5</v>
      </c>
      <c r="R1847" s="11" t="str">
        <f>VLOOKUP(G1847,sheet2!A:G,7,FALSE)</f>
        <v>62.57</v>
      </c>
    </row>
    <row r="1848" spans="1:18" s="6" customFormat="1">
      <c r="A1848" s="13" t="s">
        <v>8434</v>
      </c>
      <c r="B1848" s="13" t="s">
        <v>8435</v>
      </c>
      <c r="C1848" s="13" t="s">
        <v>20</v>
      </c>
      <c r="D1848" s="13" t="s">
        <v>123</v>
      </c>
      <c r="E1848" s="13" t="s">
        <v>8345</v>
      </c>
      <c r="F1848" s="13">
        <v>100000</v>
      </c>
      <c r="G1848" s="13" t="s">
        <v>8436</v>
      </c>
      <c r="H1848" s="14" t="s">
        <v>8345</v>
      </c>
      <c r="I1848" s="17" t="s">
        <v>8437</v>
      </c>
      <c r="J1848" s="18">
        <v>43648</v>
      </c>
      <c r="K1848" s="13" t="s">
        <v>25</v>
      </c>
      <c r="L1848" s="13" t="s">
        <v>8438</v>
      </c>
      <c r="M1848" s="11" t="str">
        <f>VLOOKUP(G1848,sheet2!A:G,2,FALSE)</f>
        <v>12.5</v>
      </c>
      <c r="N1848" s="11" t="str">
        <f>VLOOKUP(G1848,sheet2!A:G,3,FALSE)</f>
        <v>25</v>
      </c>
      <c r="O1848" s="11" t="str">
        <f>VLOOKUP(G1848,sheet2!A:G,4,FALSE)</f>
        <v>5</v>
      </c>
      <c r="P1848" s="11" t="str">
        <f>VLOOKUP(G1848,sheet2!A:G,5,FALSE)</f>
        <v>21.15</v>
      </c>
      <c r="Q1848" s="11" t="str">
        <f>VLOOKUP(G1848,sheet2!A:G,6,FALSE)</f>
        <v>5</v>
      </c>
      <c r="R1848" s="11" t="str">
        <f>VLOOKUP(G1848,sheet2!A:G,7,FALSE)</f>
        <v>68.65</v>
      </c>
    </row>
    <row r="1849" spans="1:18" s="6" customFormat="1">
      <c r="A1849" s="13" t="s">
        <v>8439</v>
      </c>
      <c r="B1849" s="13" t="s">
        <v>8440</v>
      </c>
      <c r="C1849" s="13" t="s">
        <v>20</v>
      </c>
      <c r="D1849" s="13" t="s">
        <v>21</v>
      </c>
      <c r="E1849" s="13" t="s">
        <v>8345</v>
      </c>
      <c r="F1849" s="13">
        <v>100000</v>
      </c>
      <c r="G1849" s="13" t="s">
        <v>8441</v>
      </c>
      <c r="H1849" s="14" t="s">
        <v>8345</v>
      </c>
      <c r="I1849" s="17" t="s">
        <v>8442</v>
      </c>
      <c r="J1849" s="18">
        <v>43837</v>
      </c>
      <c r="K1849" s="13" t="s">
        <v>36</v>
      </c>
      <c r="L1849" s="13" t="s">
        <v>8443</v>
      </c>
      <c r="M1849" s="11" t="str">
        <f>VLOOKUP(G1849,sheet2!A:G,2,FALSE)</f>
        <v>12.5</v>
      </c>
      <c r="N1849" s="11" t="str">
        <f>VLOOKUP(G1849,sheet2!A:G,3,FALSE)</f>
        <v>25</v>
      </c>
      <c r="O1849" s="11" t="str">
        <f>VLOOKUP(G1849,sheet2!A:G,4,FALSE)</f>
        <v>16</v>
      </c>
      <c r="P1849" s="11" t="str">
        <f>VLOOKUP(G1849,sheet2!A:G,5,FALSE)</f>
        <v>25</v>
      </c>
      <c r="Q1849" s="11" t="str">
        <f>VLOOKUP(G1849,sheet2!A:G,6,FALSE)</f>
        <v>5</v>
      </c>
      <c r="R1849" s="11" t="str">
        <f>VLOOKUP(G1849,sheet2!A:G,7,FALSE)</f>
        <v>83.5</v>
      </c>
    </row>
    <row r="1850" spans="1:18" s="6" customFormat="1">
      <c r="A1850" s="13" t="s">
        <v>8444</v>
      </c>
      <c r="B1850" s="13" t="s">
        <v>8445</v>
      </c>
      <c r="C1850" s="13" t="s">
        <v>20</v>
      </c>
      <c r="D1850" s="13" t="s">
        <v>123</v>
      </c>
      <c r="E1850" s="13" t="s">
        <v>8345</v>
      </c>
      <c r="F1850" s="13">
        <v>100000</v>
      </c>
      <c r="G1850" s="13" t="s">
        <v>8446</v>
      </c>
      <c r="H1850" s="14" t="s">
        <v>8345</v>
      </c>
      <c r="I1850" s="17" t="s">
        <v>8437</v>
      </c>
      <c r="J1850" s="18">
        <v>43795</v>
      </c>
      <c r="K1850" s="13" t="s">
        <v>25</v>
      </c>
      <c r="L1850" s="13" t="s">
        <v>8438</v>
      </c>
      <c r="M1850" s="11" t="str">
        <f>VLOOKUP(G1850,sheet2!A:G,2,FALSE)</f>
        <v>12.5</v>
      </c>
      <c r="N1850" s="11" t="str">
        <f>VLOOKUP(G1850,sheet2!A:G,3,FALSE)</f>
        <v>25</v>
      </c>
      <c r="O1850" s="11" t="str">
        <f>VLOOKUP(G1850,sheet2!A:G,4,FALSE)</f>
        <v>5</v>
      </c>
      <c r="P1850" s="11" t="str">
        <f>VLOOKUP(G1850,sheet2!A:G,5,FALSE)</f>
        <v>21.15</v>
      </c>
      <c r="Q1850" s="11" t="str">
        <f>VLOOKUP(G1850,sheet2!A:G,6,FALSE)</f>
        <v>5</v>
      </c>
      <c r="R1850" s="11" t="str">
        <f>VLOOKUP(G1850,sheet2!A:G,7,FALSE)</f>
        <v>68.65</v>
      </c>
    </row>
    <row r="1851" spans="1:18" s="6" customFormat="1">
      <c r="A1851" s="13" t="s">
        <v>8447</v>
      </c>
      <c r="B1851" s="13" t="s">
        <v>8448</v>
      </c>
      <c r="C1851" s="13" t="s">
        <v>20</v>
      </c>
      <c r="D1851" s="13" t="s">
        <v>123</v>
      </c>
      <c r="E1851" s="13" t="s">
        <v>8345</v>
      </c>
      <c r="F1851" s="13">
        <v>100000</v>
      </c>
      <c r="G1851" s="13" t="s">
        <v>8449</v>
      </c>
      <c r="H1851" s="14" t="s">
        <v>8345</v>
      </c>
      <c r="I1851" s="17" t="s">
        <v>8450</v>
      </c>
      <c r="J1851" s="18">
        <v>43833</v>
      </c>
      <c r="K1851" s="13" t="s">
        <v>47</v>
      </c>
      <c r="L1851" s="13" t="s">
        <v>8451</v>
      </c>
      <c r="M1851" s="11" t="str">
        <f>VLOOKUP(G1851,sheet2!A:G,2,FALSE)</f>
        <v>12.5</v>
      </c>
      <c r="N1851" s="11" t="str">
        <f>VLOOKUP(G1851,sheet2!A:G,3,FALSE)</f>
        <v>25</v>
      </c>
      <c r="O1851" s="11" t="str">
        <f>VLOOKUP(G1851,sheet2!A:G,4,FALSE)</f>
        <v>12</v>
      </c>
      <c r="P1851" s="11" t="str">
        <f>VLOOKUP(G1851,sheet2!A:G,5,FALSE)</f>
        <v>18.75</v>
      </c>
      <c r="Q1851" s="11" t="str">
        <f>VLOOKUP(G1851,sheet2!A:G,6,FALSE)</f>
        <v>5</v>
      </c>
      <c r="R1851" s="11" t="str">
        <f>VLOOKUP(G1851,sheet2!A:G,7,FALSE)</f>
        <v>73.25</v>
      </c>
    </row>
    <row r="1852" spans="1:18" s="6" customFormat="1">
      <c r="A1852" s="13" t="s">
        <v>8452</v>
      </c>
      <c r="B1852" s="13" t="s">
        <v>8453</v>
      </c>
      <c r="C1852" s="13" t="s">
        <v>20</v>
      </c>
      <c r="D1852" s="13" t="s">
        <v>21</v>
      </c>
      <c r="E1852" s="13" t="s">
        <v>8345</v>
      </c>
      <c r="F1852" s="13">
        <v>100000</v>
      </c>
      <c r="G1852" s="13" t="s">
        <v>8454</v>
      </c>
      <c r="H1852" s="14" t="s">
        <v>8345</v>
      </c>
      <c r="I1852" s="17" t="s">
        <v>8455</v>
      </c>
      <c r="J1852" s="18">
        <v>43837</v>
      </c>
      <c r="K1852" s="13" t="s">
        <v>36</v>
      </c>
      <c r="L1852" s="13" t="s">
        <v>8456</v>
      </c>
      <c r="M1852" s="11" t="str">
        <f>VLOOKUP(G1852,sheet2!A:G,2,FALSE)</f>
        <v>12.5</v>
      </c>
      <c r="N1852" s="11" t="str">
        <f>VLOOKUP(G1852,sheet2!A:G,3,FALSE)</f>
        <v>25</v>
      </c>
      <c r="O1852" s="11" t="str">
        <f>VLOOKUP(G1852,sheet2!A:G,4,FALSE)</f>
        <v>20</v>
      </c>
      <c r="P1852" s="11" t="str">
        <f>VLOOKUP(G1852,sheet2!A:G,5,FALSE)</f>
        <v>25</v>
      </c>
      <c r="Q1852" s="11" t="str">
        <f>VLOOKUP(G1852,sheet2!A:G,6,FALSE)</f>
        <v>5</v>
      </c>
      <c r="R1852" s="11" t="str">
        <f>VLOOKUP(G1852,sheet2!A:G,7,FALSE)</f>
        <v>87.5</v>
      </c>
    </row>
    <row r="1853" spans="1:18" s="6" customFormat="1">
      <c r="A1853" s="13" t="s">
        <v>8457</v>
      </c>
      <c r="B1853" s="13" t="s">
        <v>8458</v>
      </c>
      <c r="C1853" s="13" t="s">
        <v>20</v>
      </c>
      <c r="D1853" s="13" t="s">
        <v>144</v>
      </c>
      <c r="E1853" s="13" t="s">
        <v>8345</v>
      </c>
      <c r="F1853" s="13">
        <v>100000</v>
      </c>
      <c r="G1853" s="13" t="s">
        <v>8459</v>
      </c>
      <c r="H1853" s="14" t="s">
        <v>8345</v>
      </c>
      <c r="I1853" s="17" t="s">
        <v>1658</v>
      </c>
      <c r="J1853" s="18">
        <v>43053</v>
      </c>
      <c r="K1853" s="13" t="s">
        <v>25</v>
      </c>
      <c r="L1853" s="13" t="s">
        <v>8460</v>
      </c>
      <c r="M1853" s="11" t="str">
        <f>VLOOKUP(G1853,sheet2!A:G,2,FALSE)</f>
        <v>12.5</v>
      </c>
      <c r="N1853" s="11" t="str">
        <f>VLOOKUP(G1853,sheet2!A:G,3,FALSE)</f>
        <v>13</v>
      </c>
      <c r="O1853" s="11" t="str">
        <f>VLOOKUP(G1853,sheet2!A:G,4,FALSE)</f>
        <v>11</v>
      </c>
      <c r="P1853" s="11" t="str">
        <f>VLOOKUP(G1853,sheet2!A:G,5,FALSE)</f>
        <v>19.44</v>
      </c>
      <c r="Q1853" s="11" t="str">
        <f>VLOOKUP(G1853,sheet2!A:G,6,FALSE)</f>
        <v>0</v>
      </c>
      <c r="R1853" s="11" t="str">
        <f>VLOOKUP(G1853,sheet2!A:G,7,FALSE)</f>
        <v>55.94</v>
      </c>
    </row>
    <row r="1854" spans="1:18" s="6" customFormat="1">
      <c r="A1854" s="13" t="s">
        <v>8461</v>
      </c>
      <c r="B1854" s="13" t="s">
        <v>8462</v>
      </c>
      <c r="C1854" s="13" t="s">
        <v>20</v>
      </c>
      <c r="D1854" s="13" t="s">
        <v>21</v>
      </c>
      <c r="E1854" s="13" t="s">
        <v>8345</v>
      </c>
      <c r="F1854" s="13">
        <v>80000</v>
      </c>
      <c r="G1854" s="13" t="s">
        <v>8463</v>
      </c>
      <c r="H1854" s="14" t="s">
        <v>8345</v>
      </c>
      <c r="I1854" s="17" t="s">
        <v>8464</v>
      </c>
      <c r="J1854" s="18">
        <v>43053</v>
      </c>
      <c r="K1854" s="13" t="s">
        <v>47</v>
      </c>
      <c r="L1854" s="13" t="s">
        <v>8465</v>
      </c>
      <c r="M1854" s="11" t="str">
        <f>VLOOKUP(G1854,sheet2!A:G,2,FALSE)</f>
        <v>12.5</v>
      </c>
      <c r="N1854" s="11" t="str">
        <f>VLOOKUP(G1854,sheet2!A:G,3,FALSE)</f>
        <v>25</v>
      </c>
      <c r="O1854" s="11" t="str">
        <f>VLOOKUP(G1854,sheet2!A:G,4,FALSE)</f>
        <v>17</v>
      </c>
      <c r="P1854" s="11" t="str">
        <f>VLOOKUP(G1854,sheet2!A:G,5,FALSE)</f>
        <v>25</v>
      </c>
      <c r="Q1854" s="11" t="str">
        <f>VLOOKUP(G1854,sheet2!A:G,6,FALSE)</f>
        <v>5</v>
      </c>
      <c r="R1854" s="11" t="str">
        <f>VLOOKUP(G1854,sheet2!A:G,7,FALSE)</f>
        <v>84.5</v>
      </c>
    </row>
    <row r="1855" spans="1:18" s="6" customFormat="1">
      <c r="A1855" s="13" t="s">
        <v>8466</v>
      </c>
      <c r="B1855" s="13" t="s">
        <v>8467</v>
      </c>
      <c r="C1855" s="13" t="s">
        <v>20</v>
      </c>
      <c r="D1855" s="13" t="s">
        <v>21</v>
      </c>
      <c r="E1855" s="13" t="s">
        <v>8345</v>
      </c>
      <c r="F1855" s="13">
        <v>80000</v>
      </c>
      <c r="G1855" s="13" t="s">
        <v>8468</v>
      </c>
      <c r="H1855" s="14" t="s">
        <v>8345</v>
      </c>
      <c r="I1855" s="17" t="s">
        <v>8469</v>
      </c>
      <c r="J1855" s="18">
        <v>43823</v>
      </c>
      <c r="K1855" s="13" t="s">
        <v>36</v>
      </c>
      <c r="L1855" s="13" t="s">
        <v>8470</v>
      </c>
      <c r="M1855" s="11" t="str">
        <f>VLOOKUP(G1855,sheet2!A:G,2,FALSE)</f>
        <v>12.5</v>
      </c>
      <c r="N1855" s="11" t="str">
        <f>VLOOKUP(G1855,sheet2!A:G,3,FALSE)</f>
        <v>25</v>
      </c>
      <c r="O1855" s="11" t="str">
        <f>VLOOKUP(G1855,sheet2!A:G,4,FALSE)</f>
        <v>17</v>
      </c>
      <c r="P1855" s="11" t="str">
        <f>VLOOKUP(G1855,sheet2!A:G,5,FALSE)</f>
        <v>25</v>
      </c>
      <c r="Q1855" s="11" t="str">
        <f>VLOOKUP(G1855,sheet2!A:G,6,FALSE)</f>
        <v>5</v>
      </c>
      <c r="R1855" s="11" t="str">
        <f>VLOOKUP(G1855,sheet2!A:G,7,FALSE)</f>
        <v>84.5</v>
      </c>
    </row>
    <row r="1856" spans="1:18" s="6" customFormat="1">
      <c r="A1856" s="13" t="s">
        <v>8471</v>
      </c>
      <c r="B1856" s="13" t="s">
        <v>8472</v>
      </c>
      <c r="C1856" s="13" t="s">
        <v>20</v>
      </c>
      <c r="D1856" s="13" t="s">
        <v>21</v>
      </c>
      <c r="E1856" s="13" t="s">
        <v>8345</v>
      </c>
      <c r="F1856" s="13">
        <v>80000</v>
      </c>
      <c r="G1856" s="13" t="s">
        <v>8473</v>
      </c>
      <c r="H1856" s="14" t="s">
        <v>8345</v>
      </c>
      <c r="I1856" s="17" t="s">
        <v>8474</v>
      </c>
      <c r="J1856" s="18">
        <v>43053</v>
      </c>
      <c r="K1856" s="13" t="s">
        <v>47</v>
      </c>
      <c r="L1856" s="13" t="s">
        <v>8475</v>
      </c>
      <c r="M1856" s="11" t="str">
        <f>VLOOKUP(G1856,sheet2!A:G,2,FALSE)</f>
        <v>12.5</v>
      </c>
      <c r="N1856" s="11" t="str">
        <f>VLOOKUP(G1856,sheet2!A:G,3,FALSE)</f>
        <v>25</v>
      </c>
      <c r="O1856" s="11" t="str">
        <f>VLOOKUP(G1856,sheet2!A:G,4,FALSE)</f>
        <v>17</v>
      </c>
      <c r="P1856" s="11" t="str">
        <f>VLOOKUP(G1856,sheet2!A:G,5,FALSE)</f>
        <v>25</v>
      </c>
      <c r="Q1856" s="11" t="str">
        <f>VLOOKUP(G1856,sheet2!A:G,6,FALSE)</f>
        <v>5</v>
      </c>
      <c r="R1856" s="11" t="str">
        <f>VLOOKUP(G1856,sheet2!A:G,7,FALSE)</f>
        <v>84.5</v>
      </c>
    </row>
    <row r="1857" spans="1:18" s="6" customFormat="1">
      <c r="A1857" s="13" t="s">
        <v>8476</v>
      </c>
      <c r="B1857" s="13" t="s">
        <v>8477</v>
      </c>
      <c r="C1857" s="13" t="s">
        <v>20</v>
      </c>
      <c r="D1857" s="13" t="s">
        <v>123</v>
      </c>
      <c r="E1857" s="13" t="s">
        <v>8345</v>
      </c>
      <c r="F1857" s="13">
        <v>80000</v>
      </c>
      <c r="G1857" s="13" t="s">
        <v>8478</v>
      </c>
      <c r="H1857" s="14" t="s">
        <v>8345</v>
      </c>
      <c r="I1857" s="17" t="s">
        <v>3169</v>
      </c>
      <c r="J1857" s="18">
        <v>42899</v>
      </c>
      <c r="K1857" s="13" t="s">
        <v>36</v>
      </c>
      <c r="L1857" s="13" t="s">
        <v>8479</v>
      </c>
      <c r="M1857" s="11" t="str">
        <f>VLOOKUP(G1857,sheet2!A:G,2,FALSE)</f>
        <v>12.5</v>
      </c>
      <c r="N1857" s="11" t="str">
        <f>VLOOKUP(G1857,sheet2!A:G,3,FALSE)</f>
        <v>25</v>
      </c>
      <c r="O1857" s="11" t="str">
        <f>VLOOKUP(G1857,sheet2!A:G,4,FALSE)</f>
        <v>5</v>
      </c>
      <c r="P1857" s="11" t="str">
        <f>VLOOKUP(G1857,sheet2!A:G,5,FALSE)</f>
        <v>21.15</v>
      </c>
      <c r="Q1857" s="11" t="str">
        <f>VLOOKUP(G1857,sheet2!A:G,6,FALSE)</f>
        <v>0</v>
      </c>
      <c r="R1857" s="11" t="str">
        <f>VLOOKUP(G1857,sheet2!A:G,7,FALSE)</f>
        <v>63.65</v>
      </c>
    </row>
    <row r="1858" spans="1:18" s="6" customFormat="1">
      <c r="A1858" s="13" t="s">
        <v>8480</v>
      </c>
      <c r="B1858" s="13" t="s">
        <v>8481</v>
      </c>
      <c r="C1858" s="13" t="s">
        <v>20</v>
      </c>
      <c r="D1858" s="13" t="s">
        <v>123</v>
      </c>
      <c r="E1858" s="13" t="s">
        <v>8345</v>
      </c>
      <c r="F1858" s="13">
        <v>80000</v>
      </c>
      <c r="G1858" s="13" t="s">
        <v>8482</v>
      </c>
      <c r="H1858" s="14" t="s">
        <v>8345</v>
      </c>
      <c r="I1858" s="17" t="s">
        <v>1729</v>
      </c>
      <c r="J1858" s="18">
        <v>43340</v>
      </c>
      <c r="K1858" s="13" t="s">
        <v>36</v>
      </c>
      <c r="L1858" s="13" t="s">
        <v>8483</v>
      </c>
      <c r="M1858" s="11" t="str">
        <f>VLOOKUP(G1858,sheet2!A:G,2,FALSE)</f>
        <v>12.5</v>
      </c>
      <c r="N1858" s="11" t="str">
        <f>VLOOKUP(G1858,sheet2!A:G,3,FALSE)</f>
        <v>16</v>
      </c>
      <c r="O1858" s="11" t="str">
        <f>VLOOKUP(G1858,sheet2!A:G,4,FALSE)</f>
        <v>10</v>
      </c>
      <c r="P1858" s="11" t="str">
        <f>VLOOKUP(G1858,sheet2!A:G,5,FALSE)</f>
        <v>21.15</v>
      </c>
      <c r="Q1858" s="11" t="str">
        <f>VLOOKUP(G1858,sheet2!A:G,6,FALSE)</f>
        <v>0</v>
      </c>
      <c r="R1858" s="11" t="str">
        <f>VLOOKUP(G1858,sheet2!A:G,7,FALSE)</f>
        <v>59.65</v>
      </c>
    </row>
    <row r="1859" spans="1:18" s="6" customFormat="1">
      <c r="A1859" s="13" t="s">
        <v>8484</v>
      </c>
      <c r="B1859" s="13" t="s">
        <v>8485</v>
      </c>
      <c r="C1859" s="13" t="s">
        <v>20</v>
      </c>
      <c r="D1859" s="13" t="s">
        <v>163</v>
      </c>
      <c r="E1859" s="13" t="s">
        <v>8345</v>
      </c>
      <c r="F1859" s="13">
        <v>60000</v>
      </c>
      <c r="G1859" s="13" t="s">
        <v>8486</v>
      </c>
      <c r="H1859" s="14" t="s">
        <v>8345</v>
      </c>
      <c r="I1859" s="17" t="s">
        <v>2543</v>
      </c>
      <c r="J1859" s="18">
        <v>43707</v>
      </c>
      <c r="K1859" s="13" t="s">
        <v>25</v>
      </c>
      <c r="L1859" s="13" t="s">
        <v>8487</v>
      </c>
      <c r="M1859" s="11" t="str">
        <f>VLOOKUP(G1859,sheet2!A:G,2,FALSE)</f>
        <v>12.5</v>
      </c>
      <c r="N1859" s="11" t="str">
        <f>VLOOKUP(G1859,sheet2!A:G,3,FALSE)</f>
        <v>22</v>
      </c>
      <c r="O1859" s="11" t="str">
        <f>VLOOKUP(G1859,sheet2!A:G,4,FALSE)</f>
        <v>12</v>
      </c>
      <c r="P1859" s="11" t="str">
        <f>VLOOKUP(G1859,sheet2!A:G,5,FALSE)</f>
        <v>17.86</v>
      </c>
      <c r="Q1859" s="11" t="str">
        <f>VLOOKUP(G1859,sheet2!A:G,6,FALSE)</f>
        <v>5</v>
      </c>
      <c r="R1859" s="11" t="str">
        <f>VLOOKUP(G1859,sheet2!A:G,7,FALSE)</f>
        <v>69.36</v>
      </c>
    </row>
    <row r="1860" spans="1:18" s="6" customFormat="1">
      <c r="A1860" s="13" t="s">
        <v>8488</v>
      </c>
      <c r="B1860" s="13" t="s">
        <v>8489</v>
      </c>
      <c r="C1860" s="13" t="s">
        <v>20</v>
      </c>
      <c r="D1860" s="13" t="s">
        <v>123</v>
      </c>
      <c r="E1860" s="13" t="s">
        <v>8345</v>
      </c>
      <c r="F1860" s="13">
        <v>50000</v>
      </c>
      <c r="G1860" s="13" t="s">
        <v>8490</v>
      </c>
      <c r="H1860" s="14" t="s">
        <v>8345</v>
      </c>
      <c r="I1860" s="17" t="s">
        <v>8464</v>
      </c>
      <c r="J1860" s="18">
        <v>43053</v>
      </c>
      <c r="K1860" s="13" t="s">
        <v>47</v>
      </c>
      <c r="L1860" s="13" t="s">
        <v>8491</v>
      </c>
      <c r="M1860" s="11" t="str">
        <f>VLOOKUP(G1860,sheet2!A:G,2,FALSE)</f>
        <v>12.5</v>
      </c>
      <c r="N1860" s="11" t="str">
        <f>VLOOKUP(G1860,sheet2!A:G,3,FALSE)</f>
        <v>25</v>
      </c>
      <c r="O1860" s="11" t="str">
        <f>VLOOKUP(G1860,sheet2!A:G,4,FALSE)</f>
        <v>20</v>
      </c>
      <c r="P1860" s="11" t="str">
        <f>VLOOKUP(G1860,sheet2!A:G,5,FALSE)</f>
        <v>17.59</v>
      </c>
      <c r="Q1860" s="11" t="str">
        <f>VLOOKUP(G1860,sheet2!A:G,6,FALSE)</f>
        <v>5</v>
      </c>
      <c r="R1860" s="11" t="str">
        <f>VLOOKUP(G1860,sheet2!A:G,7,FALSE)</f>
        <v>80.09</v>
      </c>
    </row>
    <row r="1861" spans="1:18" s="6" customFormat="1">
      <c r="A1861" s="13" t="s">
        <v>8492</v>
      </c>
      <c r="B1861" s="13" t="s">
        <v>8493</v>
      </c>
      <c r="C1861" s="13" t="s">
        <v>20</v>
      </c>
      <c r="D1861" s="13" t="s">
        <v>123</v>
      </c>
      <c r="E1861" s="13" t="s">
        <v>8345</v>
      </c>
      <c r="F1861" s="13">
        <v>50000</v>
      </c>
      <c r="G1861" s="13" t="s">
        <v>8494</v>
      </c>
      <c r="H1861" s="14" t="s">
        <v>8345</v>
      </c>
      <c r="I1861" s="17" t="s">
        <v>8495</v>
      </c>
      <c r="J1861" s="18">
        <v>43053</v>
      </c>
      <c r="K1861" s="13" t="s">
        <v>36</v>
      </c>
      <c r="L1861" s="13" t="s">
        <v>8496</v>
      </c>
      <c r="M1861" s="11" t="str">
        <f>VLOOKUP(G1861,sheet2!A:G,2,FALSE)</f>
        <v>12.5</v>
      </c>
      <c r="N1861" s="11" t="str">
        <f>VLOOKUP(G1861,sheet2!A:G,3,FALSE)</f>
        <v>0</v>
      </c>
      <c r="O1861" s="11" t="str">
        <f>VLOOKUP(G1861,sheet2!A:G,4,FALSE)</f>
        <v>14</v>
      </c>
      <c r="P1861" s="11" t="str">
        <f>VLOOKUP(G1861,sheet2!A:G,5,FALSE)</f>
        <v>18.75</v>
      </c>
      <c r="Q1861" s="11" t="str">
        <f>VLOOKUP(G1861,sheet2!A:G,6,FALSE)</f>
        <v>5</v>
      </c>
      <c r="R1861" s="11" t="str">
        <f>VLOOKUP(G1861,sheet2!A:G,7,FALSE)</f>
        <v>50.25</v>
      </c>
    </row>
    <row r="1862" spans="1:18" s="6" customFormat="1">
      <c r="A1862" s="13" t="s">
        <v>8497</v>
      </c>
      <c r="B1862" s="13" t="s">
        <v>8498</v>
      </c>
      <c r="C1862" s="13" t="s">
        <v>20</v>
      </c>
      <c r="D1862" s="13" t="s">
        <v>123</v>
      </c>
      <c r="E1862" s="13" t="s">
        <v>8345</v>
      </c>
      <c r="F1862" s="13">
        <v>50000</v>
      </c>
      <c r="G1862" s="13" t="s">
        <v>8499</v>
      </c>
      <c r="H1862" s="14" t="s">
        <v>8345</v>
      </c>
      <c r="I1862" s="17" t="s">
        <v>8495</v>
      </c>
      <c r="J1862" s="18">
        <v>43053</v>
      </c>
      <c r="K1862" s="13" t="s">
        <v>25</v>
      </c>
      <c r="L1862" s="13" t="s">
        <v>8500</v>
      </c>
      <c r="M1862" s="11" t="str">
        <f>VLOOKUP(G1862,sheet2!A:G,2,FALSE)</f>
        <v>12.5</v>
      </c>
      <c r="N1862" s="11" t="str">
        <f>VLOOKUP(G1862,sheet2!A:G,3,FALSE)</f>
        <v>0</v>
      </c>
      <c r="O1862" s="11" t="str">
        <f>VLOOKUP(G1862,sheet2!A:G,4,FALSE)</f>
        <v>20</v>
      </c>
      <c r="P1862" s="11" t="str">
        <f>VLOOKUP(G1862,sheet2!A:G,5,FALSE)</f>
        <v>18.75</v>
      </c>
      <c r="Q1862" s="11" t="str">
        <f>VLOOKUP(G1862,sheet2!A:G,6,FALSE)</f>
        <v>5</v>
      </c>
      <c r="R1862" s="11" t="str">
        <f>VLOOKUP(G1862,sheet2!A:G,7,FALSE)</f>
        <v>56.25</v>
      </c>
    </row>
    <row r="1863" spans="1:18" s="6" customFormat="1">
      <c r="A1863" s="13" t="s">
        <v>8501</v>
      </c>
      <c r="B1863" s="13" t="s">
        <v>8502</v>
      </c>
      <c r="C1863" s="13" t="s">
        <v>20</v>
      </c>
      <c r="D1863" s="13" t="s">
        <v>123</v>
      </c>
      <c r="E1863" s="13" t="s">
        <v>8345</v>
      </c>
      <c r="F1863" s="13">
        <v>50000</v>
      </c>
      <c r="G1863" s="13" t="s">
        <v>8503</v>
      </c>
      <c r="H1863" s="14" t="s">
        <v>8345</v>
      </c>
      <c r="I1863" s="17" t="s">
        <v>8495</v>
      </c>
      <c r="J1863" s="18">
        <v>43053</v>
      </c>
      <c r="K1863" s="13" t="s">
        <v>25</v>
      </c>
      <c r="L1863" s="13" t="s">
        <v>8504</v>
      </c>
      <c r="M1863" s="11" t="str">
        <f>VLOOKUP(G1863,sheet2!A:G,2,FALSE)</f>
        <v>12.5</v>
      </c>
      <c r="N1863" s="11" t="str">
        <f>VLOOKUP(G1863,sheet2!A:G,3,FALSE)</f>
        <v>0</v>
      </c>
      <c r="O1863" s="11" t="str">
        <f>VLOOKUP(G1863,sheet2!A:G,4,FALSE)</f>
        <v>14</v>
      </c>
      <c r="P1863" s="11" t="str">
        <f>VLOOKUP(G1863,sheet2!A:G,5,FALSE)</f>
        <v>25</v>
      </c>
      <c r="Q1863" s="11" t="str">
        <f>VLOOKUP(G1863,sheet2!A:G,6,FALSE)</f>
        <v>5</v>
      </c>
      <c r="R1863" s="11" t="str">
        <f>VLOOKUP(G1863,sheet2!A:G,7,FALSE)</f>
        <v>56.5</v>
      </c>
    </row>
    <row r="1864" spans="1:18" s="6" customFormat="1">
      <c r="A1864" s="13" t="s">
        <v>8505</v>
      </c>
      <c r="B1864" s="13" t="s">
        <v>8506</v>
      </c>
      <c r="C1864" s="13" t="s">
        <v>20</v>
      </c>
      <c r="D1864" s="13" t="s">
        <v>144</v>
      </c>
      <c r="E1864" s="13" t="s">
        <v>8345</v>
      </c>
      <c r="F1864" s="13">
        <v>50000</v>
      </c>
      <c r="G1864" s="13" t="s">
        <v>8507</v>
      </c>
      <c r="H1864" s="14" t="s">
        <v>8345</v>
      </c>
      <c r="I1864" s="17" t="s">
        <v>8508</v>
      </c>
      <c r="J1864" s="18">
        <v>43630</v>
      </c>
      <c r="K1864" s="13" t="s">
        <v>47</v>
      </c>
      <c r="L1864" s="13" t="s">
        <v>8509</v>
      </c>
      <c r="M1864" s="11" t="str">
        <f>VLOOKUP(G1864,sheet2!A:G,2,FALSE)</f>
        <v>12.5</v>
      </c>
      <c r="N1864" s="11" t="str">
        <f>VLOOKUP(G1864,sheet2!A:G,3,FALSE)</f>
        <v>25</v>
      </c>
      <c r="O1864" s="11" t="str">
        <f>VLOOKUP(G1864,sheet2!A:G,4,FALSE)</f>
        <v>15</v>
      </c>
      <c r="P1864" s="11" t="str">
        <f>VLOOKUP(G1864,sheet2!A:G,5,FALSE)</f>
        <v>21.15</v>
      </c>
      <c r="Q1864" s="11" t="str">
        <f>VLOOKUP(G1864,sheet2!A:G,6,FALSE)</f>
        <v>5</v>
      </c>
      <c r="R1864" s="11" t="str">
        <f>VLOOKUP(G1864,sheet2!A:G,7,FALSE)</f>
        <v>78.65</v>
      </c>
    </row>
    <row r="1865" spans="1:18" s="6" customFormat="1">
      <c r="A1865" s="13" t="s">
        <v>8510</v>
      </c>
      <c r="B1865" s="13" t="s">
        <v>8511</v>
      </c>
      <c r="C1865" s="13" t="s">
        <v>20</v>
      </c>
      <c r="D1865" s="13" t="s">
        <v>123</v>
      </c>
      <c r="E1865" s="13" t="s">
        <v>8345</v>
      </c>
      <c r="F1865" s="13">
        <v>50000</v>
      </c>
      <c r="G1865" s="13" t="s">
        <v>8512</v>
      </c>
      <c r="H1865" s="14" t="s">
        <v>8345</v>
      </c>
      <c r="I1865" s="17" t="s">
        <v>8513</v>
      </c>
      <c r="J1865" s="18">
        <v>43763</v>
      </c>
      <c r="K1865" s="13" t="s">
        <v>47</v>
      </c>
      <c r="L1865" s="13" t="s">
        <v>8514</v>
      </c>
      <c r="M1865" s="11" t="str">
        <f>VLOOKUP(G1865,sheet2!A:G,2,FALSE)</f>
        <v>12.5</v>
      </c>
      <c r="N1865" s="11" t="str">
        <f>VLOOKUP(G1865,sheet2!A:G,3,FALSE)</f>
        <v>25</v>
      </c>
      <c r="O1865" s="11" t="str">
        <f>VLOOKUP(G1865,sheet2!A:G,4,FALSE)</f>
        <v>20</v>
      </c>
      <c r="P1865" s="11" t="str">
        <f>VLOOKUP(G1865,sheet2!A:G,5,FALSE)</f>
        <v>19.44</v>
      </c>
      <c r="Q1865" s="11" t="str">
        <f>VLOOKUP(G1865,sheet2!A:G,6,FALSE)</f>
        <v>5</v>
      </c>
      <c r="R1865" s="11" t="str">
        <f>VLOOKUP(G1865,sheet2!A:G,7,FALSE)</f>
        <v>81.94</v>
      </c>
    </row>
    <row r="1866" spans="1:18" s="6" customFormat="1">
      <c r="A1866" s="13" t="s">
        <v>8515</v>
      </c>
      <c r="B1866" s="13" t="s">
        <v>8516</v>
      </c>
      <c r="C1866" s="13" t="s">
        <v>20</v>
      </c>
      <c r="D1866" s="13" t="s">
        <v>123</v>
      </c>
      <c r="E1866" s="13" t="s">
        <v>8345</v>
      </c>
      <c r="F1866" s="13">
        <v>50000</v>
      </c>
      <c r="G1866" s="13" t="s">
        <v>8517</v>
      </c>
      <c r="H1866" s="14" t="s">
        <v>8345</v>
      </c>
      <c r="I1866" s="17" t="s">
        <v>8518</v>
      </c>
      <c r="J1866" s="18">
        <v>43623</v>
      </c>
      <c r="K1866" s="13" t="s">
        <v>36</v>
      </c>
      <c r="L1866" s="13" t="s">
        <v>8519</v>
      </c>
      <c r="M1866" s="11" t="str">
        <f>VLOOKUP(G1866,sheet2!A:G,2,FALSE)</f>
        <v>12.5</v>
      </c>
      <c r="N1866" s="11" t="str">
        <f>VLOOKUP(G1866,sheet2!A:G,3,FALSE)</f>
        <v>25</v>
      </c>
      <c r="O1866" s="11" t="str">
        <f>VLOOKUP(G1866,sheet2!A:G,4,FALSE)</f>
        <v>14</v>
      </c>
      <c r="P1866" s="11" t="str">
        <f>VLOOKUP(G1866,sheet2!A:G,5,FALSE)</f>
        <v>19.44</v>
      </c>
      <c r="Q1866" s="11" t="str">
        <f>VLOOKUP(G1866,sheet2!A:G,6,FALSE)</f>
        <v>5</v>
      </c>
      <c r="R1866" s="11" t="str">
        <f>VLOOKUP(G1866,sheet2!A:G,7,FALSE)</f>
        <v>75.94</v>
      </c>
    </row>
    <row r="1867" spans="1:18" s="6" customFormat="1">
      <c r="A1867" s="13" t="s">
        <v>8520</v>
      </c>
      <c r="B1867" s="13" t="s">
        <v>8521</v>
      </c>
      <c r="C1867" s="13" t="s">
        <v>20</v>
      </c>
      <c r="D1867" s="13" t="s">
        <v>123</v>
      </c>
      <c r="E1867" s="13" t="s">
        <v>8345</v>
      </c>
      <c r="F1867" s="13">
        <v>50000</v>
      </c>
      <c r="G1867" s="13" t="s">
        <v>8522</v>
      </c>
      <c r="H1867" s="14" t="s">
        <v>8345</v>
      </c>
      <c r="I1867" s="17" t="s">
        <v>8523</v>
      </c>
      <c r="J1867" s="18">
        <v>43809</v>
      </c>
      <c r="K1867" s="13" t="s">
        <v>25</v>
      </c>
      <c r="L1867" s="13" t="s">
        <v>8524</v>
      </c>
      <c r="M1867" s="11" t="str">
        <f>VLOOKUP(G1867,sheet2!A:G,2,FALSE)</f>
        <v>12.5</v>
      </c>
      <c r="N1867" s="11" t="str">
        <f>VLOOKUP(G1867,sheet2!A:G,3,FALSE)</f>
        <v>25</v>
      </c>
      <c r="O1867" s="11" t="str">
        <f>VLOOKUP(G1867,sheet2!A:G,4,FALSE)</f>
        <v>12</v>
      </c>
      <c r="P1867" s="11" t="str">
        <f>VLOOKUP(G1867,sheet2!A:G,5,FALSE)</f>
        <v>17.86</v>
      </c>
      <c r="Q1867" s="11" t="str">
        <f>VLOOKUP(G1867,sheet2!A:G,6,FALSE)</f>
        <v>5</v>
      </c>
      <c r="R1867" s="11" t="str">
        <f>VLOOKUP(G1867,sheet2!A:G,7,FALSE)</f>
        <v>72.36</v>
      </c>
    </row>
    <row r="1868" spans="1:18" s="6" customFormat="1">
      <c r="A1868" s="13" t="s">
        <v>8525</v>
      </c>
      <c r="B1868" s="13" t="s">
        <v>8526</v>
      </c>
      <c r="C1868" s="13" t="s">
        <v>20</v>
      </c>
      <c r="D1868" s="13" t="s">
        <v>123</v>
      </c>
      <c r="E1868" s="13" t="s">
        <v>8345</v>
      </c>
      <c r="F1868" s="13">
        <v>50000</v>
      </c>
      <c r="G1868" s="13" t="s">
        <v>8527</v>
      </c>
      <c r="H1868" s="14" t="s">
        <v>8345</v>
      </c>
      <c r="I1868" s="17" t="s">
        <v>8528</v>
      </c>
      <c r="J1868" s="18">
        <v>43578</v>
      </c>
      <c r="K1868" s="13" t="s">
        <v>36</v>
      </c>
      <c r="L1868" s="13" t="s">
        <v>8529</v>
      </c>
      <c r="M1868" s="11" t="str">
        <f>VLOOKUP(G1868,sheet2!A:G,2,FALSE)</f>
        <v>12.5</v>
      </c>
      <c r="N1868" s="11" t="str">
        <f>VLOOKUP(G1868,sheet2!A:G,3,FALSE)</f>
        <v>25</v>
      </c>
      <c r="O1868" s="11" t="str">
        <f>VLOOKUP(G1868,sheet2!A:G,4,FALSE)</f>
        <v>8</v>
      </c>
      <c r="P1868" s="11" t="str">
        <f>VLOOKUP(G1868,sheet2!A:G,5,FALSE)</f>
        <v>17.59</v>
      </c>
      <c r="Q1868" s="11" t="str">
        <f>VLOOKUP(G1868,sheet2!A:G,6,FALSE)</f>
        <v>5</v>
      </c>
      <c r="R1868" s="11" t="str">
        <f>VLOOKUP(G1868,sheet2!A:G,7,FALSE)</f>
        <v>68.09</v>
      </c>
    </row>
    <row r="1869" spans="1:18" s="6" customFormat="1">
      <c r="A1869" s="13" t="s">
        <v>8530</v>
      </c>
      <c r="B1869" s="13" t="s">
        <v>8531</v>
      </c>
      <c r="C1869" s="13" t="s">
        <v>20</v>
      </c>
      <c r="D1869" s="13" t="s">
        <v>123</v>
      </c>
      <c r="E1869" s="13" t="s">
        <v>8345</v>
      </c>
      <c r="F1869" s="13">
        <v>50000</v>
      </c>
      <c r="G1869" s="13" t="s">
        <v>8532</v>
      </c>
      <c r="H1869" s="14" t="s">
        <v>8345</v>
      </c>
      <c r="I1869" s="17" t="s">
        <v>8533</v>
      </c>
      <c r="J1869" s="18">
        <v>43637</v>
      </c>
      <c r="K1869" s="13" t="s">
        <v>36</v>
      </c>
      <c r="L1869" s="13" t="s">
        <v>8534</v>
      </c>
      <c r="M1869" s="11" t="str">
        <f>VLOOKUP(G1869,sheet2!A:G,2,FALSE)</f>
        <v>12.5</v>
      </c>
      <c r="N1869" s="11" t="str">
        <f>VLOOKUP(G1869,sheet2!A:G,3,FALSE)</f>
        <v>25</v>
      </c>
      <c r="O1869" s="11" t="str">
        <f>VLOOKUP(G1869,sheet2!A:G,4,FALSE)</f>
        <v>20</v>
      </c>
      <c r="P1869" s="11" t="str">
        <f>VLOOKUP(G1869,sheet2!A:G,5,FALSE)</f>
        <v>19.44</v>
      </c>
      <c r="Q1869" s="11" t="str">
        <f>VLOOKUP(G1869,sheet2!A:G,6,FALSE)</f>
        <v>5</v>
      </c>
      <c r="R1869" s="11" t="str">
        <f>VLOOKUP(G1869,sheet2!A:G,7,FALSE)</f>
        <v>81.94</v>
      </c>
    </row>
    <row r="1870" spans="1:18" s="6" customFormat="1">
      <c r="A1870" s="13" t="s">
        <v>8535</v>
      </c>
      <c r="B1870" s="13" t="s">
        <v>8536</v>
      </c>
      <c r="C1870" s="13" t="s">
        <v>20</v>
      </c>
      <c r="D1870" s="13" t="s">
        <v>123</v>
      </c>
      <c r="E1870" s="13" t="s">
        <v>8345</v>
      </c>
      <c r="F1870" s="13">
        <v>50000</v>
      </c>
      <c r="G1870" s="13" t="s">
        <v>8537</v>
      </c>
      <c r="H1870" s="14" t="s">
        <v>8345</v>
      </c>
      <c r="I1870" s="17" t="s">
        <v>2466</v>
      </c>
      <c r="J1870" s="18">
        <v>43529</v>
      </c>
      <c r="K1870" s="13" t="s">
        <v>47</v>
      </c>
      <c r="L1870" s="13" t="s">
        <v>2467</v>
      </c>
      <c r="M1870" s="11" t="str">
        <f>VLOOKUP(G1870,sheet2!A:G,2,FALSE)</f>
        <v>12.5</v>
      </c>
      <c r="N1870" s="11" t="str">
        <f>VLOOKUP(G1870,sheet2!A:G,3,FALSE)</f>
        <v>25</v>
      </c>
      <c r="O1870" s="11" t="str">
        <f>VLOOKUP(G1870,sheet2!A:G,4,FALSE)</f>
        <v>20</v>
      </c>
      <c r="P1870" s="11" t="str">
        <f>VLOOKUP(G1870,sheet2!A:G,5,FALSE)</f>
        <v>20.37</v>
      </c>
      <c r="Q1870" s="11" t="str">
        <f>VLOOKUP(G1870,sheet2!A:G,6,FALSE)</f>
        <v>5</v>
      </c>
      <c r="R1870" s="11" t="str">
        <f>VLOOKUP(G1870,sheet2!A:G,7,FALSE)</f>
        <v>82.87</v>
      </c>
    </row>
    <row r="1871" spans="1:18" s="6" customFormat="1">
      <c r="A1871" s="13" t="s">
        <v>8538</v>
      </c>
      <c r="B1871" s="13" t="s">
        <v>8539</v>
      </c>
      <c r="C1871" s="13" t="s">
        <v>20</v>
      </c>
      <c r="D1871" s="13" t="s">
        <v>21</v>
      </c>
      <c r="E1871" s="13" t="s">
        <v>8345</v>
      </c>
      <c r="F1871" s="13">
        <v>50000</v>
      </c>
      <c r="G1871" s="13" t="s">
        <v>8540</v>
      </c>
      <c r="H1871" s="14" t="s">
        <v>8345</v>
      </c>
      <c r="I1871" s="17" t="s">
        <v>8541</v>
      </c>
      <c r="J1871" s="18">
        <v>43606</v>
      </c>
      <c r="K1871" s="13" t="s">
        <v>25</v>
      </c>
      <c r="L1871" s="13" t="s">
        <v>8542</v>
      </c>
      <c r="M1871" s="11" t="str">
        <f>VLOOKUP(G1871,sheet2!A:G,2,FALSE)</f>
        <v>12.5</v>
      </c>
      <c r="N1871" s="11" t="str">
        <f>VLOOKUP(G1871,sheet2!A:G,3,FALSE)</f>
        <v>0</v>
      </c>
      <c r="O1871" s="11" t="str">
        <f>VLOOKUP(G1871,sheet2!A:G,4,FALSE)</f>
        <v>17</v>
      </c>
      <c r="P1871" s="11" t="str">
        <f>VLOOKUP(G1871,sheet2!A:G,5,FALSE)</f>
        <v>19.44</v>
      </c>
      <c r="Q1871" s="11" t="str">
        <f>VLOOKUP(G1871,sheet2!A:G,6,FALSE)</f>
        <v>0</v>
      </c>
      <c r="R1871" s="11" t="str">
        <f>VLOOKUP(G1871,sheet2!A:G,7,FALSE)</f>
        <v>48.94</v>
      </c>
    </row>
    <row r="1872" spans="1:18" s="6" customFormat="1">
      <c r="A1872" s="13" t="s">
        <v>8543</v>
      </c>
      <c r="B1872" s="13" t="s">
        <v>8544</v>
      </c>
      <c r="C1872" s="13" t="s">
        <v>20</v>
      </c>
      <c r="D1872" s="13" t="s">
        <v>123</v>
      </c>
      <c r="E1872" s="13" t="s">
        <v>8345</v>
      </c>
      <c r="F1872" s="13">
        <v>50000</v>
      </c>
      <c r="G1872" s="13" t="s">
        <v>8545</v>
      </c>
      <c r="H1872" s="14" t="s">
        <v>8345</v>
      </c>
      <c r="I1872" s="17" t="s">
        <v>8546</v>
      </c>
      <c r="J1872" s="18">
        <v>43340</v>
      </c>
      <c r="K1872" s="13" t="s">
        <v>36</v>
      </c>
      <c r="L1872" s="13" t="s">
        <v>8547</v>
      </c>
      <c r="M1872" s="11" t="str">
        <f>VLOOKUP(G1872,sheet2!A:G,2,FALSE)</f>
        <v>12.5</v>
      </c>
      <c r="N1872" s="11" t="str">
        <f>VLOOKUP(G1872,sheet2!A:G,3,FALSE)</f>
        <v>25</v>
      </c>
      <c r="O1872" s="11" t="str">
        <f>VLOOKUP(G1872,sheet2!A:G,4,FALSE)</f>
        <v>20</v>
      </c>
      <c r="P1872" s="11" t="str">
        <f>VLOOKUP(G1872,sheet2!A:G,5,FALSE)</f>
        <v>19.44</v>
      </c>
      <c r="Q1872" s="11" t="str">
        <f>VLOOKUP(G1872,sheet2!A:G,6,FALSE)</f>
        <v>5</v>
      </c>
      <c r="R1872" s="11" t="str">
        <f>VLOOKUP(G1872,sheet2!A:G,7,FALSE)</f>
        <v>81.94</v>
      </c>
    </row>
    <row r="1873" spans="1:18" s="6" customFormat="1">
      <c r="A1873" s="13" t="s">
        <v>8548</v>
      </c>
      <c r="B1873" s="13" t="s">
        <v>8549</v>
      </c>
      <c r="C1873" s="13" t="s">
        <v>20</v>
      </c>
      <c r="D1873" s="13" t="s">
        <v>21</v>
      </c>
      <c r="E1873" s="13" t="s">
        <v>8345</v>
      </c>
      <c r="F1873" s="13">
        <v>50000</v>
      </c>
      <c r="G1873" s="13" t="s">
        <v>8550</v>
      </c>
      <c r="H1873" s="14" t="s">
        <v>8345</v>
      </c>
      <c r="I1873" s="17" t="s">
        <v>8551</v>
      </c>
      <c r="J1873" s="18">
        <v>43588</v>
      </c>
      <c r="K1873" s="13" t="s">
        <v>36</v>
      </c>
      <c r="L1873" s="13" t="s">
        <v>8552</v>
      </c>
      <c r="M1873" s="11" t="str">
        <f>VLOOKUP(G1873,sheet2!A:G,2,FALSE)</f>
        <v>12.5</v>
      </c>
      <c r="N1873" s="11" t="str">
        <f>VLOOKUP(G1873,sheet2!A:G,3,FALSE)</f>
        <v>0</v>
      </c>
      <c r="O1873" s="11" t="str">
        <f>VLOOKUP(G1873,sheet2!A:G,4,FALSE)</f>
        <v>20</v>
      </c>
      <c r="P1873" s="11" t="str">
        <f>VLOOKUP(G1873,sheet2!A:G,5,FALSE)</f>
        <v>17.59</v>
      </c>
      <c r="Q1873" s="11" t="str">
        <f>VLOOKUP(G1873,sheet2!A:G,6,FALSE)</f>
        <v>0</v>
      </c>
      <c r="R1873" s="11" t="str">
        <f>VLOOKUP(G1873,sheet2!A:G,7,FALSE)</f>
        <v>50.09</v>
      </c>
    </row>
    <row r="1874" spans="1:18" s="6" customFormat="1">
      <c r="A1874" s="13" t="s">
        <v>8553</v>
      </c>
      <c r="B1874" s="13" t="s">
        <v>8554</v>
      </c>
      <c r="C1874" s="13" t="s">
        <v>20</v>
      </c>
      <c r="D1874" s="13" t="s">
        <v>974</v>
      </c>
      <c r="E1874" s="13" t="s">
        <v>8345</v>
      </c>
      <c r="F1874" s="13">
        <v>50000</v>
      </c>
      <c r="G1874" s="13" t="s">
        <v>8555</v>
      </c>
      <c r="H1874" s="14" t="s">
        <v>8345</v>
      </c>
      <c r="I1874" s="17" t="s">
        <v>2481</v>
      </c>
      <c r="J1874" s="18">
        <v>43676</v>
      </c>
      <c r="K1874" s="13" t="s">
        <v>36</v>
      </c>
      <c r="L1874" s="13" t="s">
        <v>8556</v>
      </c>
      <c r="M1874" s="11" t="str">
        <f>VLOOKUP(G1874,sheet2!A:G,2,FALSE)</f>
        <v>12.5</v>
      </c>
      <c r="N1874" s="11" t="str">
        <f>VLOOKUP(G1874,sheet2!A:G,3,FALSE)</f>
        <v>16</v>
      </c>
      <c r="O1874" s="11" t="str">
        <f>VLOOKUP(G1874,sheet2!A:G,4,FALSE)</f>
        <v>10</v>
      </c>
      <c r="P1874" s="11" t="str">
        <f>VLOOKUP(G1874,sheet2!A:G,5,FALSE)</f>
        <v>19.23</v>
      </c>
      <c r="Q1874" s="11" t="str">
        <f>VLOOKUP(G1874,sheet2!A:G,6,FALSE)</f>
        <v>5</v>
      </c>
      <c r="R1874" s="11" t="str">
        <f>VLOOKUP(G1874,sheet2!A:G,7,FALSE)</f>
        <v>62.73</v>
      </c>
    </row>
    <row r="1875" spans="1:18" s="6" customFormat="1">
      <c r="A1875" s="13" t="s">
        <v>8557</v>
      </c>
      <c r="B1875" s="13" t="s">
        <v>8558</v>
      </c>
      <c r="C1875" s="13" t="s">
        <v>20</v>
      </c>
      <c r="D1875" s="13" t="s">
        <v>21</v>
      </c>
      <c r="E1875" s="13" t="s">
        <v>8345</v>
      </c>
      <c r="F1875" s="13">
        <v>50000</v>
      </c>
      <c r="G1875" s="13" t="s">
        <v>8559</v>
      </c>
      <c r="H1875" s="14" t="s">
        <v>8345</v>
      </c>
      <c r="I1875" s="17" t="s">
        <v>8560</v>
      </c>
      <c r="J1875" s="18">
        <v>43588</v>
      </c>
      <c r="K1875" s="13" t="s">
        <v>25</v>
      </c>
      <c r="L1875" s="13" t="s">
        <v>8561</v>
      </c>
      <c r="M1875" s="11" t="str">
        <f>VLOOKUP(G1875,sheet2!A:G,2,FALSE)</f>
        <v>12.5</v>
      </c>
      <c r="N1875" s="11" t="str">
        <f>VLOOKUP(G1875,sheet2!A:G,3,FALSE)</f>
        <v>0</v>
      </c>
      <c r="O1875" s="11" t="str">
        <f>VLOOKUP(G1875,sheet2!A:G,4,FALSE)</f>
        <v>17</v>
      </c>
      <c r="P1875" s="11" t="str">
        <f>VLOOKUP(G1875,sheet2!A:G,5,FALSE)</f>
        <v>17.59</v>
      </c>
      <c r="Q1875" s="11" t="str">
        <f>VLOOKUP(G1875,sheet2!A:G,6,FALSE)</f>
        <v>0</v>
      </c>
      <c r="R1875" s="11" t="str">
        <f>VLOOKUP(G1875,sheet2!A:G,7,FALSE)</f>
        <v>47.09</v>
      </c>
    </row>
    <row r="1876" spans="1:18" s="6" customFormat="1">
      <c r="A1876" s="13" t="s">
        <v>8562</v>
      </c>
      <c r="B1876" s="13" t="s">
        <v>8563</v>
      </c>
      <c r="C1876" s="13" t="s">
        <v>20</v>
      </c>
      <c r="D1876" s="13" t="s">
        <v>123</v>
      </c>
      <c r="E1876" s="13" t="s">
        <v>8345</v>
      </c>
      <c r="F1876" s="13">
        <v>50000</v>
      </c>
      <c r="G1876" s="13" t="s">
        <v>8564</v>
      </c>
      <c r="H1876" s="14" t="s">
        <v>8345</v>
      </c>
      <c r="I1876" s="17" t="s">
        <v>8565</v>
      </c>
      <c r="J1876" s="18">
        <v>43623</v>
      </c>
      <c r="K1876" s="13" t="s">
        <v>36</v>
      </c>
      <c r="L1876" s="13" t="s">
        <v>8566</v>
      </c>
      <c r="M1876" s="11" t="str">
        <f>VLOOKUP(G1876,sheet2!A:G,2,FALSE)</f>
        <v>12.5</v>
      </c>
      <c r="N1876" s="11" t="str">
        <f>VLOOKUP(G1876,sheet2!A:G,3,FALSE)</f>
        <v>25</v>
      </c>
      <c r="O1876" s="11" t="str">
        <f>VLOOKUP(G1876,sheet2!A:G,4,FALSE)</f>
        <v>5</v>
      </c>
      <c r="P1876" s="11" t="str">
        <f>VLOOKUP(G1876,sheet2!A:G,5,FALSE)</f>
        <v>16.96</v>
      </c>
      <c r="Q1876" s="11" t="str">
        <f>VLOOKUP(G1876,sheet2!A:G,6,FALSE)</f>
        <v>5</v>
      </c>
      <c r="R1876" s="11" t="str">
        <f>VLOOKUP(G1876,sheet2!A:G,7,FALSE)</f>
        <v>64.46</v>
      </c>
    </row>
    <row r="1877" spans="1:18" s="6" customFormat="1">
      <c r="A1877" s="13" t="s">
        <v>8567</v>
      </c>
      <c r="B1877" s="13" t="s">
        <v>8568</v>
      </c>
      <c r="C1877" s="13" t="s">
        <v>20</v>
      </c>
      <c r="D1877" s="13" t="s">
        <v>123</v>
      </c>
      <c r="E1877" s="13" t="s">
        <v>8345</v>
      </c>
      <c r="F1877" s="13">
        <v>50000</v>
      </c>
      <c r="G1877" s="13" t="s">
        <v>8569</v>
      </c>
      <c r="H1877" s="14" t="s">
        <v>8345</v>
      </c>
      <c r="I1877" s="17" t="s">
        <v>8570</v>
      </c>
      <c r="J1877" s="18">
        <v>43109</v>
      </c>
      <c r="K1877" s="13" t="s">
        <v>25</v>
      </c>
      <c r="L1877" s="13" t="s">
        <v>8571</v>
      </c>
      <c r="M1877" s="11" t="str">
        <f>VLOOKUP(G1877,sheet2!A:G,2,FALSE)</f>
        <v>12.5</v>
      </c>
      <c r="N1877" s="11" t="str">
        <f>VLOOKUP(G1877,sheet2!A:G,3,FALSE)</f>
        <v>10</v>
      </c>
      <c r="O1877" s="11" t="str">
        <f>VLOOKUP(G1877,sheet2!A:G,4,FALSE)</f>
        <v>14</v>
      </c>
      <c r="P1877" s="11" t="str">
        <f>VLOOKUP(G1877,sheet2!A:G,5,FALSE)</f>
        <v>16.67</v>
      </c>
      <c r="Q1877" s="11" t="str">
        <f>VLOOKUP(G1877,sheet2!A:G,6,FALSE)</f>
        <v>5</v>
      </c>
      <c r="R1877" s="11" t="str">
        <f>VLOOKUP(G1877,sheet2!A:G,7,FALSE)</f>
        <v>58.17</v>
      </c>
    </row>
    <row r="1878" spans="1:18" s="6" customFormat="1">
      <c r="A1878" s="13" t="s">
        <v>8572</v>
      </c>
      <c r="B1878" s="13" t="s">
        <v>8573</v>
      </c>
      <c r="C1878" s="13" t="s">
        <v>20</v>
      </c>
      <c r="D1878" s="13" t="s">
        <v>123</v>
      </c>
      <c r="E1878" s="13" t="s">
        <v>8345</v>
      </c>
      <c r="F1878" s="13">
        <v>50000</v>
      </c>
      <c r="G1878" s="13" t="s">
        <v>8574</v>
      </c>
      <c r="H1878" s="14" t="s">
        <v>8345</v>
      </c>
      <c r="I1878" s="17" t="s">
        <v>8570</v>
      </c>
      <c r="J1878" s="18">
        <v>43161</v>
      </c>
      <c r="K1878" s="13" t="s">
        <v>47</v>
      </c>
      <c r="L1878" s="13" t="s">
        <v>8575</v>
      </c>
      <c r="M1878" s="11" t="str">
        <f>VLOOKUP(G1878,sheet2!A:G,2,FALSE)</f>
        <v>12.5</v>
      </c>
      <c r="N1878" s="11" t="str">
        <f>VLOOKUP(G1878,sheet2!A:G,3,FALSE)</f>
        <v>19</v>
      </c>
      <c r="O1878" s="11" t="str">
        <f>VLOOKUP(G1878,sheet2!A:G,4,FALSE)</f>
        <v>20</v>
      </c>
      <c r="P1878" s="11" t="str">
        <f>VLOOKUP(G1878,sheet2!A:G,5,FALSE)</f>
        <v>19.44</v>
      </c>
      <c r="Q1878" s="11" t="str">
        <f>VLOOKUP(G1878,sheet2!A:G,6,FALSE)</f>
        <v>5</v>
      </c>
      <c r="R1878" s="11" t="str">
        <f>VLOOKUP(G1878,sheet2!A:G,7,FALSE)</f>
        <v>75.94</v>
      </c>
    </row>
    <row r="1879" spans="1:18" s="6" customFormat="1">
      <c r="A1879" s="13" t="s">
        <v>8576</v>
      </c>
      <c r="B1879" s="13" t="s">
        <v>8577</v>
      </c>
      <c r="C1879" s="13" t="s">
        <v>20</v>
      </c>
      <c r="D1879" s="13" t="s">
        <v>974</v>
      </c>
      <c r="E1879" s="13" t="s">
        <v>8345</v>
      </c>
      <c r="F1879" s="13">
        <v>50000</v>
      </c>
      <c r="G1879" s="13" t="s">
        <v>8578</v>
      </c>
      <c r="H1879" s="14" t="s">
        <v>8345</v>
      </c>
      <c r="I1879" s="17" t="s">
        <v>1198</v>
      </c>
      <c r="J1879" s="18">
        <v>43371</v>
      </c>
      <c r="K1879" s="13" t="s">
        <v>36</v>
      </c>
      <c r="L1879" s="13" t="s">
        <v>8579</v>
      </c>
      <c r="M1879" s="11" t="str">
        <f>VLOOKUP(G1879,sheet2!A:G,2,FALSE)</f>
        <v>12.5</v>
      </c>
      <c r="N1879" s="11" t="str">
        <f>VLOOKUP(G1879,sheet2!A:G,3,FALSE)</f>
        <v>7</v>
      </c>
      <c r="O1879" s="11" t="str">
        <f>VLOOKUP(G1879,sheet2!A:G,4,FALSE)</f>
        <v>12</v>
      </c>
      <c r="P1879" s="11" t="str">
        <f>VLOOKUP(G1879,sheet2!A:G,5,FALSE)</f>
        <v>18.75</v>
      </c>
      <c r="Q1879" s="11" t="str">
        <f>VLOOKUP(G1879,sheet2!A:G,6,FALSE)</f>
        <v>0</v>
      </c>
      <c r="R1879" s="11" t="str">
        <f>VLOOKUP(G1879,sheet2!A:G,7,FALSE)</f>
        <v>50.25</v>
      </c>
    </row>
    <row r="1880" spans="1:18" s="6" customFormat="1">
      <c r="A1880" s="13" t="s">
        <v>8580</v>
      </c>
      <c r="B1880" s="13" t="s">
        <v>8581</v>
      </c>
      <c r="C1880" s="13" t="s">
        <v>20</v>
      </c>
      <c r="D1880" s="13" t="s">
        <v>123</v>
      </c>
      <c r="E1880" s="13" t="s">
        <v>8345</v>
      </c>
      <c r="F1880" s="13">
        <v>50000</v>
      </c>
      <c r="G1880" s="13" t="s">
        <v>8582</v>
      </c>
      <c r="H1880" s="14" t="s">
        <v>8345</v>
      </c>
      <c r="I1880" s="17" t="s">
        <v>8583</v>
      </c>
      <c r="J1880" s="18">
        <v>43399</v>
      </c>
      <c r="K1880" s="13" t="s">
        <v>25</v>
      </c>
      <c r="L1880" s="13" t="s">
        <v>8584</v>
      </c>
      <c r="M1880" s="11" t="str">
        <f>VLOOKUP(G1880,sheet2!A:G,2,FALSE)</f>
        <v>12.5</v>
      </c>
      <c r="N1880" s="11" t="str">
        <f>VLOOKUP(G1880,sheet2!A:G,3,FALSE)</f>
        <v>16</v>
      </c>
      <c r="O1880" s="11" t="str">
        <f>VLOOKUP(G1880,sheet2!A:G,4,FALSE)</f>
        <v>5</v>
      </c>
      <c r="P1880" s="11" t="str">
        <f>VLOOKUP(G1880,sheet2!A:G,5,FALSE)</f>
        <v>18.75</v>
      </c>
      <c r="Q1880" s="11" t="str">
        <f>VLOOKUP(G1880,sheet2!A:G,6,FALSE)</f>
        <v>5</v>
      </c>
      <c r="R1880" s="11" t="str">
        <f>VLOOKUP(G1880,sheet2!A:G,7,FALSE)</f>
        <v>57.25</v>
      </c>
    </row>
    <row r="1881" spans="1:18" s="6" customFormat="1">
      <c r="A1881" s="13" t="s">
        <v>8585</v>
      </c>
      <c r="B1881" s="13" t="s">
        <v>8586</v>
      </c>
      <c r="C1881" s="13" t="s">
        <v>20</v>
      </c>
      <c r="D1881" s="13" t="s">
        <v>21</v>
      </c>
      <c r="E1881" s="13" t="s">
        <v>8345</v>
      </c>
      <c r="F1881" s="13">
        <v>50000</v>
      </c>
      <c r="G1881" s="13" t="s">
        <v>8587</v>
      </c>
      <c r="H1881" s="14" t="s">
        <v>8345</v>
      </c>
      <c r="I1881" s="17" t="s">
        <v>8588</v>
      </c>
      <c r="J1881" s="18">
        <v>43130</v>
      </c>
      <c r="K1881" s="13" t="s">
        <v>36</v>
      </c>
      <c r="L1881" s="13" t="s">
        <v>8589</v>
      </c>
      <c r="M1881" s="11" t="str">
        <f>VLOOKUP(G1881,sheet2!A:G,2,FALSE)</f>
        <v>12.5</v>
      </c>
      <c r="N1881" s="11" t="str">
        <f>VLOOKUP(G1881,sheet2!A:G,3,FALSE)</f>
        <v>0</v>
      </c>
      <c r="O1881" s="11" t="str">
        <f>VLOOKUP(G1881,sheet2!A:G,4,FALSE)</f>
        <v>17</v>
      </c>
      <c r="P1881" s="11" t="str">
        <f>VLOOKUP(G1881,sheet2!A:G,5,FALSE)</f>
        <v>17.59</v>
      </c>
      <c r="Q1881" s="11" t="str">
        <f>VLOOKUP(G1881,sheet2!A:G,6,FALSE)</f>
        <v>0</v>
      </c>
      <c r="R1881" s="11" t="str">
        <f>VLOOKUP(G1881,sheet2!A:G,7,FALSE)</f>
        <v>47.09</v>
      </c>
    </row>
    <row r="1882" spans="1:18" s="6" customFormat="1">
      <c r="A1882" s="13" t="s">
        <v>8590</v>
      </c>
      <c r="B1882" s="13" t="s">
        <v>8591</v>
      </c>
      <c r="C1882" s="13" t="s">
        <v>20</v>
      </c>
      <c r="D1882" s="13" t="s">
        <v>21</v>
      </c>
      <c r="E1882" s="13" t="s">
        <v>8345</v>
      </c>
      <c r="F1882" s="13">
        <v>50000</v>
      </c>
      <c r="G1882" s="13" t="s">
        <v>8592</v>
      </c>
      <c r="H1882" s="14" t="s">
        <v>8345</v>
      </c>
      <c r="I1882" s="17" t="s">
        <v>488</v>
      </c>
      <c r="J1882" s="18">
        <v>43021</v>
      </c>
      <c r="K1882" s="13" t="s">
        <v>36</v>
      </c>
      <c r="L1882" s="13" t="s">
        <v>8593</v>
      </c>
      <c r="M1882" s="11" t="str">
        <f>VLOOKUP(G1882,sheet2!A:G,2,FALSE)</f>
        <v>12.5</v>
      </c>
      <c r="N1882" s="11" t="str">
        <f>VLOOKUP(G1882,sheet2!A:G,3,FALSE)</f>
        <v>0</v>
      </c>
      <c r="O1882" s="11" t="str">
        <f>VLOOKUP(G1882,sheet2!A:G,4,FALSE)</f>
        <v>14</v>
      </c>
      <c r="P1882" s="11" t="str">
        <f>VLOOKUP(G1882,sheet2!A:G,5,FALSE)</f>
        <v>17.59</v>
      </c>
      <c r="Q1882" s="11" t="str">
        <f>VLOOKUP(G1882,sheet2!A:G,6,FALSE)</f>
        <v>0</v>
      </c>
      <c r="R1882" s="11" t="str">
        <f>VLOOKUP(G1882,sheet2!A:G,7,FALSE)</f>
        <v>44.09</v>
      </c>
    </row>
    <row r="1883" spans="1:18" s="6" customFormat="1">
      <c r="A1883" s="13" t="s">
        <v>8594</v>
      </c>
      <c r="B1883" s="13" t="s">
        <v>8595</v>
      </c>
      <c r="C1883" s="13" t="s">
        <v>20</v>
      </c>
      <c r="D1883" s="13" t="s">
        <v>21</v>
      </c>
      <c r="E1883" s="13" t="s">
        <v>8345</v>
      </c>
      <c r="F1883" s="13">
        <v>50000</v>
      </c>
      <c r="G1883" s="13" t="s">
        <v>8596</v>
      </c>
      <c r="H1883" s="14" t="s">
        <v>8345</v>
      </c>
      <c r="I1883" s="17" t="s">
        <v>1852</v>
      </c>
      <c r="J1883" s="18">
        <v>43823</v>
      </c>
      <c r="K1883" s="13" t="s">
        <v>25</v>
      </c>
      <c r="L1883" s="13" t="s">
        <v>8597</v>
      </c>
      <c r="M1883" s="11" t="str">
        <f>VLOOKUP(G1883,sheet2!A:G,2,FALSE)</f>
        <v>12.5</v>
      </c>
      <c r="N1883" s="11" t="str">
        <f>VLOOKUP(G1883,sheet2!A:G,3,FALSE)</f>
        <v>22</v>
      </c>
      <c r="O1883" s="11" t="str">
        <f>VLOOKUP(G1883,sheet2!A:G,4,FALSE)</f>
        <v>8</v>
      </c>
      <c r="P1883" s="11" t="str">
        <f>VLOOKUP(G1883,sheet2!A:G,5,FALSE)</f>
        <v>20.54</v>
      </c>
      <c r="Q1883" s="11" t="str">
        <f>VLOOKUP(G1883,sheet2!A:G,6,FALSE)</f>
        <v>5</v>
      </c>
      <c r="R1883" s="11" t="str">
        <f>VLOOKUP(G1883,sheet2!A:G,7,FALSE)</f>
        <v>68.04</v>
      </c>
    </row>
    <row r="1884" spans="1:18" s="6" customFormat="1">
      <c r="A1884" s="13" t="s">
        <v>8598</v>
      </c>
      <c r="B1884" s="13" t="s">
        <v>8599</v>
      </c>
      <c r="C1884" s="13" t="s">
        <v>20</v>
      </c>
      <c r="D1884" s="13" t="s">
        <v>123</v>
      </c>
      <c r="E1884" s="13" t="s">
        <v>8345</v>
      </c>
      <c r="F1884" s="13">
        <v>50000</v>
      </c>
      <c r="G1884" s="13" t="s">
        <v>8600</v>
      </c>
      <c r="H1884" s="14" t="s">
        <v>8345</v>
      </c>
      <c r="I1884" s="17" t="s">
        <v>7243</v>
      </c>
      <c r="J1884" s="18">
        <v>43081</v>
      </c>
      <c r="K1884" s="13" t="s">
        <v>36</v>
      </c>
      <c r="L1884" s="13" t="s">
        <v>8601</v>
      </c>
      <c r="M1884" s="11" t="str">
        <f>VLOOKUP(G1884,sheet2!A:G,2,FALSE)</f>
        <v>12.5</v>
      </c>
      <c r="N1884" s="11" t="str">
        <f>VLOOKUP(G1884,sheet2!A:G,3,FALSE)</f>
        <v>25</v>
      </c>
      <c r="O1884" s="11" t="str">
        <f>VLOOKUP(G1884,sheet2!A:G,4,FALSE)</f>
        <v>5</v>
      </c>
      <c r="P1884" s="11" t="str">
        <f>VLOOKUP(G1884,sheet2!A:G,5,FALSE)</f>
        <v>16.07</v>
      </c>
      <c r="Q1884" s="11" t="str">
        <f>VLOOKUP(G1884,sheet2!A:G,6,FALSE)</f>
        <v>5</v>
      </c>
      <c r="R1884" s="11" t="str">
        <f>VLOOKUP(G1884,sheet2!A:G,7,FALSE)</f>
        <v>63.57</v>
      </c>
    </row>
    <row r="1885" spans="1:18" s="6" customFormat="1">
      <c r="A1885" s="13" t="s">
        <v>8602</v>
      </c>
      <c r="B1885" s="13" t="s">
        <v>8603</v>
      </c>
      <c r="C1885" s="13" t="s">
        <v>20</v>
      </c>
      <c r="D1885" s="13" t="s">
        <v>21</v>
      </c>
      <c r="E1885" s="13" t="s">
        <v>8345</v>
      </c>
      <c r="F1885" s="13">
        <v>50000</v>
      </c>
      <c r="G1885" s="13" t="s">
        <v>8604</v>
      </c>
      <c r="H1885" s="14" t="s">
        <v>8345</v>
      </c>
      <c r="I1885" s="17" t="s">
        <v>8605</v>
      </c>
      <c r="J1885" s="18">
        <v>43175</v>
      </c>
      <c r="K1885" s="13" t="s">
        <v>36</v>
      </c>
      <c r="L1885" s="13" t="s">
        <v>8606</v>
      </c>
      <c r="M1885" s="11" t="str">
        <f>VLOOKUP(G1885,sheet2!A:G,2,FALSE)</f>
        <v>12.5</v>
      </c>
      <c r="N1885" s="11" t="str">
        <f>VLOOKUP(G1885,sheet2!A:G,3,FALSE)</f>
        <v>25</v>
      </c>
      <c r="O1885" s="11" t="str">
        <f>VLOOKUP(G1885,sheet2!A:G,4,FALSE)</f>
        <v>11</v>
      </c>
      <c r="P1885" s="11" t="str">
        <f>VLOOKUP(G1885,sheet2!A:G,5,FALSE)</f>
        <v>20.54</v>
      </c>
      <c r="Q1885" s="11" t="str">
        <f>VLOOKUP(G1885,sheet2!A:G,6,FALSE)</f>
        <v>5</v>
      </c>
      <c r="R1885" s="11" t="str">
        <f>VLOOKUP(G1885,sheet2!A:G,7,FALSE)</f>
        <v>74.04</v>
      </c>
    </row>
    <row r="1886" spans="1:18" s="6" customFormat="1">
      <c r="A1886" s="13" t="s">
        <v>8607</v>
      </c>
      <c r="B1886" s="13" t="s">
        <v>8608</v>
      </c>
      <c r="C1886" s="13" t="s">
        <v>20</v>
      </c>
      <c r="D1886" s="13" t="s">
        <v>974</v>
      </c>
      <c r="E1886" s="13" t="s">
        <v>8345</v>
      </c>
      <c r="F1886" s="13">
        <v>50000</v>
      </c>
      <c r="G1886" s="13" t="s">
        <v>8609</v>
      </c>
      <c r="H1886" s="14" t="s">
        <v>8345</v>
      </c>
      <c r="I1886" s="17" t="s">
        <v>8610</v>
      </c>
      <c r="J1886" s="18">
        <v>42760</v>
      </c>
      <c r="K1886" s="13" t="s">
        <v>25</v>
      </c>
      <c r="L1886" s="13" t="s">
        <v>8611</v>
      </c>
      <c r="M1886" s="11" t="str">
        <f>VLOOKUP(G1886,sheet2!A:G,2,FALSE)</f>
        <v>12.5</v>
      </c>
      <c r="N1886" s="11" t="str">
        <f>VLOOKUP(G1886,sheet2!A:G,3,FALSE)</f>
        <v>7</v>
      </c>
      <c r="O1886" s="11" t="str">
        <f>VLOOKUP(G1886,sheet2!A:G,4,FALSE)</f>
        <v>14</v>
      </c>
      <c r="P1886" s="11" t="str">
        <f>VLOOKUP(G1886,sheet2!A:G,5,FALSE)</f>
        <v>20.54</v>
      </c>
      <c r="Q1886" s="11" t="str">
        <f>VLOOKUP(G1886,sheet2!A:G,6,FALSE)</f>
        <v>0</v>
      </c>
      <c r="R1886" s="11" t="str">
        <f>VLOOKUP(G1886,sheet2!A:G,7,FALSE)</f>
        <v>54.04</v>
      </c>
    </row>
    <row r="1887" spans="1:18" s="6" customFormat="1">
      <c r="A1887" s="13" t="s">
        <v>8612</v>
      </c>
      <c r="B1887" s="13" t="s">
        <v>8613</v>
      </c>
      <c r="C1887" s="13" t="s">
        <v>20</v>
      </c>
      <c r="D1887" s="13" t="s">
        <v>123</v>
      </c>
      <c r="E1887" s="13" t="s">
        <v>8345</v>
      </c>
      <c r="F1887" s="13">
        <v>50000</v>
      </c>
      <c r="G1887" s="13" t="s">
        <v>8614</v>
      </c>
      <c r="H1887" s="14" t="s">
        <v>8345</v>
      </c>
      <c r="I1887" s="17" t="s">
        <v>5458</v>
      </c>
      <c r="J1887" s="18">
        <v>43081</v>
      </c>
      <c r="K1887" s="13" t="s">
        <v>36</v>
      </c>
      <c r="L1887" s="13" t="s">
        <v>8615</v>
      </c>
      <c r="M1887" s="11" t="str">
        <f>VLOOKUP(G1887,sheet2!A:G,2,FALSE)</f>
        <v>12.5</v>
      </c>
      <c r="N1887" s="11" t="str">
        <f>VLOOKUP(G1887,sheet2!A:G,3,FALSE)</f>
        <v>25</v>
      </c>
      <c r="O1887" s="11" t="str">
        <f>VLOOKUP(G1887,sheet2!A:G,4,FALSE)</f>
        <v>5</v>
      </c>
      <c r="P1887" s="11" t="str">
        <f>VLOOKUP(G1887,sheet2!A:G,5,FALSE)</f>
        <v>18.75</v>
      </c>
      <c r="Q1887" s="11" t="str">
        <f>VLOOKUP(G1887,sheet2!A:G,6,FALSE)</f>
        <v>5</v>
      </c>
      <c r="R1887" s="11" t="str">
        <f>VLOOKUP(G1887,sheet2!A:G,7,FALSE)</f>
        <v>66.25</v>
      </c>
    </row>
    <row r="1888" spans="1:18" s="6" customFormat="1">
      <c r="A1888" s="13" t="s">
        <v>8616</v>
      </c>
      <c r="B1888" s="13" t="s">
        <v>8617</v>
      </c>
      <c r="C1888" s="13" t="s">
        <v>20</v>
      </c>
      <c r="D1888" s="13" t="s">
        <v>974</v>
      </c>
      <c r="E1888" s="13" t="s">
        <v>8345</v>
      </c>
      <c r="F1888" s="13">
        <v>50000</v>
      </c>
      <c r="G1888" s="13" t="s">
        <v>8618</v>
      </c>
      <c r="H1888" s="14" t="s">
        <v>8345</v>
      </c>
      <c r="I1888" s="17" t="s">
        <v>8619</v>
      </c>
      <c r="J1888" s="18">
        <v>42937</v>
      </c>
      <c r="K1888" s="13" t="s">
        <v>36</v>
      </c>
      <c r="L1888" s="13" t="s">
        <v>8620</v>
      </c>
      <c r="M1888" s="11" t="str">
        <f>VLOOKUP(G1888,sheet2!A:G,2,FALSE)</f>
        <v>12.5</v>
      </c>
      <c r="N1888" s="11" t="str">
        <f>VLOOKUP(G1888,sheet2!A:G,3,FALSE)</f>
        <v>10</v>
      </c>
      <c r="O1888" s="11" t="str">
        <f>VLOOKUP(G1888,sheet2!A:G,4,FALSE)</f>
        <v>12</v>
      </c>
      <c r="P1888" s="11" t="str">
        <f>VLOOKUP(G1888,sheet2!A:G,5,FALSE)</f>
        <v>18.75</v>
      </c>
      <c r="Q1888" s="11" t="str">
        <f>VLOOKUP(G1888,sheet2!A:G,6,FALSE)</f>
        <v>0</v>
      </c>
      <c r="R1888" s="11" t="str">
        <f>VLOOKUP(G1888,sheet2!A:G,7,FALSE)</f>
        <v>53.25</v>
      </c>
    </row>
    <row r="1889" spans="1:18" s="6" customFormat="1">
      <c r="A1889" s="13" t="s">
        <v>8621</v>
      </c>
      <c r="B1889" s="13" t="s">
        <v>8622</v>
      </c>
      <c r="C1889" s="13" t="s">
        <v>20</v>
      </c>
      <c r="D1889" s="13" t="s">
        <v>21</v>
      </c>
      <c r="E1889" s="13" t="s">
        <v>8345</v>
      </c>
      <c r="F1889" s="13">
        <v>40000</v>
      </c>
      <c r="G1889" s="13" t="s">
        <v>8623</v>
      </c>
      <c r="H1889" s="14" t="s">
        <v>8345</v>
      </c>
      <c r="I1889" s="17" t="s">
        <v>8624</v>
      </c>
      <c r="J1889" s="18">
        <v>43053</v>
      </c>
      <c r="K1889" s="13" t="s">
        <v>36</v>
      </c>
      <c r="L1889" s="13" t="s">
        <v>8625</v>
      </c>
      <c r="M1889" s="11" t="str">
        <f>VLOOKUP(G1889,sheet2!A:G,2,FALSE)</f>
        <v>12.5</v>
      </c>
      <c r="N1889" s="11" t="str">
        <f>VLOOKUP(G1889,sheet2!A:G,3,FALSE)</f>
        <v>25</v>
      </c>
      <c r="O1889" s="11" t="str">
        <f>VLOOKUP(G1889,sheet2!A:G,4,FALSE)</f>
        <v>10</v>
      </c>
      <c r="P1889" s="11" t="str">
        <f>VLOOKUP(G1889,sheet2!A:G,5,FALSE)</f>
        <v>21.15</v>
      </c>
      <c r="Q1889" s="11" t="str">
        <f>VLOOKUP(G1889,sheet2!A:G,6,FALSE)</f>
        <v>5</v>
      </c>
      <c r="R1889" s="11" t="str">
        <f>VLOOKUP(G1889,sheet2!A:G,7,FALSE)</f>
        <v>73.65</v>
      </c>
    </row>
    <row r="1890" spans="1:18" s="6" customFormat="1">
      <c r="A1890" s="13" t="s">
        <v>8626</v>
      </c>
      <c r="B1890" s="13" t="s">
        <v>8627</v>
      </c>
      <c r="C1890" s="13" t="s">
        <v>20</v>
      </c>
      <c r="D1890" s="13" t="s">
        <v>21</v>
      </c>
      <c r="E1890" s="13" t="s">
        <v>8345</v>
      </c>
      <c r="F1890" s="13">
        <v>40000</v>
      </c>
      <c r="G1890" s="13" t="s">
        <v>8628</v>
      </c>
      <c r="H1890" s="14" t="s">
        <v>8345</v>
      </c>
      <c r="I1890" s="17" t="s">
        <v>8629</v>
      </c>
      <c r="J1890" s="18">
        <v>43053</v>
      </c>
      <c r="K1890" s="13" t="s">
        <v>47</v>
      </c>
      <c r="L1890" s="13" t="s">
        <v>8630</v>
      </c>
      <c r="M1890" s="11" t="str">
        <f>VLOOKUP(G1890,sheet2!A:G,2,FALSE)</f>
        <v>12.5</v>
      </c>
      <c r="N1890" s="11" t="str">
        <f>VLOOKUP(G1890,sheet2!A:G,3,FALSE)</f>
        <v>25</v>
      </c>
      <c r="O1890" s="11" t="str">
        <f>VLOOKUP(G1890,sheet2!A:G,4,FALSE)</f>
        <v>20</v>
      </c>
      <c r="P1890" s="11" t="str">
        <f>VLOOKUP(G1890,sheet2!A:G,5,FALSE)</f>
        <v>21.15</v>
      </c>
      <c r="Q1890" s="11" t="str">
        <f>VLOOKUP(G1890,sheet2!A:G,6,FALSE)</f>
        <v>5</v>
      </c>
      <c r="R1890" s="11" t="str">
        <f>VLOOKUP(G1890,sheet2!A:G,7,FALSE)</f>
        <v>83.65</v>
      </c>
    </row>
    <row r="1891" spans="1:18" s="6" customFormat="1">
      <c r="A1891" s="13" t="s">
        <v>8631</v>
      </c>
      <c r="B1891" s="13" t="s">
        <v>8632</v>
      </c>
      <c r="C1891" s="13" t="s">
        <v>20</v>
      </c>
      <c r="D1891" s="13" t="s">
        <v>21</v>
      </c>
      <c r="E1891" s="13" t="s">
        <v>8345</v>
      </c>
      <c r="F1891" s="13">
        <v>40000</v>
      </c>
      <c r="G1891" s="13" t="s">
        <v>8633</v>
      </c>
      <c r="H1891" s="14" t="s">
        <v>8345</v>
      </c>
      <c r="I1891" s="17" t="s">
        <v>8634</v>
      </c>
      <c r="J1891" s="18">
        <v>43756</v>
      </c>
      <c r="K1891" s="13" t="s">
        <v>47</v>
      </c>
      <c r="L1891" s="13" t="s">
        <v>8635</v>
      </c>
      <c r="M1891" s="11" t="str">
        <f>VLOOKUP(G1891,sheet2!A:G,2,FALSE)</f>
        <v>12.5</v>
      </c>
      <c r="N1891" s="11" t="str">
        <f>VLOOKUP(G1891,sheet2!A:G,3,FALSE)</f>
        <v>19</v>
      </c>
      <c r="O1891" s="11" t="str">
        <f>VLOOKUP(G1891,sheet2!A:G,4,FALSE)</f>
        <v>20</v>
      </c>
      <c r="P1891" s="11" t="str">
        <f>VLOOKUP(G1891,sheet2!A:G,5,FALSE)</f>
        <v>20.54</v>
      </c>
      <c r="Q1891" s="11" t="str">
        <f>VLOOKUP(G1891,sheet2!A:G,6,FALSE)</f>
        <v>0</v>
      </c>
      <c r="R1891" s="11" t="str">
        <f>VLOOKUP(G1891,sheet2!A:G,7,FALSE)</f>
        <v>72.04</v>
      </c>
    </row>
    <row r="1892" spans="1:18" s="6" customFormat="1">
      <c r="A1892" s="13" t="s">
        <v>8636</v>
      </c>
      <c r="B1892" s="13" t="s">
        <v>8637</v>
      </c>
      <c r="C1892" s="13" t="s">
        <v>20</v>
      </c>
      <c r="D1892" s="13" t="s">
        <v>21</v>
      </c>
      <c r="E1892" s="13" t="s">
        <v>8345</v>
      </c>
      <c r="F1892" s="13">
        <v>40000</v>
      </c>
      <c r="G1892" s="13" t="s">
        <v>8638</v>
      </c>
      <c r="H1892" s="14" t="s">
        <v>8345</v>
      </c>
      <c r="I1892" s="17" t="s">
        <v>8639</v>
      </c>
      <c r="J1892" s="18">
        <v>43053</v>
      </c>
      <c r="K1892" s="13" t="s">
        <v>47</v>
      </c>
      <c r="L1892" s="13" t="s">
        <v>8640</v>
      </c>
      <c r="M1892" s="11" t="str">
        <f>VLOOKUP(G1892,sheet2!A:G,2,FALSE)</f>
        <v>12.5</v>
      </c>
      <c r="N1892" s="11" t="str">
        <f>VLOOKUP(G1892,sheet2!A:G,3,FALSE)</f>
        <v>25</v>
      </c>
      <c r="O1892" s="11" t="str">
        <f>VLOOKUP(G1892,sheet2!A:G,4,FALSE)</f>
        <v>20</v>
      </c>
      <c r="P1892" s="11" t="str">
        <f>VLOOKUP(G1892,sheet2!A:G,5,FALSE)</f>
        <v>25</v>
      </c>
      <c r="Q1892" s="11" t="str">
        <f>VLOOKUP(G1892,sheet2!A:G,6,FALSE)</f>
        <v>5</v>
      </c>
      <c r="R1892" s="11" t="str">
        <f>VLOOKUP(G1892,sheet2!A:G,7,FALSE)</f>
        <v>87.5</v>
      </c>
    </row>
    <row r="1893" spans="1:18" s="6" customFormat="1">
      <c r="A1893" s="13" t="s">
        <v>8641</v>
      </c>
      <c r="B1893" s="13" t="s">
        <v>8642</v>
      </c>
      <c r="C1893" s="13" t="s">
        <v>20</v>
      </c>
      <c r="D1893" s="13" t="s">
        <v>21</v>
      </c>
      <c r="E1893" s="13" t="s">
        <v>8345</v>
      </c>
      <c r="F1893" s="13">
        <v>40000</v>
      </c>
      <c r="G1893" s="13" t="s">
        <v>8643</v>
      </c>
      <c r="H1893" s="14" t="s">
        <v>8345</v>
      </c>
      <c r="I1893" s="17" t="s">
        <v>8352</v>
      </c>
      <c r="J1893" s="18">
        <v>43053</v>
      </c>
      <c r="K1893" s="13" t="s">
        <v>36</v>
      </c>
      <c r="L1893" s="13" t="s">
        <v>8644</v>
      </c>
      <c r="M1893" s="11" t="str">
        <f>VLOOKUP(G1893,sheet2!A:G,2,FALSE)</f>
        <v>12.5</v>
      </c>
      <c r="N1893" s="11" t="str">
        <f>VLOOKUP(G1893,sheet2!A:G,3,FALSE)</f>
        <v>19</v>
      </c>
      <c r="O1893" s="11" t="str">
        <f>VLOOKUP(G1893,sheet2!A:G,4,FALSE)</f>
        <v>11</v>
      </c>
      <c r="P1893" s="11" t="str">
        <f>VLOOKUP(G1893,sheet2!A:G,5,FALSE)</f>
        <v>25</v>
      </c>
      <c r="Q1893" s="11" t="str">
        <f>VLOOKUP(G1893,sheet2!A:G,6,FALSE)</f>
        <v>5</v>
      </c>
      <c r="R1893" s="11" t="str">
        <f>VLOOKUP(G1893,sheet2!A:G,7,FALSE)</f>
        <v>72.5</v>
      </c>
    </row>
    <row r="1894" spans="1:18" s="6" customFormat="1">
      <c r="A1894" s="13" t="s">
        <v>8645</v>
      </c>
      <c r="B1894" s="13" t="s">
        <v>8646</v>
      </c>
      <c r="C1894" s="13" t="s">
        <v>20</v>
      </c>
      <c r="D1894" s="13" t="s">
        <v>21</v>
      </c>
      <c r="E1894" s="13" t="s">
        <v>8345</v>
      </c>
      <c r="F1894" s="13">
        <v>40000</v>
      </c>
      <c r="G1894" s="13" t="s">
        <v>8647</v>
      </c>
      <c r="H1894" s="14" t="s">
        <v>8345</v>
      </c>
      <c r="I1894" s="17" t="s">
        <v>1878</v>
      </c>
      <c r="J1894" s="18">
        <v>43396</v>
      </c>
      <c r="K1894" s="13" t="s">
        <v>36</v>
      </c>
      <c r="L1894" s="13" t="s">
        <v>8648</v>
      </c>
      <c r="M1894" s="11" t="str">
        <f>VLOOKUP(G1894,sheet2!A:G,2,FALSE)</f>
        <v>12.5</v>
      </c>
      <c r="N1894" s="11" t="str">
        <f>VLOOKUP(G1894,sheet2!A:G,3,FALSE)</f>
        <v>19</v>
      </c>
      <c r="O1894" s="11" t="str">
        <f>VLOOKUP(G1894,sheet2!A:G,4,FALSE)</f>
        <v>20</v>
      </c>
      <c r="P1894" s="11" t="str">
        <f>VLOOKUP(G1894,sheet2!A:G,5,FALSE)</f>
        <v>17.5</v>
      </c>
      <c r="Q1894" s="11" t="str">
        <f>VLOOKUP(G1894,sheet2!A:G,6,FALSE)</f>
        <v>0</v>
      </c>
      <c r="R1894" s="11" t="str">
        <f>VLOOKUP(G1894,sheet2!A:G,7,FALSE)</f>
        <v>69</v>
      </c>
    </row>
    <row r="1895" spans="1:18" s="6" customFormat="1">
      <c r="A1895" s="13" t="s">
        <v>8649</v>
      </c>
      <c r="B1895" s="13" t="s">
        <v>8650</v>
      </c>
      <c r="C1895" s="13" t="s">
        <v>20</v>
      </c>
      <c r="D1895" s="13" t="s">
        <v>21</v>
      </c>
      <c r="E1895" s="13" t="s">
        <v>8345</v>
      </c>
      <c r="F1895" s="13">
        <v>40000</v>
      </c>
      <c r="G1895" s="13" t="s">
        <v>8651</v>
      </c>
      <c r="H1895" s="14" t="s">
        <v>8345</v>
      </c>
      <c r="I1895" s="17" t="s">
        <v>3233</v>
      </c>
      <c r="J1895" s="18">
        <v>43053</v>
      </c>
      <c r="K1895" s="13" t="s">
        <v>25</v>
      </c>
      <c r="L1895" s="13" t="s">
        <v>8652</v>
      </c>
      <c r="M1895" s="11" t="str">
        <f>VLOOKUP(G1895,sheet2!A:G,2,FALSE)</f>
        <v>12.5</v>
      </c>
      <c r="N1895" s="11" t="str">
        <f>VLOOKUP(G1895,sheet2!A:G,3,FALSE)</f>
        <v>25</v>
      </c>
      <c r="O1895" s="11" t="str">
        <f>VLOOKUP(G1895,sheet2!A:G,4,FALSE)</f>
        <v>8</v>
      </c>
      <c r="P1895" s="11" t="str">
        <f>VLOOKUP(G1895,sheet2!A:G,5,FALSE)</f>
        <v>25</v>
      </c>
      <c r="Q1895" s="11" t="str">
        <f>VLOOKUP(G1895,sheet2!A:G,6,FALSE)</f>
        <v>5</v>
      </c>
      <c r="R1895" s="11" t="str">
        <f>VLOOKUP(G1895,sheet2!A:G,7,FALSE)</f>
        <v>75.5</v>
      </c>
    </row>
    <row r="1896" spans="1:18" s="6" customFormat="1">
      <c r="A1896" s="13" t="s">
        <v>8653</v>
      </c>
      <c r="B1896" s="13" t="s">
        <v>8654</v>
      </c>
      <c r="C1896" s="13" t="s">
        <v>20</v>
      </c>
      <c r="D1896" s="13" t="s">
        <v>21</v>
      </c>
      <c r="E1896" s="13" t="s">
        <v>8345</v>
      </c>
      <c r="F1896" s="13">
        <v>40000</v>
      </c>
      <c r="G1896" s="13" t="s">
        <v>8655</v>
      </c>
      <c r="H1896" s="14" t="s">
        <v>8345</v>
      </c>
      <c r="I1896" s="17" t="s">
        <v>235</v>
      </c>
      <c r="J1896" s="18">
        <v>43116</v>
      </c>
      <c r="K1896" s="13" t="s">
        <v>47</v>
      </c>
      <c r="L1896" s="13" t="s">
        <v>8656</v>
      </c>
      <c r="M1896" s="11" t="str">
        <f>VLOOKUP(G1896,sheet2!A:G,2,FALSE)</f>
        <v>12.5</v>
      </c>
      <c r="N1896" s="11" t="str">
        <f>VLOOKUP(G1896,sheet2!A:G,3,FALSE)</f>
        <v>25</v>
      </c>
      <c r="O1896" s="11" t="str">
        <f>VLOOKUP(G1896,sheet2!A:G,4,FALSE)</f>
        <v>20</v>
      </c>
      <c r="P1896" s="11" t="str">
        <f>VLOOKUP(G1896,sheet2!A:G,5,FALSE)</f>
        <v>25</v>
      </c>
      <c r="Q1896" s="11" t="str">
        <f>VLOOKUP(G1896,sheet2!A:G,6,FALSE)</f>
        <v>5</v>
      </c>
      <c r="R1896" s="11" t="str">
        <f>VLOOKUP(G1896,sheet2!A:G,7,FALSE)</f>
        <v>87.5</v>
      </c>
    </row>
    <row r="1897" spans="1:18" s="6" customFormat="1">
      <c r="A1897" s="13" t="s">
        <v>8657</v>
      </c>
      <c r="B1897" s="13" t="s">
        <v>8658</v>
      </c>
      <c r="C1897" s="13" t="s">
        <v>20</v>
      </c>
      <c r="D1897" s="13" t="s">
        <v>21</v>
      </c>
      <c r="E1897" s="13" t="s">
        <v>8345</v>
      </c>
      <c r="F1897" s="13">
        <v>40000</v>
      </c>
      <c r="G1897" s="13" t="s">
        <v>8659</v>
      </c>
      <c r="H1897" s="14" t="s">
        <v>8345</v>
      </c>
      <c r="I1897" s="17" t="s">
        <v>3233</v>
      </c>
      <c r="J1897" s="18">
        <v>43389</v>
      </c>
      <c r="K1897" s="13" t="s">
        <v>36</v>
      </c>
      <c r="L1897" s="13" t="s">
        <v>8660</v>
      </c>
      <c r="M1897" s="11" t="str">
        <f>VLOOKUP(G1897,sheet2!A:G,2,FALSE)</f>
        <v>12.5</v>
      </c>
      <c r="N1897" s="11" t="str">
        <f>VLOOKUP(G1897,sheet2!A:G,3,FALSE)</f>
        <v>22</v>
      </c>
      <c r="O1897" s="11" t="str">
        <f>VLOOKUP(G1897,sheet2!A:G,4,FALSE)</f>
        <v>14</v>
      </c>
      <c r="P1897" s="11" t="str">
        <f>VLOOKUP(G1897,sheet2!A:G,5,FALSE)</f>
        <v>25</v>
      </c>
      <c r="Q1897" s="11" t="str">
        <f>VLOOKUP(G1897,sheet2!A:G,6,FALSE)</f>
        <v>5</v>
      </c>
      <c r="R1897" s="11" t="str">
        <f>VLOOKUP(G1897,sheet2!A:G,7,FALSE)</f>
        <v>78.5</v>
      </c>
    </row>
    <row r="1898" spans="1:18" s="6" customFormat="1">
      <c r="A1898" s="13" t="s">
        <v>8661</v>
      </c>
      <c r="B1898" s="13" t="s">
        <v>8662</v>
      </c>
      <c r="C1898" s="13" t="s">
        <v>20</v>
      </c>
      <c r="D1898" s="13" t="s">
        <v>21</v>
      </c>
      <c r="E1898" s="13" t="s">
        <v>8345</v>
      </c>
      <c r="F1898" s="13">
        <v>40000</v>
      </c>
      <c r="G1898" s="13" t="s">
        <v>8663</v>
      </c>
      <c r="H1898" s="14" t="s">
        <v>8345</v>
      </c>
      <c r="I1898" s="17" t="s">
        <v>4602</v>
      </c>
      <c r="J1898" s="18">
        <v>43039</v>
      </c>
      <c r="K1898" s="13" t="s">
        <v>47</v>
      </c>
      <c r="L1898" s="13" t="s">
        <v>8664</v>
      </c>
      <c r="M1898" s="11" t="str">
        <f>VLOOKUP(G1898,sheet2!A:G,2,FALSE)</f>
        <v>12.5</v>
      </c>
      <c r="N1898" s="11" t="str">
        <f>VLOOKUP(G1898,sheet2!A:G,3,FALSE)</f>
        <v>25</v>
      </c>
      <c r="O1898" s="11" t="str">
        <f>VLOOKUP(G1898,sheet2!A:G,4,FALSE)</f>
        <v>20</v>
      </c>
      <c r="P1898" s="11" t="str">
        <f>VLOOKUP(G1898,sheet2!A:G,5,FALSE)</f>
        <v>25</v>
      </c>
      <c r="Q1898" s="11" t="str">
        <f>VLOOKUP(G1898,sheet2!A:G,6,FALSE)</f>
        <v>5</v>
      </c>
      <c r="R1898" s="11" t="str">
        <f>VLOOKUP(G1898,sheet2!A:G,7,FALSE)</f>
        <v>87.5</v>
      </c>
    </row>
    <row r="1899" spans="1:18" s="6" customFormat="1">
      <c r="A1899" s="13" t="s">
        <v>8665</v>
      </c>
      <c r="B1899" s="13" t="s">
        <v>8666</v>
      </c>
      <c r="C1899" s="13" t="s">
        <v>20</v>
      </c>
      <c r="D1899" s="13" t="s">
        <v>21</v>
      </c>
      <c r="E1899" s="13" t="s">
        <v>8345</v>
      </c>
      <c r="F1899" s="13">
        <v>40000</v>
      </c>
      <c r="G1899" s="13" t="s">
        <v>8667</v>
      </c>
      <c r="H1899" s="14" t="s">
        <v>8345</v>
      </c>
      <c r="I1899" s="17" t="s">
        <v>2170</v>
      </c>
      <c r="J1899" s="18">
        <v>43319</v>
      </c>
      <c r="K1899" s="13" t="s">
        <v>25</v>
      </c>
      <c r="L1899" s="13" t="s">
        <v>8668</v>
      </c>
      <c r="M1899" s="11" t="str">
        <f>VLOOKUP(G1899,sheet2!A:G,2,FALSE)</f>
        <v>12.5</v>
      </c>
      <c r="N1899" s="11" t="str">
        <f>VLOOKUP(G1899,sheet2!A:G,3,FALSE)</f>
        <v>16</v>
      </c>
      <c r="O1899" s="11" t="str">
        <f>VLOOKUP(G1899,sheet2!A:G,4,FALSE)</f>
        <v>14</v>
      </c>
      <c r="P1899" s="11" t="str">
        <f>VLOOKUP(G1899,sheet2!A:G,5,FALSE)</f>
        <v>25</v>
      </c>
      <c r="Q1899" s="11" t="str">
        <f>VLOOKUP(G1899,sheet2!A:G,6,FALSE)</f>
        <v>5</v>
      </c>
      <c r="R1899" s="11" t="str">
        <f>VLOOKUP(G1899,sheet2!A:G,7,FALSE)</f>
        <v>72.5</v>
      </c>
    </row>
    <row r="1900" spans="1:18" s="6" customFormat="1">
      <c r="A1900" s="13" t="s">
        <v>8669</v>
      </c>
      <c r="B1900" s="13" t="s">
        <v>8670</v>
      </c>
      <c r="C1900" s="13" t="s">
        <v>20</v>
      </c>
      <c r="D1900" s="13" t="s">
        <v>21</v>
      </c>
      <c r="E1900" s="13" t="s">
        <v>8345</v>
      </c>
      <c r="F1900" s="13">
        <v>40000</v>
      </c>
      <c r="G1900" s="13" t="s">
        <v>8671</v>
      </c>
      <c r="H1900" s="14" t="s">
        <v>8345</v>
      </c>
      <c r="I1900" s="17" t="s">
        <v>1958</v>
      </c>
      <c r="J1900" s="18">
        <v>43098</v>
      </c>
      <c r="K1900" s="13" t="s">
        <v>47</v>
      </c>
      <c r="L1900" s="13" t="s">
        <v>8672</v>
      </c>
      <c r="M1900" s="11" t="str">
        <f>VLOOKUP(G1900,sheet2!A:G,2,FALSE)</f>
        <v>12.5</v>
      </c>
      <c r="N1900" s="11" t="str">
        <f>VLOOKUP(G1900,sheet2!A:G,3,FALSE)</f>
        <v>19</v>
      </c>
      <c r="O1900" s="11" t="str">
        <f>VLOOKUP(G1900,sheet2!A:G,4,FALSE)</f>
        <v>17</v>
      </c>
      <c r="P1900" s="11" t="str">
        <f>VLOOKUP(G1900,sheet2!A:G,5,FALSE)</f>
        <v>25</v>
      </c>
      <c r="Q1900" s="11" t="str">
        <f>VLOOKUP(G1900,sheet2!A:G,6,FALSE)</f>
        <v>5</v>
      </c>
      <c r="R1900" s="11" t="str">
        <f>VLOOKUP(G1900,sheet2!A:G,7,FALSE)</f>
        <v>78.5</v>
      </c>
    </row>
    <row r="1901" spans="1:18" s="6" customFormat="1">
      <c r="A1901" s="13" t="s">
        <v>8673</v>
      </c>
      <c r="B1901" s="13" t="s">
        <v>8674</v>
      </c>
      <c r="C1901" s="13" t="s">
        <v>20</v>
      </c>
      <c r="D1901" s="13" t="s">
        <v>21</v>
      </c>
      <c r="E1901" s="13" t="s">
        <v>8345</v>
      </c>
      <c r="F1901" s="13">
        <v>40000</v>
      </c>
      <c r="G1901" s="13" t="s">
        <v>8675</v>
      </c>
      <c r="H1901" s="14" t="s">
        <v>8345</v>
      </c>
      <c r="I1901" s="17" t="s">
        <v>2170</v>
      </c>
      <c r="J1901" s="18">
        <v>43053</v>
      </c>
      <c r="K1901" s="13" t="s">
        <v>36</v>
      </c>
      <c r="L1901" s="13" t="s">
        <v>8676</v>
      </c>
      <c r="M1901" s="11" t="str">
        <f>VLOOKUP(G1901,sheet2!A:G,2,FALSE)</f>
        <v>12.5</v>
      </c>
      <c r="N1901" s="11" t="str">
        <f>VLOOKUP(G1901,sheet2!A:G,3,FALSE)</f>
        <v>25</v>
      </c>
      <c r="O1901" s="11" t="str">
        <f>VLOOKUP(G1901,sheet2!A:G,4,FALSE)</f>
        <v>20</v>
      </c>
      <c r="P1901" s="11" t="str">
        <f>VLOOKUP(G1901,sheet2!A:G,5,FALSE)</f>
        <v>25</v>
      </c>
      <c r="Q1901" s="11" t="str">
        <f>VLOOKUP(G1901,sheet2!A:G,6,FALSE)</f>
        <v>5</v>
      </c>
      <c r="R1901" s="11" t="str">
        <f>VLOOKUP(G1901,sheet2!A:G,7,FALSE)</f>
        <v>87.5</v>
      </c>
    </row>
    <row r="1902" spans="1:18" s="6" customFormat="1">
      <c r="A1902" s="13" t="s">
        <v>8677</v>
      </c>
      <c r="B1902" s="13" t="s">
        <v>8678</v>
      </c>
      <c r="C1902" s="13" t="s">
        <v>20</v>
      </c>
      <c r="D1902" s="13" t="s">
        <v>21</v>
      </c>
      <c r="E1902" s="13" t="s">
        <v>8345</v>
      </c>
      <c r="F1902" s="13">
        <v>40000</v>
      </c>
      <c r="G1902" s="13" t="s">
        <v>8679</v>
      </c>
      <c r="H1902" s="14" t="s">
        <v>8345</v>
      </c>
      <c r="I1902" s="17" t="s">
        <v>2170</v>
      </c>
      <c r="J1902" s="18">
        <v>43053</v>
      </c>
      <c r="K1902" s="13" t="s">
        <v>36</v>
      </c>
      <c r="L1902" s="13" t="s">
        <v>8680</v>
      </c>
      <c r="M1902" s="11" t="str">
        <f>VLOOKUP(G1902,sheet2!A:G,2,FALSE)</f>
        <v>12.5</v>
      </c>
      <c r="N1902" s="11" t="str">
        <f>VLOOKUP(G1902,sheet2!A:G,3,FALSE)</f>
        <v>25</v>
      </c>
      <c r="O1902" s="11" t="str">
        <f>VLOOKUP(G1902,sheet2!A:G,4,FALSE)</f>
        <v>14</v>
      </c>
      <c r="P1902" s="11" t="str">
        <f>VLOOKUP(G1902,sheet2!A:G,5,FALSE)</f>
        <v>25</v>
      </c>
      <c r="Q1902" s="11" t="str">
        <f>VLOOKUP(G1902,sheet2!A:G,6,FALSE)</f>
        <v>5</v>
      </c>
      <c r="R1902" s="11" t="str">
        <f>VLOOKUP(G1902,sheet2!A:G,7,FALSE)</f>
        <v>81.5</v>
      </c>
    </row>
    <row r="1903" spans="1:18" s="6" customFormat="1">
      <c r="A1903" s="13" t="s">
        <v>8681</v>
      </c>
      <c r="B1903" s="13" t="s">
        <v>8682</v>
      </c>
      <c r="C1903" s="13" t="s">
        <v>20</v>
      </c>
      <c r="D1903" s="13" t="s">
        <v>21</v>
      </c>
      <c r="E1903" s="13" t="s">
        <v>8345</v>
      </c>
      <c r="F1903" s="13">
        <v>40000</v>
      </c>
      <c r="G1903" s="13" t="s">
        <v>8683</v>
      </c>
      <c r="H1903" s="14" t="s">
        <v>8345</v>
      </c>
      <c r="I1903" s="17" t="s">
        <v>8684</v>
      </c>
      <c r="J1903" s="18">
        <v>43116</v>
      </c>
      <c r="K1903" s="13" t="s">
        <v>36</v>
      </c>
      <c r="L1903" s="13" t="s">
        <v>8685</v>
      </c>
      <c r="M1903" s="11" t="str">
        <f>VLOOKUP(G1903,sheet2!A:G,2,FALSE)</f>
        <v>12.5</v>
      </c>
      <c r="N1903" s="11" t="str">
        <f>VLOOKUP(G1903,sheet2!A:G,3,FALSE)</f>
        <v>25</v>
      </c>
      <c r="O1903" s="11" t="str">
        <f>VLOOKUP(G1903,sheet2!A:G,4,FALSE)</f>
        <v>11</v>
      </c>
      <c r="P1903" s="11" t="str">
        <f>VLOOKUP(G1903,sheet2!A:G,5,FALSE)</f>
        <v>25</v>
      </c>
      <c r="Q1903" s="11" t="str">
        <f>VLOOKUP(G1903,sheet2!A:G,6,FALSE)</f>
        <v>5</v>
      </c>
      <c r="R1903" s="11" t="str">
        <f>VLOOKUP(G1903,sheet2!A:G,7,FALSE)</f>
        <v>78.5</v>
      </c>
    </row>
    <row r="1904" spans="1:18" s="6" customFormat="1">
      <c r="A1904" s="13" t="s">
        <v>8686</v>
      </c>
      <c r="B1904" s="13" t="s">
        <v>8687</v>
      </c>
      <c r="C1904" s="13" t="s">
        <v>20</v>
      </c>
      <c r="D1904" s="13" t="s">
        <v>21</v>
      </c>
      <c r="E1904" s="13" t="s">
        <v>8345</v>
      </c>
      <c r="F1904" s="13">
        <v>40000</v>
      </c>
      <c r="G1904" s="13" t="s">
        <v>8688</v>
      </c>
      <c r="H1904" s="14" t="s">
        <v>8345</v>
      </c>
      <c r="I1904" s="17" t="s">
        <v>8684</v>
      </c>
      <c r="J1904" s="18">
        <v>43007</v>
      </c>
      <c r="K1904" s="13" t="s">
        <v>36</v>
      </c>
      <c r="L1904" s="13" t="s">
        <v>8689</v>
      </c>
      <c r="M1904" s="11" t="str">
        <f>VLOOKUP(G1904,sheet2!A:G,2,FALSE)</f>
        <v>12.5</v>
      </c>
      <c r="N1904" s="11" t="str">
        <f>VLOOKUP(G1904,sheet2!A:G,3,FALSE)</f>
        <v>25</v>
      </c>
      <c r="O1904" s="11" t="str">
        <f>VLOOKUP(G1904,sheet2!A:G,4,FALSE)</f>
        <v>8</v>
      </c>
      <c r="P1904" s="11" t="str">
        <f>VLOOKUP(G1904,sheet2!A:G,5,FALSE)</f>
        <v>25</v>
      </c>
      <c r="Q1904" s="11" t="str">
        <f>VLOOKUP(G1904,sheet2!A:G,6,FALSE)</f>
        <v>5</v>
      </c>
      <c r="R1904" s="11" t="str">
        <f>VLOOKUP(G1904,sheet2!A:G,7,FALSE)</f>
        <v>75.5</v>
      </c>
    </row>
    <row r="1905" spans="1:18" s="6" customFormat="1">
      <c r="A1905" s="13" t="s">
        <v>8690</v>
      </c>
      <c r="B1905" s="13" t="s">
        <v>8691</v>
      </c>
      <c r="C1905" s="13" t="s">
        <v>20</v>
      </c>
      <c r="D1905" s="13" t="s">
        <v>123</v>
      </c>
      <c r="E1905" s="13" t="s">
        <v>8345</v>
      </c>
      <c r="F1905" s="13">
        <v>40000</v>
      </c>
      <c r="G1905" s="13" t="s">
        <v>8692</v>
      </c>
      <c r="H1905" s="14" t="s">
        <v>8345</v>
      </c>
      <c r="I1905" s="17" t="s">
        <v>8693</v>
      </c>
      <c r="J1905" s="18">
        <v>43053</v>
      </c>
      <c r="K1905" s="13" t="s">
        <v>36</v>
      </c>
      <c r="L1905" s="13" t="s">
        <v>8694</v>
      </c>
      <c r="M1905" s="11" t="str">
        <f>VLOOKUP(G1905,sheet2!A:G,2,FALSE)</f>
        <v>12.5</v>
      </c>
      <c r="N1905" s="11" t="str">
        <f>VLOOKUP(G1905,sheet2!A:G,3,FALSE)</f>
        <v>0</v>
      </c>
      <c r="O1905" s="11" t="str">
        <f>VLOOKUP(G1905,sheet2!A:G,4,FALSE)</f>
        <v>8</v>
      </c>
      <c r="P1905" s="11" t="str">
        <f>VLOOKUP(G1905,sheet2!A:G,5,FALSE)</f>
        <v>16.67</v>
      </c>
      <c r="Q1905" s="11" t="str">
        <f>VLOOKUP(G1905,sheet2!A:G,6,FALSE)</f>
        <v>0</v>
      </c>
      <c r="R1905" s="11" t="str">
        <f>VLOOKUP(G1905,sheet2!A:G,7,FALSE)</f>
        <v>37.17</v>
      </c>
    </row>
    <row r="1906" spans="1:18" s="6" customFormat="1">
      <c r="A1906" s="13" t="s">
        <v>8695</v>
      </c>
      <c r="B1906" s="13" t="s">
        <v>8696</v>
      </c>
      <c r="C1906" s="13" t="s">
        <v>20</v>
      </c>
      <c r="D1906" s="13" t="s">
        <v>123</v>
      </c>
      <c r="E1906" s="13" t="s">
        <v>8345</v>
      </c>
      <c r="F1906" s="13">
        <v>30000</v>
      </c>
      <c r="G1906" s="13" t="s">
        <v>8697</v>
      </c>
      <c r="H1906" s="14" t="s">
        <v>8345</v>
      </c>
      <c r="I1906" s="17" t="s">
        <v>2606</v>
      </c>
      <c r="J1906" s="18">
        <v>43669</v>
      </c>
      <c r="K1906" s="13" t="s">
        <v>36</v>
      </c>
      <c r="L1906" s="13" t="s">
        <v>8698</v>
      </c>
      <c r="M1906" s="11" t="str">
        <f>VLOOKUP(G1906,sheet2!A:G,2,FALSE)</f>
        <v>12.5</v>
      </c>
      <c r="N1906" s="11" t="str">
        <f>VLOOKUP(G1906,sheet2!A:G,3,FALSE)</f>
        <v>25</v>
      </c>
      <c r="O1906" s="11" t="str">
        <f>VLOOKUP(G1906,sheet2!A:G,4,FALSE)</f>
        <v>8</v>
      </c>
      <c r="P1906" s="11" t="str">
        <f>VLOOKUP(G1906,sheet2!A:G,5,FALSE)</f>
        <v>24.11</v>
      </c>
      <c r="Q1906" s="11" t="str">
        <f>VLOOKUP(G1906,sheet2!A:G,6,FALSE)</f>
        <v>5</v>
      </c>
      <c r="R1906" s="11" t="str">
        <f>VLOOKUP(G1906,sheet2!A:G,7,FALSE)</f>
        <v>74.61</v>
      </c>
    </row>
    <row r="1907" spans="1:18" s="6" customFormat="1">
      <c r="A1907" s="13" t="s">
        <v>8699</v>
      </c>
      <c r="B1907" s="13" t="s">
        <v>8700</v>
      </c>
      <c r="C1907" s="13" t="s">
        <v>20</v>
      </c>
      <c r="D1907" s="13" t="s">
        <v>21</v>
      </c>
      <c r="E1907" s="13" t="s">
        <v>8345</v>
      </c>
      <c r="F1907" s="13">
        <v>30000</v>
      </c>
      <c r="G1907" s="13" t="s">
        <v>8701</v>
      </c>
      <c r="H1907" s="14" t="s">
        <v>8345</v>
      </c>
      <c r="I1907" s="17" t="s">
        <v>8702</v>
      </c>
      <c r="J1907" s="18">
        <v>43602</v>
      </c>
      <c r="K1907" s="13" t="s">
        <v>47</v>
      </c>
      <c r="L1907" s="13" t="s">
        <v>8703</v>
      </c>
      <c r="M1907" s="11" t="str">
        <f>VLOOKUP(G1907,sheet2!A:G,2,FALSE)</f>
        <v>12.5</v>
      </c>
      <c r="N1907" s="11" t="str">
        <f>VLOOKUP(G1907,sheet2!A:G,3,FALSE)</f>
        <v>19</v>
      </c>
      <c r="O1907" s="11" t="str">
        <f>VLOOKUP(G1907,sheet2!A:G,4,FALSE)</f>
        <v>20</v>
      </c>
      <c r="P1907" s="11" t="str">
        <f>VLOOKUP(G1907,sheet2!A:G,5,FALSE)</f>
        <v>18.75</v>
      </c>
      <c r="Q1907" s="11" t="str">
        <f>VLOOKUP(G1907,sheet2!A:G,6,FALSE)</f>
        <v>0</v>
      </c>
      <c r="R1907" s="11" t="str">
        <f>VLOOKUP(G1907,sheet2!A:G,7,FALSE)</f>
        <v>70.25</v>
      </c>
    </row>
    <row r="1908" spans="1:18" s="6" customFormat="1">
      <c r="A1908" s="13" t="s">
        <v>8704</v>
      </c>
      <c r="B1908" s="13" t="s">
        <v>8705</v>
      </c>
      <c r="C1908" s="13" t="s">
        <v>20</v>
      </c>
      <c r="D1908" s="13" t="s">
        <v>123</v>
      </c>
      <c r="E1908" s="13" t="s">
        <v>8345</v>
      </c>
      <c r="F1908" s="13">
        <v>30000</v>
      </c>
      <c r="G1908" s="13" t="s">
        <v>8706</v>
      </c>
      <c r="H1908" s="14" t="s">
        <v>8345</v>
      </c>
      <c r="I1908" s="17" t="s">
        <v>8707</v>
      </c>
      <c r="J1908" s="18">
        <v>43648</v>
      </c>
      <c r="K1908" s="13" t="s">
        <v>36</v>
      </c>
      <c r="L1908" s="13" t="s">
        <v>8708</v>
      </c>
      <c r="M1908" s="11" t="str">
        <f>VLOOKUP(G1908,sheet2!A:G,2,FALSE)</f>
        <v>12.5</v>
      </c>
      <c r="N1908" s="11" t="str">
        <f>VLOOKUP(G1908,sheet2!A:G,3,FALSE)</f>
        <v>25</v>
      </c>
      <c r="O1908" s="11" t="str">
        <f>VLOOKUP(G1908,sheet2!A:G,4,FALSE)</f>
        <v>12</v>
      </c>
      <c r="P1908" s="11" t="str">
        <f>VLOOKUP(G1908,sheet2!A:G,5,FALSE)</f>
        <v>18.75</v>
      </c>
      <c r="Q1908" s="11" t="str">
        <f>VLOOKUP(G1908,sheet2!A:G,6,FALSE)</f>
        <v>5</v>
      </c>
      <c r="R1908" s="11" t="str">
        <f>VLOOKUP(G1908,sheet2!A:G,7,FALSE)</f>
        <v>73.25</v>
      </c>
    </row>
    <row r="1909" spans="1:18" s="6" customFormat="1">
      <c r="A1909" s="13" t="s">
        <v>8709</v>
      </c>
      <c r="B1909" s="13" t="s">
        <v>8710</v>
      </c>
      <c r="C1909" s="13" t="s">
        <v>20</v>
      </c>
      <c r="D1909" s="13" t="s">
        <v>123</v>
      </c>
      <c r="E1909" s="13" t="s">
        <v>8345</v>
      </c>
      <c r="F1909" s="13">
        <v>30000</v>
      </c>
      <c r="G1909" s="13" t="s">
        <v>8711</v>
      </c>
      <c r="H1909" s="14" t="s">
        <v>8345</v>
      </c>
      <c r="I1909" s="17" t="s">
        <v>8707</v>
      </c>
      <c r="J1909" s="18">
        <v>43053</v>
      </c>
      <c r="K1909" s="13" t="s">
        <v>36</v>
      </c>
      <c r="L1909" s="13" t="s">
        <v>8712</v>
      </c>
      <c r="M1909" s="11" t="str">
        <f>VLOOKUP(G1909,sheet2!A:G,2,FALSE)</f>
        <v>12.5</v>
      </c>
      <c r="N1909" s="11" t="str">
        <f>VLOOKUP(G1909,sheet2!A:G,3,FALSE)</f>
        <v>25</v>
      </c>
      <c r="O1909" s="11" t="str">
        <f>VLOOKUP(G1909,sheet2!A:G,4,FALSE)</f>
        <v>8</v>
      </c>
      <c r="P1909" s="11" t="str">
        <f>VLOOKUP(G1909,sheet2!A:G,5,FALSE)</f>
        <v>24.11</v>
      </c>
      <c r="Q1909" s="11" t="str">
        <f>VLOOKUP(G1909,sheet2!A:G,6,FALSE)</f>
        <v>5</v>
      </c>
      <c r="R1909" s="11" t="str">
        <f>VLOOKUP(G1909,sheet2!A:G,7,FALSE)</f>
        <v>74.61</v>
      </c>
    </row>
    <row r="1910" spans="1:18" s="6" customFormat="1">
      <c r="A1910" s="13" t="s">
        <v>8713</v>
      </c>
      <c r="B1910" s="13" t="s">
        <v>8714</v>
      </c>
      <c r="C1910" s="13" t="s">
        <v>20</v>
      </c>
      <c r="D1910" s="13" t="s">
        <v>21</v>
      </c>
      <c r="E1910" s="13" t="s">
        <v>8345</v>
      </c>
      <c r="F1910" s="13">
        <v>30000</v>
      </c>
      <c r="G1910" s="13" t="s">
        <v>8715</v>
      </c>
      <c r="H1910" s="14" t="s">
        <v>8345</v>
      </c>
      <c r="I1910" s="17" t="s">
        <v>8716</v>
      </c>
      <c r="J1910" s="18">
        <v>43371</v>
      </c>
      <c r="K1910" s="13" t="s">
        <v>36</v>
      </c>
      <c r="L1910" s="13" t="s">
        <v>8717</v>
      </c>
      <c r="M1910" s="11" t="str">
        <f>VLOOKUP(G1910,sheet2!A:G,2,FALSE)</f>
        <v>12.5</v>
      </c>
      <c r="N1910" s="11" t="str">
        <f>VLOOKUP(G1910,sheet2!A:G,3,FALSE)</f>
        <v>22</v>
      </c>
      <c r="O1910" s="11" t="str">
        <f>VLOOKUP(G1910,sheet2!A:G,4,FALSE)</f>
        <v>17</v>
      </c>
      <c r="P1910" s="11" t="str">
        <f>VLOOKUP(G1910,sheet2!A:G,5,FALSE)</f>
        <v>18.75</v>
      </c>
      <c r="Q1910" s="11" t="str">
        <f>VLOOKUP(G1910,sheet2!A:G,6,FALSE)</f>
        <v>0</v>
      </c>
      <c r="R1910" s="11" t="str">
        <f>VLOOKUP(G1910,sheet2!A:G,7,FALSE)</f>
        <v>70.25</v>
      </c>
    </row>
    <row r="1911" spans="1:18" s="6" customFormat="1">
      <c r="A1911" s="13" t="s">
        <v>8718</v>
      </c>
      <c r="B1911" s="13" t="s">
        <v>8719</v>
      </c>
      <c r="C1911" s="13" t="s">
        <v>20</v>
      </c>
      <c r="D1911" s="13" t="s">
        <v>123</v>
      </c>
      <c r="E1911" s="13" t="s">
        <v>8345</v>
      </c>
      <c r="F1911" s="13">
        <v>30000</v>
      </c>
      <c r="G1911" s="13" t="s">
        <v>8720</v>
      </c>
      <c r="H1911" s="14" t="s">
        <v>8345</v>
      </c>
      <c r="I1911" s="17" t="s">
        <v>3388</v>
      </c>
      <c r="J1911" s="18">
        <v>43529</v>
      </c>
      <c r="K1911" s="13" t="s">
        <v>47</v>
      </c>
      <c r="L1911" s="13" t="s">
        <v>8721</v>
      </c>
      <c r="M1911" s="11" t="str">
        <f>VLOOKUP(G1911,sheet2!A:G,2,FALSE)</f>
        <v>12.5</v>
      </c>
      <c r="N1911" s="11" t="str">
        <f>VLOOKUP(G1911,sheet2!A:G,3,FALSE)</f>
        <v>25</v>
      </c>
      <c r="O1911" s="11" t="str">
        <f>VLOOKUP(G1911,sheet2!A:G,4,FALSE)</f>
        <v>14</v>
      </c>
      <c r="P1911" s="11" t="str">
        <f>VLOOKUP(G1911,sheet2!A:G,5,FALSE)</f>
        <v>24.11</v>
      </c>
      <c r="Q1911" s="11" t="str">
        <f>VLOOKUP(G1911,sheet2!A:G,6,FALSE)</f>
        <v>5</v>
      </c>
      <c r="R1911" s="11" t="str">
        <f>VLOOKUP(G1911,sheet2!A:G,7,FALSE)</f>
        <v>80.61</v>
      </c>
    </row>
    <row r="1912" spans="1:18" s="6" customFormat="1">
      <c r="A1912" s="13" t="s">
        <v>8722</v>
      </c>
      <c r="B1912" s="13" t="s">
        <v>8723</v>
      </c>
      <c r="C1912" s="13" t="s">
        <v>20</v>
      </c>
      <c r="D1912" s="13" t="s">
        <v>123</v>
      </c>
      <c r="E1912" s="13" t="s">
        <v>8345</v>
      </c>
      <c r="F1912" s="13">
        <v>30000</v>
      </c>
      <c r="G1912" s="13" t="s">
        <v>8724</v>
      </c>
      <c r="H1912" s="14" t="s">
        <v>8345</v>
      </c>
      <c r="I1912" s="17" t="s">
        <v>3388</v>
      </c>
      <c r="J1912" s="18">
        <v>43438</v>
      </c>
      <c r="K1912" s="13" t="s">
        <v>36</v>
      </c>
      <c r="L1912" s="13" t="s">
        <v>8725</v>
      </c>
      <c r="M1912" s="11" t="str">
        <f>VLOOKUP(G1912,sheet2!A:G,2,FALSE)</f>
        <v>12.5</v>
      </c>
      <c r="N1912" s="11" t="str">
        <f>VLOOKUP(G1912,sheet2!A:G,3,FALSE)</f>
        <v>25</v>
      </c>
      <c r="O1912" s="11" t="str">
        <f>VLOOKUP(G1912,sheet2!A:G,4,FALSE)</f>
        <v>11</v>
      </c>
      <c r="P1912" s="11" t="str">
        <f>VLOOKUP(G1912,sheet2!A:G,5,FALSE)</f>
        <v>24.11</v>
      </c>
      <c r="Q1912" s="11" t="str">
        <f>VLOOKUP(G1912,sheet2!A:G,6,FALSE)</f>
        <v>5</v>
      </c>
      <c r="R1912" s="11" t="str">
        <f>VLOOKUP(G1912,sheet2!A:G,7,FALSE)</f>
        <v>77.61</v>
      </c>
    </row>
    <row r="1913" spans="1:18" s="6" customFormat="1">
      <c r="A1913" s="13" t="s">
        <v>8726</v>
      </c>
      <c r="B1913" s="13" t="s">
        <v>8727</v>
      </c>
      <c r="C1913" s="13" t="s">
        <v>20</v>
      </c>
      <c r="D1913" s="13" t="s">
        <v>21</v>
      </c>
      <c r="E1913" s="13" t="s">
        <v>8345</v>
      </c>
      <c r="F1913" s="13">
        <v>30000</v>
      </c>
      <c r="G1913" s="13" t="s">
        <v>8728</v>
      </c>
      <c r="H1913" s="14" t="s">
        <v>8345</v>
      </c>
      <c r="I1913" s="17" t="s">
        <v>8729</v>
      </c>
      <c r="J1913" s="18">
        <v>43294</v>
      </c>
      <c r="K1913" s="13" t="s">
        <v>36</v>
      </c>
      <c r="L1913" s="13" t="s">
        <v>8730</v>
      </c>
      <c r="M1913" s="11" t="str">
        <f>VLOOKUP(G1913,sheet2!A:G,2,FALSE)</f>
        <v>12.5</v>
      </c>
      <c r="N1913" s="11" t="str">
        <f>VLOOKUP(G1913,sheet2!A:G,3,FALSE)</f>
        <v>22</v>
      </c>
      <c r="O1913" s="11" t="str">
        <f>VLOOKUP(G1913,sheet2!A:G,4,FALSE)</f>
        <v>20</v>
      </c>
      <c r="P1913" s="11" t="str">
        <f>VLOOKUP(G1913,sheet2!A:G,5,FALSE)</f>
        <v>20.54</v>
      </c>
      <c r="Q1913" s="11" t="str">
        <f>VLOOKUP(G1913,sheet2!A:G,6,FALSE)</f>
        <v>0</v>
      </c>
      <c r="R1913" s="11" t="str">
        <f>VLOOKUP(G1913,sheet2!A:G,7,FALSE)</f>
        <v>75.04</v>
      </c>
    </row>
    <row r="1914" spans="1:18" s="6" customFormat="1">
      <c r="A1914" s="13" t="s">
        <v>8731</v>
      </c>
      <c r="B1914" s="13" t="s">
        <v>8732</v>
      </c>
      <c r="C1914" s="13" t="s">
        <v>20</v>
      </c>
      <c r="D1914" s="13" t="s">
        <v>21</v>
      </c>
      <c r="E1914" s="13" t="s">
        <v>8345</v>
      </c>
      <c r="F1914" s="13">
        <v>30000</v>
      </c>
      <c r="G1914" s="13" t="s">
        <v>8733</v>
      </c>
      <c r="H1914" s="14" t="s">
        <v>8345</v>
      </c>
      <c r="I1914" s="17" t="s">
        <v>8729</v>
      </c>
      <c r="J1914" s="18">
        <v>43784</v>
      </c>
      <c r="K1914" s="13" t="s">
        <v>36</v>
      </c>
      <c r="L1914" s="13" t="s">
        <v>8734</v>
      </c>
      <c r="M1914" s="11" t="str">
        <f>VLOOKUP(G1914,sheet2!A:G,2,FALSE)</f>
        <v>12.5</v>
      </c>
      <c r="N1914" s="11" t="str">
        <f>VLOOKUP(G1914,sheet2!A:G,3,FALSE)</f>
        <v>25</v>
      </c>
      <c r="O1914" s="11" t="str">
        <f>VLOOKUP(G1914,sheet2!A:G,4,FALSE)</f>
        <v>20</v>
      </c>
      <c r="P1914" s="11" t="str">
        <f>VLOOKUP(G1914,sheet2!A:G,5,FALSE)</f>
        <v>25</v>
      </c>
      <c r="Q1914" s="11" t="str">
        <f>VLOOKUP(G1914,sheet2!A:G,6,FALSE)</f>
        <v>0</v>
      </c>
      <c r="R1914" s="11" t="str">
        <f>VLOOKUP(G1914,sheet2!A:G,7,FALSE)</f>
        <v>82.5</v>
      </c>
    </row>
    <row r="1915" spans="1:18" s="6" customFormat="1">
      <c r="A1915" s="13" t="s">
        <v>8735</v>
      </c>
      <c r="B1915" s="13" t="s">
        <v>8736</v>
      </c>
      <c r="C1915" s="13" t="s">
        <v>20</v>
      </c>
      <c r="D1915" s="13" t="s">
        <v>123</v>
      </c>
      <c r="E1915" s="13" t="s">
        <v>8345</v>
      </c>
      <c r="F1915" s="13">
        <v>30000</v>
      </c>
      <c r="G1915" s="13" t="s">
        <v>8737</v>
      </c>
      <c r="H1915" s="14" t="s">
        <v>8345</v>
      </c>
      <c r="I1915" s="17" t="s">
        <v>1558</v>
      </c>
      <c r="J1915" s="18">
        <v>43357</v>
      </c>
      <c r="K1915" s="13" t="s">
        <v>36</v>
      </c>
      <c r="L1915" s="13" t="s">
        <v>8738</v>
      </c>
      <c r="M1915" s="11" t="str">
        <f>VLOOKUP(G1915,sheet2!A:G,2,FALSE)</f>
        <v>12.5</v>
      </c>
      <c r="N1915" s="11" t="str">
        <f>VLOOKUP(G1915,sheet2!A:G,3,FALSE)</f>
        <v>16</v>
      </c>
      <c r="O1915" s="11" t="str">
        <f>VLOOKUP(G1915,sheet2!A:G,4,FALSE)</f>
        <v>20</v>
      </c>
      <c r="P1915" s="11" t="str">
        <f>VLOOKUP(G1915,sheet2!A:G,5,FALSE)</f>
        <v>18.75</v>
      </c>
      <c r="Q1915" s="11" t="str">
        <f>VLOOKUP(G1915,sheet2!A:G,6,FALSE)</f>
        <v>0</v>
      </c>
      <c r="R1915" s="11" t="str">
        <f>VLOOKUP(G1915,sheet2!A:G,7,FALSE)</f>
        <v>67.25</v>
      </c>
    </row>
    <row r="1916" spans="1:18" s="6" customFormat="1">
      <c r="A1916" s="13" t="s">
        <v>8739</v>
      </c>
      <c r="B1916" s="13" t="s">
        <v>8740</v>
      </c>
      <c r="C1916" s="13" t="s">
        <v>20</v>
      </c>
      <c r="D1916" s="13" t="s">
        <v>21</v>
      </c>
      <c r="E1916" s="13" t="s">
        <v>8345</v>
      </c>
      <c r="F1916" s="13">
        <v>30000</v>
      </c>
      <c r="G1916" s="13" t="s">
        <v>8741</v>
      </c>
      <c r="H1916" s="14" t="s">
        <v>8345</v>
      </c>
      <c r="I1916" s="17" t="s">
        <v>1805</v>
      </c>
      <c r="J1916" s="18">
        <v>43371</v>
      </c>
      <c r="K1916" s="13" t="s">
        <v>36</v>
      </c>
      <c r="L1916" s="13" t="s">
        <v>8742</v>
      </c>
      <c r="M1916" s="11" t="str">
        <f>VLOOKUP(G1916,sheet2!A:G,2,FALSE)</f>
        <v>12.5</v>
      </c>
      <c r="N1916" s="11" t="str">
        <f>VLOOKUP(G1916,sheet2!A:G,3,FALSE)</f>
        <v>22</v>
      </c>
      <c r="O1916" s="11" t="str">
        <f>VLOOKUP(G1916,sheet2!A:G,4,FALSE)</f>
        <v>20</v>
      </c>
      <c r="P1916" s="11" t="str">
        <f>VLOOKUP(G1916,sheet2!A:G,5,FALSE)</f>
        <v>25</v>
      </c>
      <c r="Q1916" s="11" t="str">
        <f>VLOOKUP(G1916,sheet2!A:G,6,FALSE)</f>
        <v>0</v>
      </c>
      <c r="R1916" s="11" t="str">
        <f>VLOOKUP(G1916,sheet2!A:G,7,FALSE)</f>
        <v>79.5</v>
      </c>
    </row>
    <row r="1917" spans="1:18" s="6" customFormat="1">
      <c r="A1917" s="13" t="s">
        <v>8743</v>
      </c>
      <c r="B1917" s="13" t="s">
        <v>8744</v>
      </c>
      <c r="C1917" s="13" t="s">
        <v>20</v>
      </c>
      <c r="D1917" s="13" t="s">
        <v>21</v>
      </c>
      <c r="E1917" s="13" t="s">
        <v>8345</v>
      </c>
      <c r="F1917" s="13">
        <v>30000</v>
      </c>
      <c r="G1917" s="13" t="s">
        <v>8745</v>
      </c>
      <c r="H1917" s="14" t="s">
        <v>8345</v>
      </c>
      <c r="I1917" s="17" t="s">
        <v>3680</v>
      </c>
      <c r="J1917" s="18">
        <v>43000</v>
      </c>
      <c r="K1917" s="13" t="s">
        <v>47</v>
      </c>
      <c r="L1917" s="13" t="s">
        <v>8746</v>
      </c>
      <c r="M1917" s="11" t="str">
        <f>VLOOKUP(G1917,sheet2!A:G,2,FALSE)</f>
        <v>12.5</v>
      </c>
      <c r="N1917" s="11" t="str">
        <f>VLOOKUP(G1917,sheet2!A:G,3,FALSE)</f>
        <v>22</v>
      </c>
      <c r="O1917" s="11" t="str">
        <f>VLOOKUP(G1917,sheet2!A:G,4,FALSE)</f>
        <v>16</v>
      </c>
      <c r="P1917" s="11" t="str">
        <f>VLOOKUP(G1917,sheet2!A:G,5,FALSE)</f>
        <v>17.5</v>
      </c>
      <c r="Q1917" s="11" t="str">
        <f>VLOOKUP(G1917,sheet2!A:G,6,FALSE)</f>
        <v>0</v>
      </c>
      <c r="R1917" s="11" t="str">
        <f>VLOOKUP(G1917,sheet2!A:G,7,FALSE)</f>
        <v>68</v>
      </c>
    </row>
    <row r="1918" spans="1:18" s="6" customFormat="1">
      <c r="A1918" s="13" t="s">
        <v>8747</v>
      </c>
      <c r="B1918" s="13" t="s">
        <v>8748</v>
      </c>
      <c r="C1918" s="13" t="s">
        <v>20</v>
      </c>
      <c r="D1918" s="13" t="s">
        <v>123</v>
      </c>
      <c r="E1918" s="13" t="s">
        <v>8345</v>
      </c>
      <c r="F1918" s="13">
        <v>30000</v>
      </c>
      <c r="G1918" s="13" t="s">
        <v>8749</v>
      </c>
      <c r="H1918" s="14" t="s">
        <v>8345</v>
      </c>
      <c r="I1918" s="17" t="s">
        <v>1141</v>
      </c>
      <c r="J1918" s="18">
        <v>42955</v>
      </c>
      <c r="K1918" s="13" t="s">
        <v>36</v>
      </c>
      <c r="L1918" s="13" t="s">
        <v>8750</v>
      </c>
      <c r="M1918" s="11" t="str">
        <f>VLOOKUP(G1918,sheet2!A:G,2,FALSE)</f>
        <v>12.5</v>
      </c>
      <c r="N1918" s="11" t="str">
        <f>VLOOKUP(G1918,sheet2!A:G,3,FALSE)</f>
        <v>7</v>
      </c>
      <c r="O1918" s="11" t="str">
        <f>VLOOKUP(G1918,sheet2!A:G,4,FALSE)</f>
        <v>8</v>
      </c>
      <c r="P1918" s="11" t="str">
        <f>VLOOKUP(G1918,sheet2!A:G,5,FALSE)</f>
        <v>19.64</v>
      </c>
      <c r="Q1918" s="11" t="str">
        <f>VLOOKUP(G1918,sheet2!A:G,6,FALSE)</f>
        <v>0</v>
      </c>
      <c r="R1918" s="11" t="str">
        <f>VLOOKUP(G1918,sheet2!A:G,7,FALSE)</f>
        <v>47.14</v>
      </c>
    </row>
    <row r="1919" spans="1:18" s="6" customFormat="1">
      <c r="A1919" s="13" t="s">
        <v>8751</v>
      </c>
      <c r="B1919" s="13" t="s">
        <v>8752</v>
      </c>
      <c r="C1919" s="13" t="s">
        <v>20</v>
      </c>
      <c r="D1919" s="13" t="s">
        <v>123</v>
      </c>
      <c r="E1919" s="13" t="s">
        <v>8345</v>
      </c>
      <c r="F1919" s="13">
        <v>30000</v>
      </c>
      <c r="G1919" s="13" t="s">
        <v>8753</v>
      </c>
      <c r="H1919" s="14" t="s">
        <v>8345</v>
      </c>
      <c r="I1919" s="17" t="s">
        <v>3624</v>
      </c>
      <c r="J1919" s="18">
        <v>42865</v>
      </c>
      <c r="K1919" s="13" t="s">
        <v>36</v>
      </c>
      <c r="L1919" s="13" t="s">
        <v>8754</v>
      </c>
      <c r="M1919" s="11" t="str">
        <f>VLOOKUP(G1919,sheet2!A:G,2,FALSE)</f>
        <v>12.5</v>
      </c>
      <c r="N1919" s="11" t="str">
        <f>VLOOKUP(G1919,sheet2!A:G,3,FALSE)</f>
        <v>25</v>
      </c>
      <c r="O1919" s="11" t="str">
        <f>VLOOKUP(G1919,sheet2!A:G,4,FALSE)</f>
        <v>16</v>
      </c>
      <c r="P1919" s="11" t="str">
        <f>VLOOKUP(G1919,sheet2!A:G,5,FALSE)</f>
        <v>18.75</v>
      </c>
      <c r="Q1919" s="11" t="str">
        <f>VLOOKUP(G1919,sheet2!A:G,6,FALSE)</f>
        <v>5</v>
      </c>
      <c r="R1919" s="11" t="str">
        <f>VLOOKUP(G1919,sheet2!A:G,7,FALSE)</f>
        <v>77.25</v>
      </c>
    </row>
    <row r="1920" spans="1:18" s="6" customFormat="1">
      <c r="A1920" s="13" t="s">
        <v>8755</v>
      </c>
      <c r="B1920" s="13" t="s">
        <v>8756</v>
      </c>
      <c r="C1920" s="13" t="s">
        <v>20</v>
      </c>
      <c r="D1920" s="13" t="s">
        <v>21</v>
      </c>
      <c r="E1920" s="13" t="s">
        <v>8345</v>
      </c>
      <c r="F1920" s="13">
        <v>30000</v>
      </c>
      <c r="G1920" s="13" t="s">
        <v>8757</v>
      </c>
      <c r="H1920" s="14" t="s">
        <v>8345</v>
      </c>
      <c r="I1920" s="17" t="s">
        <v>8758</v>
      </c>
      <c r="J1920" s="18">
        <v>43228</v>
      </c>
      <c r="K1920" s="13" t="s">
        <v>36</v>
      </c>
      <c r="L1920" s="13" t="s">
        <v>8759</v>
      </c>
      <c r="M1920" s="11" t="str">
        <f>VLOOKUP(G1920,sheet2!A:G,2,FALSE)</f>
        <v>12.5</v>
      </c>
      <c r="N1920" s="11" t="str">
        <f>VLOOKUP(G1920,sheet2!A:G,3,FALSE)</f>
        <v>16</v>
      </c>
      <c r="O1920" s="11" t="str">
        <f>VLOOKUP(G1920,sheet2!A:G,4,FALSE)</f>
        <v>20</v>
      </c>
      <c r="P1920" s="11" t="str">
        <f>VLOOKUP(G1920,sheet2!A:G,5,FALSE)</f>
        <v>18.75</v>
      </c>
      <c r="Q1920" s="11" t="str">
        <f>VLOOKUP(G1920,sheet2!A:G,6,FALSE)</f>
        <v>0</v>
      </c>
      <c r="R1920" s="11" t="str">
        <f>VLOOKUP(G1920,sheet2!A:G,7,FALSE)</f>
        <v>67.25</v>
      </c>
    </row>
    <row r="1921" spans="1:18" s="6" customFormat="1">
      <c r="A1921" s="13" t="s">
        <v>8760</v>
      </c>
      <c r="B1921" s="13" t="s">
        <v>8761</v>
      </c>
      <c r="C1921" s="13" t="s">
        <v>20</v>
      </c>
      <c r="D1921" s="13" t="s">
        <v>21</v>
      </c>
      <c r="E1921" s="13" t="s">
        <v>8345</v>
      </c>
      <c r="F1921" s="13">
        <v>30000</v>
      </c>
      <c r="G1921" s="13" t="s">
        <v>8762</v>
      </c>
      <c r="H1921" s="14" t="s">
        <v>8345</v>
      </c>
      <c r="I1921" s="17" t="s">
        <v>1714</v>
      </c>
      <c r="J1921" s="18">
        <v>42823</v>
      </c>
      <c r="K1921" s="13" t="s">
        <v>36</v>
      </c>
      <c r="L1921" s="13" t="s">
        <v>8763</v>
      </c>
      <c r="M1921" s="11" t="str">
        <f>VLOOKUP(G1921,sheet2!A:G,2,FALSE)</f>
        <v>12.5</v>
      </c>
      <c r="N1921" s="11" t="str">
        <f>VLOOKUP(G1921,sheet2!A:G,3,FALSE)</f>
        <v>10</v>
      </c>
      <c r="O1921" s="11" t="str">
        <f>VLOOKUP(G1921,sheet2!A:G,4,FALSE)</f>
        <v>20</v>
      </c>
      <c r="P1921" s="11" t="str">
        <f>VLOOKUP(G1921,sheet2!A:G,5,FALSE)</f>
        <v>25</v>
      </c>
      <c r="Q1921" s="11" t="str">
        <f>VLOOKUP(G1921,sheet2!A:G,6,FALSE)</f>
        <v>0</v>
      </c>
      <c r="R1921" s="11" t="str">
        <f>VLOOKUP(G1921,sheet2!A:G,7,FALSE)</f>
        <v>67.5</v>
      </c>
    </row>
    <row r="1922" spans="1:18" s="6" customFormat="1">
      <c r="A1922" s="13" t="s">
        <v>8764</v>
      </c>
      <c r="B1922" s="13" t="s">
        <v>8765</v>
      </c>
      <c r="C1922" s="13" t="s">
        <v>20</v>
      </c>
      <c r="D1922" s="13" t="s">
        <v>21</v>
      </c>
      <c r="E1922" s="13" t="s">
        <v>8345</v>
      </c>
      <c r="F1922" s="13">
        <v>30000</v>
      </c>
      <c r="G1922" s="13" t="s">
        <v>8766</v>
      </c>
      <c r="H1922" s="14" t="s">
        <v>8345</v>
      </c>
      <c r="I1922" s="17" t="s">
        <v>8767</v>
      </c>
      <c r="J1922" s="18">
        <v>42739</v>
      </c>
      <c r="K1922" s="13" t="s">
        <v>36</v>
      </c>
      <c r="L1922" s="13" t="s">
        <v>8768</v>
      </c>
      <c r="M1922" s="11" t="str">
        <f>VLOOKUP(G1922,sheet2!A:G,2,FALSE)</f>
        <v>12.5</v>
      </c>
      <c r="N1922" s="11" t="str">
        <f>VLOOKUP(G1922,sheet2!A:G,3,FALSE)</f>
        <v>25</v>
      </c>
      <c r="O1922" s="11" t="str">
        <f>VLOOKUP(G1922,sheet2!A:G,4,FALSE)</f>
        <v>20</v>
      </c>
      <c r="P1922" s="11" t="str">
        <f>VLOOKUP(G1922,sheet2!A:G,5,FALSE)</f>
        <v>18.75</v>
      </c>
      <c r="Q1922" s="11" t="str">
        <f>VLOOKUP(G1922,sheet2!A:G,6,FALSE)</f>
        <v>0</v>
      </c>
      <c r="R1922" s="11" t="str">
        <f>VLOOKUP(G1922,sheet2!A:G,7,FALSE)</f>
        <v>76.25</v>
      </c>
    </row>
    <row r="1923" spans="1:18" s="6" customFormat="1">
      <c r="A1923" s="13" t="s">
        <v>8769</v>
      </c>
      <c r="B1923" s="13" t="s">
        <v>8770</v>
      </c>
      <c r="C1923" s="13" t="s">
        <v>20</v>
      </c>
      <c r="D1923" s="13" t="s">
        <v>144</v>
      </c>
      <c r="E1923" s="13" t="s">
        <v>8345</v>
      </c>
      <c r="F1923" s="13">
        <v>22000</v>
      </c>
      <c r="G1923" s="13" t="s">
        <v>8771</v>
      </c>
      <c r="H1923" s="14" t="s">
        <v>8345</v>
      </c>
      <c r="I1923" s="17" t="s">
        <v>8772</v>
      </c>
      <c r="J1923" s="18">
        <v>43914</v>
      </c>
      <c r="K1923" s="13" t="s">
        <v>36</v>
      </c>
      <c r="L1923" s="13" t="s">
        <v>8773</v>
      </c>
      <c r="M1923" s="11" t="str">
        <f>VLOOKUP(G1923,sheet2!A:G,2,FALSE)</f>
        <v>12.5</v>
      </c>
      <c r="N1923" s="11" t="str">
        <f>VLOOKUP(G1923,sheet2!A:G,3,FALSE)</f>
        <v>0</v>
      </c>
      <c r="O1923" s="11" t="str">
        <f>VLOOKUP(G1923,sheet2!A:G,4,FALSE)</f>
        <v>10</v>
      </c>
      <c r="P1923" s="11" t="str">
        <f>VLOOKUP(G1923,sheet2!A:G,5,FALSE)</f>
        <v>22.12</v>
      </c>
      <c r="Q1923" s="11" t="str">
        <f>VLOOKUP(G1923,sheet2!A:G,6,FALSE)</f>
        <v>0</v>
      </c>
      <c r="R1923" s="11" t="str">
        <f>VLOOKUP(G1923,sheet2!A:G,7,FALSE)</f>
        <v>44.62</v>
      </c>
    </row>
    <row r="1924" spans="1:18" s="6" customFormat="1">
      <c r="A1924" s="13" t="s">
        <v>8774</v>
      </c>
      <c r="B1924" s="13" t="s">
        <v>8775</v>
      </c>
      <c r="C1924" s="13" t="s">
        <v>20</v>
      </c>
      <c r="D1924" s="13" t="s">
        <v>21</v>
      </c>
      <c r="E1924" s="13" t="s">
        <v>8345</v>
      </c>
      <c r="F1924" s="13">
        <v>20000</v>
      </c>
      <c r="G1924" s="13" t="s">
        <v>8776</v>
      </c>
      <c r="H1924" s="14" t="s">
        <v>8345</v>
      </c>
      <c r="I1924" s="17" t="s">
        <v>8777</v>
      </c>
      <c r="J1924" s="18">
        <v>43914</v>
      </c>
      <c r="K1924" s="13" t="s">
        <v>47</v>
      </c>
      <c r="L1924" s="13" t="s">
        <v>8778</v>
      </c>
      <c r="M1924" s="11" t="str">
        <f>VLOOKUP(G1924,sheet2!A:G,2,FALSE)</f>
        <v>12.5</v>
      </c>
      <c r="N1924" s="11" t="str">
        <f>VLOOKUP(G1924,sheet2!A:G,3,FALSE)</f>
        <v>25</v>
      </c>
      <c r="O1924" s="11" t="str">
        <f>VLOOKUP(G1924,sheet2!A:G,4,FALSE)</f>
        <v>14</v>
      </c>
      <c r="P1924" s="11" t="str">
        <f>VLOOKUP(G1924,sheet2!A:G,5,FALSE)</f>
        <v>17.59</v>
      </c>
      <c r="Q1924" s="11" t="str">
        <f>VLOOKUP(G1924,sheet2!A:G,6,FALSE)</f>
        <v>5</v>
      </c>
      <c r="R1924" s="11" t="str">
        <f>VLOOKUP(G1924,sheet2!A:G,7,FALSE)</f>
        <v>74.09</v>
      </c>
    </row>
    <row r="1925" spans="1:18" s="6" customFormat="1">
      <c r="A1925" s="13" t="s">
        <v>8779</v>
      </c>
      <c r="B1925" s="13" t="s">
        <v>8780</v>
      </c>
      <c r="C1925" s="13" t="s">
        <v>20</v>
      </c>
      <c r="D1925" s="13" t="s">
        <v>21</v>
      </c>
      <c r="E1925" s="13" t="s">
        <v>8345</v>
      </c>
      <c r="F1925" s="13">
        <v>20000</v>
      </c>
      <c r="G1925" s="13" t="s">
        <v>8781</v>
      </c>
      <c r="H1925" s="14" t="s">
        <v>8345</v>
      </c>
      <c r="I1925" s="17" t="s">
        <v>8782</v>
      </c>
      <c r="J1925" s="18">
        <v>43763</v>
      </c>
      <c r="K1925" s="13" t="s">
        <v>47</v>
      </c>
      <c r="L1925" s="13" t="s">
        <v>8783</v>
      </c>
      <c r="M1925" s="11" t="str">
        <f>VLOOKUP(G1925,sheet2!A:G,2,FALSE)</f>
        <v>12.5</v>
      </c>
      <c r="N1925" s="11" t="str">
        <f>VLOOKUP(G1925,sheet2!A:G,3,FALSE)</f>
        <v>25</v>
      </c>
      <c r="O1925" s="11" t="str">
        <f>VLOOKUP(G1925,sheet2!A:G,4,FALSE)</f>
        <v>20</v>
      </c>
      <c r="P1925" s="11" t="str">
        <f>VLOOKUP(G1925,sheet2!A:G,5,FALSE)</f>
        <v>20.54</v>
      </c>
      <c r="Q1925" s="11" t="str">
        <f>VLOOKUP(G1925,sheet2!A:G,6,FALSE)</f>
        <v>5</v>
      </c>
      <c r="R1925" s="11" t="str">
        <f>VLOOKUP(G1925,sheet2!A:G,7,FALSE)</f>
        <v>83.04</v>
      </c>
    </row>
    <row r="1926" spans="1:18" s="6" customFormat="1">
      <c r="A1926" s="13" t="s">
        <v>8784</v>
      </c>
      <c r="B1926" s="13" t="s">
        <v>8785</v>
      </c>
      <c r="C1926" s="13" t="s">
        <v>20</v>
      </c>
      <c r="D1926" s="13" t="s">
        <v>123</v>
      </c>
      <c r="E1926" s="13" t="s">
        <v>8345</v>
      </c>
      <c r="F1926" s="13">
        <v>20000</v>
      </c>
      <c r="G1926" s="13" t="s">
        <v>8786</v>
      </c>
      <c r="H1926" s="14" t="s">
        <v>8345</v>
      </c>
      <c r="I1926" s="17" t="s">
        <v>3101</v>
      </c>
      <c r="J1926" s="18">
        <v>43637</v>
      </c>
      <c r="K1926" s="13" t="s">
        <v>47</v>
      </c>
      <c r="L1926" s="13" t="s">
        <v>8787</v>
      </c>
      <c r="M1926" s="11" t="str">
        <f>VLOOKUP(G1926,sheet2!A:G,2,FALSE)</f>
        <v>12.5</v>
      </c>
      <c r="N1926" s="11" t="str">
        <f>VLOOKUP(G1926,sheet2!A:G,3,FALSE)</f>
        <v>25</v>
      </c>
      <c r="O1926" s="11" t="str">
        <f>VLOOKUP(G1926,sheet2!A:G,4,FALSE)</f>
        <v>14</v>
      </c>
      <c r="P1926" s="11" t="str">
        <f>VLOOKUP(G1926,sheet2!A:G,5,FALSE)</f>
        <v>19.44</v>
      </c>
      <c r="Q1926" s="11" t="str">
        <f>VLOOKUP(G1926,sheet2!A:G,6,FALSE)</f>
        <v>5</v>
      </c>
      <c r="R1926" s="11" t="str">
        <f>VLOOKUP(G1926,sheet2!A:G,7,FALSE)</f>
        <v>75.94</v>
      </c>
    </row>
    <row r="1927" spans="1:18" s="6" customFormat="1">
      <c r="A1927" s="13" t="s">
        <v>8788</v>
      </c>
      <c r="B1927" s="13" t="s">
        <v>8789</v>
      </c>
      <c r="C1927" s="13" t="s">
        <v>20</v>
      </c>
      <c r="D1927" s="13" t="s">
        <v>21</v>
      </c>
      <c r="E1927" s="13" t="s">
        <v>8345</v>
      </c>
      <c r="F1927" s="13">
        <v>20000</v>
      </c>
      <c r="G1927" s="13" t="s">
        <v>8790</v>
      </c>
      <c r="H1927" s="14" t="s">
        <v>8345</v>
      </c>
      <c r="I1927" s="17" t="s">
        <v>8551</v>
      </c>
      <c r="J1927" s="18">
        <v>43896</v>
      </c>
      <c r="K1927" s="13" t="s">
        <v>36</v>
      </c>
      <c r="L1927" s="13" t="s">
        <v>8791</v>
      </c>
      <c r="M1927" s="11" t="str">
        <f>VLOOKUP(G1927,sheet2!A:G,2,FALSE)</f>
        <v>12.5</v>
      </c>
      <c r="N1927" s="11" t="str">
        <f>VLOOKUP(G1927,sheet2!A:G,3,FALSE)</f>
        <v>0</v>
      </c>
      <c r="O1927" s="11" t="str">
        <f>VLOOKUP(G1927,sheet2!A:G,4,FALSE)</f>
        <v>14</v>
      </c>
      <c r="P1927" s="11" t="str">
        <f>VLOOKUP(G1927,sheet2!A:G,5,FALSE)</f>
        <v>18.75</v>
      </c>
      <c r="Q1927" s="11" t="str">
        <f>VLOOKUP(G1927,sheet2!A:G,6,FALSE)</f>
        <v>0</v>
      </c>
      <c r="R1927" s="11" t="str">
        <f>VLOOKUP(G1927,sheet2!A:G,7,FALSE)</f>
        <v>45.25</v>
      </c>
    </row>
    <row r="1928" spans="1:18" s="6" customFormat="1">
      <c r="A1928" s="13" t="s">
        <v>8792</v>
      </c>
      <c r="B1928" s="13" t="s">
        <v>8793</v>
      </c>
      <c r="C1928" s="13" t="s">
        <v>20</v>
      </c>
      <c r="D1928" s="13" t="s">
        <v>21</v>
      </c>
      <c r="E1928" s="13" t="s">
        <v>8345</v>
      </c>
      <c r="F1928" s="13">
        <v>20000</v>
      </c>
      <c r="G1928" s="13" t="s">
        <v>8794</v>
      </c>
      <c r="H1928" s="14" t="s">
        <v>8345</v>
      </c>
      <c r="I1928" s="17" t="s">
        <v>8551</v>
      </c>
      <c r="J1928" s="18">
        <v>43539</v>
      </c>
      <c r="K1928" s="13" t="s">
        <v>25</v>
      </c>
      <c r="L1928" s="13" t="s">
        <v>8795</v>
      </c>
      <c r="M1928" s="11" t="str">
        <f>VLOOKUP(G1928,sheet2!A:G,2,FALSE)</f>
        <v>12.5</v>
      </c>
      <c r="N1928" s="11" t="str">
        <f>VLOOKUP(G1928,sheet2!A:G,3,FALSE)</f>
        <v>0</v>
      </c>
      <c r="O1928" s="11" t="str">
        <f>VLOOKUP(G1928,sheet2!A:G,4,FALSE)</f>
        <v>14</v>
      </c>
      <c r="P1928" s="11" t="str">
        <f>VLOOKUP(G1928,sheet2!A:G,5,FALSE)</f>
        <v>16.96</v>
      </c>
      <c r="Q1928" s="11" t="str">
        <f>VLOOKUP(G1928,sheet2!A:G,6,FALSE)</f>
        <v>0</v>
      </c>
      <c r="R1928" s="11" t="str">
        <f>VLOOKUP(G1928,sheet2!A:G,7,FALSE)</f>
        <v>43.46</v>
      </c>
    </row>
    <row r="1929" spans="1:18" s="6" customFormat="1">
      <c r="A1929" s="13" t="s">
        <v>8796</v>
      </c>
      <c r="B1929" s="13" t="s">
        <v>8797</v>
      </c>
      <c r="C1929" s="13" t="s">
        <v>20</v>
      </c>
      <c r="D1929" s="13" t="s">
        <v>123</v>
      </c>
      <c r="E1929" s="13" t="s">
        <v>8345</v>
      </c>
      <c r="F1929" s="13">
        <v>20000</v>
      </c>
      <c r="G1929" s="13" t="s">
        <v>8798</v>
      </c>
      <c r="H1929" s="14" t="s">
        <v>8345</v>
      </c>
      <c r="I1929" s="17" t="s">
        <v>8799</v>
      </c>
      <c r="J1929" s="18">
        <v>43434</v>
      </c>
      <c r="K1929" s="13" t="s">
        <v>36</v>
      </c>
      <c r="L1929" s="13" t="s">
        <v>8800</v>
      </c>
      <c r="M1929" s="11" t="str">
        <f>VLOOKUP(G1929,sheet2!A:G,2,FALSE)</f>
        <v>12.5</v>
      </c>
      <c r="N1929" s="11" t="str">
        <f>VLOOKUP(G1929,sheet2!A:G,3,FALSE)</f>
        <v>0</v>
      </c>
      <c r="O1929" s="11" t="str">
        <f>VLOOKUP(G1929,sheet2!A:G,4,FALSE)</f>
        <v>17</v>
      </c>
      <c r="P1929" s="11" t="str">
        <f>VLOOKUP(G1929,sheet2!A:G,5,FALSE)</f>
        <v>19.44</v>
      </c>
      <c r="Q1929" s="11" t="str">
        <f>VLOOKUP(G1929,sheet2!A:G,6,FALSE)</f>
        <v>0</v>
      </c>
      <c r="R1929" s="11" t="str">
        <f>VLOOKUP(G1929,sheet2!A:G,7,FALSE)</f>
        <v>48.94</v>
      </c>
    </row>
    <row r="1930" spans="1:18" s="6" customFormat="1">
      <c r="A1930" s="13" t="s">
        <v>8801</v>
      </c>
      <c r="B1930" s="13" t="s">
        <v>8802</v>
      </c>
      <c r="C1930" s="13" t="s">
        <v>20</v>
      </c>
      <c r="D1930" s="13" t="s">
        <v>21</v>
      </c>
      <c r="E1930" s="13" t="s">
        <v>8345</v>
      </c>
      <c r="F1930" s="13">
        <v>20000</v>
      </c>
      <c r="G1930" s="13" t="s">
        <v>8803</v>
      </c>
      <c r="H1930" s="14" t="s">
        <v>8345</v>
      </c>
      <c r="I1930" s="17" t="s">
        <v>8799</v>
      </c>
      <c r="J1930" s="18">
        <v>43525</v>
      </c>
      <c r="K1930" s="13" t="s">
        <v>36</v>
      </c>
      <c r="L1930" s="13" t="s">
        <v>8800</v>
      </c>
      <c r="M1930" s="11" t="str">
        <f>VLOOKUP(G1930,sheet2!A:G,2,FALSE)</f>
        <v>12.5</v>
      </c>
      <c r="N1930" s="11" t="str">
        <f>VLOOKUP(G1930,sheet2!A:G,3,FALSE)</f>
        <v>0</v>
      </c>
      <c r="O1930" s="11" t="str">
        <f>VLOOKUP(G1930,sheet2!A:G,4,FALSE)</f>
        <v>11</v>
      </c>
      <c r="P1930" s="11" t="str">
        <f>VLOOKUP(G1930,sheet2!A:G,5,FALSE)</f>
        <v>17.59</v>
      </c>
      <c r="Q1930" s="11" t="str">
        <f>VLOOKUP(G1930,sheet2!A:G,6,FALSE)</f>
        <v>0</v>
      </c>
      <c r="R1930" s="11" t="str">
        <f>VLOOKUP(G1930,sheet2!A:G,7,FALSE)</f>
        <v>41.09</v>
      </c>
    </row>
    <row r="1931" spans="1:18" s="6" customFormat="1">
      <c r="A1931" s="13" t="s">
        <v>8804</v>
      </c>
      <c r="B1931" s="13" t="s">
        <v>8805</v>
      </c>
      <c r="C1931" s="13" t="s">
        <v>20</v>
      </c>
      <c r="D1931" s="13" t="s">
        <v>21</v>
      </c>
      <c r="E1931" s="13" t="s">
        <v>8345</v>
      </c>
      <c r="F1931" s="13">
        <v>20000</v>
      </c>
      <c r="G1931" s="13" t="s">
        <v>8806</v>
      </c>
      <c r="H1931" s="14" t="s">
        <v>8345</v>
      </c>
      <c r="I1931" s="17" t="s">
        <v>8807</v>
      </c>
      <c r="J1931" s="18">
        <v>43130</v>
      </c>
      <c r="K1931" s="13" t="s">
        <v>36</v>
      </c>
      <c r="L1931" s="13" t="s">
        <v>8808</v>
      </c>
      <c r="M1931" s="11" t="str">
        <f>VLOOKUP(G1931,sheet2!A:G,2,FALSE)</f>
        <v>12.5</v>
      </c>
      <c r="N1931" s="11" t="str">
        <f>VLOOKUP(G1931,sheet2!A:G,3,FALSE)</f>
        <v>0</v>
      </c>
      <c r="O1931" s="11" t="str">
        <f>VLOOKUP(G1931,sheet2!A:G,4,FALSE)</f>
        <v>17</v>
      </c>
      <c r="P1931" s="11" t="str">
        <f>VLOOKUP(G1931,sheet2!A:G,5,FALSE)</f>
        <v>20.54</v>
      </c>
      <c r="Q1931" s="11" t="str">
        <f>VLOOKUP(G1931,sheet2!A:G,6,FALSE)</f>
        <v>0</v>
      </c>
      <c r="R1931" s="11" t="str">
        <f>VLOOKUP(G1931,sheet2!A:G,7,FALSE)</f>
        <v>50.04</v>
      </c>
    </row>
    <row r="1932" spans="1:18" s="6" customFormat="1">
      <c r="A1932" s="13" t="s">
        <v>8809</v>
      </c>
      <c r="B1932" s="13" t="s">
        <v>8810</v>
      </c>
      <c r="C1932" s="13" t="s">
        <v>20</v>
      </c>
      <c r="D1932" s="13" t="s">
        <v>21</v>
      </c>
      <c r="E1932" s="13" t="s">
        <v>8345</v>
      </c>
      <c r="F1932" s="13">
        <v>20000</v>
      </c>
      <c r="G1932" s="13" t="s">
        <v>8811</v>
      </c>
      <c r="H1932" s="14" t="s">
        <v>8345</v>
      </c>
      <c r="I1932" s="17" t="s">
        <v>8588</v>
      </c>
      <c r="J1932" s="18">
        <v>43469</v>
      </c>
      <c r="K1932" s="13" t="s">
        <v>36</v>
      </c>
      <c r="L1932" s="13" t="s">
        <v>8812</v>
      </c>
      <c r="M1932" s="11" t="str">
        <f>VLOOKUP(G1932,sheet2!A:G,2,FALSE)</f>
        <v>12.5</v>
      </c>
      <c r="N1932" s="11" t="str">
        <f>VLOOKUP(G1932,sheet2!A:G,3,FALSE)</f>
        <v>0</v>
      </c>
      <c r="O1932" s="11" t="str">
        <f>VLOOKUP(G1932,sheet2!A:G,4,FALSE)</f>
        <v>14</v>
      </c>
      <c r="P1932" s="11" t="str">
        <f>VLOOKUP(G1932,sheet2!A:G,5,FALSE)</f>
        <v>18.75</v>
      </c>
      <c r="Q1932" s="11" t="str">
        <f>VLOOKUP(G1932,sheet2!A:G,6,FALSE)</f>
        <v>0</v>
      </c>
      <c r="R1932" s="11" t="str">
        <f>VLOOKUP(G1932,sheet2!A:G,7,FALSE)</f>
        <v>45.25</v>
      </c>
    </row>
    <row r="1933" spans="1:18" s="6" customFormat="1">
      <c r="A1933" s="13" t="s">
        <v>8813</v>
      </c>
      <c r="B1933" s="13" t="s">
        <v>8814</v>
      </c>
      <c r="C1933" s="13" t="s">
        <v>20</v>
      </c>
      <c r="D1933" s="13" t="s">
        <v>21</v>
      </c>
      <c r="E1933" s="13" t="s">
        <v>8345</v>
      </c>
      <c r="F1933" s="13">
        <v>20000</v>
      </c>
      <c r="G1933" s="13" t="s">
        <v>8815</v>
      </c>
      <c r="H1933" s="14" t="s">
        <v>8345</v>
      </c>
      <c r="I1933" s="17" t="s">
        <v>488</v>
      </c>
      <c r="J1933" s="18">
        <v>43245</v>
      </c>
      <c r="K1933" s="13" t="s">
        <v>36</v>
      </c>
      <c r="L1933" s="13" t="s">
        <v>8816</v>
      </c>
      <c r="M1933" s="11" t="str">
        <f>VLOOKUP(G1933,sheet2!A:G,2,FALSE)</f>
        <v>12.5</v>
      </c>
      <c r="N1933" s="11" t="str">
        <f>VLOOKUP(G1933,sheet2!A:G,3,FALSE)</f>
        <v>0</v>
      </c>
      <c r="O1933" s="11" t="str">
        <f>VLOOKUP(G1933,sheet2!A:G,4,FALSE)</f>
        <v>20</v>
      </c>
      <c r="P1933" s="11" t="str">
        <f>VLOOKUP(G1933,sheet2!A:G,5,FALSE)</f>
        <v>20.54</v>
      </c>
      <c r="Q1933" s="11" t="str">
        <f>VLOOKUP(G1933,sheet2!A:G,6,FALSE)</f>
        <v>0</v>
      </c>
      <c r="R1933" s="11" t="str">
        <f>VLOOKUP(G1933,sheet2!A:G,7,FALSE)</f>
        <v>53.04</v>
      </c>
    </row>
    <row r="1934" spans="1:18" s="6" customFormat="1">
      <c r="A1934" s="13" t="s">
        <v>8817</v>
      </c>
      <c r="B1934" s="13" t="s">
        <v>8818</v>
      </c>
      <c r="C1934" s="13" t="s">
        <v>20</v>
      </c>
      <c r="D1934" s="13" t="s">
        <v>21</v>
      </c>
      <c r="E1934" s="13" t="s">
        <v>8345</v>
      </c>
      <c r="F1934" s="13">
        <v>20000</v>
      </c>
      <c r="G1934" s="13" t="s">
        <v>8819</v>
      </c>
      <c r="H1934" s="14" t="s">
        <v>8345</v>
      </c>
      <c r="I1934" s="17" t="s">
        <v>6611</v>
      </c>
      <c r="J1934" s="18">
        <v>43042</v>
      </c>
      <c r="K1934" s="13" t="s">
        <v>36</v>
      </c>
      <c r="L1934" s="13" t="s">
        <v>8820</v>
      </c>
      <c r="M1934" s="11" t="str">
        <f>VLOOKUP(G1934,sheet2!A:G,2,FALSE)</f>
        <v>12.5</v>
      </c>
      <c r="N1934" s="11" t="str">
        <f>VLOOKUP(G1934,sheet2!A:G,3,FALSE)</f>
        <v>0</v>
      </c>
      <c r="O1934" s="11" t="str">
        <f>VLOOKUP(G1934,sheet2!A:G,4,FALSE)</f>
        <v>14</v>
      </c>
      <c r="P1934" s="11" t="str">
        <f>VLOOKUP(G1934,sheet2!A:G,5,FALSE)</f>
        <v>18.75</v>
      </c>
      <c r="Q1934" s="11" t="str">
        <f>VLOOKUP(G1934,sheet2!A:G,6,FALSE)</f>
        <v>0</v>
      </c>
      <c r="R1934" s="11" t="str">
        <f>VLOOKUP(G1934,sheet2!A:G,7,FALSE)</f>
        <v>45.25</v>
      </c>
    </row>
    <row r="1935" spans="1:18" s="6" customFormat="1">
      <c r="A1935" s="13" t="s">
        <v>8821</v>
      </c>
      <c r="B1935" s="13" t="s">
        <v>8822</v>
      </c>
      <c r="C1935" s="13" t="s">
        <v>20</v>
      </c>
      <c r="D1935" s="13" t="s">
        <v>21</v>
      </c>
      <c r="E1935" s="13" t="s">
        <v>8345</v>
      </c>
      <c r="F1935" s="13">
        <v>20000</v>
      </c>
      <c r="G1935" s="13" t="s">
        <v>8823</v>
      </c>
      <c r="H1935" s="14" t="s">
        <v>8345</v>
      </c>
      <c r="I1935" s="17" t="s">
        <v>6611</v>
      </c>
      <c r="J1935" s="18">
        <v>42823</v>
      </c>
      <c r="K1935" s="13" t="s">
        <v>36</v>
      </c>
      <c r="L1935" s="13" t="s">
        <v>8824</v>
      </c>
      <c r="M1935" s="11" t="str">
        <f>VLOOKUP(G1935,sheet2!A:G,2,FALSE)</f>
        <v>12.5</v>
      </c>
      <c r="N1935" s="11" t="str">
        <f>VLOOKUP(G1935,sheet2!A:G,3,FALSE)</f>
        <v>0</v>
      </c>
      <c r="O1935" s="11" t="str">
        <f>VLOOKUP(G1935,sheet2!A:G,4,FALSE)</f>
        <v>17</v>
      </c>
      <c r="P1935" s="11" t="str">
        <f>VLOOKUP(G1935,sheet2!A:G,5,FALSE)</f>
        <v>20.37</v>
      </c>
      <c r="Q1935" s="11" t="str">
        <f>VLOOKUP(G1935,sheet2!A:G,6,FALSE)</f>
        <v>0</v>
      </c>
      <c r="R1935" s="11" t="str">
        <f>VLOOKUP(G1935,sheet2!A:G,7,FALSE)</f>
        <v>49.87</v>
      </c>
    </row>
    <row r="1936" spans="1:18" s="6" customFormat="1">
      <c r="A1936" s="13" t="s">
        <v>8825</v>
      </c>
      <c r="B1936" s="13" t="s">
        <v>8826</v>
      </c>
      <c r="C1936" s="13" t="s">
        <v>20</v>
      </c>
      <c r="D1936" s="13" t="s">
        <v>21</v>
      </c>
      <c r="E1936" s="13" t="s">
        <v>8345</v>
      </c>
      <c r="F1936" s="13">
        <v>20000</v>
      </c>
      <c r="G1936" s="13" t="s">
        <v>8827</v>
      </c>
      <c r="H1936" s="14" t="s">
        <v>8345</v>
      </c>
      <c r="I1936" s="17" t="s">
        <v>6611</v>
      </c>
      <c r="J1936" s="18">
        <v>42816</v>
      </c>
      <c r="K1936" s="13" t="s">
        <v>36</v>
      </c>
      <c r="L1936" s="13" t="s">
        <v>8828</v>
      </c>
      <c r="M1936" s="11" t="str">
        <f>VLOOKUP(G1936,sheet2!A:G,2,FALSE)</f>
        <v>12.5</v>
      </c>
      <c r="N1936" s="11" t="str">
        <f>VLOOKUP(G1936,sheet2!A:G,3,FALSE)</f>
        <v>0</v>
      </c>
      <c r="O1936" s="11" t="str">
        <f>VLOOKUP(G1936,sheet2!A:G,4,FALSE)</f>
        <v>20</v>
      </c>
      <c r="P1936" s="11" t="str">
        <f>VLOOKUP(G1936,sheet2!A:G,5,FALSE)</f>
        <v>17.59</v>
      </c>
      <c r="Q1936" s="11" t="str">
        <f>VLOOKUP(G1936,sheet2!A:G,6,FALSE)</f>
        <v>0</v>
      </c>
      <c r="R1936" s="11" t="str">
        <f>VLOOKUP(G1936,sheet2!A:G,7,FALSE)</f>
        <v>50.09</v>
      </c>
    </row>
    <row r="1937" spans="1:18" s="6" customFormat="1">
      <c r="A1937" s="13" t="s">
        <v>8829</v>
      </c>
      <c r="B1937" s="13" t="s">
        <v>8830</v>
      </c>
      <c r="C1937" s="13" t="s">
        <v>20</v>
      </c>
      <c r="D1937" s="13" t="s">
        <v>21</v>
      </c>
      <c r="E1937" s="13" t="s">
        <v>8345</v>
      </c>
      <c r="F1937" s="13">
        <v>20000</v>
      </c>
      <c r="G1937" s="13" t="s">
        <v>8831</v>
      </c>
      <c r="H1937" s="14" t="s">
        <v>8345</v>
      </c>
      <c r="I1937" s="17" t="s">
        <v>8758</v>
      </c>
      <c r="J1937" s="18">
        <v>43018</v>
      </c>
      <c r="K1937" s="13" t="s">
        <v>36</v>
      </c>
      <c r="L1937" s="13" t="s">
        <v>8832</v>
      </c>
      <c r="M1937" s="11" t="str">
        <f>VLOOKUP(G1937,sheet2!A:G,2,FALSE)</f>
        <v>12.5</v>
      </c>
      <c r="N1937" s="11" t="str">
        <f>VLOOKUP(G1937,sheet2!A:G,3,FALSE)</f>
        <v>13</v>
      </c>
      <c r="O1937" s="11" t="str">
        <f>VLOOKUP(G1937,sheet2!A:G,4,FALSE)</f>
        <v>16</v>
      </c>
      <c r="P1937" s="11" t="str">
        <f>VLOOKUP(G1937,sheet2!A:G,5,FALSE)</f>
        <v>25</v>
      </c>
      <c r="Q1937" s="11" t="str">
        <f>VLOOKUP(G1937,sheet2!A:G,6,FALSE)</f>
        <v>0</v>
      </c>
      <c r="R1937" s="11" t="str">
        <f>VLOOKUP(G1937,sheet2!A:G,7,FALSE)</f>
        <v>66.5</v>
      </c>
    </row>
    <row r="1938" spans="1:18" s="6" customFormat="1">
      <c r="A1938" s="13" t="s">
        <v>8833</v>
      </c>
      <c r="B1938" s="13" t="s">
        <v>8834</v>
      </c>
      <c r="C1938" s="13" t="s">
        <v>20</v>
      </c>
      <c r="D1938" s="13" t="s">
        <v>21</v>
      </c>
      <c r="E1938" s="13" t="s">
        <v>8345</v>
      </c>
      <c r="F1938" s="13">
        <v>20000</v>
      </c>
      <c r="G1938" s="13" t="s">
        <v>8835</v>
      </c>
      <c r="H1938" s="14" t="s">
        <v>8345</v>
      </c>
      <c r="I1938" s="17" t="s">
        <v>8836</v>
      </c>
      <c r="J1938" s="18">
        <v>42851</v>
      </c>
      <c r="K1938" s="13" t="s">
        <v>36</v>
      </c>
      <c r="L1938" s="13" t="s">
        <v>8837</v>
      </c>
      <c r="M1938" s="11" t="str">
        <f>VLOOKUP(G1938,sheet2!A:G,2,FALSE)</f>
        <v>12.5</v>
      </c>
      <c r="N1938" s="11" t="str">
        <f>VLOOKUP(G1938,sheet2!A:G,3,FALSE)</f>
        <v>7</v>
      </c>
      <c r="O1938" s="11" t="str">
        <f>VLOOKUP(G1938,sheet2!A:G,4,FALSE)</f>
        <v>20</v>
      </c>
      <c r="P1938" s="11" t="str">
        <f>VLOOKUP(G1938,sheet2!A:G,5,FALSE)</f>
        <v>25</v>
      </c>
      <c r="Q1938" s="11" t="str">
        <f>VLOOKUP(G1938,sheet2!A:G,6,FALSE)</f>
        <v>0</v>
      </c>
      <c r="R1938" s="11" t="str">
        <f>VLOOKUP(G1938,sheet2!A:G,7,FALSE)</f>
        <v>64.5</v>
      </c>
    </row>
    <row r="1939" spans="1:18" s="6" customFormat="1">
      <c r="A1939" s="13" t="s">
        <v>8838</v>
      </c>
      <c r="B1939" s="13" t="s">
        <v>8839</v>
      </c>
      <c r="C1939" s="13" t="s">
        <v>20</v>
      </c>
      <c r="D1939" s="13" t="s">
        <v>21</v>
      </c>
      <c r="E1939" s="13" t="s">
        <v>8345</v>
      </c>
      <c r="F1939" s="13">
        <v>20000</v>
      </c>
      <c r="G1939" s="13" t="s">
        <v>8840</v>
      </c>
      <c r="H1939" s="14" t="s">
        <v>8345</v>
      </c>
      <c r="I1939" s="17" t="s">
        <v>8841</v>
      </c>
      <c r="J1939" s="18">
        <v>43018</v>
      </c>
      <c r="K1939" s="13" t="s">
        <v>36</v>
      </c>
      <c r="L1939" s="13" t="s">
        <v>8842</v>
      </c>
      <c r="M1939" s="11" t="str">
        <f>VLOOKUP(G1939,sheet2!A:G,2,FALSE)</f>
        <v>12.5</v>
      </c>
      <c r="N1939" s="11" t="str">
        <f>VLOOKUP(G1939,sheet2!A:G,3,FALSE)</f>
        <v>13</v>
      </c>
      <c r="O1939" s="11" t="str">
        <f>VLOOKUP(G1939,sheet2!A:G,4,FALSE)</f>
        <v>20</v>
      </c>
      <c r="P1939" s="11" t="str">
        <f>VLOOKUP(G1939,sheet2!A:G,5,FALSE)</f>
        <v>25</v>
      </c>
      <c r="Q1939" s="11" t="str">
        <f>VLOOKUP(G1939,sheet2!A:G,6,FALSE)</f>
        <v>0</v>
      </c>
      <c r="R1939" s="11" t="str">
        <f>VLOOKUP(G1939,sheet2!A:G,7,FALSE)</f>
        <v>70.5</v>
      </c>
    </row>
    <row r="1940" spans="1:18" s="6" customFormat="1">
      <c r="A1940" s="13" t="s">
        <v>8843</v>
      </c>
      <c r="B1940" s="13" t="s">
        <v>8844</v>
      </c>
      <c r="C1940" s="13" t="s">
        <v>20</v>
      </c>
      <c r="D1940" s="13" t="s">
        <v>123</v>
      </c>
      <c r="E1940" s="13" t="s">
        <v>8345</v>
      </c>
      <c r="F1940" s="13">
        <v>20000</v>
      </c>
      <c r="G1940" s="13" t="s">
        <v>8845</v>
      </c>
      <c r="H1940" s="14" t="s">
        <v>8345</v>
      </c>
      <c r="I1940" s="17" t="s">
        <v>8846</v>
      </c>
      <c r="J1940" s="18">
        <v>42774</v>
      </c>
      <c r="K1940" s="13" t="s">
        <v>36</v>
      </c>
      <c r="L1940" s="13" t="s">
        <v>8847</v>
      </c>
      <c r="M1940" s="11" t="str">
        <f>VLOOKUP(G1940,sheet2!A:G,2,FALSE)</f>
        <v>12.5</v>
      </c>
      <c r="N1940" s="11" t="str">
        <f>VLOOKUP(G1940,sheet2!A:G,3,FALSE)</f>
        <v>10</v>
      </c>
      <c r="O1940" s="11" t="str">
        <f>VLOOKUP(G1940,sheet2!A:G,4,FALSE)</f>
        <v>14</v>
      </c>
      <c r="P1940" s="11" t="str">
        <f>VLOOKUP(G1940,sheet2!A:G,5,FALSE)</f>
        <v>20.54</v>
      </c>
      <c r="Q1940" s="11" t="str">
        <f>VLOOKUP(G1940,sheet2!A:G,6,FALSE)</f>
        <v>0</v>
      </c>
      <c r="R1940" s="11" t="str">
        <f>VLOOKUP(G1940,sheet2!A:G,7,FALSE)</f>
        <v>57.04</v>
      </c>
    </row>
    <row r="1941" spans="1:18" s="6" customFormat="1">
      <c r="A1941" s="13" t="s">
        <v>8848</v>
      </c>
      <c r="B1941" s="13" t="s">
        <v>8849</v>
      </c>
      <c r="C1941" s="13" t="s">
        <v>20</v>
      </c>
      <c r="D1941" s="13" t="s">
        <v>21</v>
      </c>
      <c r="E1941" s="13" t="s">
        <v>8345</v>
      </c>
      <c r="F1941" s="13">
        <v>20000</v>
      </c>
      <c r="G1941" s="13" t="s">
        <v>8850</v>
      </c>
      <c r="H1941" s="14" t="s">
        <v>8345</v>
      </c>
      <c r="I1941" s="17" t="s">
        <v>8851</v>
      </c>
      <c r="J1941" s="18">
        <v>42865</v>
      </c>
      <c r="K1941" s="13" t="s">
        <v>25</v>
      </c>
      <c r="L1941" s="13" t="s">
        <v>8852</v>
      </c>
      <c r="M1941" s="11" t="str">
        <f>VLOOKUP(G1941,sheet2!A:G,2,FALSE)</f>
        <v>12.5</v>
      </c>
      <c r="N1941" s="11" t="str">
        <f>VLOOKUP(G1941,sheet2!A:G,3,FALSE)</f>
        <v>10</v>
      </c>
      <c r="O1941" s="11" t="str">
        <f>VLOOKUP(G1941,sheet2!A:G,4,FALSE)</f>
        <v>11</v>
      </c>
      <c r="P1941" s="11" t="str">
        <f>VLOOKUP(G1941,sheet2!A:G,5,FALSE)</f>
        <v>20.54</v>
      </c>
      <c r="Q1941" s="11" t="str">
        <f>VLOOKUP(G1941,sheet2!A:G,6,FALSE)</f>
        <v>0</v>
      </c>
      <c r="R1941" s="11" t="str">
        <f>VLOOKUP(G1941,sheet2!A:G,7,FALSE)</f>
        <v>54.04</v>
      </c>
    </row>
    <row r="1942" spans="1:18" s="6" customFormat="1">
      <c r="A1942" s="13" t="s">
        <v>8853</v>
      </c>
      <c r="B1942" s="13" t="s">
        <v>8854</v>
      </c>
      <c r="C1942" s="13" t="s">
        <v>20</v>
      </c>
      <c r="D1942" s="13" t="s">
        <v>123</v>
      </c>
      <c r="E1942" s="13" t="s">
        <v>8345</v>
      </c>
      <c r="F1942" s="13">
        <v>20000</v>
      </c>
      <c r="G1942" s="13" t="s">
        <v>8855</v>
      </c>
      <c r="H1942" s="14" t="s">
        <v>8345</v>
      </c>
      <c r="I1942" s="17" t="s">
        <v>8856</v>
      </c>
      <c r="J1942" s="18">
        <v>42865</v>
      </c>
      <c r="K1942" s="13" t="s">
        <v>36</v>
      </c>
      <c r="L1942" s="13" t="s">
        <v>8857</v>
      </c>
      <c r="M1942" s="11" t="str">
        <f>VLOOKUP(G1942,sheet2!A:G,2,FALSE)</f>
        <v>12.5</v>
      </c>
      <c r="N1942" s="11" t="str">
        <f>VLOOKUP(G1942,sheet2!A:G,3,FALSE)</f>
        <v>13</v>
      </c>
      <c r="O1942" s="11" t="str">
        <f>VLOOKUP(G1942,sheet2!A:G,4,FALSE)</f>
        <v>5</v>
      </c>
      <c r="P1942" s="11" t="str">
        <f>VLOOKUP(G1942,sheet2!A:G,5,FALSE)</f>
        <v>16.07</v>
      </c>
      <c r="Q1942" s="11" t="str">
        <f>VLOOKUP(G1942,sheet2!A:G,6,FALSE)</f>
        <v>0</v>
      </c>
      <c r="R1942" s="11" t="str">
        <f>VLOOKUP(G1942,sheet2!A:G,7,FALSE)</f>
        <v>46.57</v>
      </c>
    </row>
    <row r="1943" spans="1:18" s="6" customFormat="1">
      <c r="A1943" s="13" t="s">
        <v>8858</v>
      </c>
      <c r="B1943" s="13" t="s">
        <v>8859</v>
      </c>
      <c r="C1943" s="13" t="s">
        <v>20</v>
      </c>
      <c r="D1943" s="13" t="s">
        <v>144</v>
      </c>
      <c r="E1943" s="13" t="s">
        <v>8345</v>
      </c>
      <c r="F1943" s="13">
        <v>17000</v>
      </c>
      <c r="G1943" s="13" t="s">
        <v>8860</v>
      </c>
      <c r="H1943" s="14" t="s">
        <v>8345</v>
      </c>
      <c r="I1943" s="17" t="s">
        <v>8861</v>
      </c>
      <c r="J1943" s="18">
        <v>43802</v>
      </c>
      <c r="K1943" s="13" t="s">
        <v>36</v>
      </c>
      <c r="L1943" s="13" t="s">
        <v>8862</v>
      </c>
      <c r="M1943" s="11" t="str">
        <f>VLOOKUP(G1943,sheet2!A:G,2,FALSE)</f>
        <v>12.5</v>
      </c>
      <c r="N1943" s="11" t="str">
        <f>VLOOKUP(G1943,sheet2!A:G,3,FALSE)</f>
        <v>10</v>
      </c>
      <c r="O1943" s="11" t="str">
        <f>VLOOKUP(G1943,sheet2!A:G,4,FALSE)</f>
        <v>10</v>
      </c>
      <c r="P1943" s="11" t="str">
        <f>VLOOKUP(G1943,sheet2!A:G,5,FALSE)</f>
        <v>21.15</v>
      </c>
      <c r="Q1943" s="11" t="str">
        <f>VLOOKUP(G1943,sheet2!A:G,6,FALSE)</f>
        <v>0</v>
      </c>
      <c r="R1943" s="11" t="str">
        <f>VLOOKUP(G1943,sheet2!A:G,7,FALSE)</f>
        <v>53.65</v>
      </c>
    </row>
    <row r="1944" spans="1:18" s="6" customFormat="1">
      <c r="A1944" s="13" t="s">
        <v>8863</v>
      </c>
      <c r="B1944" s="13" t="s">
        <v>8864</v>
      </c>
      <c r="C1944" s="13" t="s">
        <v>20</v>
      </c>
      <c r="D1944" s="13" t="s">
        <v>144</v>
      </c>
      <c r="E1944" s="13" t="s">
        <v>8345</v>
      </c>
      <c r="F1944" s="13">
        <v>12000</v>
      </c>
      <c r="G1944" s="13" t="s">
        <v>8865</v>
      </c>
      <c r="H1944" s="14" t="s">
        <v>8345</v>
      </c>
      <c r="I1944" s="17" t="s">
        <v>8866</v>
      </c>
      <c r="J1944" s="18">
        <v>43571</v>
      </c>
      <c r="K1944" s="13" t="s">
        <v>36</v>
      </c>
      <c r="L1944" s="13" t="s">
        <v>8867</v>
      </c>
      <c r="M1944" s="11" t="str">
        <f>VLOOKUP(G1944,sheet2!A:G,2,FALSE)</f>
        <v>12.5</v>
      </c>
      <c r="N1944" s="11" t="str">
        <f>VLOOKUP(G1944,sheet2!A:G,3,FALSE)</f>
        <v>7</v>
      </c>
      <c r="O1944" s="11" t="str">
        <f>VLOOKUP(G1944,sheet2!A:G,4,FALSE)</f>
        <v>5</v>
      </c>
      <c r="P1944" s="11" t="str">
        <f>VLOOKUP(G1944,sheet2!A:G,5,FALSE)</f>
        <v>22.12</v>
      </c>
      <c r="Q1944" s="11" t="str">
        <f>VLOOKUP(G1944,sheet2!A:G,6,FALSE)</f>
        <v>0</v>
      </c>
      <c r="R1944" s="11" t="str">
        <f>VLOOKUP(G1944,sheet2!A:G,7,FALSE)</f>
        <v>46.62</v>
      </c>
    </row>
    <row r="1945" spans="1:18" s="6" customFormat="1">
      <c r="A1945" s="13" t="s">
        <v>8868</v>
      </c>
      <c r="B1945" s="13" t="s">
        <v>8869</v>
      </c>
      <c r="C1945" s="13" t="s">
        <v>20</v>
      </c>
      <c r="D1945" s="13" t="s">
        <v>144</v>
      </c>
      <c r="E1945" s="13" t="s">
        <v>8345</v>
      </c>
      <c r="F1945" s="13">
        <v>10000</v>
      </c>
      <c r="G1945" s="13" t="s">
        <v>8870</v>
      </c>
      <c r="H1945" s="14" t="s">
        <v>8345</v>
      </c>
      <c r="I1945" s="17" t="s">
        <v>8871</v>
      </c>
      <c r="J1945" s="18">
        <v>43329</v>
      </c>
      <c r="K1945" s="13" t="s">
        <v>36</v>
      </c>
      <c r="L1945" s="13" t="s">
        <v>8872</v>
      </c>
      <c r="M1945" s="11" t="str">
        <f>VLOOKUP(G1945,sheet2!A:G,2,FALSE)</f>
        <v>12.5</v>
      </c>
      <c r="N1945" s="11" t="str">
        <f>VLOOKUP(G1945,sheet2!A:G,3,FALSE)</f>
        <v>16</v>
      </c>
      <c r="O1945" s="11" t="str">
        <f>VLOOKUP(G1945,sheet2!A:G,4,FALSE)</f>
        <v>10</v>
      </c>
      <c r="P1945" s="11" t="str">
        <f>VLOOKUP(G1945,sheet2!A:G,5,FALSE)</f>
        <v>22.12</v>
      </c>
      <c r="Q1945" s="11" t="str">
        <f>VLOOKUP(G1945,sheet2!A:G,6,FALSE)</f>
        <v>0</v>
      </c>
      <c r="R1945" s="11" t="str">
        <f>VLOOKUP(G1945,sheet2!A:G,7,FALSE)</f>
        <v>60.62</v>
      </c>
    </row>
    <row r="1946" spans="1:18" s="6" customFormat="1">
      <c r="A1946" s="13" t="s">
        <v>8873</v>
      </c>
      <c r="B1946" s="13" t="s">
        <v>8874</v>
      </c>
      <c r="C1946" s="13" t="s">
        <v>20</v>
      </c>
      <c r="D1946" s="13" t="s">
        <v>163</v>
      </c>
      <c r="E1946" s="13" t="s">
        <v>8345</v>
      </c>
      <c r="F1946" s="13">
        <v>8000</v>
      </c>
      <c r="G1946" s="13" t="s">
        <v>8875</v>
      </c>
      <c r="H1946" s="14" t="s">
        <v>8345</v>
      </c>
      <c r="I1946" s="17" t="s">
        <v>3169</v>
      </c>
      <c r="J1946" s="18">
        <v>42958</v>
      </c>
      <c r="K1946" s="13" t="s">
        <v>171</v>
      </c>
      <c r="L1946" s="13" t="s">
        <v>8398</v>
      </c>
      <c r="M1946" s="11" t="str">
        <f>VLOOKUP(G1946,sheet2!A:G,2,FALSE)</f>
        <v>12.5</v>
      </c>
      <c r="N1946" s="11" t="str">
        <f>VLOOKUP(G1946,sheet2!A:G,3,FALSE)</f>
        <v>0</v>
      </c>
      <c r="O1946" s="11" t="str">
        <f>VLOOKUP(G1946,sheet2!A:G,4,FALSE)</f>
        <v>5</v>
      </c>
      <c r="P1946" s="11" t="str">
        <f>VLOOKUP(G1946,sheet2!A:G,5,FALSE)</f>
        <v>21.15</v>
      </c>
      <c r="Q1946" s="11" t="str">
        <f>VLOOKUP(G1946,sheet2!A:G,6,FALSE)</f>
        <v>0</v>
      </c>
      <c r="R1946" s="11" t="str">
        <f>VLOOKUP(G1946,sheet2!A:G,7,FALSE)</f>
        <v>38.65</v>
      </c>
    </row>
    <row r="1947" spans="1:18" s="6" customFormat="1">
      <c r="A1947" s="13" t="s">
        <v>8876</v>
      </c>
      <c r="B1947" s="13" t="s">
        <v>8877</v>
      </c>
      <c r="C1947" s="13" t="s">
        <v>20</v>
      </c>
      <c r="D1947" s="13" t="s">
        <v>163</v>
      </c>
      <c r="E1947" s="13" t="s">
        <v>8345</v>
      </c>
      <c r="F1947" s="13">
        <v>8000</v>
      </c>
      <c r="G1947" s="13" t="s">
        <v>8878</v>
      </c>
      <c r="H1947" s="14" t="s">
        <v>8345</v>
      </c>
      <c r="I1947" s="17" t="s">
        <v>8879</v>
      </c>
      <c r="J1947" s="18">
        <v>42760</v>
      </c>
      <c r="K1947" s="13" t="s">
        <v>36</v>
      </c>
      <c r="L1947" s="13" t="s">
        <v>8880</v>
      </c>
      <c r="M1947" s="11" t="str">
        <f>VLOOKUP(G1947,sheet2!A:G,2,FALSE)</f>
        <v>12.5</v>
      </c>
      <c r="N1947" s="11" t="str">
        <f>VLOOKUP(G1947,sheet2!A:G,3,FALSE)</f>
        <v>7</v>
      </c>
      <c r="O1947" s="11" t="str">
        <f>VLOOKUP(G1947,sheet2!A:G,4,FALSE)</f>
        <v>10</v>
      </c>
      <c r="P1947" s="11" t="str">
        <f>VLOOKUP(G1947,sheet2!A:G,5,FALSE)</f>
        <v>19.23</v>
      </c>
      <c r="Q1947" s="11" t="str">
        <f>VLOOKUP(G1947,sheet2!A:G,6,FALSE)</f>
        <v>0</v>
      </c>
      <c r="R1947" s="11" t="str">
        <f>VLOOKUP(G1947,sheet2!A:G,7,FALSE)</f>
        <v>48.73</v>
      </c>
    </row>
    <row r="1948" spans="1:18" s="6" customFormat="1">
      <c r="A1948" s="13" t="s">
        <v>8881</v>
      </c>
      <c r="B1948" s="13" t="s">
        <v>8882</v>
      </c>
      <c r="C1948" s="13" t="s">
        <v>20</v>
      </c>
      <c r="D1948" s="13" t="s">
        <v>163</v>
      </c>
      <c r="E1948" s="13" t="s">
        <v>8345</v>
      </c>
      <c r="F1948" s="13">
        <v>8000</v>
      </c>
      <c r="G1948" s="13" t="s">
        <v>8883</v>
      </c>
      <c r="H1948" s="14" t="s">
        <v>8345</v>
      </c>
      <c r="I1948" s="17" t="s">
        <v>3169</v>
      </c>
      <c r="J1948" s="18">
        <v>42760</v>
      </c>
      <c r="K1948" s="13" t="s">
        <v>36</v>
      </c>
      <c r="L1948" s="13" t="s">
        <v>8884</v>
      </c>
      <c r="M1948" s="11" t="str">
        <f>VLOOKUP(G1948,sheet2!A:G,2,FALSE)</f>
        <v>12.5</v>
      </c>
      <c r="N1948" s="11" t="str">
        <f>VLOOKUP(G1948,sheet2!A:G,3,FALSE)</f>
        <v>0</v>
      </c>
      <c r="O1948" s="11" t="str">
        <f>VLOOKUP(G1948,sheet2!A:G,4,FALSE)</f>
        <v>8</v>
      </c>
      <c r="P1948" s="11" t="str">
        <f>VLOOKUP(G1948,sheet2!A:G,5,FALSE)</f>
        <v>17.86</v>
      </c>
      <c r="Q1948" s="11" t="str">
        <f>VLOOKUP(G1948,sheet2!A:G,6,FALSE)</f>
        <v>0</v>
      </c>
      <c r="R1948" s="11" t="str">
        <f>VLOOKUP(G1948,sheet2!A:G,7,FALSE)</f>
        <v>38.36</v>
      </c>
    </row>
    <row r="1949" spans="1:18" s="6" customFormat="1">
      <c r="A1949" s="13" t="s">
        <v>8885</v>
      </c>
      <c r="B1949" s="13" t="s">
        <v>8886</v>
      </c>
      <c r="C1949" s="13" t="s">
        <v>20</v>
      </c>
      <c r="D1949" s="13" t="s">
        <v>144</v>
      </c>
      <c r="E1949" s="13" t="s">
        <v>8345</v>
      </c>
      <c r="F1949" s="13">
        <v>7800</v>
      </c>
      <c r="G1949" s="13" t="s">
        <v>8887</v>
      </c>
      <c r="H1949" s="14" t="s">
        <v>8345</v>
      </c>
      <c r="I1949" s="17" t="s">
        <v>8888</v>
      </c>
      <c r="J1949" s="18">
        <v>43116</v>
      </c>
      <c r="K1949" s="13" t="s">
        <v>36</v>
      </c>
      <c r="L1949" s="13" t="s">
        <v>8889</v>
      </c>
      <c r="M1949" s="11" t="str">
        <f>VLOOKUP(G1949,sheet2!A:G,2,FALSE)</f>
        <v>12.5</v>
      </c>
      <c r="N1949" s="11" t="str">
        <f>VLOOKUP(G1949,sheet2!A:G,3,FALSE)</f>
        <v>13</v>
      </c>
      <c r="O1949" s="11" t="str">
        <f>VLOOKUP(G1949,sheet2!A:G,4,FALSE)</f>
        <v>15</v>
      </c>
      <c r="P1949" s="11" t="str">
        <f>VLOOKUP(G1949,sheet2!A:G,5,FALSE)</f>
        <v>21.15</v>
      </c>
      <c r="Q1949" s="11" t="str">
        <f>VLOOKUP(G1949,sheet2!A:G,6,FALSE)</f>
        <v>0</v>
      </c>
      <c r="R1949" s="11" t="str">
        <f>VLOOKUP(G1949,sheet2!A:G,7,FALSE)</f>
        <v>61.65</v>
      </c>
    </row>
    <row r="1950" spans="1:18" s="6" customFormat="1">
      <c r="A1950" s="13" t="s">
        <v>8890</v>
      </c>
      <c r="B1950" s="13" t="s">
        <v>8891</v>
      </c>
      <c r="C1950" s="13" t="s">
        <v>20</v>
      </c>
      <c r="D1950" s="13" t="s">
        <v>144</v>
      </c>
      <c r="E1950" s="13" t="s">
        <v>8345</v>
      </c>
      <c r="F1950" s="13">
        <v>6500</v>
      </c>
      <c r="G1950" s="13" t="s">
        <v>8892</v>
      </c>
      <c r="H1950" s="14" t="s">
        <v>8345</v>
      </c>
      <c r="I1950" s="17" t="s">
        <v>5424</v>
      </c>
      <c r="J1950" s="18">
        <v>43056</v>
      </c>
      <c r="K1950" s="13" t="s">
        <v>171</v>
      </c>
      <c r="L1950" s="13" t="s">
        <v>8893</v>
      </c>
      <c r="M1950" s="11" t="str">
        <f>VLOOKUP(G1950,sheet2!A:G,2,FALSE)</f>
        <v>12.5</v>
      </c>
      <c r="N1950" s="11" t="str">
        <f>VLOOKUP(G1950,sheet2!A:G,3,FALSE)</f>
        <v>0</v>
      </c>
      <c r="O1950" s="11" t="str">
        <f>VLOOKUP(G1950,sheet2!A:G,4,FALSE)</f>
        <v>5</v>
      </c>
      <c r="P1950" s="11" t="str">
        <f>VLOOKUP(G1950,sheet2!A:G,5,FALSE)</f>
        <v>22.12</v>
      </c>
      <c r="Q1950" s="11" t="str">
        <f>VLOOKUP(G1950,sheet2!A:G,6,FALSE)</f>
        <v>0</v>
      </c>
      <c r="R1950" s="11" t="str">
        <f>VLOOKUP(G1950,sheet2!A:G,7,FALSE)</f>
        <v>39.62</v>
      </c>
    </row>
    <row r="1951" spans="1:18" s="6" customFormat="1">
      <c r="A1951" s="13" t="s">
        <v>8894</v>
      </c>
      <c r="B1951" s="13" t="s">
        <v>8895</v>
      </c>
      <c r="C1951" s="13" t="s">
        <v>20</v>
      </c>
      <c r="D1951" s="13" t="s">
        <v>21</v>
      </c>
      <c r="E1951" s="13" t="s">
        <v>8345</v>
      </c>
      <c r="F1951" s="13">
        <v>100000</v>
      </c>
      <c r="G1951" s="13" t="s">
        <v>8896</v>
      </c>
      <c r="H1951" s="14" t="s">
        <v>8345</v>
      </c>
      <c r="I1951" s="17" t="s">
        <v>5747</v>
      </c>
      <c r="J1951" s="18">
        <v>43623</v>
      </c>
      <c r="K1951" s="13" t="s">
        <v>47</v>
      </c>
      <c r="L1951" s="13" t="s">
        <v>8897</v>
      </c>
      <c r="M1951" s="11" t="str">
        <f>VLOOKUP(G1951,sheet2!A:G,2,FALSE)</f>
        <v>12.5</v>
      </c>
      <c r="N1951" s="11" t="str">
        <f>VLOOKUP(G1951,sheet2!A:G,3,FALSE)</f>
        <v>25</v>
      </c>
      <c r="O1951" s="11" t="str">
        <f>VLOOKUP(G1951,sheet2!A:G,4,FALSE)</f>
        <v>17</v>
      </c>
      <c r="P1951" s="11" t="str">
        <f>VLOOKUP(G1951,sheet2!A:G,5,FALSE)</f>
        <v>25</v>
      </c>
      <c r="Q1951" s="11" t="str">
        <f>VLOOKUP(G1951,sheet2!A:G,6,FALSE)</f>
        <v>5</v>
      </c>
      <c r="R1951" s="11" t="str">
        <f>VLOOKUP(G1951,sheet2!A:G,7,FALSE)</f>
        <v>84.5</v>
      </c>
    </row>
    <row r="1952" spans="1:18" s="6" customFormat="1">
      <c r="A1952" s="13" t="s">
        <v>8898</v>
      </c>
      <c r="B1952" s="13" t="s">
        <v>8899</v>
      </c>
      <c r="C1952" s="13" t="s">
        <v>20</v>
      </c>
      <c r="D1952" s="13" t="s">
        <v>21</v>
      </c>
      <c r="E1952" s="13" t="s">
        <v>8345</v>
      </c>
      <c r="F1952" s="13">
        <v>100000</v>
      </c>
      <c r="G1952" s="13" t="s">
        <v>8900</v>
      </c>
      <c r="H1952" s="14" t="s">
        <v>8345</v>
      </c>
      <c r="I1952" s="17" t="s">
        <v>8901</v>
      </c>
      <c r="J1952" s="18">
        <v>42837</v>
      </c>
      <c r="K1952" s="13" t="s">
        <v>36</v>
      </c>
      <c r="L1952" s="13" t="s">
        <v>8902</v>
      </c>
      <c r="M1952" s="11" t="str">
        <f>VLOOKUP(G1952,sheet2!A:G,2,FALSE)</f>
        <v>12.5</v>
      </c>
      <c r="N1952" s="11" t="str">
        <f>VLOOKUP(G1952,sheet2!A:G,3,FALSE)</f>
        <v>7</v>
      </c>
      <c r="O1952" s="11" t="str">
        <f>VLOOKUP(G1952,sheet2!A:G,4,FALSE)</f>
        <v>20</v>
      </c>
      <c r="P1952" s="11" t="str">
        <f>VLOOKUP(G1952,sheet2!A:G,5,FALSE)</f>
        <v>25</v>
      </c>
      <c r="Q1952" s="11" t="str">
        <f>VLOOKUP(G1952,sheet2!A:G,6,FALSE)</f>
        <v>0</v>
      </c>
      <c r="R1952" s="11" t="str">
        <f>VLOOKUP(G1952,sheet2!A:G,7,FALSE)</f>
        <v>64.5</v>
      </c>
    </row>
    <row r="1953" spans="1:18" s="6" customFormat="1">
      <c r="A1953" s="13" t="s">
        <v>8903</v>
      </c>
      <c r="B1953" s="13" t="s">
        <v>8904</v>
      </c>
      <c r="C1953" s="13" t="s">
        <v>20</v>
      </c>
      <c r="D1953" s="13" t="s">
        <v>21</v>
      </c>
      <c r="E1953" s="13" t="s">
        <v>8345</v>
      </c>
      <c r="F1953" s="13">
        <v>60000</v>
      </c>
      <c r="G1953" s="13" t="s">
        <v>8905</v>
      </c>
      <c r="H1953" s="14" t="s">
        <v>8345</v>
      </c>
      <c r="I1953" s="17" t="s">
        <v>8906</v>
      </c>
      <c r="J1953" s="18">
        <v>43137</v>
      </c>
      <c r="K1953" s="13" t="s">
        <v>36</v>
      </c>
      <c r="L1953" s="13" t="s">
        <v>8907</v>
      </c>
      <c r="M1953" s="11" t="str">
        <f>VLOOKUP(G1953,sheet2!A:G,2,FALSE)</f>
        <v>12.5</v>
      </c>
      <c r="N1953" s="11" t="str">
        <f>VLOOKUP(G1953,sheet2!A:G,3,FALSE)</f>
        <v>0</v>
      </c>
      <c r="O1953" s="11" t="str">
        <f>VLOOKUP(G1953,sheet2!A:G,4,FALSE)</f>
        <v>20</v>
      </c>
      <c r="P1953" s="11" t="str">
        <f>VLOOKUP(G1953,sheet2!A:G,5,FALSE)</f>
        <v>25</v>
      </c>
      <c r="Q1953" s="11" t="str">
        <f>VLOOKUP(G1953,sheet2!A:G,6,FALSE)</f>
        <v>0</v>
      </c>
      <c r="R1953" s="11" t="str">
        <f>VLOOKUP(G1953,sheet2!A:G,7,FALSE)</f>
        <v>57.5</v>
      </c>
    </row>
    <row r="1954" spans="1:18" s="6" customFormat="1">
      <c r="A1954" s="13" t="s">
        <v>8908</v>
      </c>
      <c r="B1954" s="13" t="s">
        <v>8909</v>
      </c>
      <c r="C1954" s="13" t="s">
        <v>20</v>
      </c>
      <c r="D1954" s="13" t="s">
        <v>974</v>
      </c>
      <c r="E1954" s="13" t="s">
        <v>8345</v>
      </c>
      <c r="F1954" s="13">
        <v>50000</v>
      </c>
      <c r="G1954" s="13" t="s">
        <v>8910</v>
      </c>
      <c r="H1954" s="14" t="s">
        <v>8345</v>
      </c>
      <c r="I1954" s="17" t="s">
        <v>4835</v>
      </c>
      <c r="J1954" s="18">
        <v>42997</v>
      </c>
      <c r="K1954" s="13" t="s">
        <v>36</v>
      </c>
      <c r="L1954" s="13" t="s">
        <v>8911</v>
      </c>
      <c r="M1954" s="11" t="str">
        <f>VLOOKUP(G1954,sheet2!A:G,2,FALSE)</f>
        <v>12.5</v>
      </c>
      <c r="N1954" s="11" t="str">
        <f>VLOOKUP(G1954,sheet2!A:G,3,FALSE)</f>
        <v>7</v>
      </c>
      <c r="O1954" s="11" t="str">
        <f>VLOOKUP(G1954,sheet2!A:G,4,FALSE)</f>
        <v>12</v>
      </c>
      <c r="P1954" s="11" t="str">
        <f>VLOOKUP(G1954,sheet2!A:G,5,FALSE)</f>
        <v>18.75</v>
      </c>
      <c r="Q1954" s="11" t="str">
        <f>VLOOKUP(G1954,sheet2!A:G,6,FALSE)</f>
        <v>5</v>
      </c>
      <c r="R1954" s="11" t="str">
        <f>VLOOKUP(G1954,sheet2!A:G,7,FALSE)</f>
        <v>55.25</v>
      </c>
    </row>
    <row r="1955" spans="1:18" s="6" customFormat="1">
      <c r="A1955" s="13" t="s">
        <v>8912</v>
      </c>
      <c r="B1955" s="13" t="s">
        <v>8913</v>
      </c>
      <c r="C1955" s="13" t="s">
        <v>20</v>
      </c>
      <c r="D1955" s="13" t="s">
        <v>21</v>
      </c>
      <c r="E1955" s="13" t="s">
        <v>8345</v>
      </c>
      <c r="F1955" s="13">
        <v>50000</v>
      </c>
      <c r="G1955" s="13" t="s">
        <v>8914</v>
      </c>
      <c r="H1955" s="14" t="s">
        <v>8345</v>
      </c>
      <c r="I1955" s="17" t="s">
        <v>8261</v>
      </c>
      <c r="J1955" s="18">
        <v>43361</v>
      </c>
      <c r="K1955" s="13" t="s">
        <v>25</v>
      </c>
      <c r="L1955" s="13" t="s">
        <v>8915</v>
      </c>
      <c r="M1955" s="11" t="str">
        <f>VLOOKUP(G1955,sheet2!A:G,2,FALSE)</f>
        <v>12.5</v>
      </c>
      <c r="N1955" s="11" t="str">
        <f>VLOOKUP(G1955,sheet2!A:G,3,FALSE)</f>
        <v>19</v>
      </c>
      <c r="O1955" s="11" t="str">
        <f>VLOOKUP(G1955,sheet2!A:G,4,FALSE)</f>
        <v>8</v>
      </c>
      <c r="P1955" s="11" t="str">
        <f>VLOOKUP(G1955,sheet2!A:G,5,FALSE)</f>
        <v>20.54</v>
      </c>
      <c r="Q1955" s="11" t="str">
        <f>VLOOKUP(G1955,sheet2!A:G,6,FALSE)</f>
        <v>5</v>
      </c>
      <c r="R1955" s="11" t="str">
        <f>VLOOKUP(G1955,sheet2!A:G,7,FALSE)</f>
        <v>65.04</v>
      </c>
    </row>
    <row r="1956" spans="1:18" s="6" customFormat="1">
      <c r="A1956" s="13" t="s">
        <v>8916</v>
      </c>
      <c r="B1956" s="13" t="s">
        <v>8917</v>
      </c>
      <c r="C1956" s="13" t="s">
        <v>20</v>
      </c>
      <c r="D1956" s="13" t="s">
        <v>974</v>
      </c>
      <c r="E1956" s="13" t="s">
        <v>8345</v>
      </c>
      <c r="F1956" s="13">
        <v>50000</v>
      </c>
      <c r="G1956" s="13" t="s">
        <v>8918</v>
      </c>
      <c r="H1956" s="14" t="s">
        <v>8345</v>
      </c>
      <c r="I1956" s="17" t="s">
        <v>6518</v>
      </c>
      <c r="J1956" s="18">
        <v>42941</v>
      </c>
      <c r="K1956" s="13" t="s">
        <v>36</v>
      </c>
      <c r="L1956" s="13" t="s">
        <v>8919</v>
      </c>
      <c r="M1956" s="11" t="str">
        <f>VLOOKUP(G1956,sheet2!A:G,2,FALSE)</f>
        <v>12.5</v>
      </c>
      <c r="N1956" s="11" t="str">
        <f>VLOOKUP(G1956,sheet2!A:G,3,FALSE)</f>
        <v>7</v>
      </c>
      <c r="O1956" s="11" t="str">
        <f>VLOOKUP(G1956,sheet2!A:G,4,FALSE)</f>
        <v>10</v>
      </c>
      <c r="P1956" s="11" t="str">
        <f>VLOOKUP(G1956,sheet2!A:G,5,FALSE)</f>
        <v>20.19</v>
      </c>
      <c r="Q1956" s="11" t="str">
        <f>VLOOKUP(G1956,sheet2!A:G,6,FALSE)</f>
        <v>5</v>
      </c>
      <c r="R1956" s="11" t="str">
        <f>VLOOKUP(G1956,sheet2!A:G,7,FALSE)</f>
        <v>54.69</v>
      </c>
    </row>
    <row r="1957" spans="1:18" s="6" customFormat="1">
      <c r="A1957" s="13" t="s">
        <v>8920</v>
      </c>
      <c r="B1957" s="13" t="s">
        <v>8921</v>
      </c>
      <c r="C1957" s="13" t="s">
        <v>20</v>
      </c>
      <c r="D1957" s="13" t="s">
        <v>21</v>
      </c>
      <c r="E1957" s="13" t="s">
        <v>8345</v>
      </c>
      <c r="F1957" s="13">
        <v>50000</v>
      </c>
      <c r="G1957" s="13" t="s">
        <v>8922</v>
      </c>
      <c r="H1957" s="14" t="s">
        <v>8345</v>
      </c>
      <c r="I1957" s="17" t="s">
        <v>7304</v>
      </c>
      <c r="J1957" s="18">
        <v>42830</v>
      </c>
      <c r="K1957" s="13" t="s">
        <v>36</v>
      </c>
      <c r="L1957" s="13" t="s">
        <v>8923</v>
      </c>
      <c r="M1957" s="11" t="str">
        <f>VLOOKUP(G1957,sheet2!A:G,2,FALSE)</f>
        <v>12.5</v>
      </c>
      <c r="N1957" s="11" t="str">
        <f>VLOOKUP(G1957,sheet2!A:G,3,FALSE)</f>
        <v>25</v>
      </c>
      <c r="O1957" s="11" t="str">
        <f>VLOOKUP(G1957,sheet2!A:G,4,FALSE)</f>
        <v>20</v>
      </c>
      <c r="P1957" s="11" t="str">
        <f>VLOOKUP(G1957,sheet2!A:G,5,FALSE)</f>
        <v>18.75</v>
      </c>
      <c r="Q1957" s="11" t="str">
        <f>VLOOKUP(G1957,sheet2!A:G,6,FALSE)</f>
        <v>5</v>
      </c>
      <c r="R1957" s="11" t="str">
        <f>VLOOKUP(G1957,sheet2!A:G,7,FALSE)</f>
        <v>81.25</v>
      </c>
    </row>
    <row r="1958" spans="1:18" s="6" customFormat="1">
      <c r="A1958" s="13" t="s">
        <v>8924</v>
      </c>
      <c r="B1958" s="13" t="s">
        <v>8925</v>
      </c>
      <c r="C1958" s="13" t="s">
        <v>20</v>
      </c>
      <c r="D1958" s="13" t="s">
        <v>21</v>
      </c>
      <c r="E1958" s="13" t="s">
        <v>8345</v>
      </c>
      <c r="F1958" s="13">
        <v>50000</v>
      </c>
      <c r="G1958" s="13" t="s">
        <v>8926</v>
      </c>
      <c r="H1958" s="14" t="s">
        <v>8345</v>
      </c>
      <c r="I1958" s="17" t="s">
        <v>4597</v>
      </c>
      <c r="J1958" s="18">
        <v>43438</v>
      </c>
      <c r="K1958" s="13" t="s">
        <v>36</v>
      </c>
      <c r="L1958" s="13" t="s">
        <v>8927</v>
      </c>
      <c r="M1958" s="11" t="str">
        <f>VLOOKUP(G1958,sheet2!A:G,2,FALSE)</f>
        <v>12.5</v>
      </c>
      <c r="N1958" s="11" t="str">
        <f>VLOOKUP(G1958,sheet2!A:G,3,FALSE)</f>
        <v>25</v>
      </c>
      <c r="O1958" s="11" t="str">
        <f>VLOOKUP(G1958,sheet2!A:G,4,FALSE)</f>
        <v>14</v>
      </c>
      <c r="P1958" s="11" t="str">
        <f>VLOOKUP(G1958,sheet2!A:G,5,FALSE)</f>
        <v>25</v>
      </c>
      <c r="Q1958" s="11" t="str">
        <f>VLOOKUP(G1958,sheet2!A:G,6,FALSE)</f>
        <v>5</v>
      </c>
      <c r="R1958" s="11" t="str">
        <f>VLOOKUP(G1958,sheet2!A:G,7,FALSE)</f>
        <v>81.5</v>
      </c>
    </row>
    <row r="1959" spans="1:18" s="6" customFormat="1">
      <c r="A1959" s="13" t="s">
        <v>8928</v>
      </c>
      <c r="B1959" s="13" t="s">
        <v>8929</v>
      </c>
      <c r="C1959" s="13" t="s">
        <v>20</v>
      </c>
      <c r="D1959" s="13" t="s">
        <v>21</v>
      </c>
      <c r="E1959" s="13" t="s">
        <v>8345</v>
      </c>
      <c r="F1959" s="13">
        <v>20000</v>
      </c>
      <c r="G1959" s="13" t="s">
        <v>8930</v>
      </c>
      <c r="H1959" s="14" t="s">
        <v>8345</v>
      </c>
      <c r="I1959" s="17" t="s">
        <v>8551</v>
      </c>
      <c r="J1959" s="18">
        <v>43490</v>
      </c>
      <c r="K1959" s="13" t="s">
        <v>36</v>
      </c>
      <c r="L1959" s="13" t="s">
        <v>8931</v>
      </c>
      <c r="M1959" s="11" t="str">
        <f>VLOOKUP(G1959,sheet2!A:G,2,FALSE)</f>
        <v>12.5</v>
      </c>
      <c r="N1959" s="11" t="str">
        <f>VLOOKUP(G1959,sheet2!A:G,3,FALSE)</f>
        <v>0</v>
      </c>
      <c r="O1959" s="11" t="str">
        <f>VLOOKUP(G1959,sheet2!A:G,4,FALSE)</f>
        <v>17</v>
      </c>
      <c r="P1959" s="11" t="str">
        <f>VLOOKUP(G1959,sheet2!A:G,5,FALSE)</f>
        <v>20.54</v>
      </c>
      <c r="Q1959" s="11" t="str">
        <f>VLOOKUP(G1959,sheet2!A:G,6,FALSE)</f>
        <v>0</v>
      </c>
      <c r="R1959" s="11" t="str">
        <f>VLOOKUP(G1959,sheet2!A:G,7,FALSE)</f>
        <v>50.04</v>
      </c>
    </row>
    <row r="1960" spans="1:18" s="6" customFormat="1">
      <c r="A1960" s="13" t="s">
        <v>8932</v>
      </c>
      <c r="B1960" s="13" t="s">
        <v>8933</v>
      </c>
      <c r="C1960" s="13" t="s">
        <v>20</v>
      </c>
      <c r="D1960" s="13" t="s">
        <v>21</v>
      </c>
      <c r="E1960" s="13" t="s">
        <v>8345</v>
      </c>
      <c r="F1960" s="13">
        <v>30000</v>
      </c>
      <c r="G1960" s="13" t="s">
        <v>8934</v>
      </c>
      <c r="H1960" s="14" t="s">
        <v>8345</v>
      </c>
      <c r="I1960" s="17" t="s">
        <v>3888</v>
      </c>
      <c r="J1960" s="18">
        <v>43007</v>
      </c>
      <c r="K1960" s="13" t="s">
        <v>36</v>
      </c>
      <c r="L1960" s="13" t="s">
        <v>8935</v>
      </c>
      <c r="M1960" s="11" t="str">
        <f>VLOOKUP(G1960,sheet2!A:G,2,FALSE)</f>
        <v>12.5</v>
      </c>
      <c r="N1960" s="11" t="str">
        <f>VLOOKUP(G1960,sheet2!A:G,3,FALSE)</f>
        <v>25</v>
      </c>
      <c r="O1960" s="11" t="str">
        <f>VLOOKUP(G1960,sheet2!A:G,4,FALSE)</f>
        <v>20</v>
      </c>
      <c r="P1960" s="11" t="str">
        <f>VLOOKUP(G1960,sheet2!A:G,5,FALSE)</f>
        <v>18.75</v>
      </c>
      <c r="Q1960" s="11" t="str">
        <f>VLOOKUP(G1960,sheet2!A:G,6,FALSE)</f>
        <v>5</v>
      </c>
      <c r="R1960" s="11" t="str">
        <f>VLOOKUP(G1960,sheet2!A:G,7,FALSE)</f>
        <v>81.25</v>
      </c>
    </row>
    <row r="1961" spans="1:18" s="6" customFormat="1">
      <c r="A1961" s="13" t="s">
        <v>8936</v>
      </c>
      <c r="B1961" s="13" t="s">
        <v>8937</v>
      </c>
      <c r="C1961" s="13" t="s">
        <v>20</v>
      </c>
      <c r="D1961" s="13" t="s">
        <v>21</v>
      </c>
      <c r="E1961" s="13" t="s">
        <v>8345</v>
      </c>
      <c r="F1961" s="13">
        <v>50000</v>
      </c>
      <c r="G1961" s="13" t="s">
        <v>8938</v>
      </c>
      <c r="H1961" s="14" t="s">
        <v>8345</v>
      </c>
      <c r="I1961" s="17" t="s">
        <v>8939</v>
      </c>
      <c r="J1961" s="18">
        <v>43340</v>
      </c>
      <c r="K1961" s="13" t="s">
        <v>36</v>
      </c>
      <c r="L1961" s="13" t="s">
        <v>8940</v>
      </c>
      <c r="M1961" s="11" t="str">
        <f>VLOOKUP(G1961,sheet2!A:G,2,FALSE)</f>
        <v>12.5</v>
      </c>
      <c r="N1961" s="11" t="str">
        <f>VLOOKUP(G1961,sheet2!A:G,3,FALSE)</f>
        <v>10</v>
      </c>
      <c r="O1961" s="11" t="str">
        <f>VLOOKUP(G1961,sheet2!A:G,4,FALSE)</f>
        <v>12</v>
      </c>
      <c r="P1961" s="11" t="str">
        <f>VLOOKUP(G1961,sheet2!A:G,5,FALSE)</f>
        <v>18.33</v>
      </c>
      <c r="Q1961" s="11" t="str">
        <f>VLOOKUP(G1961,sheet2!A:G,6,FALSE)</f>
        <v>0</v>
      </c>
      <c r="R1961" s="11" t="str">
        <f>VLOOKUP(G1961,sheet2!A:G,7,FALSE)</f>
        <v>52.83</v>
      </c>
    </row>
    <row r="1962" spans="1:18" s="6" customFormat="1">
      <c r="A1962" s="15" t="s">
        <v>8941</v>
      </c>
      <c r="B1962" s="15" t="s">
        <v>8942</v>
      </c>
      <c r="C1962" s="15" t="s">
        <v>20</v>
      </c>
      <c r="D1962" s="15" t="s">
        <v>123</v>
      </c>
      <c r="E1962" s="15" t="s">
        <v>8943</v>
      </c>
      <c r="F1962" s="15">
        <v>10000000</v>
      </c>
      <c r="G1962" s="15" t="s">
        <v>8944</v>
      </c>
      <c r="H1962" s="14" t="s">
        <v>8945</v>
      </c>
      <c r="I1962" s="15" t="s">
        <v>8946</v>
      </c>
      <c r="J1962" s="18">
        <v>43539</v>
      </c>
      <c r="K1962" s="15" t="s">
        <v>47</v>
      </c>
      <c r="L1962" s="15" t="s">
        <v>8947</v>
      </c>
      <c r="M1962" s="11" t="str">
        <f>VLOOKUP(G1962,sheet2!A:G,2,FALSE)</f>
        <v>12.5</v>
      </c>
      <c r="N1962" s="11" t="str">
        <f>VLOOKUP(G1962,sheet2!A:G,3,FALSE)</f>
        <v>25</v>
      </c>
      <c r="O1962" s="11" t="str">
        <f>VLOOKUP(G1962,sheet2!A:G,4,FALSE)</f>
        <v>10</v>
      </c>
      <c r="P1962" s="11" t="str">
        <f>VLOOKUP(G1962,sheet2!A:G,5,FALSE)</f>
        <v>23.08</v>
      </c>
      <c r="Q1962" s="11" t="str">
        <f>VLOOKUP(G1962,sheet2!A:G,6,FALSE)</f>
        <v>5</v>
      </c>
      <c r="R1962" s="11" t="str">
        <f>VLOOKUP(G1962,sheet2!A:G,7,FALSE)</f>
        <v>75.58</v>
      </c>
    </row>
    <row r="1963" spans="1:18" s="6" customFormat="1">
      <c r="A1963" s="15" t="s">
        <v>8948</v>
      </c>
      <c r="B1963" s="15" t="s">
        <v>8949</v>
      </c>
      <c r="C1963" s="15" t="s">
        <v>20</v>
      </c>
      <c r="D1963" s="15" t="s">
        <v>123</v>
      </c>
      <c r="E1963" s="15" t="s">
        <v>8950</v>
      </c>
      <c r="F1963" s="15">
        <v>18000</v>
      </c>
      <c r="G1963" s="15" t="s">
        <v>8951</v>
      </c>
      <c r="H1963" s="14" t="s">
        <v>8952</v>
      </c>
      <c r="I1963" s="15" t="s">
        <v>521</v>
      </c>
      <c r="J1963" s="18">
        <v>42927</v>
      </c>
      <c r="K1963" s="15" t="s">
        <v>36</v>
      </c>
      <c r="L1963" s="15" t="s">
        <v>8953</v>
      </c>
      <c r="M1963" s="11" t="str">
        <f>VLOOKUP(G1963,sheet2!A:G,2,FALSE)</f>
        <v>12.5</v>
      </c>
      <c r="N1963" s="11" t="str">
        <f>VLOOKUP(G1963,sheet2!A:G,3,FALSE)</f>
        <v>19</v>
      </c>
      <c r="O1963" s="11" t="str">
        <f>VLOOKUP(G1963,sheet2!A:G,4,FALSE)</f>
        <v>5</v>
      </c>
      <c r="P1963" s="11" t="str">
        <f>VLOOKUP(G1963,sheet2!A:G,5,FALSE)</f>
        <v>15.18</v>
      </c>
      <c r="Q1963" s="11" t="str">
        <f>VLOOKUP(G1963,sheet2!A:G,6,FALSE)</f>
        <v>5</v>
      </c>
      <c r="R1963" s="11" t="str">
        <f>VLOOKUP(G1963,sheet2!A:G,7,FALSE)</f>
        <v>56.68</v>
      </c>
    </row>
    <row r="1964" spans="1:18" s="6" customFormat="1">
      <c r="A1964" s="15" t="s">
        <v>8954</v>
      </c>
      <c r="B1964" s="15" t="s">
        <v>8955</v>
      </c>
      <c r="C1964" s="15" t="s">
        <v>20</v>
      </c>
      <c r="D1964" s="15" t="s">
        <v>123</v>
      </c>
      <c r="E1964" s="15" t="s">
        <v>8950</v>
      </c>
      <c r="F1964" s="15">
        <v>18000</v>
      </c>
      <c r="G1964" s="15" t="s">
        <v>8956</v>
      </c>
      <c r="H1964" s="14" t="s">
        <v>8952</v>
      </c>
      <c r="I1964" s="15" t="s">
        <v>5262</v>
      </c>
      <c r="J1964" s="18">
        <v>43074</v>
      </c>
      <c r="K1964" s="15" t="s">
        <v>36</v>
      </c>
      <c r="L1964" s="15" t="s">
        <v>8957</v>
      </c>
      <c r="M1964" s="11" t="str">
        <f>VLOOKUP(G1964,sheet2!A:G,2,FALSE)</f>
        <v>12.5</v>
      </c>
      <c r="N1964" s="11" t="str">
        <f>VLOOKUP(G1964,sheet2!A:G,3,FALSE)</f>
        <v>25</v>
      </c>
      <c r="O1964" s="11" t="str">
        <f>VLOOKUP(G1964,sheet2!A:G,4,FALSE)</f>
        <v>20</v>
      </c>
      <c r="P1964" s="11" t="str">
        <f>VLOOKUP(G1964,sheet2!A:G,5,FALSE)</f>
        <v>22.32</v>
      </c>
      <c r="Q1964" s="11" t="str">
        <f>VLOOKUP(G1964,sheet2!A:G,6,FALSE)</f>
        <v>5</v>
      </c>
      <c r="R1964" s="11" t="str">
        <f>VLOOKUP(G1964,sheet2!A:G,7,FALSE)</f>
        <v>84.82</v>
      </c>
    </row>
    <row r="1965" spans="1:18" s="6" customFormat="1">
      <c r="A1965" s="15" t="s">
        <v>8958</v>
      </c>
      <c r="B1965" s="15" t="s">
        <v>8959</v>
      </c>
      <c r="C1965" s="15" t="s">
        <v>20</v>
      </c>
      <c r="D1965" s="15" t="s">
        <v>123</v>
      </c>
      <c r="E1965" s="15" t="s">
        <v>8950</v>
      </c>
      <c r="F1965" s="15">
        <v>20000</v>
      </c>
      <c r="G1965" s="15" t="s">
        <v>8960</v>
      </c>
      <c r="H1965" s="14" t="s">
        <v>8952</v>
      </c>
      <c r="I1965" s="15" t="s">
        <v>5331</v>
      </c>
      <c r="J1965" s="18">
        <v>43462</v>
      </c>
      <c r="K1965" s="15" t="s">
        <v>36</v>
      </c>
      <c r="L1965" s="15" t="s">
        <v>8961</v>
      </c>
      <c r="M1965" s="11" t="str">
        <f>VLOOKUP(G1965,sheet2!A:G,2,FALSE)</f>
        <v>12.5</v>
      </c>
      <c r="N1965" s="11" t="str">
        <f>VLOOKUP(G1965,sheet2!A:G,3,FALSE)</f>
        <v>25</v>
      </c>
      <c r="O1965" s="11" t="str">
        <f>VLOOKUP(G1965,sheet2!A:G,4,FALSE)</f>
        <v>20</v>
      </c>
      <c r="P1965" s="11" t="str">
        <f>VLOOKUP(G1965,sheet2!A:G,5,FALSE)</f>
        <v>18.75</v>
      </c>
      <c r="Q1965" s="11" t="str">
        <f>VLOOKUP(G1965,sheet2!A:G,6,FALSE)</f>
        <v>5</v>
      </c>
      <c r="R1965" s="11" t="str">
        <f>VLOOKUP(G1965,sheet2!A:G,7,FALSE)</f>
        <v>81.25</v>
      </c>
    </row>
    <row r="1966" spans="1:18" s="6" customFormat="1">
      <c r="A1966" s="15" t="s">
        <v>8962</v>
      </c>
      <c r="B1966" s="15" t="s">
        <v>8963</v>
      </c>
      <c r="C1966" s="15" t="s">
        <v>20</v>
      </c>
      <c r="D1966" s="15" t="s">
        <v>123</v>
      </c>
      <c r="E1966" s="15" t="s">
        <v>8950</v>
      </c>
      <c r="F1966" s="15">
        <v>20000</v>
      </c>
      <c r="G1966" s="15" t="s">
        <v>8964</v>
      </c>
      <c r="H1966" s="14" t="s">
        <v>8952</v>
      </c>
      <c r="I1966" s="15" t="s">
        <v>5331</v>
      </c>
      <c r="J1966" s="18">
        <v>43462</v>
      </c>
      <c r="K1966" s="15" t="s">
        <v>36</v>
      </c>
      <c r="L1966" s="15" t="s">
        <v>8965</v>
      </c>
      <c r="M1966" s="11" t="str">
        <f>VLOOKUP(G1966,sheet2!A:G,2,FALSE)</f>
        <v>12.5</v>
      </c>
      <c r="N1966" s="11" t="str">
        <f>VLOOKUP(G1966,sheet2!A:G,3,FALSE)</f>
        <v>25</v>
      </c>
      <c r="O1966" s="11" t="str">
        <f>VLOOKUP(G1966,sheet2!A:G,4,FALSE)</f>
        <v>20</v>
      </c>
      <c r="P1966" s="11" t="str">
        <f>VLOOKUP(G1966,sheet2!A:G,5,FALSE)</f>
        <v>18.75</v>
      </c>
      <c r="Q1966" s="11" t="str">
        <f>VLOOKUP(G1966,sheet2!A:G,6,FALSE)</f>
        <v>5</v>
      </c>
      <c r="R1966" s="11" t="str">
        <f>VLOOKUP(G1966,sheet2!A:G,7,FALSE)</f>
        <v>81.25</v>
      </c>
    </row>
    <row r="1967" spans="1:18" s="6" customFormat="1">
      <c r="A1967" s="15" t="s">
        <v>8966</v>
      </c>
      <c r="B1967" s="15" t="s">
        <v>8967</v>
      </c>
      <c r="C1967" s="15" t="s">
        <v>20</v>
      </c>
      <c r="D1967" s="15" t="s">
        <v>144</v>
      </c>
      <c r="E1967" s="15" t="s">
        <v>8950</v>
      </c>
      <c r="F1967" s="15">
        <v>50000</v>
      </c>
      <c r="G1967" s="15" t="s">
        <v>8968</v>
      </c>
      <c r="H1967" s="14" t="s">
        <v>8952</v>
      </c>
      <c r="I1967" s="15" t="s">
        <v>8969</v>
      </c>
      <c r="J1967" s="18">
        <v>43543</v>
      </c>
      <c r="K1967" s="15" t="s">
        <v>36</v>
      </c>
      <c r="L1967" s="15" t="s">
        <v>8970</v>
      </c>
      <c r="M1967" s="11" t="str">
        <f>VLOOKUP(G1967,sheet2!A:G,2,FALSE)</f>
        <v>12.5</v>
      </c>
      <c r="N1967" s="11" t="str">
        <f>VLOOKUP(G1967,sheet2!A:G,3,FALSE)</f>
        <v>25</v>
      </c>
      <c r="O1967" s="11" t="str">
        <f>VLOOKUP(G1967,sheet2!A:G,4,FALSE)</f>
        <v>5</v>
      </c>
      <c r="P1967" s="11" t="str">
        <f>VLOOKUP(G1967,sheet2!A:G,5,FALSE)</f>
        <v>21.15</v>
      </c>
      <c r="Q1967" s="11" t="str">
        <f>VLOOKUP(G1967,sheet2!A:G,6,FALSE)</f>
        <v>5</v>
      </c>
      <c r="R1967" s="11" t="str">
        <f>VLOOKUP(G1967,sheet2!A:G,7,FALSE)</f>
        <v>68.65</v>
      </c>
    </row>
    <row r="1968" spans="1:18" s="6" customFormat="1">
      <c r="A1968" s="15" t="s">
        <v>8971</v>
      </c>
      <c r="B1968" s="15" t="s">
        <v>8972</v>
      </c>
      <c r="C1968" s="15" t="s">
        <v>20</v>
      </c>
      <c r="D1968" s="15" t="s">
        <v>123</v>
      </c>
      <c r="E1968" s="15" t="s">
        <v>8950</v>
      </c>
      <c r="F1968" s="15">
        <v>30000</v>
      </c>
      <c r="G1968" s="15" t="s">
        <v>8973</v>
      </c>
      <c r="H1968" s="14" t="s">
        <v>8952</v>
      </c>
      <c r="I1968" s="15" t="s">
        <v>4858</v>
      </c>
      <c r="J1968" s="18">
        <v>43641</v>
      </c>
      <c r="K1968" s="15" t="s">
        <v>36</v>
      </c>
      <c r="L1968" s="15" t="s">
        <v>8974</v>
      </c>
      <c r="M1968" s="11" t="str">
        <f>VLOOKUP(G1968,sheet2!A:G,2,FALSE)</f>
        <v>12.5</v>
      </c>
      <c r="N1968" s="11" t="str">
        <f>VLOOKUP(G1968,sheet2!A:G,3,FALSE)</f>
        <v>22</v>
      </c>
      <c r="O1968" s="11" t="str">
        <f>VLOOKUP(G1968,sheet2!A:G,4,FALSE)</f>
        <v>15</v>
      </c>
      <c r="P1968" s="11" t="str">
        <f>VLOOKUP(G1968,sheet2!A:G,5,FALSE)</f>
        <v>20.19</v>
      </c>
      <c r="Q1968" s="11" t="str">
        <f>VLOOKUP(G1968,sheet2!A:G,6,FALSE)</f>
        <v>5</v>
      </c>
      <c r="R1968" s="11" t="str">
        <f>VLOOKUP(G1968,sheet2!A:G,7,FALSE)</f>
        <v>74.69</v>
      </c>
    </row>
    <row r="1969" spans="1:18" s="6" customFormat="1">
      <c r="A1969" s="15" t="s">
        <v>8975</v>
      </c>
      <c r="B1969" s="15" t="s">
        <v>8976</v>
      </c>
      <c r="C1969" s="15" t="s">
        <v>20</v>
      </c>
      <c r="D1969" s="15" t="s">
        <v>123</v>
      </c>
      <c r="E1969" s="15" t="s">
        <v>8950</v>
      </c>
      <c r="F1969" s="15">
        <v>30000</v>
      </c>
      <c r="G1969" s="15" t="s">
        <v>8977</v>
      </c>
      <c r="H1969" s="14" t="s">
        <v>8952</v>
      </c>
      <c r="I1969" s="15" t="s">
        <v>5512</v>
      </c>
      <c r="J1969" s="18">
        <v>43648</v>
      </c>
      <c r="K1969" s="15" t="s">
        <v>47</v>
      </c>
      <c r="L1969" s="15" t="s">
        <v>8978</v>
      </c>
      <c r="M1969" s="11" t="str">
        <f>VLOOKUP(G1969,sheet2!A:G,2,FALSE)</f>
        <v>12.5</v>
      </c>
      <c r="N1969" s="11" t="str">
        <f>VLOOKUP(G1969,sheet2!A:G,3,FALSE)</f>
        <v>25</v>
      </c>
      <c r="O1969" s="11" t="str">
        <f>VLOOKUP(G1969,sheet2!A:G,4,FALSE)</f>
        <v>11</v>
      </c>
      <c r="P1969" s="11" t="str">
        <f>VLOOKUP(G1969,sheet2!A:G,5,FALSE)</f>
        <v>15.18</v>
      </c>
      <c r="Q1969" s="11" t="str">
        <f>VLOOKUP(G1969,sheet2!A:G,6,FALSE)</f>
        <v>5</v>
      </c>
      <c r="R1969" s="11" t="str">
        <f>VLOOKUP(G1969,sheet2!A:G,7,FALSE)</f>
        <v>68.68</v>
      </c>
    </row>
    <row r="1970" spans="1:18" s="6" customFormat="1">
      <c r="A1970" s="15" t="s">
        <v>8979</v>
      </c>
      <c r="B1970" s="15" t="s">
        <v>8980</v>
      </c>
      <c r="C1970" s="15" t="s">
        <v>20</v>
      </c>
      <c r="D1970" s="15" t="s">
        <v>163</v>
      </c>
      <c r="E1970" s="15" t="s">
        <v>8981</v>
      </c>
      <c r="F1970" s="15">
        <v>20000</v>
      </c>
      <c r="G1970" s="15" t="s">
        <v>8982</v>
      </c>
      <c r="H1970" s="14" t="s">
        <v>8981</v>
      </c>
      <c r="I1970" s="15" t="s">
        <v>8983</v>
      </c>
      <c r="J1970" s="18">
        <v>42865</v>
      </c>
      <c r="K1970" s="15" t="s">
        <v>36</v>
      </c>
      <c r="L1970" s="15" t="s">
        <v>8984</v>
      </c>
      <c r="M1970" s="11" t="str">
        <f>VLOOKUP(G1970,sheet2!A:G,2,FALSE)</f>
        <v>12.5</v>
      </c>
      <c r="N1970" s="11" t="str">
        <f>VLOOKUP(G1970,sheet2!A:G,3,FALSE)</f>
        <v>13</v>
      </c>
      <c r="O1970" s="11" t="str">
        <f>VLOOKUP(G1970,sheet2!A:G,4,FALSE)</f>
        <v>5</v>
      </c>
      <c r="P1970" s="11" t="str">
        <f>VLOOKUP(G1970,sheet2!A:G,5,FALSE)</f>
        <v>25</v>
      </c>
      <c r="Q1970" s="11" t="str">
        <f>VLOOKUP(G1970,sheet2!A:G,6,FALSE)</f>
        <v>0</v>
      </c>
      <c r="R1970" s="11" t="str">
        <f>VLOOKUP(G1970,sheet2!A:G,7,FALSE)</f>
        <v>55.5</v>
      </c>
    </row>
    <row r="1971" spans="1:18" s="6" customFormat="1">
      <c r="A1971" s="15" t="s">
        <v>8985</v>
      </c>
      <c r="B1971" s="15" t="s">
        <v>8986</v>
      </c>
      <c r="C1971" s="15" t="s">
        <v>20</v>
      </c>
      <c r="D1971" s="15" t="s">
        <v>163</v>
      </c>
      <c r="E1971" s="15" t="s">
        <v>8981</v>
      </c>
      <c r="F1971" s="15">
        <v>20000</v>
      </c>
      <c r="G1971" s="15" t="s">
        <v>8987</v>
      </c>
      <c r="H1971" s="14" t="s">
        <v>8981</v>
      </c>
      <c r="I1971" s="15" t="s">
        <v>8988</v>
      </c>
      <c r="J1971" s="18">
        <v>43830</v>
      </c>
      <c r="K1971" s="15" t="s">
        <v>36</v>
      </c>
      <c r="L1971" s="15" t="s">
        <v>8989</v>
      </c>
      <c r="M1971" s="11" t="str">
        <f>VLOOKUP(G1971,sheet2!A:G,2,FALSE)</f>
        <v>12.5</v>
      </c>
      <c r="N1971" s="11" t="str">
        <f>VLOOKUP(G1971,sheet2!A:G,3,FALSE)</f>
        <v>10</v>
      </c>
      <c r="O1971" s="11" t="str">
        <f>VLOOKUP(G1971,sheet2!A:G,4,FALSE)</f>
        <v>10</v>
      </c>
      <c r="P1971" s="11" t="str">
        <f>VLOOKUP(G1971,sheet2!A:G,5,FALSE)</f>
        <v>19.23</v>
      </c>
      <c r="Q1971" s="11" t="str">
        <f>VLOOKUP(G1971,sheet2!A:G,6,FALSE)</f>
        <v>5</v>
      </c>
      <c r="R1971" s="11" t="str">
        <f>VLOOKUP(G1971,sheet2!A:G,7,FALSE)</f>
        <v>56.73</v>
      </c>
    </row>
    <row r="1972" spans="1:18" s="6" customFormat="1">
      <c r="A1972" s="15" t="s">
        <v>8990</v>
      </c>
      <c r="B1972" s="15" t="s">
        <v>8991</v>
      </c>
      <c r="C1972" s="15" t="s">
        <v>20</v>
      </c>
      <c r="D1972" s="15" t="s">
        <v>163</v>
      </c>
      <c r="E1972" s="15" t="s">
        <v>8981</v>
      </c>
      <c r="F1972" s="15">
        <v>20000</v>
      </c>
      <c r="G1972" s="15" t="s">
        <v>8992</v>
      </c>
      <c r="H1972" s="14" t="s">
        <v>8981</v>
      </c>
      <c r="I1972" s="15" t="s">
        <v>8993</v>
      </c>
      <c r="J1972" s="18">
        <v>43375</v>
      </c>
      <c r="K1972" s="15" t="s">
        <v>25</v>
      </c>
      <c r="L1972" s="15" t="s">
        <v>8994</v>
      </c>
      <c r="M1972" s="11" t="str">
        <f>VLOOKUP(G1972,sheet2!A:G,2,FALSE)</f>
        <v>12.5</v>
      </c>
      <c r="N1972" s="11" t="str">
        <f>VLOOKUP(G1972,sheet2!A:G,3,FALSE)</f>
        <v>10</v>
      </c>
      <c r="O1972" s="11" t="str">
        <f>VLOOKUP(G1972,sheet2!A:G,4,FALSE)</f>
        <v>10</v>
      </c>
      <c r="P1972" s="11" t="str">
        <f>VLOOKUP(G1972,sheet2!A:G,5,FALSE)</f>
        <v>21.15</v>
      </c>
      <c r="Q1972" s="11" t="str">
        <f>VLOOKUP(G1972,sheet2!A:G,6,FALSE)</f>
        <v>5</v>
      </c>
      <c r="R1972" s="11" t="str">
        <f>VLOOKUP(G1972,sheet2!A:G,7,FALSE)</f>
        <v>58.65</v>
      </c>
    </row>
    <row r="1973" spans="1:18" s="6" customFormat="1">
      <c r="A1973" s="15" t="s">
        <v>8995</v>
      </c>
      <c r="B1973" s="15" t="s">
        <v>8996</v>
      </c>
      <c r="C1973" s="15" t="s">
        <v>20</v>
      </c>
      <c r="D1973" s="15" t="s">
        <v>163</v>
      </c>
      <c r="E1973" s="15" t="s">
        <v>8981</v>
      </c>
      <c r="F1973" s="15">
        <v>20000</v>
      </c>
      <c r="G1973" s="15" t="s">
        <v>8997</v>
      </c>
      <c r="H1973" s="14" t="s">
        <v>8981</v>
      </c>
      <c r="I1973" s="15" t="s">
        <v>8993</v>
      </c>
      <c r="J1973" s="18">
        <v>43375</v>
      </c>
      <c r="K1973" s="15" t="s">
        <v>25</v>
      </c>
      <c r="L1973" s="15" t="s">
        <v>8994</v>
      </c>
      <c r="M1973" s="11" t="str">
        <f>VLOOKUP(G1973,sheet2!A:G,2,FALSE)</f>
        <v>12.5</v>
      </c>
      <c r="N1973" s="11" t="str">
        <f>VLOOKUP(G1973,sheet2!A:G,3,FALSE)</f>
        <v>10</v>
      </c>
      <c r="O1973" s="11" t="str">
        <f>VLOOKUP(G1973,sheet2!A:G,4,FALSE)</f>
        <v>15</v>
      </c>
      <c r="P1973" s="11" t="str">
        <f>VLOOKUP(G1973,sheet2!A:G,5,FALSE)</f>
        <v>25</v>
      </c>
      <c r="Q1973" s="11" t="str">
        <f>VLOOKUP(G1973,sheet2!A:G,6,FALSE)</f>
        <v>5</v>
      </c>
      <c r="R1973" s="11" t="str">
        <f>VLOOKUP(G1973,sheet2!A:G,7,FALSE)</f>
        <v>67.5</v>
      </c>
    </row>
    <row r="1974" spans="1:18" s="6" customFormat="1">
      <c r="A1974" s="15" t="s">
        <v>8998</v>
      </c>
      <c r="B1974" s="15" t="s">
        <v>8999</v>
      </c>
      <c r="C1974" s="15" t="s">
        <v>20</v>
      </c>
      <c r="D1974" s="15" t="s">
        <v>163</v>
      </c>
      <c r="E1974" s="15" t="s">
        <v>8981</v>
      </c>
      <c r="F1974" s="15">
        <v>20000</v>
      </c>
      <c r="G1974" s="15" t="s">
        <v>9000</v>
      </c>
      <c r="H1974" s="14" t="s">
        <v>8981</v>
      </c>
      <c r="I1974" s="15" t="s">
        <v>9001</v>
      </c>
      <c r="J1974" s="18">
        <v>43431</v>
      </c>
      <c r="K1974" s="15" t="s">
        <v>36</v>
      </c>
      <c r="L1974" s="15" t="s">
        <v>9002</v>
      </c>
      <c r="M1974" s="11" t="str">
        <f>VLOOKUP(G1974,sheet2!A:G,2,FALSE)</f>
        <v>12.5</v>
      </c>
      <c r="N1974" s="11" t="str">
        <f>VLOOKUP(G1974,sheet2!A:G,3,FALSE)</f>
        <v>25</v>
      </c>
      <c r="O1974" s="11" t="str">
        <f>VLOOKUP(G1974,sheet2!A:G,4,FALSE)</f>
        <v>12</v>
      </c>
      <c r="P1974" s="11" t="str">
        <f>VLOOKUP(G1974,sheet2!A:G,5,FALSE)</f>
        <v>20.54</v>
      </c>
      <c r="Q1974" s="11" t="str">
        <f>VLOOKUP(G1974,sheet2!A:G,6,FALSE)</f>
        <v>5</v>
      </c>
      <c r="R1974" s="11" t="str">
        <f>VLOOKUP(G1974,sheet2!A:G,7,FALSE)</f>
        <v>75.04</v>
      </c>
    </row>
    <row r="1975" spans="1:18" s="6" customFormat="1">
      <c r="A1975" s="13" t="s">
        <v>9003</v>
      </c>
      <c r="B1975" s="13" t="s">
        <v>9004</v>
      </c>
      <c r="C1975" s="13" t="s">
        <v>20</v>
      </c>
      <c r="D1975" s="13" t="s">
        <v>163</v>
      </c>
      <c r="E1975" s="13" t="s">
        <v>8981</v>
      </c>
      <c r="F1975" s="13">
        <v>20000</v>
      </c>
      <c r="G1975" s="13" t="s">
        <v>9005</v>
      </c>
      <c r="H1975" s="14" t="s">
        <v>8981</v>
      </c>
      <c r="I1975" s="15" t="s">
        <v>8993</v>
      </c>
      <c r="J1975" s="18">
        <v>43417</v>
      </c>
      <c r="K1975" s="13" t="s">
        <v>36</v>
      </c>
      <c r="L1975" s="13" t="s">
        <v>9006</v>
      </c>
      <c r="M1975" s="11" t="str">
        <f>VLOOKUP(G1975,sheet2!A:G,2,FALSE)</f>
        <v>12.5</v>
      </c>
      <c r="N1975" s="11" t="str">
        <f>VLOOKUP(G1975,sheet2!A:G,3,FALSE)</f>
        <v>10</v>
      </c>
      <c r="O1975" s="11" t="str">
        <f>VLOOKUP(G1975,sheet2!A:G,4,FALSE)</f>
        <v>20</v>
      </c>
      <c r="P1975" s="11" t="str">
        <f>VLOOKUP(G1975,sheet2!A:G,5,FALSE)</f>
        <v>21.15</v>
      </c>
      <c r="Q1975" s="11" t="str">
        <f>VLOOKUP(G1975,sheet2!A:G,6,FALSE)</f>
        <v>5</v>
      </c>
      <c r="R1975" s="11" t="str">
        <f>VLOOKUP(G1975,sheet2!A:G,7,FALSE)</f>
        <v>68.65</v>
      </c>
    </row>
    <row r="1976" spans="1:18" s="6" customFormat="1">
      <c r="A1976" s="13" t="s">
        <v>9007</v>
      </c>
      <c r="B1976" s="13" t="s">
        <v>9008</v>
      </c>
      <c r="C1976" s="13" t="s">
        <v>20</v>
      </c>
      <c r="D1976" s="13" t="s">
        <v>163</v>
      </c>
      <c r="E1976" s="13" t="s">
        <v>8981</v>
      </c>
      <c r="F1976" s="13">
        <v>20000</v>
      </c>
      <c r="G1976" s="13" t="s">
        <v>9009</v>
      </c>
      <c r="H1976" s="14" t="s">
        <v>8981</v>
      </c>
      <c r="I1976" s="15" t="s">
        <v>8993</v>
      </c>
      <c r="J1976" s="18">
        <v>43375</v>
      </c>
      <c r="K1976" s="13" t="s">
        <v>47</v>
      </c>
      <c r="L1976" s="13" t="s">
        <v>9010</v>
      </c>
      <c r="M1976" s="11" t="str">
        <f>VLOOKUP(G1976,sheet2!A:G,2,FALSE)</f>
        <v>12.5</v>
      </c>
      <c r="N1976" s="11" t="str">
        <f>VLOOKUP(G1976,sheet2!A:G,3,FALSE)</f>
        <v>10</v>
      </c>
      <c r="O1976" s="11" t="str">
        <f>VLOOKUP(G1976,sheet2!A:G,4,FALSE)</f>
        <v>20</v>
      </c>
      <c r="P1976" s="11" t="str">
        <f>VLOOKUP(G1976,sheet2!A:G,5,FALSE)</f>
        <v>25</v>
      </c>
      <c r="Q1976" s="11" t="str">
        <f>VLOOKUP(G1976,sheet2!A:G,6,FALSE)</f>
        <v>5</v>
      </c>
      <c r="R1976" s="11" t="str">
        <f>VLOOKUP(G1976,sheet2!A:G,7,FALSE)</f>
        <v>72.5</v>
      </c>
    </row>
    <row r="1977" spans="1:18" s="6" customFormat="1">
      <c r="A1977" s="15" t="s">
        <v>9011</v>
      </c>
      <c r="B1977" s="15" t="s">
        <v>9012</v>
      </c>
      <c r="C1977" s="15" t="s">
        <v>20</v>
      </c>
      <c r="D1977" s="15" t="s">
        <v>144</v>
      </c>
      <c r="E1977" s="15" t="s">
        <v>9013</v>
      </c>
      <c r="F1977" s="15">
        <v>50000</v>
      </c>
      <c r="G1977" s="15" t="s">
        <v>9014</v>
      </c>
      <c r="H1977" s="14" t="s">
        <v>9013</v>
      </c>
      <c r="I1977" s="15" t="s">
        <v>1704</v>
      </c>
      <c r="J1977" s="18">
        <v>42962</v>
      </c>
      <c r="K1977" s="15" t="s">
        <v>36</v>
      </c>
      <c r="L1977" s="15" t="s">
        <v>9015</v>
      </c>
      <c r="M1977" s="11" t="str">
        <f>VLOOKUP(G1977,sheet2!A:G,2,FALSE)</f>
        <v>12.5</v>
      </c>
      <c r="N1977" s="11" t="str">
        <f>VLOOKUP(G1977,sheet2!A:G,3,FALSE)</f>
        <v>16</v>
      </c>
      <c r="O1977" s="11" t="str">
        <f>VLOOKUP(G1977,sheet2!A:G,4,FALSE)</f>
        <v>15</v>
      </c>
      <c r="P1977" s="11" t="str">
        <f>VLOOKUP(G1977,sheet2!A:G,5,FALSE)</f>
        <v>20.19</v>
      </c>
      <c r="Q1977" s="11" t="str">
        <f>VLOOKUP(G1977,sheet2!A:G,6,FALSE)</f>
        <v>5</v>
      </c>
      <c r="R1977" s="11" t="str">
        <f>VLOOKUP(G1977,sheet2!A:G,7,FALSE)</f>
        <v>68.69</v>
      </c>
    </row>
    <row r="1978" spans="1:18" s="6" customFormat="1">
      <c r="A1978" s="15" t="s">
        <v>9016</v>
      </c>
      <c r="B1978" s="15" t="s">
        <v>9017</v>
      </c>
      <c r="C1978" s="15" t="s">
        <v>20</v>
      </c>
      <c r="D1978" s="15" t="s">
        <v>144</v>
      </c>
      <c r="E1978" s="15" t="s">
        <v>9013</v>
      </c>
      <c r="F1978" s="15">
        <v>50000</v>
      </c>
      <c r="G1978" s="15" t="s">
        <v>9018</v>
      </c>
      <c r="H1978" s="14" t="s">
        <v>9013</v>
      </c>
      <c r="I1978" s="15" t="s">
        <v>57</v>
      </c>
      <c r="J1978" s="18">
        <v>42892</v>
      </c>
      <c r="K1978" s="15" t="s">
        <v>25</v>
      </c>
      <c r="L1978" s="15" t="s">
        <v>9019</v>
      </c>
      <c r="M1978" s="11" t="str">
        <f>VLOOKUP(G1978,sheet2!A:G,2,FALSE)</f>
        <v>12.5</v>
      </c>
      <c r="N1978" s="11" t="str">
        <f>VLOOKUP(G1978,sheet2!A:G,3,FALSE)</f>
        <v>16</v>
      </c>
      <c r="O1978" s="11" t="str">
        <f>VLOOKUP(G1978,sheet2!A:G,4,FALSE)</f>
        <v>15</v>
      </c>
      <c r="P1978" s="11" t="str">
        <f>VLOOKUP(G1978,sheet2!A:G,5,FALSE)</f>
        <v>19.23</v>
      </c>
      <c r="Q1978" s="11" t="str">
        <f>VLOOKUP(G1978,sheet2!A:G,6,FALSE)</f>
        <v>5</v>
      </c>
      <c r="R1978" s="11" t="str">
        <f>VLOOKUP(G1978,sheet2!A:G,7,FALSE)</f>
        <v>67.73</v>
      </c>
    </row>
    <row r="1979" spans="1:18" s="6" customFormat="1">
      <c r="A1979" s="15" t="s">
        <v>9020</v>
      </c>
      <c r="B1979" s="15" t="s">
        <v>9021</v>
      </c>
      <c r="C1979" s="15" t="s">
        <v>20</v>
      </c>
      <c r="D1979" s="15" t="s">
        <v>144</v>
      </c>
      <c r="E1979" s="15" t="s">
        <v>9013</v>
      </c>
      <c r="F1979" s="15">
        <v>50000</v>
      </c>
      <c r="G1979" s="15" t="s">
        <v>9022</v>
      </c>
      <c r="H1979" s="14" t="s">
        <v>9013</v>
      </c>
      <c r="I1979" s="15" t="s">
        <v>1704</v>
      </c>
      <c r="J1979" s="18">
        <v>43035</v>
      </c>
      <c r="K1979" s="15" t="s">
        <v>36</v>
      </c>
      <c r="L1979" s="15" t="s">
        <v>9023</v>
      </c>
      <c r="M1979" s="11" t="str">
        <f>VLOOKUP(G1979,sheet2!A:G,2,FALSE)</f>
        <v>12.5</v>
      </c>
      <c r="N1979" s="11" t="str">
        <f>VLOOKUP(G1979,sheet2!A:G,3,FALSE)</f>
        <v>13</v>
      </c>
      <c r="O1979" s="11" t="str">
        <f>VLOOKUP(G1979,sheet2!A:G,4,FALSE)</f>
        <v>5</v>
      </c>
      <c r="P1979" s="11" t="str">
        <f>VLOOKUP(G1979,sheet2!A:G,5,FALSE)</f>
        <v>20.19</v>
      </c>
      <c r="Q1979" s="11" t="str">
        <f>VLOOKUP(G1979,sheet2!A:G,6,FALSE)</f>
        <v>5</v>
      </c>
      <c r="R1979" s="11" t="str">
        <f>VLOOKUP(G1979,sheet2!A:G,7,FALSE)</f>
        <v>55.69</v>
      </c>
    </row>
    <row r="1980" spans="1:18" s="6" customFormat="1">
      <c r="A1980" s="15" t="s">
        <v>9024</v>
      </c>
      <c r="B1980" s="15" t="s">
        <v>9025</v>
      </c>
      <c r="C1980" s="15" t="s">
        <v>20</v>
      </c>
      <c r="D1980" s="15" t="s">
        <v>144</v>
      </c>
      <c r="E1980" s="15" t="s">
        <v>9013</v>
      </c>
      <c r="F1980" s="15">
        <v>50000</v>
      </c>
      <c r="G1980" s="15" t="s">
        <v>9026</v>
      </c>
      <c r="H1980" s="14" t="s">
        <v>9013</v>
      </c>
      <c r="I1980" s="15" t="s">
        <v>9027</v>
      </c>
      <c r="J1980" s="18">
        <v>43179</v>
      </c>
      <c r="K1980" s="15" t="s">
        <v>36</v>
      </c>
      <c r="L1980" s="15" t="s">
        <v>9028</v>
      </c>
      <c r="M1980" s="11" t="str">
        <f>VLOOKUP(G1980,sheet2!A:G,2,FALSE)</f>
        <v>12.5</v>
      </c>
      <c r="N1980" s="11" t="str">
        <f>VLOOKUP(G1980,sheet2!A:G,3,FALSE)</f>
        <v>13</v>
      </c>
      <c r="O1980" s="11" t="str">
        <f>VLOOKUP(G1980,sheet2!A:G,4,FALSE)</f>
        <v>15</v>
      </c>
      <c r="P1980" s="11" t="str">
        <f>VLOOKUP(G1980,sheet2!A:G,5,FALSE)</f>
        <v>20.19</v>
      </c>
      <c r="Q1980" s="11" t="str">
        <f>VLOOKUP(G1980,sheet2!A:G,6,FALSE)</f>
        <v>5</v>
      </c>
      <c r="R1980" s="11" t="str">
        <f>VLOOKUP(G1980,sheet2!A:G,7,FALSE)</f>
        <v>65.69</v>
      </c>
    </row>
    <row r="1981" spans="1:18" s="6" customFormat="1">
      <c r="A1981" s="15" t="s">
        <v>9029</v>
      </c>
      <c r="B1981" s="15" t="s">
        <v>9030</v>
      </c>
      <c r="C1981" s="15" t="s">
        <v>20</v>
      </c>
      <c r="D1981" s="15" t="s">
        <v>144</v>
      </c>
      <c r="E1981" s="15" t="s">
        <v>9013</v>
      </c>
      <c r="F1981" s="15">
        <v>80000</v>
      </c>
      <c r="G1981" s="15" t="s">
        <v>9031</v>
      </c>
      <c r="H1981" s="14" t="s">
        <v>9013</v>
      </c>
      <c r="I1981" s="15" t="s">
        <v>3986</v>
      </c>
      <c r="J1981" s="18">
        <v>43459</v>
      </c>
      <c r="K1981" s="15" t="s">
        <v>36</v>
      </c>
      <c r="L1981" s="15" t="s">
        <v>9032</v>
      </c>
      <c r="M1981" s="11" t="str">
        <f>VLOOKUP(G1981,sheet2!A:G,2,FALSE)</f>
        <v>12.5</v>
      </c>
      <c r="N1981" s="11" t="str">
        <f>VLOOKUP(G1981,sheet2!A:G,3,FALSE)</f>
        <v>13</v>
      </c>
      <c r="O1981" s="11" t="str">
        <f>VLOOKUP(G1981,sheet2!A:G,4,FALSE)</f>
        <v>10</v>
      </c>
      <c r="P1981" s="11" t="str">
        <f>VLOOKUP(G1981,sheet2!A:G,5,FALSE)</f>
        <v>22.12</v>
      </c>
      <c r="Q1981" s="11" t="str">
        <f>VLOOKUP(G1981,sheet2!A:G,6,FALSE)</f>
        <v>5</v>
      </c>
      <c r="R1981" s="11" t="str">
        <f>VLOOKUP(G1981,sheet2!A:G,7,FALSE)</f>
        <v>62.62</v>
      </c>
    </row>
    <row r="1982" spans="1:18" s="6" customFormat="1">
      <c r="A1982" s="15" t="s">
        <v>9033</v>
      </c>
      <c r="B1982" s="15" t="s">
        <v>9034</v>
      </c>
      <c r="C1982" s="15" t="s">
        <v>20</v>
      </c>
      <c r="D1982" s="15" t="s">
        <v>144</v>
      </c>
      <c r="E1982" s="15" t="s">
        <v>9013</v>
      </c>
      <c r="F1982" s="15">
        <v>60000</v>
      </c>
      <c r="G1982" s="15" t="s">
        <v>9035</v>
      </c>
      <c r="H1982" s="14" t="s">
        <v>9013</v>
      </c>
      <c r="I1982" s="15" t="s">
        <v>4316</v>
      </c>
      <c r="J1982" s="18">
        <v>42774</v>
      </c>
      <c r="K1982" s="15" t="s">
        <v>36</v>
      </c>
      <c r="L1982" s="15" t="s">
        <v>9036</v>
      </c>
      <c r="M1982" s="11" t="str">
        <f>VLOOKUP(G1982,sheet2!A:G,2,FALSE)</f>
        <v>12.5</v>
      </c>
      <c r="N1982" s="11" t="str">
        <f>VLOOKUP(G1982,sheet2!A:G,3,FALSE)</f>
        <v>25</v>
      </c>
      <c r="O1982" s="11" t="str">
        <f>VLOOKUP(G1982,sheet2!A:G,4,FALSE)</f>
        <v>5</v>
      </c>
      <c r="P1982" s="11" t="str">
        <f>VLOOKUP(G1982,sheet2!A:G,5,FALSE)</f>
        <v>21.15</v>
      </c>
      <c r="Q1982" s="11" t="str">
        <f>VLOOKUP(G1982,sheet2!A:G,6,FALSE)</f>
        <v>5</v>
      </c>
      <c r="R1982" s="11" t="str">
        <f>VLOOKUP(G1982,sheet2!A:G,7,FALSE)</f>
        <v>68.65</v>
      </c>
    </row>
    <row r="1983" spans="1:18" s="6" customFormat="1">
      <c r="A1983" s="15" t="s">
        <v>9037</v>
      </c>
      <c r="B1983" s="15" t="s">
        <v>9038</v>
      </c>
      <c r="C1983" s="15" t="s">
        <v>20</v>
      </c>
      <c r="D1983" s="15" t="s">
        <v>144</v>
      </c>
      <c r="E1983" s="15" t="s">
        <v>9013</v>
      </c>
      <c r="F1983" s="15">
        <v>50000</v>
      </c>
      <c r="G1983" s="15" t="s">
        <v>9039</v>
      </c>
      <c r="H1983" s="14" t="s">
        <v>9013</v>
      </c>
      <c r="I1983" s="15" t="s">
        <v>711</v>
      </c>
      <c r="J1983" s="18">
        <v>42802</v>
      </c>
      <c r="K1983" s="15" t="s">
        <v>36</v>
      </c>
      <c r="L1983" s="15" t="s">
        <v>9040</v>
      </c>
      <c r="M1983" s="11" t="str">
        <f>VLOOKUP(G1983,sheet2!A:G,2,FALSE)</f>
        <v>12.5</v>
      </c>
      <c r="N1983" s="11" t="str">
        <f>VLOOKUP(G1983,sheet2!A:G,3,FALSE)</f>
        <v>22</v>
      </c>
      <c r="O1983" s="11" t="str">
        <f>VLOOKUP(G1983,sheet2!A:G,4,FALSE)</f>
        <v>8</v>
      </c>
      <c r="P1983" s="11" t="str">
        <f>VLOOKUP(G1983,sheet2!A:G,5,FALSE)</f>
        <v>17.59</v>
      </c>
      <c r="Q1983" s="11" t="str">
        <f>VLOOKUP(G1983,sheet2!A:G,6,FALSE)</f>
        <v>5</v>
      </c>
      <c r="R1983" s="11" t="str">
        <f>VLOOKUP(G1983,sheet2!A:G,7,FALSE)</f>
        <v>65.09</v>
      </c>
    </row>
    <row r="1984" spans="1:18" s="6" customFormat="1">
      <c r="A1984" s="15" t="s">
        <v>9041</v>
      </c>
      <c r="B1984" s="15" t="s">
        <v>9042</v>
      </c>
      <c r="C1984" s="15" t="s">
        <v>20</v>
      </c>
      <c r="D1984" s="15" t="s">
        <v>144</v>
      </c>
      <c r="E1984" s="15" t="s">
        <v>9013</v>
      </c>
      <c r="F1984" s="15">
        <v>50000</v>
      </c>
      <c r="G1984" s="15" t="s">
        <v>9043</v>
      </c>
      <c r="H1984" s="14" t="s">
        <v>9013</v>
      </c>
      <c r="I1984" s="15" t="s">
        <v>9044</v>
      </c>
      <c r="J1984" s="18">
        <v>42851</v>
      </c>
      <c r="K1984" s="15" t="s">
        <v>25</v>
      </c>
      <c r="L1984" s="15" t="s">
        <v>9045</v>
      </c>
      <c r="M1984" s="11" t="str">
        <f>VLOOKUP(G1984,sheet2!A:G,2,FALSE)</f>
        <v>12.5</v>
      </c>
      <c r="N1984" s="11" t="str">
        <f>VLOOKUP(G1984,sheet2!A:G,3,FALSE)</f>
        <v>25</v>
      </c>
      <c r="O1984" s="11" t="str">
        <f>VLOOKUP(G1984,sheet2!A:G,4,FALSE)</f>
        <v>10</v>
      </c>
      <c r="P1984" s="11" t="str">
        <f>VLOOKUP(G1984,sheet2!A:G,5,FALSE)</f>
        <v>25</v>
      </c>
      <c r="Q1984" s="11" t="str">
        <f>VLOOKUP(G1984,sheet2!A:G,6,FALSE)</f>
        <v>5</v>
      </c>
      <c r="R1984" s="11" t="str">
        <f>VLOOKUP(G1984,sheet2!A:G,7,FALSE)</f>
        <v>77.5</v>
      </c>
    </row>
    <row r="1985" spans="1:18" s="6" customFormat="1">
      <c r="A1985" s="15" t="s">
        <v>9046</v>
      </c>
      <c r="B1985" s="15" t="s">
        <v>9047</v>
      </c>
      <c r="C1985" s="15" t="s">
        <v>20</v>
      </c>
      <c r="D1985" s="15" t="s">
        <v>144</v>
      </c>
      <c r="E1985" s="15" t="s">
        <v>9013</v>
      </c>
      <c r="F1985" s="15">
        <v>50000</v>
      </c>
      <c r="G1985" s="15" t="s">
        <v>9048</v>
      </c>
      <c r="H1985" s="14" t="s">
        <v>9013</v>
      </c>
      <c r="I1985" s="15" t="s">
        <v>9044</v>
      </c>
      <c r="J1985" s="18">
        <v>43028</v>
      </c>
      <c r="K1985" s="15" t="s">
        <v>25</v>
      </c>
      <c r="L1985" s="15" t="s">
        <v>9049</v>
      </c>
      <c r="M1985" s="11" t="str">
        <f>VLOOKUP(G1985,sheet2!A:G,2,FALSE)</f>
        <v>12.5</v>
      </c>
      <c r="N1985" s="11" t="str">
        <f>VLOOKUP(G1985,sheet2!A:G,3,FALSE)</f>
        <v>25</v>
      </c>
      <c r="O1985" s="11" t="str">
        <f>VLOOKUP(G1985,sheet2!A:G,4,FALSE)</f>
        <v>5</v>
      </c>
      <c r="P1985" s="11" t="str">
        <f>VLOOKUP(G1985,sheet2!A:G,5,FALSE)</f>
        <v>25</v>
      </c>
      <c r="Q1985" s="11" t="str">
        <f>VLOOKUP(G1985,sheet2!A:G,6,FALSE)</f>
        <v>5</v>
      </c>
      <c r="R1985" s="11" t="str">
        <f>VLOOKUP(G1985,sheet2!A:G,7,FALSE)</f>
        <v>72.5</v>
      </c>
    </row>
    <row r="1986" spans="1:18" s="6" customFormat="1">
      <c r="A1986" s="15" t="s">
        <v>9050</v>
      </c>
      <c r="B1986" s="15" t="s">
        <v>9051</v>
      </c>
      <c r="C1986" s="15" t="s">
        <v>20</v>
      </c>
      <c r="D1986" s="15" t="s">
        <v>144</v>
      </c>
      <c r="E1986" s="15" t="s">
        <v>9013</v>
      </c>
      <c r="F1986" s="15">
        <v>50000</v>
      </c>
      <c r="G1986" s="15" t="s">
        <v>9052</v>
      </c>
      <c r="H1986" s="14" t="s">
        <v>9013</v>
      </c>
      <c r="I1986" s="15" t="s">
        <v>9044</v>
      </c>
      <c r="J1986" s="18">
        <v>42937</v>
      </c>
      <c r="K1986" s="15" t="s">
        <v>25</v>
      </c>
      <c r="L1986" s="15" t="s">
        <v>9045</v>
      </c>
      <c r="M1986" s="11" t="str">
        <f>VLOOKUP(G1986,sheet2!A:G,2,FALSE)</f>
        <v>12.5</v>
      </c>
      <c r="N1986" s="11" t="str">
        <f>VLOOKUP(G1986,sheet2!A:G,3,FALSE)</f>
        <v>25</v>
      </c>
      <c r="O1986" s="11" t="str">
        <f>VLOOKUP(G1986,sheet2!A:G,4,FALSE)</f>
        <v>5</v>
      </c>
      <c r="P1986" s="11" t="str">
        <f>VLOOKUP(G1986,sheet2!A:G,5,FALSE)</f>
        <v>25</v>
      </c>
      <c r="Q1986" s="11" t="str">
        <f>VLOOKUP(G1986,sheet2!A:G,6,FALSE)</f>
        <v>5</v>
      </c>
      <c r="R1986" s="11" t="str">
        <f>VLOOKUP(G1986,sheet2!A:G,7,FALSE)</f>
        <v>72.5</v>
      </c>
    </row>
    <row r="1987" spans="1:18" s="6" customFormat="1">
      <c r="A1987" s="15" t="s">
        <v>9053</v>
      </c>
      <c r="B1987" s="15" t="s">
        <v>9054</v>
      </c>
      <c r="C1987" s="15" t="s">
        <v>20</v>
      </c>
      <c r="D1987" s="15" t="s">
        <v>144</v>
      </c>
      <c r="E1987" s="15" t="s">
        <v>9013</v>
      </c>
      <c r="F1987" s="15">
        <v>50000</v>
      </c>
      <c r="G1987" s="15" t="s">
        <v>9055</v>
      </c>
      <c r="H1987" s="14" t="s">
        <v>9013</v>
      </c>
      <c r="I1987" s="15" t="s">
        <v>9044</v>
      </c>
      <c r="J1987" s="18">
        <v>42958</v>
      </c>
      <c r="K1987" s="15" t="s">
        <v>36</v>
      </c>
      <c r="L1987" s="15" t="s">
        <v>9056</v>
      </c>
      <c r="M1987" s="11" t="str">
        <f>VLOOKUP(G1987,sheet2!A:G,2,FALSE)</f>
        <v>12.5</v>
      </c>
      <c r="N1987" s="11" t="str">
        <f>VLOOKUP(G1987,sheet2!A:G,3,FALSE)</f>
        <v>25</v>
      </c>
      <c r="O1987" s="11" t="str">
        <f>VLOOKUP(G1987,sheet2!A:G,4,FALSE)</f>
        <v>10</v>
      </c>
      <c r="P1987" s="11" t="str">
        <f>VLOOKUP(G1987,sheet2!A:G,5,FALSE)</f>
        <v>21.15</v>
      </c>
      <c r="Q1987" s="11" t="str">
        <f>VLOOKUP(G1987,sheet2!A:G,6,FALSE)</f>
        <v>5</v>
      </c>
      <c r="R1987" s="11" t="str">
        <f>VLOOKUP(G1987,sheet2!A:G,7,FALSE)</f>
        <v>73.65</v>
      </c>
    </row>
    <row r="1988" spans="1:18" s="6" customFormat="1">
      <c r="A1988" s="15" t="s">
        <v>9057</v>
      </c>
      <c r="B1988" s="15" t="s">
        <v>9058</v>
      </c>
      <c r="C1988" s="15" t="s">
        <v>20</v>
      </c>
      <c r="D1988" s="15" t="s">
        <v>144</v>
      </c>
      <c r="E1988" s="15" t="s">
        <v>9013</v>
      </c>
      <c r="F1988" s="15">
        <v>50000</v>
      </c>
      <c r="G1988" s="15" t="s">
        <v>9059</v>
      </c>
      <c r="H1988" s="14" t="s">
        <v>9013</v>
      </c>
      <c r="I1988" s="15" t="s">
        <v>9044</v>
      </c>
      <c r="J1988" s="18">
        <v>42944</v>
      </c>
      <c r="K1988" s="15" t="s">
        <v>25</v>
      </c>
      <c r="L1988" s="15" t="s">
        <v>9060</v>
      </c>
      <c r="M1988" s="11" t="str">
        <f>VLOOKUP(G1988,sheet2!A:G,2,FALSE)</f>
        <v>12.5</v>
      </c>
      <c r="N1988" s="11" t="str">
        <f>VLOOKUP(G1988,sheet2!A:G,3,FALSE)</f>
        <v>22</v>
      </c>
      <c r="O1988" s="11" t="str">
        <f>VLOOKUP(G1988,sheet2!A:G,4,FALSE)</f>
        <v>5</v>
      </c>
      <c r="P1988" s="11" t="str">
        <f>VLOOKUP(G1988,sheet2!A:G,5,FALSE)</f>
        <v>25</v>
      </c>
      <c r="Q1988" s="11" t="str">
        <f>VLOOKUP(G1988,sheet2!A:G,6,FALSE)</f>
        <v>5</v>
      </c>
      <c r="R1988" s="11" t="str">
        <f>VLOOKUP(G1988,sheet2!A:G,7,FALSE)</f>
        <v>69.5</v>
      </c>
    </row>
    <row r="1989" spans="1:18" s="6" customFormat="1">
      <c r="A1989" s="15" t="s">
        <v>9061</v>
      </c>
      <c r="B1989" s="15" t="s">
        <v>9062</v>
      </c>
      <c r="C1989" s="15" t="s">
        <v>20</v>
      </c>
      <c r="D1989" s="15" t="s">
        <v>144</v>
      </c>
      <c r="E1989" s="15" t="s">
        <v>9013</v>
      </c>
      <c r="F1989" s="15">
        <v>50000</v>
      </c>
      <c r="G1989" s="15" t="s">
        <v>9063</v>
      </c>
      <c r="H1989" s="14" t="s">
        <v>9013</v>
      </c>
      <c r="I1989" s="15" t="s">
        <v>9044</v>
      </c>
      <c r="J1989" s="18">
        <v>43056</v>
      </c>
      <c r="K1989" s="15" t="s">
        <v>36</v>
      </c>
      <c r="L1989" s="15" t="s">
        <v>9064</v>
      </c>
      <c r="M1989" s="11" t="str">
        <f>VLOOKUP(G1989,sheet2!A:G,2,FALSE)</f>
        <v>12.5</v>
      </c>
      <c r="N1989" s="11" t="str">
        <f>VLOOKUP(G1989,sheet2!A:G,3,FALSE)</f>
        <v>25</v>
      </c>
      <c r="O1989" s="11" t="str">
        <f>VLOOKUP(G1989,sheet2!A:G,4,FALSE)</f>
        <v>10</v>
      </c>
      <c r="P1989" s="11" t="str">
        <f>VLOOKUP(G1989,sheet2!A:G,5,FALSE)</f>
        <v>25</v>
      </c>
      <c r="Q1989" s="11" t="str">
        <f>VLOOKUP(G1989,sheet2!A:G,6,FALSE)</f>
        <v>5</v>
      </c>
      <c r="R1989" s="11" t="str">
        <f>VLOOKUP(G1989,sheet2!A:G,7,FALSE)</f>
        <v>77.5</v>
      </c>
    </row>
    <row r="1990" spans="1:18" s="6" customFormat="1">
      <c r="A1990" s="15" t="s">
        <v>9065</v>
      </c>
      <c r="B1990" s="15" t="s">
        <v>9066</v>
      </c>
      <c r="C1990" s="15" t="s">
        <v>20</v>
      </c>
      <c r="D1990" s="15" t="s">
        <v>163</v>
      </c>
      <c r="E1990" s="15" t="s">
        <v>9013</v>
      </c>
      <c r="F1990" s="15">
        <v>60000</v>
      </c>
      <c r="G1990" s="15" t="s">
        <v>9067</v>
      </c>
      <c r="H1990" s="14" t="s">
        <v>9013</v>
      </c>
      <c r="I1990" s="15" t="s">
        <v>5852</v>
      </c>
      <c r="J1990" s="18">
        <v>43595</v>
      </c>
      <c r="K1990" s="15" t="s">
        <v>25</v>
      </c>
      <c r="L1990" s="15" t="s">
        <v>9068</v>
      </c>
      <c r="M1990" s="11" t="str">
        <f>VLOOKUP(G1990,sheet2!A:G,2,FALSE)</f>
        <v>12.5</v>
      </c>
      <c r="N1990" s="11" t="str">
        <f>VLOOKUP(G1990,sheet2!A:G,3,FALSE)</f>
        <v>25</v>
      </c>
      <c r="O1990" s="11" t="str">
        <f>VLOOKUP(G1990,sheet2!A:G,4,FALSE)</f>
        <v>10</v>
      </c>
      <c r="P1990" s="11" t="str">
        <f>VLOOKUP(G1990,sheet2!A:G,5,FALSE)</f>
        <v>21.15</v>
      </c>
      <c r="Q1990" s="11" t="str">
        <f>VLOOKUP(G1990,sheet2!A:G,6,FALSE)</f>
        <v>5</v>
      </c>
      <c r="R1990" s="11" t="str">
        <f>VLOOKUP(G1990,sheet2!A:G,7,FALSE)</f>
        <v>73.65</v>
      </c>
    </row>
    <row r="1991" spans="1:18" s="6" customFormat="1">
      <c r="A1991" s="15" t="s">
        <v>9069</v>
      </c>
      <c r="B1991" s="15" t="s">
        <v>9070</v>
      </c>
      <c r="C1991" s="15" t="s">
        <v>20</v>
      </c>
      <c r="D1991" s="15" t="s">
        <v>144</v>
      </c>
      <c r="E1991" s="15" t="s">
        <v>9013</v>
      </c>
      <c r="F1991" s="15">
        <v>60000</v>
      </c>
      <c r="G1991" s="15" t="s">
        <v>9071</v>
      </c>
      <c r="H1991" s="14" t="s">
        <v>9013</v>
      </c>
      <c r="I1991" s="15" t="s">
        <v>9072</v>
      </c>
      <c r="J1991" s="18">
        <v>43662</v>
      </c>
      <c r="K1991" s="15" t="s">
        <v>25</v>
      </c>
      <c r="L1991" s="15" t="s">
        <v>9073</v>
      </c>
      <c r="M1991" s="11" t="str">
        <f>VLOOKUP(G1991,sheet2!A:G,2,FALSE)</f>
        <v>12.5</v>
      </c>
      <c r="N1991" s="11" t="str">
        <f>VLOOKUP(G1991,sheet2!A:G,3,FALSE)</f>
        <v>10</v>
      </c>
      <c r="O1991" s="11" t="str">
        <f>VLOOKUP(G1991,sheet2!A:G,4,FALSE)</f>
        <v>20</v>
      </c>
      <c r="P1991" s="11" t="str">
        <f>VLOOKUP(G1991,sheet2!A:G,5,FALSE)</f>
        <v>25</v>
      </c>
      <c r="Q1991" s="11" t="str">
        <f>VLOOKUP(G1991,sheet2!A:G,6,FALSE)</f>
        <v>5</v>
      </c>
      <c r="R1991" s="11" t="str">
        <f>VLOOKUP(G1991,sheet2!A:G,7,FALSE)</f>
        <v>72.5</v>
      </c>
    </row>
    <row r="1992" spans="1:18" s="6" customFormat="1">
      <c r="A1992" s="15" t="s">
        <v>9074</v>
      </c>
      <c r="B1992" s="15" t="s">
        <v>9075</v>
      </c>
      <c r="C1992" s="15" t="s">
        <v>20</v>
      </c>
      <c r="D1992" s="15" t="s">
        <v>144</v>
      </c>
      <c r="E1992" s="15" t="s">
        <v>9013</v>
      </c>
      <c r="F1992" s="15">
        <v>60000</v>
      </c>
      <c r="G1992" s="15" t="s">
        <v>9076</v>
      </c>
      <c r="H1992" s="14" t="s">
        <v>9013</v>
      </c>
      <c r="I1992" s="15" t="s">
        <v>305</v>
      </c>
      <c r="J1992" s="18">
        <v>43347</v>
      </c>
      <c r="K1992" s="15" t="s">
        <v>36</v>
      </c>
      <c r="L1992" s="15" t="s">
        <v>9077</v>
      </c>
      <c r="M1992" s="11" t="str">
        <f>VLOOKUP(G1992,sheet2!A:G,2,FALSE)</f>
        <v>12.5</v>
      </c>
      <c r="N1992" s="11" t="str">
        <f>VLOOKUP(G1992,sheet2!A:G,3,FALSE)</f>
        <v>13</v>
      </c>
      <c r="O1992" s="11" t="str">
        <f>VLOOKUP(G1992,sheet2!A:G,4,FALSE)</f>
        <v>4</v>
      </c>
      <c r="P1992" s="11" t="str">
        <f>VLOOKUP(G1992,sheet2!A:G,5,FALSE)</f>
        <v>19.64</v>
      </c>
      <c r="Q1992" s="11" t="str">
        <f>VLOOKUP(G1992,sheet2!A:G,6,FALSE)</f>
        <v>5</v>
      </c>
      <c r="R1992" s="11" t="str">
        <f>VLOOKUP(G1992,sheet2!A:G,7,FALSE)</f>
        <v>54.14</v>
      </c>
    </row>
    <row r="1993" spans="1:18" s="6" customFormat="1">
      <c r="A1993" s="15" t="s">
        <v>9078</v>
      </c>
      <c r="B1993" s="15" t="s">
        <v>9079</v>
      </c>
      <c r="C1993" s="15" t="s">
        <v>20</v>
      </c>
      <c r="D1993" s="15" t="s">
        <v>144</v>
      </c>
      <c r="E1993" s="15" t="s">
        <v>9013</v>
      </c>
      <c r="F1993" s="15">
        <v>50000</v>
      </c>
      <c r="G1993" s="15" t="s">
        <v>9080</v>
      </c>
      <c r="H1993" s="14" t="s">
        <v>9013</v>
      </c>
      <c r="I1993" s="15" t="s">
        <v>2871</v>
      </c>
      <c r="J1993" s="18">
        <v>43469</v>
      </c>
      <c r="K1993" s="15" t="s">
        <v>36</v>
      </c>
      <c r="L1993" s="15" t="s">
        <v>9081</v>
      </c>
      <c r="M1993" s="11" t="str">
        <f>VLOOKUP(G1993,sheet2!A:G,2,FALSE)</f>
        <v>12.5</v>
      </c>
      <c r="N1993" s="11" t="str">
        <f>VLOOKUP(G1993,sheet2!A:G,3,FALSE)</f>
        <v>19</v>
      </c>
      <c r="O1993" s="11" t="str">
        <f>VLOOKUP(G1993,sheet2!A:G,4,FALSE)</f>
        <v>20</v>
      </c>
      <c r="P1993" s="11" t="str">
        <f>VLOOKUP(G1993,sheet2!A:G,5,FALSE)</f>
        <v>19.23</v>
      </c>
      <c r="Q1993" s="11" t="str">
        <f>VLOOKUP(G1993,sheet2!A:G,6,FALSE)</f>
        <v>5</v>
      </c>
      <c r="R1993" s="11" t="str">
        <f>VLOOKUP(G1993,sheet2!A:G,7,FALSE)</f>
        <v>75.73</v>
      </c>
    </row>
    <row r="1994" spans="1:18" s="6" customFormat="1">
      <c r="A1994" s="15" t="s">
        <v>9082</v>
      </c>
      <c r="B1994" s="15" t="s">
        <v>9083</v>
      </c>
      <c r="C1994" s="15" t="s">
        <v>20</v>
      </c>
      <c r="D1994" s="15" t="s">
        <v>144</v>
      </c>
      <c r="E1994" s="15" t="s">
        <v>9013</v>
      </c>
      <c r="F1994" s="15">
        <v>80000</v>
      </c>
      <c r="G1994" s="15" t="s">
        <v>9084</v>
      </c>
      <c r="H1994" s="14" t="s">
        <v>9013</v>
      </c>
      <c r="I1994" s="15" t="s">
        <v>2718</v>
      </c>
      <c r="J1994" s="18">
        <v>43515</v>
      </c>
      <c r="K1994" s="15" t="s">
        <v>36</v>
      </c>
      <c r="L1994" s="15" t="s">
        <v>9085</v>
      </c>
      <c r="M1994" s="11" t="str">
        <f>VLOOKUP(G1994,sheet2!A:G,2,FALSE)</f>
        <v>12.5</v>
      </c>
      <c r="N1994" s="11" t="str">
        <f>VLOOKUP(G1994,sheet2!A:G,3,FALSE)</f>
        <v>25</v>
      </c>
      <c r="O1994" s="11" t="str">
        <f>VLOOKUP(G1994,sheet2!A:G,4,FALSE)</f>
        <v>10</v>
      </c>
      <c r="P1994" s="11" t="str">
        <f>VLOOKUP(G1994,sheet2!A:G,5,FALSE)</f>
        <v>19.23</v>
      </c>
      <c r="Q1994" s="11" t="str">
        <f>VLOOKUP(G1994,sheet2!A:G,6,FALSE)</f>
        <v>5</v>
      </c>
      <c r="R1994" s="11" t="str">
        <f>VLOOKUP(G1994,sheet2!A:G,7,FALSE)</f>
        <v>71.73</v>
      </c>
    </row>
    <row r="1995" spans="1:18" s="6" customFormat="1">
      <c r="A1995" s="15" t="s">
        <v>9086</v>
      </c>
      <c r="B1995" s="15" t="s">
        <v>9087</v>
      </c>
      <c r="C1995" s="15" t="s">
        <v>20</v>
      </c>
      <c r="D1995" s="15" t="s">
        <v>144</v>
      </c>
      <c r="E1995" s="15" t="s">
        <v>9013</v>
      </c>
      <c r="F1995" s="15">
        <v>50000</v>
      </c>
      <c r="G1995" s="15" t="s">
        <v>9088</v>
      </c>
      <c r="H1995" s="14" t="s">
        <v>9013</v>
      </c>
      <c r="I1995" s="15" t="s">
        <v>9089</v>
      </c>
      <c r="J1995" s="18">
        <v>42746</v>
      </c>
      <c r="K1995" s="15" t="s">
        <v>36</v>
      </c>
      <c r="L1995" s="15" t="s">
        <v>9090</v>
      </c>
      <c r="M1995" s="11" t="str">
        <f>VLOOKUP(G1995,sheet2!A:G,2,FALSE)</f>
        <v>12.5</v>
      </c>
      <c r="N1995" s="11" t="str">
        <f>VLOOKUP(G1995,sheet2!A:G,3,FALSE)</f>
        <v>25</v>
      </c>
      <c r="O1995" s="11" t="str">
        <f>VLOOKUP(G1995,sheet2!A:G,4,FALSE)</f>
        <v>10</v>
      </c>
      <c r="P1995" s="11" t="str">
        <f>VLOOKUP(G1995,sheet2!A:G,5,FALSE)</f>
        <v>0</v>
      </c>
      <c r="Q1995" s="11" t="str">
        <f>VLOOKUP(G1995,sheet2!A:G,6,FALSE)</f>
        <v>5</v>
      </c>
      <c r="R1995" s="11" t="str">
        <f>VLOOKUP(G1995,sheet2!A:G,7,FALSE)</f>
        <v>52.5</v>
      </c>
    </row>
    <row r="1996" spans="1:18" s="6" customFormat="1">
      <c r="A1996" s="15" t="s">
        <v>9091</v>
      </c>
      <c r="B1996" s="15" t="s">
        <v>9092</v>
      </c>
      <c r="C1996" s="15" t="s">
        <v>20</v>
      </c>
      <c r="D1996" s="15" t="s">
        <v>144</v>
      </c>
      <c r="E1996" s="15" t="s">
        <v>9013</v>
      </c>
      <c r="F1996" s="15">
        <v>50000</v>
      </c>
      <c r="G1996" s="15" t="s">
        <v>9093</v>
      </c>
      <c r="H1996" s="14" t="s">
        <v>9013</v>
      </c>
      <c r="I1996" s="15" t="s">
        <v>9094</v>
      </c>
      <c r="J1996" s="18">
        <v>42767</v>
      </c>
      <c r="K1996" s="15" t="s">
        <v>36</v>
      </c>
      <c r="L1996" s="15" t="s">
        <v>9095</v>
      </c>
      <c r="M1996" s="11" t="str">
        <f>VLOOKUP(G1996,sheet2!A:G,2,FALSE)</f>
        <v>12.5</v>
      </c>
      <c r="N1996" s="11" t="str">
        <f>VLOOKUP(G1996,sheet2!A:G,3,FALSE)</f>
        <v>10</v>
      </c>
      <c r="O1996" s="11" t="str">
        <f>VLOOKUP(G1996,sheet2!A:G,4,FALSE)</f>
        <v>5</v>
      </c>
      <c r="P1996" s="11" t="str">
        <f>VLOOKUP(G1996,sheet2!A:G,5,FALSE)</f>
        <v>0</v>
      </c>
      <c r="Q1996" s="11" t="str">
        <f>VLOOKUP(G1996,sheet2!A:G,6,FALSE)</f>
        <v>5</v>
      </c>
      <c r="R1996" s="11" t="str">
        <f>VLOOKUP(G1996,sheet2!A:G,7,FALSE)</f>
        <v>32.5</v>
      </c>
    </row>
    <row r="1997" spans="1:18" s="6" customFormat="1">
      <c r="A1997" s="15" t="s">
        <v>9096</v>
      </c>
      <c r="B1997" s="15" t="s">
        <v>9097</v>
      </c>
      <c r="C1997" s="15" t="s">
        <v>20</v>
      </c>
      <c r="D1997" s="15" t="s">
        <v>144</v>
      </c>
      <c r="E1997" s="15" t="s">
        <v>9013</v>
      </c>
      <c r="F1997" s="15">
        <v>50000</v>
      </c>
      <c r="G1997" s="15" t="s">
        <v>9098</v>
      </c>
      <c r="H1997" s="14" t="s">
        <v>9013</v>
      </c>
      <c r="I1997" s="15" t="s">
        <v>9099</v>
      </c>
      <c r="J1997" s="18">
        <v>43056</v>
      </c>
      <c r="K1997" s="15" t="s">
        <v>36</v>
      </c>
      <c r="L1997" s="15" t="s">
        <v>9100</v>
      </c>
      <c r="M1997" s="11" t="str">
        <f>VLOOKUP(G1997,sheet2!A:G,2,FALSE)</f>
        <v>12.5</v>
      </c>
      <c r="N1997" s="11" t="str">
        <f>VLOOKUP(G1997,sheet2!A:G,3,FALSE)</f>
        <v>19</v>
      </c>
      <c r="O1997" s="11" t="str">
        <f>VLOOKUP(G1997,sheet2!A:G,4,FALSE)</f>
        <v>5</v>
      </c>
      <c r="P1997" s="11" t="str">
        <f>VLOOKUP(G1997,sheet2!A:G,5,FALSE)</f>
        <v>0</v>
      </c>
      <c r="Q1997" s="11" t="str">
        <f>VLOOKUP(G1997,sheet2!A:G,6,FALSE)</f>
        <v>5</v>
      </c>
      <c r="R1997" s="11" t="str">
        <f>VLOOKUP(G1997,sheet2!A:G,7,FALSE)</f>
        <v>41.5</v>
      </c>
    </row>
    <row r="1998" spans="1:18" s="6" customFormat="1">
      <c r="A1998" s="15" t="s">
        <v>9101</v>
      </c>
      <c r="B1998" s="15" t="s">
        <v>9102</v>
      </c>
      <c r="C1998" s="15" t="s">
        <v>20</v>
      </c>
      <c r="D1998" s="15" t="s">
        <v>144</v>
      </c>
      <c r="E1998" s="15" t="s">
        <v>9013</v>
      </c>
      <c r="F1998" s="15">
        <v>50000</v>
      </c>
      <c r="G1998" s="15" t="s">
        <v>9103</v>
      </c>
      <c r="H1998" s="14" t="s">
        <v>9013</v>
      </c>
      <c r="I1998" s="15" t="s">
        <v>473</v>
      </c>
      <c r="J1998" s="18">
        <v>43112</v>
      </c>
      <c r="K1998" s="15" t="s">
        <v>36</v>
      </c>
      <c r="L1998" s="15" t="s">
        <v>9104</v>
      </c>
      <c r="M1998" s="11" t="str">
        <f>VLOOKUP(G1998,sheet2!A:G,2,FALSE)</f>
        <v>12.5</v>
      </c>
      <c r="N1998" s="11" t="str">
        <f>VLOOKUP(G1998,sheet2!A:G,3,FALSE)</f>
        <v>10</v>
      </c>
      <c r="O1998" s="11" t="str">
        <f>VLOOKUP(G1998,sheet2!A:G,4,FALSE)</f>
        <v>5</v>
      </c>
      <c r="P1998" s="11" t="str">
        <f>VLOOKUP(G1998,sheet2!A:G,5,FALSE)</f>
        <v>0</v>
      </c>
      <c r="Q1998" s="11" t="str">
        <f>VLOOKUP(G1998,sheet2!A:G,6,FALSE)</f>
        <v>5</v>
      </c>
      <c r="R1998" s="11" t="str">
        <f>VLOOKUP(G1998,sheet2!A:G,7,FALSE)</f>
        <v>32.5</v>
      </c>
    </row>
    <row r="1999" spans="1:18" s="6" customFormat="1">
      <c r="A1999" s="15" t="s">
        <v>9105</v>
      </c>
      <c r="B1999" s="15" t="s">
        <v>9106</v>
      </c>
      <c r="C1999" s="15" t="s">
        <v>20</v>
      </c>
      <c r="D1999" s="15" t="s">
        <v>144</v>
      </c>
      <c r="E1999" s="15" t="s">
        <v>9013</v>
      </c>
      <c r="F1999" s="15">
        <v>50000</v>
      </c>
      <c r="G1999" s="15" t="s">
        <v>9107</v>
      </c>
      <c r="H1999" s="14" t="s">
        <v>9013</v>
      </c>
      <c r="I1999" s="15" t="s">
        <v>2097</v>
      </c>
      <c r="J1999" s="18">
        <v>43242</v>
      </c>
      <c r="K1999" s="15" t="s">
        <v>36</v>
      </c>
      <c r="L1999" s="15" t="s">
        <v>9108</v>
      </c>
      <c r="M1999" s="11" t="str">
        <f>VLOOKUP(G1999,sheet2!A:G,2,FALSE)</f>
        <v>12.5</v>
      </c>
      <c r="N1999" s="11" t="str">
        <f>VLOOKUP(G1999,sheet2!A:G,3,FALSE)</f>
        <v>25</v>
      </c>
      <c r="O1999" s="11" t="str">
        <f>VLOOKUP(G1999,sheet2!A:G,4,FALSE)</f>
        <v>15</v>
      </c>
      <c r="P1999" s="11" t="str">
        <f>VLOOKUP(G1999,sheet2!A:G,5,FALSE)</f>
        <v>0</v>
      </c>
      <c r="Q1999" s="11" t="str">
        <f>VLOOKUP(G1999,sheet2!A:G,6,FALSE)</f>
        <v>5</v>
      </c>
      <c r="R1999" s="11" t="str">
        <f>VLOOKUP(G1999,sheet2!A:G,7,FALSE)</f>
        <v>57.5</v>
      </c>
    </row>
    <row r="2000" spans="1:18" s="6" customFormat="1">
      <c r="A2000" s="15" t="s">
        <v>9109</v>
      </c>
      <c r="B2000" s="15" t="s">
        <v>9110</v>
      </c>
      <c r="C2000" s="15" t="s">
        <v>20</v>
      </c>
      <c r="D2000" s="15" t="s">
        <v>144</v>
      </c>
      <c r="E2000" s="15" t="s">
        <v>9013</v>
      </c>
      <c r="F2000" s="15">
        <v>50000</v>
      </c>
      <c r="G2000" s="15" t="s">
        <v>9111</v>
      </c>
      <c r="H2000" s="14" t="s">
        <v>9013</v>
      </c>
      <c r="I2000" s="15" t="s">
        <v>9044</v>
      </c>
      <c r="J2000" s="18">
        <v>43028</v>
      </c>
      <c r="K2000" s="15" t="s">
        <v>25</v>
      </c>
      <c r="L2000" s="15" t="s">
        <v>9112</v>
      </c>
      <c r="M2000" s="11" t="str">
        <f>VLOOKUP(G2000,sheet2!A:G,2,FALSE)</f>
        <v>12.5</v>
      </c>
      <c r="N2000" s="11" t="str">
        <f>VLOOKUP(G2000,sheet2!A:G,3,FALSE)</f>
        <v>25</v>
      </c>
      <c r="O2000" s="11" t="str">
        <f>VLOOKUP(G2000,sheet2!A:G,4,FALSE)</f>
        <v>5</v>
      </c>
      <c r="P2000" s="11" t="str">
        <f>VLOOKUP(G2000,sheet2!A:G,5,FALSE)</f>
        <v>25</v>
      </c>
      <c r="Q2000" s="11" t="str">
        <f>VLOOKUP(G2000,sheet2!A:G,6,FALSE)</f>
        <v>5</v>
      </c>
      <c r="R2000" s="11" t="str">
        <f>VLOOKUP(G2000,sheet2!A:G,7,FALSE)</f>
        <v>72.5</v>
      </c>
    </row>
    <row r="2001" spans="1:18" s="6" customFormat="1">
      <c r="A2001" s="15" t="s">
        <v>9113</v>
      </c>
      <c r="B2001" s="15" t="s">
        <v>9114</v>
      </c>
      <c r="C2001" s="15" t="s">
        <v>20</v>
      </c>
      <c r="D2001" s="15" t="s">
        <v>144</v>
      </c>
      <c r="E2001" s="15" t="s">
        <v>9013</v>
      </c>
      <c r="F2001" s="15">
        <v>50000</v>
      </c>
      <c r="G2001" s="15" t="s">
        <v>9115</v>
      </c>
      <c r="H2001" s="14" t="s">
        <v>9013</v>
      </c>
      <c r="I2001" s="15" t="s">
        <v>6254</v>
      </c>
      <c r="J2001" s="18">
        <v>43315</v>
      </c>
      <c r="K2001" s="15" t="s">
        <v>36</v>
      </c>
      <c r="L2001" s="15" t="s">
        <v>9116</v>
      </c>
      <c r="M2001" s="11" t="str">
        <f>VLOOKUP(G2001,sheet2!A:G,2,FALSE)</f>
        <v>12.5</v>
      </c>
      <c r="N2001" s="11" t="str">
        <f>VLOOKUP(G2001,sheet2!A:G,3,FALSE)</f>
        <v>22</v>
      </c>
      <c r="O2001" s="11" t="str">
        <f>VLOOKUP(G2001,sheet2!A:G,4,FALSE)</f>
        <v>5</v>
      </c>
      <c r="P2001" s="11" t="str">
        <f>VLOOKUP(G2001,sheet2!A:G,5,FALSE)</f>
        <v>0</v>
      </c>
      <c r="Q2001" s="11" t="str">
        <f>VLOOKUP(G2001,sheet2!A:G,6,FALSE)</f>
        <v>5</v>
      </c>
      <c r="R2001" s="11" t="str">
        <f>VLOOKUP(G2001,sheet2!A:G,7,FALSE)</f>
        <v>44.5</v>
      </c>
    </row>
    <row r="2002" spans="1:18" s="6" customFormat="1">
      <c r="A2002" s="15" t="s">
        <v>9117</v>
      </c>
      <c r="B2002" s="15" t="s">
        <v>9118</v>
      </c>
      <c r="C2002" s="15" t="s">
        <v>20</v>
      </c>
      <c r="D2002" s="15" t="s">
        <v>144</v>
      </c>
      <c r="E2002" s="15" t="s">
        <v>9013</v>
      </c>
      <c r="F2002" s="15">
        <v>50000</v>
      </c>
      <c r="G2002" s="15" t="s">
        <v>9119</v>
      </c>
      <c r="H2002" s="14" t="s">
        <v>9013</v>
      </c>
      <c r="I2002" s="15" t="s">
        <v>6254</v>
      </c>
      <c r="J2002" s="18">
        <v>43315</v>
      </c>
      <c r="K2002" s="15" t="s">
        <v>36</v>
      </c>
      <c r="L2002" s="15" t="s">
        <v>9116</v>
      </c>
      <c r="M2002" s="11" t="str">
        <f>VLOOKUP(G2002,sheet2!A:G,2,FALSE)</f>
        <v>12.5</v>
      </c>
      <c r="N2002" s="11" t="str">
        <f>VLOOKUP(G2002,sheet2!A:G,3,FALSE)</f>
        <v>22</v>
      </c>
      <c r="O2002" s="11" t="str">
        <f>VLOOKUP(G2002,sheet2!A:G,4,FALSE)</f>
        <v>5</v>
      </c>
      <c r="P2002" s="11" t="str">
        <f>VLOOKUP(G2002,sheet2!A:G,5,FALSE)</f>
        <v>0</v>
      </c>
      <c r="Q2002" s="11" t="str">
        <f>VLOOKUP(G2002,sheet2!A:G,6,FALSE)</f>
        <v>5</v>
      </c>
      <c r="R2002" s="11" t="str">
        <f>VLOOKUP(G2002,sheet2!A:G,7,FALSE)</f>
        <v>44.5</v>
      </c>
    </row>
    <row r="2003" spans="1:18" s="6" customFormat="1">
      <c r="A2003" s="15" t="s">
        <v>9120</v>
      </c>
      <c r="B2003" s="15" t="s">
        <v>9121</v>
      </c>
      <c r="C2003" s="15" t="s">
        <v>20</v>
      </c>
      <c r="D2003" s="15" t="s">
        <v>144</v>
      </c>
      <c r="E2003" s="15" t="s">
        <v>9013</v>
      </c>
      <c r="F2003" s="15">
        <v>50000</v>
      </c>
      <c r="G2003" s="15" t="s">
        <v>9122</v>
      </c>
      <c r="H2003" s="14" t="s">
        <v>9013</v>
      </c>
      <c r="I2003" s="15" t="s">
        <v>9123</v>
      </c>
      <c r="J2003" s="18">
        <v>43375</v>
      </c>
      <c r="K2003" s="15" t="s">
        <v>36</v>
      </c>
      <c r="L2003" s="15" t="s">
        <v>9124</v>
      </c>
      <c r="M2003" s="11" t="str">
        <f>VLOOKUP(G2003,sheet2!A:G,2,FALSE)</f>
        <v>12.5</v>
      </c>
      <c r="N2003" s="11" t="str">
        <f>VLOOKUP(G2003,sheet2!A:G,3,FALSE)</f>
        <v>16</v>
      </c>
      <c r="O2003" s="11" t="str">
        <f>VLOOKUP(G2003,sheet2!A:G,4,FALSE)</f>
        <v>5</v>
      </c>
      <c r="P2003" s="11" t="str">
        <f>VLOOKUP(G2003,sheet2!A:G,5,FALSE)</f>
        <v>0</v>
      </c>
      <c r="Q2003" s="11" t="str">
        <f>VLOOKUP(G2003,sheet2!A:G,6,FALSE)</f>
        <v>5</v>
      </c>
      <c r="R2003" s="11" t="str">
        <f>VLOOKUP(G2003,sheet2!A:G,7,FALSE)</f>
        <v>38.5</v>
      </c>
    </row>
    <row r="2004" spans="1:18" s="6" customFormat="1">
      <c r="A2004" s="15" t="s">
        <v>9125</v>
      </c>
      <c r="B2004" s="15" t="s">
        <v>9126</v>
      </c>
      <c r="C2004" s="15" t="s">
        <v>20</v>
      </c>
      <c r="D2004" s="15" t="s">
        <v>144</v>
      </c>
      <c r="E2004" s="15" t="s">
        <v>9013</v>
      </c>
      <c r="F2004" s="15">
        <v>50000</v>
      </c>
      <c r="G2004" s="15" t="s">
        <v>9127</v>
      </c>
      <c r="H2004" s="14" t="s">
        <v>9013</v>
      </c>
      <c r="I2004" s="15" t="s">
        <v>9123</v>
      </c>
      <c r="J2004" s="18">
        <v>43459</v>
      </c>
      <c r="K2004" s="15" t="s">
        <v>36</v>
      </c>
      <c r="L2004" s="15" t="s">
        <v>9128</v>
      </c>
      <c r="M2004" s="11" t="str">
        <f>VLOOKUP(G2004,sheet2!A:G,2,FALSE)</f>
        <v>12.5</v>
      </c>
      <c r="N2004" s="11" t="str">
        <f>VLOOKUP(G2004,sheet2!A:G,3,FALSE)</f>
        <v>16</v>
      </c>
      <c r="O2004" s="11" t="str">
        <f>VLOOKUP(G2004,sheet2!A:G,4,FALSE)</f>
        <v>5</v>
      </c>
      <c r="P2004" s="11" t="str">
        <f>VLOOKUP(G2004,sheet2!A:G,5,FALSE)</f>
        <v>0</v>
      </c>
      <c r="Q2004" s="11" t="str">
        <f>VLOOKUP(G2004,sheet2!A:G,6,FALSE)</f>
        <v>5</v>
      </c>
      <c r="R2004" s="11" t="str">
        <f>VLOOKUP(G2004,sheet2!A:G,7,FALSE)</f>
        <v>38.5</v>
      </c>
    </row>
    <row r="2005" spans="1:18" s="6" customFormat="1">
      <c r="A2005" s="15" t="s">
        <v>9129</v>
      </c>
      <c r="B2005" s="15" t="s">
        <v>9130</v>
      </c>
      <c r="C2005" s="15" t="s">
        <v>20</v>
      </c>
      <c r="D2005" s="15" t="s">
        <v>144</v>
      </c>
      <c r="E2005" s="15" t="s">
        <v>9013</v>
      </c>
      <c r="F2005" s="15">
        <v>50000</v>
      </c>
      <c r="G2005" s="15" t="s">
        <v>9131</v>
      </c>
      <c r="H2005" s="14" t="s">
        <v>9013</v>
      </c>
      <c r="I2005" s="15" t="s">
        <v>9099</v>
      </c>
      <c r="J2005" s="18">
        <v>43641</v>
      </c>
      <c r="K2005" s="15" t="s">
        <v>36</v>
      </c>
      <c r="L2005" s="15" t="s">
        <v>9132</v>
      </c>
      <c r="M2005" s="11" t="str">
        <f>VLOOKUP(G2005,sheet2!A:G,2,FALSE)</f>
        <v>12.5</v>
      </c>
      <c r="N2005" s="11" t="str">
        <f>VLOOKUP(G2005,sheet2!A:G,3,FALSE)</f>
        <v>25</v>
      </c>
      <c r="O2005" s="11" t="str">
        <f>VLOOKUP(G2005,sheet2!A:G,4,FALSE)</f>
        <v>5</v>
      </c>
      <c r="P2005" s="11" t="str">
        <f>VLOOKUP(G2005,sheet2!A:G,5,FALSE)</f>
        <v>25</v>
      </c>
      <c r="Q2005" s="11" t="str">
        <f>VLOOKUP(G2005,sheet2!A:G,6,FALSE)</f>
        <v>5</v>
      </c>
      <c r="R2005" s="11" t="str">
        <f>VLOOKUP(G2005,sheet2!A:G,7,FALSE)</f>
        <v>72.5</v>
      </c>
    </row>
    <row r="2006" spans="1:18" s="6" customFormat="1">
      <c r="A2006" s="15" t="s">
        <v>9133</v>
      </c>
      <c r="B2006" s="15" t="s">
        <v>9134</v>
      </c>
      <c r="C2006" s="15" t="s">
        <v>20</v>
      </c>
      <c r="D2006" s="15" t="s">
        <v>204</v>
      </c>
      <c r="E2006" s="15" t="s">
        <v>9013</v>
      </c>
      <c r="F2006" s="15">
        <v>50000</v>
      </c>
      <c r="G2006" s="15" t="s">
        <v>9135</v>
      </c>
      <c r="H2006" s="14" t="s">
        <v>9013</v>
      </c>
      <c r="I2006" s="15" t="s">
        <v>9136</v>
      </c>
      <c r="J2006" s="18">
        <v>43175</v>
      </c>
      <c r="K2006" s="15" t="s">
        <v>36</v>
      </c>
      <c r="L2006" s="15" t="s">
        <v>9137</v>
      </c>
      <c r="M2006" s="11" t="str">
        <f>VLOOKUP(G2006,sheet2!A:G,2,FALSE)</f>
        <v>12.5</v>
      </c>
      <c r="N2006" s="11" t="str">
        <f>VLOOKUP(G2006,sheet2!A:G,3,FALSE)</f>
        <v>25</v>
      </c>
      <c r="O2006" s="11" t="str">
        <f>VLOOKUP(G2006,sheet2!A:G,4,FALSE)</f>
        <v>5</v>
      </c>
      <c r="P2006" s="11" t="str">
        <f>VLOOKUP(G2006,sheet2!A:G,5,FALSE)</f>
        <v>21.15</v>
      </c>
      <c r="Q2006" s="11" t="str">
        <f>VLOOKUP(G2006,sheet2!A:G,6,FALSE)</f>
        <v>5</v>
      </c>
      <c r="R2006" s="11" t="str">
        <f>VLOOKUP(G2006,sheet2!A:G,7,FALSE)</f>
        <v>68.65</v>
      </c>
    </row>
    <row r="2007" spans="1:18" s="6" customFormat="1">
      <c r="A2007" s="15" t="s">
        <v>9138</v>
      </c>
      <c r="B2007" s="15" t="s">
        <v>9139</v>
      </c>
      <c r="C2007" s="15" t="s">
        <v>20</v>
      </c>
      <c r="D2007" s="15" t="s">
        <v>163</v>
      </c>
      <c r="E2007" s="15" t="s">
        <v>9013</v>
      </c>
      <c r="F2007" s="15">
        <v>60000</v>
      </c>
      <c r="G2007" s="15" t="s">
        <v>9140</v>
      </c>
      <c r="H2007" s="14" t="s">
        <v>9013</v>
      </c>
      <c r="I2007" s="15" t="s">
        <v>5852</v>
      </c>
      <c r="J2007" s="18">
        <v>43802</v>
      </c>
      <c r="K2007" s="15" t="s">
        <v>25</v>
      </c>
      <c r="L2007" s="15" t="s">
        <v>9141</v>
      </c>
      <c r="M2007" s="11" t="str">
        <f>VLOOKUP(G2007,sheet2!A:G,2,FALSE)</f>
        <v>12.5</v>
      </c>
      <c r="N2007" s="11" t="str">
        <f>VLOOKUP(G2007,sheet2!A:G,3,FALSE)</f>
        <v>25</v>
      </c>
      <c r="O2007" s="11" t="str">
        <f>VLOOKUP(G2007,sheet2!A:G,4,FALSE)</f>
        <v>4</v>
      </c>
      <c r="P2007" s="11" t="str">
        <f>VLOOKUP(G2007,sheet2!A:G,5,FALSE)</f>
        <v>16.67</v>
      </c>
      <c r="Q2007" s="11" t="str">
        <f>VLOOKUP(G2007,sheet2!A:G,6,FALSE)</f>
        <v>5</v>
      </c>
      <c r="R2007" s="11" t="str">
        <f>VLOOKUP(G2007,sheet2!A:G,7,FALSE)</f>
        <v>63.17</v>
      </c>
    </row>
    <row r="2008" spans="1:18" s="6" customFormat="1">
      <c r="A2008" s="13" t="s">
        <v>9142</v>
      </c>
      <c r="B2008" s="13" t="s">
        <v>9143</v>
      </c>
      <c r="C2008" s="13" t="s">
        <v>20</v>
      </c>
      <c r="D2008" s="13" t="s">
        <v>204</v>
      </c>
      <c r="E2008" s="13" t="s">
        <v>9144</v>
      </c>
      <c r="F2008" s="13">
        <v>50000</v>
      </c>
      <c r="G2008" s="13" t="s">
        <v>9145</v>
      </c>
      <c r="H2008" s="14" t="s">
        <v>9144</v>
      </c>
      <c r="I2008" s="17" t="s">
        <v>5940</v>
      </c>
      <c r="J2008" s="18">
        <v>43270</v>
      </c>
      <c r="K2008" s="13" t="s">
        <v>36</v>
      </c>
      <c r="L2008" s="13" t="s">
        <v>9146</v>
      </c>
      <c r="M2008" s="11" t="str">
        <f>VLOOKUP(G2008,sheet2!A:G,2,FALSE)</f>
        <v>12.5</v>
      </c>
      <c r="N2008" s="11" t="str">
        <f>VLOOKUP(G2008,sheet2!A:G,3,FALSE)</f>
        <v>22</v>
      </c>
      <c r="O2008" s="11" t="str">
        <f>VLOOKUP(G2008,sheet2!A:G,4,FALSE)</f>
        <v>8</v>
      </c>
      <c r="P2008" s="11" t="str">
        <f>VLOOKUP(G2008,sheet2!A:G,5,FALSE)</f>
        <v>16.07</v>
      </c>
      <c r="Q2008" s="11" t="str">
        <f>VLOOKUP(G2008,sheet2!A:G,6,FALSE)</f>
        <v>5</v>
      </c>
      <c r="R2008" s="11" t="str">
        <f>VLOOKUP(G2008,sheet2!A:G,7,FALSE)</f>
        <v>63.57</v>
      </c>
    </row>
    <row r="2009" spans="1:18" s="6" customFormat="1">
      <c r="A2009" s="13" t="s">
        <v>9147</v>
      </c>
      <c r="B2009" s="13" t="s">
        <v>9148</v>
      </c>
      <c r="C2009" s="13" t="s">
        <v>20</v>
      </c>
      <c r="D2009" s="13" t="s">
        <v>204</v>
      </c>
      <c r="E2009" s="13" t="s">
        <v>9144</v>
      </c>
      <c r="F2009" s="13">
        <v>50000</v>
      </c>
      <c r="G2009" s="13" t="s">
        <v>9149</v>
      </c>
      <c r="H2009" s="14" t="s">
        <v>9144</v>
      </c>
      <c r="I2009" s="17" t="s">
        <v>3977</v>
      </c>
      <c r="J2009" s="18">
        <v>43571</v>
      </c>
      <c r="K2009" s="13" t="s">
        <v>25</v>
      </c>
      <c r="L2009" s="13" t="s">
        <v>9150</v>
      </c>
      <c r="M2009" s="11" t="str">
        <f>VLOOKUP(G2009,sheet2!A:G,2,FALSE)</f>
        <v>12.5</v>
      </c>
      <c r="N2009" s="11" t="str">
        <f>VLOOKUP(G2009,sheet2!A:G,3,FALSE)</f>
        <v>25</v>
      </c>
      <c r="O2009" s="11" t="str">
        <f>VLOOKUP(G2009,sheet2!A:G,4,FALSE)</f>
        <v>10</v>
      </c>
      <c r="P2009" s="11" t="str">
        <f>VLOOKUP(G2009,sheet2!A:G,5,FALSE)</f>
        <v>21.15</v>
      </c>
      <c r="Q2009" s="11" t="str">
        <f>VLOOKUP(G2009,sheet2!A:G,6,FALSE)</f>
        <v>5</v>
      </c>
      <c r="R2009" s="11" t="str">
        <f>VLOOKUP(G2009,sheet2!A:G,7,FALSE)</f>
        <v>73.65</v>
      </c>
    </row>
    <row r="2010" spans="1:18" s="6" customFormat="1">
      <c r="A2010" s="13" t="s">
        <v>9151</v>
      </c>
      <c r="B2010" s="13" t="s">
        <v>9152</v>
      </c>
      <c r="C2010" s="13" t="s">
        <v>20</v>
      </c>
      <c r="D2010" s="13" t="s">
        <v>204</v>
      </c>
      <c r="E2010" s="13" t="s">
        <v>9144</v>
      </c>
      <c r="F2010" s="13">
        <v>50000</v>
      </c>
      <c r="G2010" s="13" t="s">
        <v>9153</v>
      </c>
      <c r="H2010" s="14" t="s">
        <v>9144</v>
      </c>
      <c r="I2010" s="17" t="s">
        <v>9154</v>
      </c>
      <c r="J2010" s="18">
        <v>43595</v>
      </c>
      <c r="K2010" s="13" t="s">
        <v>25</v>
      </c>
      <c r="L2010" s="13" t="s">
        <v>9155</v>
      </c>
      <c r="M2010" s="11" t="str">
        <f>VLOOKUP(G2010,sheet2!A:G,2,FALSE)</f>
        <v>12.5</v>
      </c>
      <c r="N2010" s="11" t="str">
        <f>VLOOKUP(G2010,sheet2!A:G,3,FALSE)</f>
        <v>13</v>
      </c>
      <c r="O2010" s="11" t="str">
        <f>VLOOKUP(G2010,sheet2!A:G,4,FALSE)</f>
        <v>5</v>
      </c>
      <c r="P2010" s="11" t="str">
        <f>VLOOKUP(G2010,sheet2!A:G,5,FALSE)</f>
        <v>20.45</v>
      </c>
      <c r="Q2010" s="11" t="str">
        <f>VLOOKUP(G2010,sheet2!A:G,6,FALSE)</f>
        <v>5</v>
      </c>
      <c r="R2010" s="11" t="str">
        <f>VLOOKUP(G2010,sheet2!A:G,7,FALSE)</f>
        <v>55.95</v>
      </c>
    </row>
    <row r="2011" spans="1:18" s="6" customFormat="1">
      <c r="A2011" s="13" t="s">
        <v>9156</v>
      </c>
      <c r="B2011" s="13" t="s">
        <v>9157</v>
      </c>
      <c r="C2011" s="13" t="s">
        <v>20</v>
      </c>
      <c r="D2011" s="13" t="s">
        <v>204</v>
      </c>
      <c r="E2011" s="13" t="s">
        <v>9144</v>
      </c>
      <c r="F2011" s="13">
        <v>50000</v>
      </c>
      <c r="G2011" s="13" t="s">
        <v>9158</v>
      </c>
      <c r="H2011" s="14" t="s">
        <v>9144</v>
      </c>
      <c r="I2011" s="17" t="s">
        <v>652</v>
      </c>
      <c r="J2011" s="18">
        <v>42879</v>
      </c>
      <c r="K2011" s="13" t="s">
        <v>36</v>
      </c>
      <c r="L2011" s="13" t="s">
        <v>9159</v>
      </c>
      <c r="M2011" s="11" t="str">
        <f>VLOOKUP(G2011,sheet2!A:G,2,FALSE)</f>
        <v>12.5</v>
      </c>
      <c r="N2011" s="11" t="str">
        <f>VLOOKUP(G2011,sheet2!A:G,3,FALSE)</f>
        <v>25</v>
      </c>
      <c r="O2011" s="11" t="str">
        <f>VLOOKUP(G2011,sheet2!A:G,4,FALSE)</f>
        <v>20</v>
      </c>
      <c r="P2011" s="11" t="str">
        <f>VLOOKUP(G2011,sheet2!A:G,5,FALSE)</f>
        <v>20.54</v>
      </c>
      <c r="Q2011" s="11" t="str">
        <f>VLOOKUP(G2011,sheet2!A:G,6,FALSE)</f>
        <v>5</v>
      </c>
      <c r="R2011" s="11" t="str">
        <f>VLOOKUP(G2011,sheet2!A:G,7,FALSE)</f>
        <v>83.04</v>
      </c>
    </row>
    <row r="2012" spans="1:18" s="6" customFormat="1">
      <c r="A2012" s="13" t="s">
        <v>9160</v>
      </c>
      <c r="B2012" s="13" t="s">
        <v>9161</v>
      </c>
      <c r="C2012" s="13" t="s">
        <v>20</v>
      </c>
      <c r="D2012" s="13" t="s">
        <v>204</v>
      </c>
      <c r="E2012" s="13" t="s">
        <v>9144</v>
      </c>
      <c r="F2012" s="13">
        <v>50000</v>
      </c>
      <c r="G2012" s="13" t="s">
        <v>9162</v>
      </c>
      <c r="H2012" s="14" t="s">
        <v>9144</v>
      </c>
      <c r="I2012" s="17" t="s">
        <v>9163</v>
      </c>
      <c r="J2012" s="18">
        <v>42902</v>
      </c>
      <c r="K2012" s="13" t="s">
        <v>36</v>
      </c>
      <c r="L2012" s="13" t="s">
        <v>9164</v>
      </c>
      <c r="M2012" s="11" t="str">
        <f>VLOOKUP(G2012,sheet2!A:G,2,FALSE)</f>
        <v>12.5</v>
      </c>
      <c r="N2012" s="11" t="str">
        <f>VLOOKUP(G2012,sheet2!A:G,3,FALSE)</f>
        <v>22</v>
      </c>
      <c r="O2012" s="11" t="str">
        <f>VLOOKUP(G2012,sheet2!A:G,4,FALSE)</f>
        <v>20</v>
      </c>
      <c r="P2012" s="11" t="str">
        <f>VLOOKUP(G2012,sheet2!A:G,5,FALSE)</f>
        <v>16.07</v>
      </c>
      <c r="Q2012" s="11" t="str">
        <f>VLOOKUP(G2012,sheet2!A:G,6,FALSE)</f>
        <v>5</v>
      </c>
      <c r="R2012" s="11" t="str">
        <f>VLOOKUP(G2012,sheet2!A:G,7,FALSE)</f>
        <v>75.57</v>
      </c>
    </row>
    <row r="2013" spans="1:18" s="6" customFormat="1">
      <c r="A2013" s="13" t="s">
        <v>9165</v>
      </c>
      <c r="B2013" s="13" t="s">
        <v>9166</v>
      </c>
      <c r="C2013" s="13" t="s">
        <v>20</v>
      </c>
      <c r="D2013" s="13" t="s">
        <v>204</v>
      </c>
      <c r="E2013" s="13" t="s">
        <v>9144</v>
      </c>
      <c r="F2013" s="13">
        <v>50000</v>
      </c>
      <c r="G2013" s="13" t="s">
        <v>9167</v>
      </c>
      <c r="H2013" s="14" t="s">
        <v>9144</v>
      </c>
      <c r="I2013" s="17" t="s">
        <v>9163</v>
      </c>
      <c r="J2013" s="18">
        <v>42927</v>
      </c>
      <c r="K2013" s="13" t="s">
        <v>25</v>
      </c>
      <c r="L2013" s="13" t="s">
        <v>9168</v>
      </c>
      <c r="M2013" s="11" t="str">
        <f>VLOOKUP(G2013,sheet2!A:G,2,FALSE)</f>
        <v>12.5</v>
      </c>
      <c r="N2013" s="11" t="str">
        <f>VLOOKUP(G2013,sheet2!A:G,3,FALSE)</f>
        <v>19</v>
      </c>
      <c r="O2013" s="11" t="str">
        <f>VLOOKUP(G2013,sheet2!A:G,4,FALSE)</f>
        <v>5</v>
      </c>
      <c r="P2013" s="11" t="str">
        <f>VLOOKUP(G2013,sheet2!A:G,5,FALSE)</f>
        <v>16.07</v>
      </c>
      <c r="Q2013" s="11" t="str">
        <f>VLOOKUP(G2013,sheet2!A:G,6,FALSE)</f>
        <v>5</v>
      </c>
      <c r="R2013" s="11" t="str">
        <f>VLOOKUP(G2013,sheet2!A:G,7,FALSE)</f>
        <v>57.57</v>
      </c>
    </row>
    <row r="2014" spans="1:18" s="6" customFormat="1">
      <c r="A2014" s="13" t="s">
        <v>9169</v>
      </c>
      <c r="B2014" s="13" t="s">
        <v>9170</v>
      </c>
      <c r="C2014" s="13" t="s">
        <v>20</v>
      </c>
      <c r="D2014" s="13" t="s">
        <v>204</v>
      </c>
      <c r="E2014" s="13" t="s">
        <v>9144</v>
      </c>
      <c r="F2014" s="13">
        <v>50000</v>
      </c>
      <c r="G2014" s="13" t="s">
        <v>9171</v>
      </c>
      <c r="H2014" s="14" t="s">
        <v>9144</v>
      </c>
      <c r="I2014" s="17" t="s">
        <v>1124</v>
      </c>
      <c r="J2014" s="18">
        <v>43179</v>
      </c>
      <c r="K2014" s="13" t="s">
        <v>25</v>
      </c>
      <c r="L2014" s="13" t="s">
        <v>9172</v>
      </c>
      <c r="M2014" s="11" t="str">
        <f>VLOOKUP(G2014,sheet2!A:G,2,FALSE)</f>
        <v>12.5</v>
      </c>
      <c r="N2014" s="11" t="str">
        <f>VLOOKUP(G2014,sheet2!A:G,3,FALSE)</f>
        <v>25</v>
      </c>
      <c r="O2014" s="11" t="str">
        <f>VLOOKUP(G2014,sheet2!A:G,4,FALSE)</f>
        <v>5</v>
      </c>
      <c r="P2014" s="11" t="str">
        <f>VLOOKUP(G2014,sheet2!A:G,5,FALSE)</f>
        <v>16.07</v>
      </c>
      <c r="Q2014" s="11" t="str">
        <f>VLOOKUP(G2014,sheet2!A:G,6,FALSE)</f>
        <v>5</v>
      </c>
      <c r="R2014" s="11" t="str">
        <f>VLOOKUP(G2014,sheet2!A:G,7,FALSE)</f>
        <v>63.57</v>
      </c>
    </row>
    <row r="2015" spans="1:18" s="6" customFormat="1">
      <c r="A2015" s="13" t="s">
        <v>9173</v>
      </c>
      <c r="B2015" s="13" t="s">
        <v>9174</v>
      </c>
      <c r="C2015" s="13" t="s">
        <v>20</v>
      </c>
      <c r="D2015" s="13" t="s">
        <v>974</v>
      </c>
      <c r="E2015" s="13" t="s">
        <v>9144</v>
      </c>
      <c r="F2015" s="13">
        <v>80000</v>
      </c>
      <c r="G2015" s="13" t="s">
        <v>9175</v>
      </c>
      <c r="H2015" s="14" t="s">
        <v>9144</v>
      </c>
      <c r="I2015" s="17" t="s">
        <v>4177</v>
      </c>
      <c r="J2015" s="18">
        <v>43739</v>
      </c>
      <c r="K2015" s="13" t="s">
        <v>36</v>
      </c>
      <c r="L2015" s="13" t="s">
        <v>9176</v>
      </c>
      <c r="M2015" s="11" t="str">
        <f>VLOOKUP(G2015,sheet2!A:G,2,FALSE)</f>
        <v>12.5</v>
      </c>
      <c r="N2015" s="11" t="str">
        <f>VLOOKUP(G2015,sheet2!A:G,3,FALSE)</f>
        <v>19</v>
      </c>
      <c r="O2015" s="11" t="str">
        <f>VLOOKUP(G2015,sheet2!A:G,4,FALSE)</f>
        <v>15</v>
      </c>
      <c r="P2015" s="11" t="str">
        <f>VLOOKUP(G2015,sheet2!A:G,5,FALSE)</f>
        <v>20.19</v>
      </c>
      <c r="Q2015" s="11" t="str">
        <f>VLOOKUP(G2015,sheet2!A:G,6,FALSE)</f>
        <v>5</v>
      </c>
      <c r="R2015" s="11" t="str">
        <f>VLOOKUP(G2015,sheet2!A:G,7,FALSE)</f>
        <v>71.69</v>
      </c>
    </row>
    <row r="2016" spans="1:18" s="6" customFormat="1">
      <c r="A2016" s="13" t="s">
        <v>9177</v>
      </c>
      <c r="B2016" s="13" t="s">
        <v>9178</v>
      </c>
      <c r="C2016" s="13" t="s">
        <v>20</v>
      </c>
      <c r="D2016" s="13" t="s">
        <v>974</v>
      </c>
      <c r="E2016" s="13" t="s">
        <v>9144</v>
      </c>
      <c r="F2016" s="13">
        <v>120000</v>
      </c>
      <c r="G2016" s="13" t="s">
        <v>9179</v>
      </c>
      <c r="H2016" s="14" t="s">
        <v>9144</v>
      </c>
      <c r="I2016" s="17" t="s">
        <v>4177</v>
      </c>
      <c r="J2016" s="18">
        <v>43774</v>
      </c>
      <c r="K2016" s="13" t="s">
        <v>25</v>
      </c>
      <c r="L2016" s="13" t="s">
        <v>9180</v>
      </c>
      <c r="M2016" s="11" t="str">
        <f>VLOOKUP(G2016,sheet2!A:G,2,FALSE)</f>
        <v>12.5</v>
      </c>
      <c r="N2016" s="11" t="str">
        <f>VLOOKUP(G2016,sheet2!A:G,3,FALSE)</f>
        <v>13</v>
      </c>
      <c r="O2016" s="11" t="str">
        <f>VLOOKUP(G2016,sheet2!A:G,4,FALSE)</f>
        <v>15</v>
      </c>
      <c r="P2016" s="11" t="str">
        <f>VLOOKUP(G2016,sheet2!A:G,5,FALSE)</f>
        <v>20.19</v>
      </c>
      <c r="Q2016" s="11" t="str">
        <f>VLOOKUP(G2016,sheet2!A:G,6,FALSE)</f>
        <v>5</v>
      </c>
      <c r="R2016" s="11" t="str">
        <f>VLOOKUP(G2016,sheet2!A:G,7,FALSE)</f>
        <v>65.69</v>
      </c>
    </row>
    <row r="2017" spans="1:18" s="6" customFormat="1">
      <c r="A2017" s="13" t="s">
        <v>9181</v>
      </c>
      <c r="B2017" s="13" t="s">
        <v>9182</v>
      </c>
      <c r="C2017" s="13" t="s">
        <v>20</v>
      </c>
      <c r="D2017" s="13" t="s">
        <v>974</v>
      </c>
      <c r="E2017" s="13" t="s">
        <v>9144</v>
      </c>
      <c r="F2017" s="13">
        <v>50000</v>
      </c>
      <c r="G2017" s="13" t="s">
        <v>9183</v>
      </c>
      <c r="H2017" s="14" t="s">
        <v>9144</v>
      </c>
      <c r="I2017" s="17" t="s">
        <v>9184</v>
      </c>
      <c r="J2017" s="18">
        <v>43732</v>
      </c>
      <c r="K2017" s="13" t="s">
        <v>25</v>
      </c>
      <c r="L2017" s="13" t="s">
        <v>9185</v>
      </c>
      <c r="M2017" s="11" t="str">
        <f>VLOOKUP(G2017,sheet2!A:G,2,FALSE)</f>
        <v>12.5</v>
      </c>
      <c r="N2017" s="11" t="str">
        <f>VLOOKUP(G2017,sheet2!A:G,3,FALSE)</f>
        <v>25</v>
      </c>
      <c r="O2017" s="11" t="str">
        <f>VLOOKUP(G2017,sheet2!A:G,4,FALSE)</f>
        <v>5</v>
      </c>
      <c r="P2017" s="11" t="str">
        <f>VLOOKUP(G2017,sheet2!A:G,5,FALSE)</f>
        <v>19.23</v>
      </c>
      <c r="Q2017" s="11" t="str">
        <f>VLOOKUP(G2017,sheet2!A:G,6,FALSE)</f>
        <v>5</v>
      </c>
      <c r="R2017" s="11" t="str">
        <f>VLOOKUP(G2017,sheet2!A:G,7,FALSE)</f>
        <v>66.73</v>
      </c>
    </row>
    <row r="2018" spans="1:18" s="6" customFormat="1">
      <c r="A2018" s="13" t="s">
        <v>9186</v>
      </c>
      <c r="B2018" s="13" t="s">
        <v>9187</v>
      </c>
      <c r="C2018" s="13" t="s">
        <v>20</v>
      </c>
      <c r="D2018" s="13" t="s">
        <v>974</v>
      </c>
      <c r="E2018" s="13" t="s">
        <v>9144</v>
      </c>
      <c r="F2018" s="13">
        <v>50000</v>
      </c>
      <c r="G2018" s="13" t="s">
        <v>9188</v>
      </c>
      <c r="H2018" s="14" t="s">
        <v>9144</v>
      </c>
      <c r="I2018" s="17" t="s">
        <v>9184</v>
      </c>
      <c r="J2018" s="18">
        <v>43683</v>
      </c>
      <c r="K2018" s="13" t="s">
        <v>25</v>
      </c>
      <c r="L2018" s="13" t="s">
        <v>9189</v>
      </c>
      <c r="M2018" s="11" t="str">
        <f>VLOOKUP(G2018,sheet2!A:G,2,FALSE)</f>
        <v>12.5</v>
      </c>
      <c r="N2018" s="11" t="str">
        <f>VLOOKUP(G2018,sheet2!A:G,3,FALSE)</f>
        <v>25</v>
      </c>
      <c r="O2018" s="11" t="str">
        <f>VLOOKUP(G2018,sheet2!A:G,4,FALSE)</f>
        <v>5</v>
      </c>
      <c r="P2018" s="11" t="str">
        <f>VLOOKUP(G2018,sheet2!A:G,5,FALSE)</f>
        <v>19.23</v>
      </c>
      <c r="Q2018" s="11" t="str">
        <f>VLOOKUP(G2018,sheet2!A:G,6,FALSE)</f>
        <v>5</v>
      </c>
      <c r="R2018" s="11" t="str">
        <f>VLOOKUP(G2018,sheet2!A:G,7,FALSE)</f>
        <v>66.73</v>
      </c>
    </row>
    <row r="2019" spans="1:18" s="6" customFormat="1">
      <c r="A2019" s="13" t="s">
        <v>9190</v>
      </c>
      <c r="B2019" s="13" t="s">
        <v>9191</v>
      </c>
      <c r="C2019" s="13" t="s">
        <v>20</v>
      </c>
      <c r="D2019" s="13" t="s">
        <v>974</v>
      </c>
      <c r="E2019" s="13" t="s">
        <v>9144</v>
      </c>
      <c r="F2019" s="13">
        <v>60000</v>
      </c>
      <c r="G2019" s="13" t="s">
        <v>9192</v>
      </c>
      <c r="H2019" s="14" t="s">
        <v>9144</v>
      </c>
      <c r="I2019" s="17" t="s">
        <v>2083</v>
      </c>
      <c r="J2019" s="18">
        <v>43056</v>
      </c>
      <c r="K2019" s="13" t="s">
        <v>47</v>
      </c>
      <c r="L2019" s="13" t="s">
        <v>9193</v>
      </c>
      <c r="M2019" s="11" t="str">
        <f>VLOOKUP(G2019,sheet2!A:G,2,FALSE)</f>
        <v>12.5</v>
      </c>
      <c r="N2019" s="11" t="str">
        <f>VLOOKUP(G2019,sheet2!A:G,3,FALSE)</f>
        <v>22</v>
      </c>
      <c r="O2019" s="11" t="str">
        <f>VLOOKUP(G2019,sheet2!A:G,4,FALSE)</f>
        <v>20</v>
      </c>
      <c r="P2019" s="11" t="str">
        <f>VLOOKUP(G2019,sheet2!A:G,5,FALSE)</f>
        <v>20.19</v>
      </c>
      <c r="Q2019" s="11" t="str">
        <f>VLOOKUP(G2019,sheet2!A:G,6,FALSE)</f>
        <v>5</v>
      </c>
      <c r="R2019" s="11" t="str">
        <f>VLOOKUP(G2019,sheet2!A:G,7,FALSE)</f>
        <v>79.69</v>
      </c>
    </row>
    <row r="2020" spans="1:18" s="6" customFormat="1">
      <c r="A2020" s="13" t="s">
        <v>9194</v>
      </c>
      <c r="B2020" s="13" t="s">
        <v>9195</v>
      </c>
      <c r="C2020" s="13" t="s">
        <v>20</v>
      </c>
      <c r="D2020" s="13" t="s">
        <v>974</v>
      </c>
      <c r="E2020" s="13" t="s">
        <v>9144</v>
      </c>
      <c r="F2020" s="13">
        <v>60000</v>
      </c>
      <c r="G2020" s="13" t="s">
        <v>9196</v>
      </c>
      <c r="H2020" s="14" t="s">
        <v>9144</v>
      </c>
      <c r="I2020" s="17" t="s">
        <v>1839</v>
      </c>
      <c r="J2020" s="18">
        <v>42844</v>
      </c>
      <c r="K2020" s="13" t="s">
        <v>36</v>
      </c>
      <c r="L2020" s="13" t="s">
        <v>9197</v>
      </c>
      <c r="M2020" s="11" t="str">
        <f>VLOOKUP(G2020,sheet2!A:G,2,FALSE)</f>
        <v>12.5</v>
      </c>
      <c r="N2020" s="11" t="str">
        <f>VLOOKUP(G2020,sheet2!A:G,3,FALSE)</f>
        <v>13</v>
      </c>
      <c r="O2020" s="11" t="str">
        <f>VLOOKUP(G2020,sheet2!A:G,4,FALSE)</f>
        <v>20</v>
      </c>
      <c r="P2020" s="11" t="str">
        <f>VLOOKUP(G2020,sheet2!A:G,5,FALSE)</f>
        <v>21.15</v>
      </c>
      <c r="Q2020" s="11" t="str">
        <f>VLOOKUP(G2020,sheet2!A:G,6,FALSE)</f>
        <v>5</v>
      </c>
      <c r="R2020" s="11" t="str">
        <f>VLOOKUP(G2020,sheet2!A:G,7,FALSE)</f>
        <v>71.65</v>
      </c>
    </row>
    <row r="2021" spans="1:18" s="6" customFormat="1">
      <c r="A2021" s="13" t="s">
        <v>9198</v>
      </c>
      <c r="B2021" s="13" t="s">
        <v>9199</v>
      </c>
      <c r="C2021" s="13" t="s">
        <v>20</v>
      </c>
      <c r="D2021" s="13" t="s">
        <v>144</v>
      </c>
      <c r="E2021" s="13" t="s">
        <v>9144</v>
      </c>
      <c r="F2021" s="13">
        <v>60000</v>
      </c>
      <c r="G2021" s="13" t="s">
        <v>9200</v>
      </c>
      <c r="H2021" s="14" t="s">
        <v>9144</v>
      </c>
      <c r="I2021" s="17" t="s">
        <v>2083</v>
      </c>
      <c r="J2021" s="18">
        <v>43697</v>
      </c>
      <c r="K2021" s="13" t="s">
        <v>25</v>
      </c>
      <c r="L2021" s="13" t="s">
        <v>9201</v>
      </c>
      <c r="M2021" s="11" t="str">
        <f>VLOOKUP(G2021,sheet2!A:G,2,FALSE)</f>
        <v>12.5</v>
      </c>
      <c r="N2021" s="11" t="str">
        <f>VLOOKUP(G2021,sheet2!A:G,3,FALSE)</f>
        <v>25</v>
      </c>
      <c r="O2021" s="11" t="str">
        <f>VLOOKUP(G2021,sheet2!A:G,4,FALSE)</f>
        <v>10</v>
      </c>
      <c r="P2021" s="11" t="str">
        <f>VLOOKUP(G2021,sheet2!A:G,5,FALSE)</f>
        <v>25</v>
      </c>
      <c r="Q2021" s="11" t="str">
        <f>VLOOKUP(G2021,sheet2!A:G,6,FALSE)</f>
        <v>5</v>
      </c>
      <c r="R2021" s="11" t="str">
        <f>VLOOKUP(G2021,sheet2!A:G,7,FALSE)</f>
        <v>77.5</v>
      </c>
    </row>
    <row r="2022" spans="1:18" s="6" customFormat="1">
      <c r="A2022" s="13" t="s">
        <v>9202</v>
      </c>
      <c r="B2022" s="13" t="s">
        <v>9203</v>
      </c>
      <c r="C2022" s="13" t="s">
        <v>20</v>
      </c>
      <c r="D2022" s="13" t="s">
        <v>144</v>
      </c>
      <c r="E2022" s="13" t="s">
        <v>9144</v>
      </c>
      <c r="F2022" s="13">
        <v>50000</v>
      </c>
      <c r="G2022" s="13" t="s">
        <v>9204</v>
      </c>
      <c r="H2022" s="14" t="s">
        <v>9144</v>
      </c>
      <c r="I2022" s="17" t="s">
        <v>2083</v>
      </c>
      <c r="J2022" s="18">
        <v>43333</v>
      </c>
      <c r="K2022" s="13" t="s">
        <v>36</v>
      </c>
      <c r="L2022" s="13" t="s">
        <v>9205</v>
      </c>
      <c r="M2022" s="11" t="str">
        <f>VLOOKUP(G2022,sheet2!A:G,2,FALSE)</f>
        <v>12.5</v>
      </c>
      <c r="N2022" s="11" t="str">
        <f>VLOOKUP(G2022,sheet2!A:G,3,FALSE)</f>
        <v>25</v>
      </c>
      <c r="O2022" s="11" t="str">
        <f>VLOOKUP(G2022,sheet2!A:G,4,FALSE)</f>
        <v>5</v>
      </c>
      <c r="P2022" s="11" t="str">
        <f>VLOOKUP(G2022,sheet2!A:G,5,FALSE)</f>
        <v>25</v>
      </c>
      <c r="Q2022" s="11" t="str">
        <f>VLOOKUP(G2022,sheet2!A:G,6,FALSE)</f>
        <v>5</v>
      </c>
      <c r="R2022" s="11" t="str">
        <f>VLOOKUP(G2022,sheet2!A:G,7,FALSE)</f>
        <v>72.5</v>
      </c>
    </row>
    <row r="2023" spans="1:18" s="6" customFormat="1">
      <c r="A2023" s="13" t="s">
        <v>9206</v>
      </c>
      <c r="B2023" s="13" t="s">
        <v>9207</v>
      </c>
      <c r="C2023" s="13" t="s">
        <v>20</v>
      </c>
      <c r="D2023" s="13" t="s">
        <v>974</v>
      </c>
      <c r="E2023" s="13" t="s">
        <v>9144</v>
      </c>
      <c r="F2023" s="13">
        <v>60000</v>
      </c>
      <c r="G2023" s="13" t="s">
        <v>9208</v>
      </c>
      <c r="H2023" s="14" t="s">
        <v>9144</v>
      </c>
      <c r="I2023" s="17" t="s">
        <v>1500</v>
      </c>
      <c r="J2023" s="18">
        <v>43441</v>
      </c>
      <c r="K2023" s="13" t="s">
        <v>25</v>
      </c>
      <c r="L2023" s="13" t="s">
        <v>9209</v>
      </c>
      <c r="M2023" s="11" t="str">
        <f>VLOOKUP(G2023,sheet2!A:G,2,FALSE)</f>
        <v>12.5</v>
      </c>
      <c r="N2023" s="11" t="str">
        <f>VLOOKUP(G2023,sheet2!A:G,3,FALSE)</f>
        <v>13</v>
      </c>
      <c r="O2023" s="11" t="str">
        <f>VLOOKUP(G2023,sheet2!A:G,4,FALSE)</f>
        <v>10</v>
      </c>
      <c r="P2023" s="11" t="str">
        <f>VLOOKUP(G2023,sheet2!A:G,5,FALSE)</f>
        <v>20.19</v>
      </c>
      <c r="Q2023" s="11" t="str">
        <f>VLOOKUP(G2023,sheet2!A:G,6,FALSE)</f>
        <v>5</v>
      </c>
      <c r="R2023" s="11" t="str">
        <f>VLOOKUP(G2023,sheet2!A:G,7,FALSE)</f>
        <v>60.69</v>
      </c>
    </row>
    <row r="2024" spans="1:18" s="6" customFormat="1">
      <c r="A2024" s="13" t="s">
        <v>9210</v>
      </c>
      <c r="B2024" s="13" t="s">
        <v>9211</v>
      </c>
      <c r="C2024" s="13" t="s">
        <v>20</v>
      </c>
      <c r="D2024" s="13" t="s">
        <v>974</v>
      </c>
      <c r="E2024" s="13" t="s">
        <v>9144</v>
      </c>
      <c r="F2024" s="13">
        <v>60000</v>
      </c>
      <c r="G2024" s="13" t="s">
        <v>9212</v>
      </c>
      <c r="H2024" s="14" t="s">
        <v>9144</v>
      </c>
      <c r="I2024" s="17" t="s">
        <v>1500</v>
      </c>
      <c r="J2024" s="18">
        <v>43441</v>
      </c>
      <c r="K2024" s="13" t="s">
        <v>36</v>
      </c>
      <c r="L2024" s="13" t="s">
        <v>9213</v>
      </c>
      <c r="M2024" s="11" t="str">
        <f>VLOOKUP(G2024,sheet2!A:G,2,FALSE)</f>
        <v>12.5</v>
      </c>
      <c r="N2024" s="11" t="str">
        <f>VLOOKUP(G2024,sheet2!A:G,3,FALSE)</f>
        <v>13</v>
      </c>
      <c r="O2024" s="11" t="str">
        <f>VLOOKUP(G2024,sheet2!A:G,4,FALSE)</f>
        <v>10</v>
      </c>
      <c r="P2024" s="11" t="str">
        <f>VLOOKUP(G2024,sheet2!A:G,5,FALSE)</f>
        <v>20.19</v>
      </c>
      <c r="Q2024" s="11" t="str">
        <f>VLOOKUP(G2024,sheet2!A:G,6,FALSE)</f>
        <v>5</v>
      </c>
      <c r="R2024" s="11" t="str">
        <f>VLOOKUP(G2024,sheet2!A:G,7,FALSE)</f>
        <v>60.69</v>
      </c>
    </row>
    <row r="2025" spans="1:18" s="6" customFormat="1">
      <c r="A2025" s="13" t="s">
        <v>9214</v>
      </c>
      <c r="B2025" s="13" t="s">
        <v>9215</v>
      </c>
      <c r="C2025" s="13" t="s">
        <v>20</v>
      </c>
      <c r="D2025" s="13" t="s">
        <v>974</v>
      </c>
      <c r="E2025" s="13" t="s">
        <v>9144</v>
      </c>
      <c r="F2025" s="13">
        <v>60000</v>
      </c>
      <c r="G2025" s="13" t="s">
        <v>9216</v>
      </c>
      <c r="H2025" s="14" t="s">
        <v>9144</v>
      </c>
      <c r="I2025" s="17" t="s">
        <v>1500</v>
      </c>
      <c r="J2025" s="18">
        <v>43441</v>
      </c>
      <c r="K2025" s="13" t="s">
        <v>25</v>
      </c>
      <c r="L2025" s="13" t="s">
        <v>9217</v>
      </c>
      <c r="M2025" s="11" t="str">
        <f>VLOOKUP(G2025,sheet2!A:G,2,FALSE)</f>
        <v>12.5</v>
      </c>
      <c r="N2025" s="11" t="str">
        <f>VLOOKUP(G2025,sheet2!A:G,3,FALSE)</f>
        <v>13</v>
      </c>
      <c r="O2025" s="11" t="str">
        <f>VLOOKUP(G2025,sheet2!A:G,4,FALSE)</f>
        <v>10</v>
      </c>
      <c r="P2025" s="11" t="str">
        <f>VLOOKUP(G2025,sheet2!A:G,5,FALSE)</f>
        <v>20.19</v>
      </c>
      <c r="Q2025" s="11" t="str">
        <f>VLOOKUP(G2025,sheet2!A:G,6,FALSE)</f>
        <v>5</v>
      </c>
      <c r="R2025" s="11" t="str">
        <f>VLOOKUP(G2025,sheet2!A:G,7,FALSE)</f>
        <v>60.69</v>
      </c>
    </row>
    <row r="2026" spans="1:18" s="6" customFormat="1">
      <c r="A2026" s="13" t="s">
        <v>9218</v>
      </c>
      <c r="B2026" s="13" t="s">
        <v>9219</v>
      </c>
      <c r="C2026" s="13" t="s">
        <v>20</v>
      </c>
      <c r="D2026" s="13" t="s">
        <v>974</v>
      </c>
      <c r="E2026" s="13" t="s">
        <v>9144</v>
      </c>
      <c r="F2026" s="13">
        <v>100000</v>
      </c>
      <c r="G2026" s="13" t="s">
        <v>9220</v>
      </c>
      <c r="H2026" s="14" t="s">
        <v>9144</v>
      </c>
      <c r="I2026" s="17" t="s">
        <v>225</v>
      </c>
      <c r="J2026" s="18">
        <v>43525</v>
      </c>
      <c r="K2026" s="13" t="s">
        <v>36</v>
      </c>
      <c r="L2026" s="13" t="s">
        <v>9221</v>
      </c>
      <c r="M2026" s="11" t="str">
        <f>VLOOKUP(G2026,sheet2!A:G,2,FALSE)</f>
        <v>12.5</v>
      </c>
      <c r="N2026" s="11" t="str">
        <f>VLOOKUP(G2026,sheet2!A:G,3,FALSE)</f>
        <v>10</v>
      </c>
      <c r="O2026" s="11" t="str">
        <f>VLOOKUP(G2026,sheet2!A:G,4,FALSE)</f>
        <v>20</v>
      </c>
      <c r="P2026" s="11" t="str">
        <f>VLOOKUP(G2026,sheet2!A:G,5,FALSE)</f>
        <v>19.23</v>
      </c>
      <c r="Q2026" s="11" t="str">
        <f>VLOOKUP(G2026,sheet2!A:G,6,FALSE)</f>
        <v>5</v>
      </c>
      <c r="R2026" s="11" t="str">
        <f>VLOOKUP(G2026,sheet2!A:G,7,FALSE)</f>
        <v>66.73</v>
      </c>
    </row>
    <row r="2027" spans="1:18" s="6" customFormat="1">
      <c r="A2027" s="13" t="s">
        <v>9222</v>
      </c>
      <c r="B2027" s="13" t="s">
        <v>9223</v>
      </c>
      <c r="C2027" s="13" t="s">
        <v>20</v>
      </c>
      <c r="D2027" s="13" t="s">
        <v>974</v>
      </c>
      <c r="E2027" s="13" t="s">
        <v>9144</v>
      </c>
      <c r="F2027" s="13">
        <v>120000</v>
      </c>
      <c r="G2027" s="13" t="s">
        <v>9224</v>
      </c>
      <c r="H2027" s="14" t="s">
        <v>9144</v>
      </c>
      <c r="I2027" s="17" t="s">
        <v>4177</v>
      </c>
      <c r="J2027" s="18">
        <v>43676</v>
      </c>
      <c r="K2027" s="13" t="s">
        <v>36</v>
      </c>
      <c r="L2027" s="13" t="s">
        <v>9225</v>
      </c>
      <c r="M2027" s="11" t="str">
        <f>VLOOKUP(G2027,sheet2!A:G,2,FALSE)</f>
        <v>12.5</v>
      </c>
      <c r="N2027" s="11" t="str">
        <f>VLOOKUP(G2027,sheet2!A:G,3,FALSE)</f>
        <v>10</v>
      </c>
      <c r="O2027" s="11" t="str">
        <f>VLOOKUP(G2027,sheet2!A:G,4,FALSE)</f>
        <v>15</v>
      </c>
      <c r="P2027" s="11" t="str">
        <f>VLOOKUP(G2027,sheet2!A:G,5,FALSE)</f>
        <v>20.19</v>
      </c>
      <c r="Q2027" s="11" t="str">
        <f>VLOOKUP(G2027,sheet2!A:G,6,FALSE)</f>
        <v>5</v>
      </c>
      <c r="R2027" s="11" t="str">
        <f>VLOOKUP(G2027,sheet2!A:G,7,FALSE)</f>
        <v>62.69</v>
      </c>
    </row>
    <row r="2028" spans="1:18" s="6" customFormat="1">
      <c r="A2028" s="13" t="s">
        <v>9226</v>
      </c>
      <c r="B2028" s="13" t="s">
        <v>9227</v>
      </c>
      <c r="C2028" s="13" t="s">
        <v>20</v>
      </c>
      <c r="D2028" s="13" t="s">
        <v>974</v>
      </c>
      <c r="E2028" s="13" t="s">
        <v>9144</v>
      </c>
      <c r="F2028" s="13">
        <v>100000</v>
      </c>
      <c r="G2028" s="13" t="s">
        <v>9228</v>
      </c>
      <c r="H2028" s="14" t="s">
        <v>9144</v>
      </c>
      <c r="I2028" s="17" t="s">
        <v>225</v>
      </c>
      <c r="J2028" s="18">
        <v>43525</v>
      </c>
      <c r="K2028" s="13" t="s">
        <v>36</v>
      </c>
      <c r="L2028" s="13" t="s">
        <v>9229</v>
      </c>
      <c r="M2028" s="11" t="str">
        <f>VLOOKUP(G2028,sheet2!A:G,2,FALSE)</f>
        <v>12.5</v>
      </c>
      <c r="N2028" s="11" t="str">
        <f>VLOOKUP(G2028,sheet2!A:G,3,FALSE)</f>
        <v>13</v>
      </c>
      <c r="O2028" s="11" t="str">
        <f>VLOOKUP(G2028,sheet2!A:G,4,FALSE)</f>
        <v>15</v>
      </c>
      <c r="P2028" s="11" t="str">
        <f>VLOOKUP(G2028,sheet2!A:G,5,FALSE)</f>
        <v>19.23</v>
      </c>
      <c r="Q2028" s="11" t="str">
        <f>VLOOKUP(G2028,sheet2!A:G,6,FALSE)</f>
        <v>5</v>
      </c>
      <c r="R2028" s="11" t="str">
        <f>VLOOKUP(G2028,sheet2!A:G,7,FALSE)</f>
        <v>64.73</v>
      </c>
    </row>
    <row r="2029" spans="1:18" s="6" customFormat="1">
      <c r="A2029" s="13" t="s">
        <v>9230</v>
      </c>
      <c r="B2029" s="13" t="s">
        <v>9231</v>
      </c>
      <c r="C2029" s="13" t="s">
        <v>20</v>
      </c>
      <c r="D2029" s="13" t="s">
        <v>123</v>
      </c>
      <c r="E2029" s="13" t="s">
        <v>9232</v>
      </c>
      <c r="F2029" s="13">
        <v>100000</v>
      </c>
      <c r="G2029" s="13" t="s">
        <v>9233</v>
      </c>
      <c r="H2029" s="14" t="s">
        <v>9234</v>
      </c>
      <c r="I2029" s="17" t="s">
        <v>9027</v>
      </c>
      <c r="J2029" s="18">
        <v>43424</v>
      </c>
      <c r="K2029" s="13" t="s">
        <v>36</v>
      </c>
      <c r="L2029" s="13" t="s">
        <v>9235</v>
      </c>
      <c r="M2029" s="11" t="str">
        <f>VLOOKUP(G2029,sheet2!A:G,2,FALSE)</f>
        <v>12.5</v>
      </c>
      <c r="N2029" s="11" t="str">
        <f>VLOOKUP(G2029,sheet2!A:G,3,FALSE)</f>
        <v>22</v>
      </c>
      <c r="O2029" s="11" t="str">
        <f>VLOOKUP(G2029,sheet2!A:G,4,FALSE)</f>
        <v>4</v>
      </c>
      <c r="P2029" s="11" t="str">
        <f>VLOOKUP(G2029,sheet2!A:G,5,FALSE)</f>
        <v>18.75</v>
      </c>
      <c r="Q2029" s="11" t="str">
        <f>VLOOKUP(G2029,sheet2!A:G,6,FALSE)</f>
        <v>5</v>
      </c>
      <c r="R2029" s="11" t="str">
        <f>VLOOKUP(G2029,sheet2!A:G,7,FALSE)</f>
        <v>62.25</v>
      </c>
    </row>
    <row r="2030" spans="1:18" s="6" customFormat="1">
      <c r="A2030" s="13" t="s">
        <v>9236</v>
      </c>
      <c r="B2030" s="13" t="s">
        <v>9237</v>
      </c>
      <c r="C2030" s="13" t="s">
        <v>20</v>
      </c>
      <c r="D2030" s="13" t="s">
        <v>163</v>
      </c>
      <c r="E2030" s="13" t="s">
        <v>9232</v>
      </c>
      <c r="F2030" s="13">
        <v>2000000</v>
      </c>
      <c r="G2030" s="13" t="s">
        <v>9238</v>
      </c>
      <c r="H2030" s="14" t="s">
        <v>9234</v>
      </c>
      <c r="I2030" s="17" t="s">
        <v>9239</v>
      </c>
      <c r="J2030" s="18">
        <v>43928</v>
      </c>
      <c r="K2030" s="13" t="s">
        <v>47</v>
      </c>
      <c r="L2030" s="13" t="s">
        <v>9240</v>
      </c>
      <c r="M2030" s="11" t="str">
        <f>VLOOKUP(G2030,sheet2!A:G,2,FALSE)</f>
        <v>12.5</v>
      </c>
      <c r="N2030" s="11" t="str">
        <f>VLOOKUP(G2030,sheet2!A:G,3,FALSE)</f>
        <v>19</v>
      </c>
      <c r="O2030" s="11" t="str">
        <f>VLOOKUP(G2030,sheet2!A:G,4,FALSE)</f>
        <v>12</v>
      </c>
      <c r="P2030" s="11" t="str">
        <f>VLOOKUP(G2030,sheet2!A:G,5,FALSE)</f>
        <v>16.67</v>
      </c>
      <c r="Q2030" s="11" t="str">
        <f>VLOOKUP(G2030,sheet2!A:G,6,FALSE)</f>
        <v>5</v>
      </c>
      <c r="R2030" s="11" t="str">
        <f>VLOOKUP(G2030,sheet2!A:G,7,FALSE)</f>
        <v>65.17</v>
      </c>
    </row>
    <row r="2031" spans="1:18" s="6" customFormat="1">
      <c r="A2031" s="13" t="s">
        <v>9241</v>
      </c>
      <c r="B2031" s="13" t="s">
        <v>9242</v>
      </c>
      <c r="C2031" s="13" t="s">
        <v>20</v>
      </c>
      <c r="D2031" s="13" t="s">
        <v>123</v>
      </c>
      <c r="E2031" s="13" t="s">
        <v>9232</v>
      </c>
      <c r="F2031" s="13">
        <v>250000</v>
      </c>
      <c r="G2031" s="13" t="s">
        <v>9243</v>
      </c>
      <c r="H2031" s="14" t="s">
        <v>9234</v>
      </c>
      <c r="I2031" s="17" t="s">
        <v>6747</v>
      </c>
      <c r="J2031" s="18">
        <v>43837</v>
      </c>
      <c r="K2031" s="13" t="s">
        <v>47</v>
      </c>
      <c r="L2031" s="13" t="s">
        <v>9244</v>
      </c>
      <c r="M2031" s="11" t="str">
        <f>VLOOKUP(G2031,sheet2!A:G,2,FALSE)</f>
        <v>12.5</v>
      </c>
      <c r="N2031" s="11" t="str">
        <f>VLOOKUP(G2031,sheet2!A:G,3,FALSE)</f>
        <v>25</v>
      </c>
      <c r="O2031" s="11" t="str">
        <f>VLOOKUP(G2031,sheet2!A:G,4,FALSE)</f>
        <v>14</v>
      </c>
      <c r="P2031" s="11" t="str">
        <f>VLOOKUP(G2031,sheet2!A:G,5,FALSE)</f>
        <v>16.07</v>
      </c>
      <c r="Q2031" s="11" t="str">
        <f>VLOOKUP(G2031,sheet2!A:G,6,FALSE)</f>
        <v>5</v>
      </c>
      <c r="R2031" s="11" t="str">
        <f>VLOOKUP(G2031,sheet2!A:G,7,FALSE)</f>
        <v>72.57</v>
      </c>
    </row>
    <row r="2032" spans="1:18" s="6" customFormat="1">
      <c r="A2032" s="13" t="s">
        <v>9245</v>
      </c>
      <c r="B2032" s="13" t="s">
        <v>9246</v>
      </c>
      <c r="C2032" s="13" t="s">
        <v>20</v>
      </c>
      <c r="D2032" s="13" t="s">
        <v>123</v>
      </c>
      <c r="E2032" s="13" t="s">
        <v>9232</v>
      </c>
      <c r="F2032" s="13">
        <v>300000</v>
      </c>
      <c r="G2032" s="13" t="s">
        <v>9247</v>
      </c>
      <c r="H2032" s="14" t="s">
        <v>9234</v>
      </c>
      <c r="I2032" s="17" t="s">
        <v>7109</v>
      </c>
      <c r="J2032" s="18">
        <v>43364</v>
      </c>
      <c r="K2032" s="13" t="s">
        <v>25</v>
      </c>
      <c r="L2032" s="13" t="s">
        <v>9248</v>
      </c>
      <c r="M2032" s="11" t="str">
        <f>VLOOKUP(G2032,sheet2!A:G,2,FALSE)</f>
        <v>12.5</v>
      </c>
      <c r="N2032" s="11" t="str">
        <f>VLOOKUP(G2032,sheet2!A:G,3,FALSE)</f>
        <v>19</v>
      </c>
      <c r="O2032" s="11" t="str">
        <f>VLOOKUP(G2032,sheet2!A:G,4,FALSE)</f>
        <v>8</v>
      </c>
      <c r="P2032" s="11" t="str">
        <f>VLOOKUP(G2032,sheet2!A:G,5,FALSE)</f>
        <v>16.07</v>
      </c>
      <c r="Q2032" s="11" t="str">
        <f>VLOOKUP(G2032,sheet2!A:G,6,FALSE)</f>
        <v>5</v>
      </c>
      <c r="R2032" s="11" t="str">
        <f>VLOOKUP(G2032,sheet2!A:G,7,FALSE)</f>
        <v>60.57</v>
      </c>
    </row>
    <row r="2033" spans="1:18" s="6" customFormat="1">
      <c r="A2033" s="13" t="s">
        <v>9249</v>
      </c>
      <c r="B2033" s="13" t="s">
        <v>9250</v>
      </c>
      <c r="C2033" s="13" t="s">
        <v>20</v>
      </c>
      <c r="D2033" s="13" t="s">
        <v>144</v>
      </c>
      <c r="E2033" s="13" t="s">
        <v>9232</v>
      </c>
      <c r="F2033" s="13">
        <v>100000</v>
      </c>
      <c r="G2033" s="13" t="s">
        <v>9251</v>
      </c>
      <c r="H2033" s="14" t="s">
        <v>9234</v>
      </c>
      <c r="I2033" s="17" t="s">
        <v>6334</v>
      </c>
      <c r="J2033" s="18">
        <v>43809</v>
      </c>
      <c r="K2033" s="13" t="s">
        <v>36</v>
      </c>
      <c r="L2033" s="13" t="s">
        <v>9252</v>
      </c>
      <c r="M2033" s="11" t="str">
        <f>VLOOKUP(G2033,sheet2!A:G,2,FALSE)</f>
        <v>12.5</v>
      </c>
      <c r="N2033" s="11" t="str">
        <f>VLOOKUP(G2033,sheet2!A:G,3,FALSE)</f>
        <v>19</v>
      </c>
      <c r="O2033" s="11" t="str">
        <f>VLOOKUP(G2033,sheet2!A:G,4,FALSE)</f>
        <v>10</v>
      </c>
      <c r="P2033" s="11" t="str">
        <f>VLOOKUP(G2033,sheet2!A:G,5,FALSE)</f>
        <v>25</v>
      </c>
      <c r="Q2033" s="11" t="str">
        <f>VLOOKUP(G2033,sheet2!A:G,6,FALSE)</f>
        <v>5</v>
      </c>
      <c r="R2033" s="11" t="str">
        <f>VLOOKUP(G2033,sheet2!A:G,7,FALSE)</f>
        <v>71.5</v>
      </c>
    </row>
    <row r="2034" spans="1:18" s="6" customFormat="1">
      <c r="A2034" s="13" t="s">
        <v>9253</v>
      </c>
      <c r="B2034" s="13" t="s">
        <v>9254</v>
      </c>
      <c r="C2034" s="13" t="s">
        <v>20</v>
      </c>
      <c r="D2034" s="13" t="s">
        <v>123</v>
      </c>
      <c r="E2034" s="13" t="s">
        <v>9232</v>
      </c>
      <c r="F2034" s="13">
        <v>250000</v>
      </c>
      <c r="G2034" s="13" t="s">
        <v>9255</v>
      </c>
      <c r="H2034" s="14" t="s">
        <v>9234</v>
      </c>
      <c r="I2034" s="17" t="s">
        <v>6760</v>
      </c>
      <c r="J2034" s="18">
        <v>43133</v>
      </c>
      <c r="K2034" s="13" t="s">
        <v>36</v>
      </c>
      <c r="L2034" s="13" t="s">
        <v>9256</v>
      </c>
      <c r="M2034" s="11" t="str">
        <f>VLOOKUP(G2034,sheet2!A:G,2,FALSE)</f>
        <v>12.5</v>
      </c>
      <c r="N2034" s="11" t="str">
        <f>VLOOKUP(G2034,sheet2!A:G,3,FALSE)</f>
        <v>19</v>
      </c>
      <c r="O2034" s="11" t="str">
        <f>VLOOKUP(G2034,sheet2!A:G,4,FALSE)</f>
        <v>8</v>
      </c>
      <c r="P2034" s="11" t="str">
        <f>VLOOKUP(G2034,sheet2!A:G,5,FALSE)</f>
        <v>16.96</v>
      </c>
      <c r="Q2034" s="11" t="str">
        <f>VLOOKUP(G2034,sheet2!A:G,6,FALSE)</f>
        <v>5</v>
      </c>
      <c r="R2034" s="11" t="str">
        <f>VLOOKUP(G2034,sheet2!A:G,7,FALSE)</f>
        <v>61.46</v>
      </c>
    </row>
    <row r="2035" spans="1:18" s="6" customFormat="1">
      <c r="A2035" s="13" t="s">
        <v>9257</v>
      </c>
      <c r="B2035" s="13" t="s">
        <v>9258</v>
      </c>
      <c r="C2035" s="13" t="s">
        <v>20</v>
      </c>
      <c r="D2035" s="13" t="s">
        <v>123</v>
      </c>
      <c r="E2035" s="13" t="s">
        <v>9232</v>
      </c>
      <c r="F2035" s="13">
        <v>250000</v>
      </c>
      <c r="G2035" s="13" t="s">
        <v>9259</v>
      </c>
      <c r="H2035" s="14" t="s">
        <v>9234</v>
      </c>
      <c r="I2035" s="17" t="s">
        <v>6760</v>
      </c>
      <c r="J2035" s="18">
        <v>43091</v>
      </c>
      <c r="K2035" s="13" t="s">
        <v>25</v>
      </c>
      <c r="L2035" s="13" t="s">
        <v>9260</v>
      </c>
      <c r="M2035" s="11" t="str">
        <f>VLOOKUP(G2035,sheet2!A:G,2,FALSE)</f>
        <v>12.5</v>
      </c>
      <c r="N2035" s="11" t="str">
        <f>VLOOKUP(G2035,sheet2!A:G,3,FALSE)</f>
        <v>19</v>
      </c>
      <c r="O2035" s="11" t="str">
        <f>VLOOKUP(G2035,sheet2!A:G,4,FALSE)</f>
        <v>5</v>
      </c>
      <c r="P2035" s="11" t="str">
        <f>VLOOKUP(G2035,sheet2!A:G,5,FALSE)</f>
        <v>16.96</v>
      </c>
      <c r="Q2035" s="11" t="str">
        <f>VLOOKUP(G2035,sheet2!A:G,6,FALSE)</f>
        <v>5</v>
      </c>
      <c r="R2035" s="11" t="str">
        <f>VLOOKUP(G2035,sheet2!A:G,7,FALSE)</f>
        <v>58.46</v>
      </c>
    </row>
    <row r="2036" spans="1:18" s="6" customFormat="1">
      <c r="A2036" s="13" t="s">
        <v>9261</v>
      </c>
      <c r="B2036" s="13" t="s">
        <v>9262</v>
      </c>
      <c r="C2036" s="13" t="s">
        <v>20</v>
      </c>
      <c r="D2036" s="13" t="s">
        <v>144</v>
      </c>
      <c r="E2036" s="13" t="s">
        <v>9232</v>
      </c>
      <c r="F2036" s="13">
        <v>400000</v>
      </c>
      <c r="G2036" s="13" t="s">
        <v>9263</v>
      </c>
      <c r="H2036" s="14" t="s">
        <v>9234</v>
      </c>
      <c r="I2036" s="17" t="s">
        <v>315</v>
      </c>
      <c r="J2036" s="18">
        <v>43270</v>
      </c>
      <c r="K2036" s="13" t="s">
        <v>36</v>
      </c>
      <c r="L2036" s="13" t="s">
        <v>9264</v>
      </c>
      <c r="M2036" s="11" t="str">
        <f>VLOOKUP(G2036,sheet2!A:G,2,FALSE)</f>
        <v>12.5</v>
      </c>
      <c r="N2036" s="11" t="str">
        <f>VLOOKUP(G2036,sheet2!A:G,3,FALSE)</f>
        <v>22</v>
      </c>
      <c r="O2036" s="11" t="str">
        <f>VLOOKUP(G2036,sheet2!A:G,4,FALSE)</f>
        <v>10</v>
      </c>
      <c r="P2036" s="11" t="str">
        <f>VLOOKUP(G2036,sheet2!A:G,5,FALSE)</f>
        <v>21.15</v>
      </c>
      <c r="Q2036" s="11" t="str">
        <f>VLOOKUP(G2036,sheet2!A:G,6,FALSE)</f>
        <v>5</v>
      </c>
      <c r="R2036" s="11" t="str">
        <f>VLOOKUP(G2036,sheet2!A:G,7,FALSE)</f>
        <v>70.65</v>
      </c>
    </row>
    <row r="2037" spans="1:18" s="6" customFormat="1">
      <c r="A2037" s="13" t="s">
        <v>9265</v>
      </c>
      <c r="B2037" s="13" t="s">
        <v>9266</v>
      </c>
      <c r="C2037" s="13" t="s">
        <v>20</v>
      </c>
      <c r="D2037" s="13" t="s">
        <v>123</v>
      </c>
      <c r="E2037" s="13" t="s">
        <v>9232</v>
      </c>
      <c r="F2037" s="13">
        <v>150000</v>
      </c>
      <c r="G2037" s="13" t="s">
        <v>9267</v>
      </c>
      <c r="H2037" s="14" t="s">
        <v>9234</v>
      </c>
      <c r="I2037" s="17" t="s">
        <v>4760</v>
      </c>
      <c r="J2037" s="18">
        <v>42767</v>
      </c>
      <c r="K2037" s="13" t="s">
        <v>25</v>
      </c>
      <c r="L2037" s="13" t="s">
        <v>9268</v>
      </c>
      <c r="M2037" s="11" t="str">
        <f>VLOOKUP(G2037,sheet2!A:G,2,FALSE)</f>
        <v>12.5</v>
      </c>
      <c r="N2037" s="11" t="str">
        <f>VLOOKUP(G2037,sheet2!A:G,3,FALSE)</f>
        <v>0</v>
      </c>
      <c r="O2037" s="11" t="str">
        <f>VLOOKUP(G2037,sheet2!A:G,4,FALSE)</f>
        <v>11</v>
      </c>
      <c r="P2037" s="11" t="str">
        <f>VLOOKUP(G2037,sheet2!A:G,5,FALSE)</f>
        <v>16.07</v>
      </c>
      <c r="Q2037" s="11" t="str">
        <f>VLOOKUP(G2037,sheet2!A:G,6,FALSE)</f>
        <v>5</v>
      </c>
      <c r="R2037" s="11" t="str">
        <f>VLOOKUP(G2037,sheet2!A:G,7,FALSE)</f>
        <v>44.57</v>
      </c>
    </row>
    <row r="2038" spans="1:18" s="6" customFormat="1">
      <c r="A2038" s="13" t="s">
        <v>9269</v>
      </c>
      <c r="B2038" s="13" t="s">
        <v>9270</v>
      </c>
      <c r="C2038" s="13" t="s">
        <v>20</v>
      </c>
      <c r="D2038" s="13" t="s">
        <v>163</v>
      </c>
      <c r="E2038" s="13" t="s">
        <v>9271</v>
      </c>
      <c r="F2038" s="13">
        <v>1000000</v>
      </c>
      <c r="G2038" s="13" t="s">
        <v>9272</v>
      </c>
      <c r="H2038" s="14" t="s">
        <v>9273</v>
      </c>
      <c r="I2038" s="17" t="s">
        <v>9274</v>
      </c>
      <c r="J2038" s="18">
        <v>43070</v>
      </c>
      <c r="K2038" s="13" t="s">
        <v>36</v>
      </c>
      <c r="L2038" s="13" t="s">
        <v>9275</v>
      </c>
      <c r="M2038" s="11" t="str">
        <f>VLOOKUP(G2038,sheet2!A:G,2,FALSE)</f>
        <v>12.5</v>
      </c>
      <c r="N2038" s="11" t="str">
        <f>VLOOKUP(G2038,sheet2!A:G,3,FALSE)</f>
        <v>0</v>
      </c>
      <c r="O2038" s="11" t="str">
        <f>VLOOKUP(G2038,sheet2!A:G,4,FALSE)</f>
        <v>4</v>
      </c>
      <c r="P2038" s="11" t="str">
        <f>VLOOKUP(G2038,sheet2!A:G,5,FALSE)</f>
        <v>19.64</v>
      </c>
      <c r="Q2038" s="11" t="str">
        <f>VLOOKUP(G2038,sheet2!A:G,6,FALSE)</f>
        <v>0</v>
      </c>
      <c r="R2038" s="11" t="str">
        <f>VLOOKUP(G2038,sheet2!A:G,7,FALSE)</f>
        <v>36.14</v>
      </c>
    </row>
    <row r="2039" spans="1:18" s="6" customFormat="1">
      <c r="A2039" s="13" t="s">
        <v>9276</v>
      </c>
      <c r="B2039" s="13" t="s">
        <v>9277</v>
      </c>
      <c r="C2039" s="13" t="s">
        <v>20</v>
      </c>
      <c r="D2039" s="13" t="s">
        <v>163</v>
      </c>
      <c r="E2039" s="13" t="s">
        <v>9271</v>
      </c>
      <c r="F2039" s="13">
        <v>1000000</v>
      </c>
      <c r="G2039" s="13" t="s">
        <v>9278</v>
      </c>
      <c r="H2039" s="14" t="s">
        <v>9273</v>
      </c>
      <c r="I2039" s="17" t="s">
        <v>9279</v>
      </c>
      <c r="J2039" s="18">
        <v>43102</v>
      </c>
      <c r="K2039" s="13" t="s">
        <v>36</v>
      </c>
      <c r="L2039" s="13" t="s">
        <v>9280</v>
      </c>
      <c r="M2039" s="11" t="str">
        <f>VLOOKUP(G2039,sheet2!A:G,2,FALSE)</f>
        <v>12.5</v>
      </c>
      <c r="N2039" s="11" t="str">
        <f>VLOOKUP(G2039,sheet2!A:G,3,FALSE)</f>
        <v>7</v>
      </c>
      <c r="O2039" s="11" t="str">
        <f>VLOOKUP(G2039,sheet2!A:G,4,FALSE)</f>
        <v>5</v>
      </c>
      <c r="P2039" s="11" t="str">
        <f>VLOOKUP(G2039,sheet2!A:G,5,FALSE)</f>
        <v>21.15</v>
      </c>
      <c r="Q2039" s="11" t="str">
        <f>VLOOKUP(G2039,sheet2!A:G,6,FALSE)</f>
        <v>0</v>
      </c>
      <c r="R2039" s="11" t="str">
        <f>VLOOKUP(G2039,sheet2!A:G,7,FALSE)</f>
        <v>45.65</v>
      </c>
    </row>
    <row r="2040" spans="1:18" s="6" customFormat="1">
      <c r="A2040" s="13" t="s">
        <v>9281</v>
      </c>
      <c r="B2040" s="13" t="s">
        <v>9282</v>
      </c>
      <c r="C2040" s="13" t="s">
        <v>20</v>
      </c>
      <c r="D2040" s="13" t="s">
        <v>163</v>
      </c>
      <c r="E2040" s="13" t="s">
        <v>9271</v>
      </c>
      <c r="F2040" s="13">
        <v>1000000</v>
      </c>
      <c r="G2040" s="13" t="s">
        <v>9283</v>
      </c>
      <c r="H2040" s="14" t="s">
        <v>9273</v>
      </c>
      <c r="I2040" s="17" t="s">
        <v>9284</v>
      </c>
      <c r="J2040" s="18">
        <v>43256</v>
      </c>
      <c r="K2040" s="13" t="s">
        <v>36</v>
      </c>
      <c r="L2040" s="13" t="s">
        <v>9285</v>
      </c>
      <c r="M2040" s="11" t="str">
        <f>VLOOKUP(G2040,sheet2!A:G,2,FALSE)</f>
        <v>12.5</v>
      </c>
      <c r="N2040" s="11" t="str">
        <f>VLOOKUP(G2040,sheet2!A:G,3,FALSE)</f>
        <v>13</v>
      </c>
      <c r="O2040" s="11" t="str">
        <f>VLOOKUP(G2040,sheet2!A:G,4,FALSE)</f>
        <v>5</v>
      </c>
      <c r="P2040" s="11" t="str">
        <f>VLOOKUP(G2040,sheet2!A:G,5,FALSE)</f>
        <v>19.23</v>
      </c>
      <c r="Q2040" s="11" t="str">
        <f>VLOOKUP(G2040,sheet2!A:G,6,FALSE)</f>
        <v>0</v>
      </c>
      <c r="R2040" s="11" t="str">
        <f>VLOOKUP(G2040,sheet2!A:G,7,FALSE)</f>
        <v>49.73</v>
      </c>
    </row>
    <row r="2041" spans="1:18" s="6" customFormat="1">
      <c r="A2041" s="13" t="s">
        <v>9286</v>
      </c>
      <c r="B2041" s="13" t="s">
        <v>9287</v>
      </c>
      <c r="C2041" s="13" t="s">
        <v>20</v>
      </c>
      <c r="D2041" s="13" t="s">
        <v>163</v>
      </c>
      <c r="E2041" s="13" t="s">
        <v>9271</v>
      </c>
      <c r="F2041" s="13">
        <v>1000000</v>
      </c>
      <c r="G2041" s="13" t="s">
        <v>9288</v>
      </c>
      <c r="H2041" s="14" t="s">
        <v>9273</v>
      </c>
      <c r="I2041" s="17" t="s">
        <v>3417</v>
      </c>
      <c r="J2041" s="18">
        <v>43326</v>
      </c>
      <c r="K2041" s="13" t="s">
        <v>25</v>
      </c>
      <c r="L2041" s="13" t="s">
        <v>9289</v>
      </c>
      <c r="M2041" s="11" t="str">
        <f>VLOOKUP(G2041,sheet2!A:G,2,FALSE)</f>
        <v>12.5</v>
      </c>
      <c r="N2041" s="11" t="str">
        <f>VLOOKUP(G2041,sheet2!A:G,3,FALSE)</f>
        <v>22</v>
      </c>
      <c r="O2041" s="11" t="str">
        <f>VLOOKUP(G2041,sheet2!A:G,4,FALSE)</f>
        <v>4</v>
      </c>
      <c r="P2041" s="11" t="str">
        <f>VLOOKUP(G2041,sheet2!A:G,5,FALSE)</f>
        <v>19.64</v>
      </c>
      <c r="Q2041" s="11" t="str">
        <f>VLOOKUP(G2041,sheet2!A:G,6,FALSE)</f>
        <v>0</v>
      </c>
      <c r="R2041" s="11" t="str">
        <f>VLOOKUP(G2041,sheet2!A:G,7,FALSE)</f>
        <v>58.14</v>
      </c>
    </row>
    <row r="2042" spans="1:18" s="6" customFormat="1">
      <c r="A2042" s="13" t="s">
        <v>9290</v>
      </c>
      <c r="B2042" s="13" t="s">
        <v>9291</v>
      </c>
      <c r="C2042" s="13" t="s">
        <v>20</v>
      </c>
      <c r="D2042" s="13" t="s">
        <v>21</v>
      </c>
      <c r="E2042" s="13" t="s">
        <v>9292</v>
      </c>
      <c r="F2042" s="13">
        <v>2000000</v>
      </c>
      <c r="G2042" s="13" t="s">
        <v>9293</v>
      </c>
      <c r="H2042" s="14" t="s">
        <v>9292</v>
      </c>
      <c r="I2042" s="17" t="s">
        <v>9294</v>
      </c>
      <c r="J2042" s="18">
        <v>42934</v>
      </c>
      <c r="K2042" s="13" t="s">
        <v>36</v>
      </c>
      <c r="L2042" s="13" t="s">
        <v>9295</v>
      </c>
      <c r="M2042" s="11" t="str">
        <f>VLOOKUP(G2042,sheet2!A:G,2,FALSE)</f>
        <v>12.5</v>
      </c>
      <c r="N2042" s="11" t="str">
        <f>VLOOKUP(G2042,sheet2!A:G,3,FALSE)</f>
        <v>16</v>
      </c>
      <c r="O2042" s="11" t="str">
        <f>VLOOKUP(G2042,sheet2!A:G,4,FALSE)</f>
        <v>5</v>
      </c>
      <c r="P2042" s="11" t="str">
        <f>VLOOKUP(G2042,sheet2!A:G,5,FALSE)</f>
        <v>20.54</v>
      </c>
      <c r="Q2042" s="11" t="str">
        <f>VLOOKUP(G2042,sheet2!A:G,6,FALSE)</f>
        <v>5</v>
      </c>
      <c r="R2042" s="11" t="str">
        <f>VLOOKUP(G2042,sheet2!A:G,7,FALSE)</f>
        <v>59.04</v>
      </c>
    </row>
    <row r="2043" spans="1:18" s="6" customFormat="1">
      <c r="A2043" s="13" t="s">
        <v>9296</v>
      </c>
      <c r="B2043" s="13" t="s">
        <v>9297</v>
      </c>
      <c r="C2043" s="13" t="s">
        <v>20</v>
      </c>
      <c r="D2043" s="13" t="s">
        <v>21</v>
      </c>
      <c r="E2043" s="13" t="s">
        <v>9292</v>
      </c>
      <c r="F2043" s="13">
        <v>2000000</v>
      </c>
      <c r="G2043" s="13" t="s">
        <v>9298</v>
      </c>
      <c r="H2043" s="14" t="s">
        <v>9292</v>
      </c>
      <c r="I2043" s="17" t="s">
        <v>9299</v>
      </c>
      <c r="J2043" s="18">
        <v>43088</v>
      </c>
      <c r="K2043" s="13" t="s">
        <v>25</v>
      </c>
      <c r="L2043" s="13" t="s">
        <v>9300</v>
      </c>
      <c r="M2043" s="11" t="str">
        <f>VLOOKUP(G2043,sheet2!A:G,2,FALSE)</f>
        <v>12.5</v>
      </c>
      <c r="N2043" s="11" t="str">
        <f>VLOOKUP(G2043,sheet2!A:G,3,FALSE)</f>
        <v>25</v>
      </c>
      <c r="O2043" s="11" t="str">
        <f>VLOOKUP(G2043,sheet2!A:G,4,FALSE)</f>
        <v>5</v>
      </c>
      <c r="P2043" s="11" t="str">
        <f>VLOOKUP(G2043,sheet2!A:G,5,FALSE)</f>
        <v>24.11</v>
      </c>
      <c r="Q2043" s="11" t="str">
        <f>VLOOKUP(G2043,sheet2!A:G,6,FALSE)</f>
        <v>5</v>
      </c>
      <c r="R2043" s="11" t="str">
        <f>VLOOKUP(G2043,sheet2!A:G,7,FALSE)</f>
        <v>71.61</v>
      </c>
    </row>
    <row r="2044" spans="1:18" s="6" customFormat="1">
      <c r="A2044" s="13" t="s">
        <v>9301</v>
      </c>
      <c r="B2044" s="13" t="s">
        <v>9302</v>
      </c>
      <c r="C2044" s="13" t="s">
        <v>20</v>
      </c>
      <c r="D2044" s="13" t="s">
        <v>21</v>
      </c>
      <c r="E2044" s="13" t="s">
        <v>9292</v>
      </c>
      <c r="F2044" s="13">
        <v>2000000</v>
      </c>
      <c r="G2044" s="13" t="s">
        <v>9303</v>
      </c>
      <c r="H2044" s="14" t="s">
        <v>9292</v>
      </c>
      <c r="I2044" s="17" t="s">
        <v>9304</v>
      </c>
      <c r="J2044" s="18">
        <v>43175</v>
      </c>
      <c r="K2044" s="13" t="s">
        <v>25</v>
      </c>
      <c r="L2044" s="13" t="s">
        <v>9305</v>
      </c>
      <c r="M2044" s="11" t="str">
        <f>VLOOKUP(G2044,sheet2!A:G,2,FALSE)</f>
        <v>12.5</v>
      </c>
      <c r="N2044" s="11" t="str">
        <f>VLOOKUP(G2044,sheet2!A:G,3,FALSE)</f>
        <v>25</v>
      </c>
      <c r="O2044" s="11" t="str">
        <f>VLOOKUP(G2044,sheet2!A:G,4,FALSE)</f>
        <v>8</v>
      </c>
      <c r="P2044" s="11" t="str">
        <f>VLOOKUP(G2044,sheet2!A:G,5,FALSE)</f>
        <v>24.11</v>
      </c>
      <c r="Q2044" s="11" t="str">
        <f>VLOOKUP(G2044,sheet2!A:G,6,FALSE)</f>
        <v>5</v>
      </c>
      <c r="R2044" s="11" t="str">
        <f>VLOOKUP(G2044,sheet2!A:G,7,FALSE)</f>
        <v>74.61</v>
      </c>
    </row>
    <row r="2045" spans="1:18" s="6" customFormat="1">
      <c r="A2045" s="13" t="s">
        <v>9306</v>
      </c>
      <c r="B2045" s="13" t="s">
        <v>9307</v>
      </c>
      <c r="C2045" s="13" t="s">
        <v>20</v>
      </c>
      <c r="D2045" s="13" t="s">
        <v>21</v>
      </c>
      <c r="E2045" s="13" t="s">
        <v>9292</v>
      </c>
      <c r="F2045" s="13">
        <v>1000000</v>
      </c>
      <c r="G2045" s="13" t="s">
        <v>9308</v>
      </c>
      <c r="H2045" s="14" t="s">
        <v>9292</v>
      </c>
      <c r="I2045" s="17" t="s">
        <v>9309</v>
      </c>
      <c r="J2045" s="18">
        <v>42934</v>
      </c>
      <c r="K2045" s="13" t="s">
        <v>25</v>
      </c>
      <c r="L2045" s="13" t="s">
        <v>9310</v>
      </c>
      <c r="M2045" s="11" t="str">
        <f>VLOOKUP(G2045,sheet2!A:G,2,FALSE)</f>
        <v>12.5</v>
      </c>
      <c r="N2045" s="11" t="str">
        <f>VLOOKUP(G2045,sheet2!A:G,3,FALSE)</f>
        <v>7</v>
      </c>
      <c r="O2045" s="11" t="str">
        <f>VLOOKUP(G2045,sheet2!A:G,4,FALSE)</f>
        <v>10</v>
      </c>
      <c r="P2045" s="11" t="str">
        <f>VLOOKUP(G2045,sheet2!A:G,5,FALSE)</f>
        <v>21.15</v>
      </c>
      <c r="Q2045" s="11" t="str">
        <f>VLOOKUP(G2045,sheet2!A:G,6,FALSE)</f>
        <v>5</v>
      </c>
      <c r="R2045" s="11" t="str">
        <f>VLOOKUP(G2045,sheet2!A:G,7,FALSE)</f>
        <v>55.65</v>
      </c>
    </row>
    <row r="2046" spans="1:18" s="6" customFormat="1">
      <c r="A2046" s="13" t="s">
        <v>9311</v>
      </c>
      <c r="B2046" s="13" t="s">
        <v>9312</v>
      </c>
      <c r="C2046" s="13" t="s">
        <v>20</v>
      </c>
      <c r="D2046" s="13" t="s">
        <v>21</v>
      </c>
      <c r="E2046" s="13" t="s">
        <v>9292</v>
      </c>
      <c r="F2046" s="13">
        <v>2000000</v>
      </c>
      <c r="G2046" s="13" t="s">
        <v>9313</v>
      </c>
      <c r="H2046" s="14" t="s">
        <v>9292</v>
      </c>
      <c r="I2046" s="17" t="s">
        <v>9314</v>
      </c>
      <c r="J2046" s="18">
        <v>43497</v>
      </c>
      <c r="K2046" s="13" t="s">
        <v>36</v>
      </c>
      <c r="L2046" s="13" t="s">
        <v>9315</v>
      </c>
      <c r="M2046" s="11" t="str">
        <f>VLOOKUP(G2046,sheet2!A:G,2,FALSE)</f>
        <v>12.5</v>
      </c>
      <c r="N2046" s="11" t="str">
        <f>VLOOKUP(G2046,sheet2!A:G,3,FALSE)</f>
        <v>19</v>
      </c>
      <c r="O2046" s="11" t="str">
        <f>VLOOKUP(G2046,sheet2!A:G,4,FALSE)</f>
        <v>8</v>
      </c>
      <c r="P2046" s="11" t="str">
        <f>VLOOKUP(G2046,sheet2!A:G,5,FALSE)</f>
        <v>20.54</v>
      </c>
      <c r="Q2046" s="11" t="str">
        <f>VLOOKUP(G2046,sheet2!A:G,6,FALSE)</f>
        <v>5</v>
      </c>
      <c r="R2046" s="11" t="str">
        <f>VLOOKUP(G2046,sheet2!A:G,7,FALSE)</f>
        <v>65.04</v>
      </c>
    </row>
    <row r="2047" spans="1:18" s="6" customFormat="1">
      <c r="A2047" s="13" t="s">
        <v>9316</v>
      </c>
      <c r="B2047" s="13" t="s">
        <v>9317</v>
      </c>
      <c r="C2047" s="13" t="s">
        <v>20</v>
      </c>
      <c r="D2047" s="13" t="s">
        <v>21</v>
      </c>
      <c r="E2047" s="13" t="s">
        <v>9292</v>
      </c>
      <c r="F2047" s="13">
        <v>2000000</v>
      </c>
      <c r="G2047" s="13" t="s">
        <v>9318</v>
      </c>
      <c r="H2047" s="14" t="s">
        <v>9292</v>
      </c>
      <c r="I2047" s="17" t="s">
        <v>9319</v>
      </c>
      <c r="J2047" s="18">
        <v>42934</v>
      </c>
      <c r="K2047" s="13" t="s">
        <v>47</v>
      </c>
      <c r="L2047" s="13" t="s">
        <v>9320</v>
      </c>
      <c r="M2047" s="11" t="str">
        <f>VLOOKUP(G2047,sheet2!A:G,2,FALSE)</f>
        <v>12.5</v>
      </c>
      <c r="N2047" s="11" t="str">
        <f>VLOOKUP(G2047,sheet2!A:G,3,FALSE)</f>
        <v>25</v>
      </c>
      <c r="O2047" s="11" t="str">
        <f>VLOOKUP(G2047,sheet2!A:G,4,FALSE)</f>
        <v>14</v>
      </c>
      <c r="P2047" s="11" t="str">
        <f>VLOOKUP(G2047,sheet2!A:G,5,FALSE)</f>
        <v>22.32</v>
      </c>
      <c r="Q2047" s="11" t="str">
        <f>VLOOKUP(G2047,sheet2!A:G,6,FALSE)</f>
        <v>5</v>
      </c>
      <c r="R2047" s="11" t="str">
        <f>VLOOKUP(G2047,sheet2!A:G,7,FALSE)</f>
        <v>78.82</v>
      </c>
    </row>
    <row r="2048" spans="1:18" s="6" customFormat="1">
      <c r="A2048" s="13" t="s">
        <v>9321</v>
      </c>
      <c r="B2048" s="13" t="s">
        <v>9322</v>
      </c>
      <c r="C2048" s="13" t="s">
        <v>20</v>
      </c>
      <c r="D2048" s="13" t="s">
        <v>163</v>
      </c>
      <c r="E2048" s="13" t="s">
        <v>9323</v>
      </c>
      <c r="F2048" s="13">
        <v>20000</v>
      </c>
      <c r="G2048" s="13" t="s">
        <v>9324</v>
      </c>
      <c r="H2048" s="14" t="s">
        <v>9323</v>
      </c>
      <c r="I2048" s="17" t="s">
        <v>9325</v>
      </c>
      <c r="J2048" s="18">
        <v>43802</v>
      </c>
      <c r="K2048" s="13" t="s">
        <v>47</v>
      </c>
      <c r="L2048" s="13" t="s">
        <v>9326</v>
      </c>
      <c r="M2048" s="11" t="str">
        <f>VLOOKUP(G2048,sheet2!A:G,2,FALSE)</f>
        <v>12.5</v>
      </c>
      <c r="N2048" s="11" t="str">
        <f>VLOOKUP(G2048,sheet2!A:G,3,FALSE)</f>
        <v>25</v>
      </c>
      <c r="O2048" s="11" t="str">
        <f>VLOOKUP(G2048,sheet2!A:G,4,FALSE)</f>
        <v>20</v>
      </c>
      <c r="P2048" s="11" t="str">
        <f>VLOOKUP(G2048,sheet2!A:G,5,FALSE)</f>
        <v>17.86</v>
      </c>
      <c r="Q2048" s="11" t="str">
        <f>VLOOKUP(G2048,sheet2!A:G,6,FALSE)</f>
        <v>5</v>
      </c>
      <c r="R2048" s="11" t="str">
        <f>VLOOKUP(G2048,sheet2!A:G,7,FALSE)</f>
        <v>80.36</v>
      </c>
    </row>
    <row r="2049" spans="1:18" s="6" customFormat="1">
      <c r="A2049" s="13" t="s">
        <v>9327</v>
      </c>
      <c r="B2049" s="13" t="s">
        <v>9328</v>
      </c>
      <c r="C2049" s="13" t="s">
        <v>20</v>
      </c>
      <c r="D2049" s="13" t="s">
        <v>163</v>
      </c>
      <c r="E2049" s="13" t="s">
        <v>9323</v>
      </c>
      <c r="F2049" s="13">
        <v>20000</v>
      </c>
      <c r="G2049" s="13" t="s">
        <v>9329</v>
      </c>
      <c r="H2049" s="14" t="s">
        <v>9323</v>
      </c>
      <c r="I2049" s="17" t="s">
        <v>9330</v>
      </c>
      <c r="J2049" s="18">
        <v>42767</v>
      </c>
      <c r="K2049" s="13" t="s">
        <v>25</v>
      </c>
      <c r="L2049" s="13" t="s">
        <v>9331</v>
      </c>
      <c r="M2049" s="11" t="str">
        <f>VLOOKUP(G2049,sheet2!A:G,2,FALSE)</f>
        <v>12.5</v>
      </c>
      <c r="N2049" s="11" t="str">
        <f>VLOOKUP(G2049,sheet2!A:G,3,FALSE)</f>
        <v>10</v>
      </c>
      <c r="O2049" s="11" t="str">
        <f>VLOOKUP(G2049,sheet2!A:G,4,FALSE)</f>
        <v>5</v>
      </c>
      <c r="P2049" s="11" t="str">
        <f>VLOOKUP(G2049,sheet2!A:G,5,FALSE)</f>
        <v>17.31</v>
      </c>
      <c r="Q2049" s="11" t="str">
        <f>VLOOKUP(G2049,sheet2!A:G,6,FALSE)</f>
        <v>0</v>
      </c>
      <c r="R2049" s="11" t="str">
        <f>VLOOKUP(G2049,sheet2!A:G,7,FALSE)</f>
        <v>44.81</v>
      </c>
    </row>
    <row r="2050" spans="1:18" s="6" customFormat="1">
      <c r="A2050" s="13" t="s">
        <v>9332</v>
      </c>
      <c r="B2050" s="13" t="s">
        <v>9333</v>
      </c>
      <c r="C2050" s="13" t="s">
        <v>20</v>
      </c>
      <c r="D2050" s="13" t="s">
        <v>163</v>
      </c>
      <c r="E2050" s="13" t="s">
        <v>9323</v>
      </c>
      <c r="F2050" s="13">
        <v>20000</v>
      </c>
      <c r="G2050" s="13" t="s">
        <v>9334</v>
      </c>
      <c r="H2050" s="14" t="s">
        <v>9323</v>
      </c>
      <c r="I2050" s="17" t="s">
        <v>9335</v>
      </c>
      <c r="J2050" s="18">
        <v>42951</v>
      </c>
      <c r="K2050" s="13" t="s">
        <v>36</v>
      </c>
      <c r="L2050" s="13" t="s">
        <v>9336</v>
      </c>
      <c r="M2050" s="11" t="str">
        <f>VLOOKUP(G2050,sheet2!A:G,2,FALSE)</f>
        <v>12.5</v>
      </c>
      <c r="N2050" s="11" t="str">
        <f>VLOOKUP(G2050,sheet2!A:G,3,FALSE)</f>
        <v>19</v>
      </c>
      <c r="O2050" s="11" t="str">
        <f>VLOOKUP(G2050,sheet2!A:G,4,FALSE)</f>
        <v>16</v>
      </c>
      <c r="P2050" s="11" t="str">
        <f>VLOOKUP(G2050,sheet2!A:G,5,FALSE)</f>
        <v>17.86</v>
      </c>
      <c r="Q2050" s="11" t="str">
        <f>VLOOKUP(G2050,sheet2!A:G,6,FALSE)</f>
        <v>5</v>
      </c>
      <c r="R2050" s="11" t="str">
        <f>VLOOKUP(G2050,sheet2!A:G,7,FALSE)</f>
        <v>70.36</v>
      </c>
    </row>
    <row r="2051" spans="1:18" s="6" customFormat="1">
      <c r="A2051" s="13" t="s">
        <v>9337</v>
      </c>
      <c r="B2051" s="13" t="s">
        <v>9338</v>
      </c>
      <c r="C2051" s="13" t="s">
        <v>20</v>
      </c>
      <c r="D2051" s="13" t="s">
        <v>163</v>
      </c>
      <c r="E2051" s="13" t="s">
        <v>9323</v>
      </c>
      <c r="F2051" s="13">
        <v>20000</v>
      </c>
      <c r="G2051" s="13" t="s">
        <v>9339</v>
      </c>
      <c r="H2051" s="14" t="s">
        <v>9323</v>
      </c>
      <c r="I2051" s="17" t="s">
        <v>9340</v>
      </c>
      <c r="J2051" s="18">
        <v>43077</v>
      </c>
      <c r="K2051" s="13" t="s">
        <v>25</v>
      </c>
      <c r="L2051" s="13" t="s">
        <v>9341</v>
      </c>
      <c r="M2051" s="11" t="str">
        <f>VLOOKUP(G2051,sheet2!A:G,2,FALSE)</f>
        <v>12.5</v>
      </c>
      <c r="N2051" s="11" t="str">
        <f>VLOOKUP(G2051,sheet2!A:G,3,FALSE)</f>
        <v>13</v>
      </c>
      <c r="O2051" s="11" t="str">
        <f>VLOOKUP(G2051,sheet2!A:G,4,FALSE)</f>
        <v>4</v>
      </c>
      <c r="P2051" s="11" t="str">
        <f>VLOOKUP(G2051,sheet2!A:G,5,FALSE)</f>
        <v>19.64</v>
      </c>
      <c r="Q2051" s="11" t="str">
        <f>VLOOKUP(G2051,sheet2!A:G,6,FALSE)</f>
        <v>0</v>
      </c>
      <c r="R2051" s="11" t="str">
        <f>VLOOKUP(G2051,sheet2!A:G,7,FALSE)</f>
        <v>49.14</v>
      </c>
    </row>
    <row r="2052" spans="1:18" s="6" customFormat="1">
      <c r="A2052" s="13" t="s">
        <v>9342</v>
      </c>
      <c r="B2052" s="13" t="s">
        <v>9343</v>
      </c>
      <c r="C2052" s="13" t="s">
        <v>20</v>
      </c>
      <c r="D2052" s="13" t="s">
        <v>163</v>
      </c>
      <c r="E2052" s="13" t="s">
        <v>9323</v>
      </c>
      <c r="F2052" s="13">
        <v>20000</v>
      </c>
      <c r="G2052" s="13" t="s">
        <v>9344</v>
      </c>
      <c r="H2052" s="14" t="s">
        <v>9323</v>
      </c>
      <c r="I2052" s="17" t="s">
        <v>451</v>
      </c>
      <c r="J2052" s="18">
        <v>42951</v>
      </c>
      <c r="K2052" s="13" t="s">
        <v>171</v>
      </c>
      <c r="L2052" s="13" t="s">
        <v>9345</v>
      </c>
      <c r="M2052" s="11" t="str">
        <f>VLOOKUP(G2052,sheet2!A:G,2,FALSE)</f>
        <v>12.5</v>
      </c>
      <c r="N2052" s="11" t="str">
        <f>VLOOKUP(G2052,sheet2!A:G,3,FALSE)</f>
        <v>0</v>
      </c>
      <c r="O2052" s="11" t="str">
        <f>VLOOKUP(G2052,sheet2!A:G,4,FALSE)</f>
        <v>5</v>
      </c>
      <c r="P2052" s="11" t="str">
        <f>VLOOKUP(G2052,sheet2!A:G,5,FALSE)</f>
        <v>21.15</v>
      </c>
      <c r="Q2052" s="11" t="str">
        <f>VLOOKUP(G2052,sheet2!A:G,6,FALSE)</f>
        <v>5</v>
      </c>
      <c r="R2052" s="11" t="str">
        <f>VLOOKUP(G2052,sheet2!A:G,7,FALSE)</f>
        <v>43.65</v>
      </c>
    </row>
    <row r="2053" spans="1:18" s="6" customFormat="1">
      <c r="A2053" s="13" t="s">
        <v>9346</v>
      </c>
      <c r="B2053" s="13" t="s">
        <v>9347</v>
      </c>
      <c r="C2053" s="13" t="s">
        <v>20</v>
      </c>
      <c r="D2053" s="13" t="s">
        <v>163</v>
      </c>
      <c r="E2053" s="13" t="s">
        <v>9323</v>
      </c>
      <c r="F2053" s="13">
        <v>20000</v>
      </c>
      <c r="G2053" s="13" t="s">
        <v>9348</v>
      </c>
      <c r="H2053" s="14" t="s">
        <v>9323</v>
      </c>
      <c r="I2053" s="17" t="s">
        <v>1294</v>
      </c>
      <c r="J2053" s="18">
        <v>43074</v>
      </c>
      <c r="K2053" s="13" t="s">
        <v>36</v>
      </c>
      <c r="L2053" s="13" t="s">
        <v>9349</v>
      </c>
      <c r="M2053" s="11" t="str">
        <f>VLOOKUP(G2053,sheet2!A:G,2,FALSE)</f>
        <v>12.5</v>
      </c>
      <c r="N2053" s="11" t="str">
        <f>VLOOKUP(G2053,sheet2!A:G,3,FALSE)</f>
        <v>25</v>
      </c>
      <c r="O2053" s="11" t="str">
        <f>VLOOKUP(G2053,sheet2!A:G,4,FALSE)</f>
        <v>4</v>
      </c>
      <c r="P2053" s="11" t="str">
        <f>VLOOKUP(G2053,sheet2!A:G,5,FALSE)</f>
        <v>15.83</v>
      </c>
      <c r="Q2053" s="11" t="str">
        <f>VLOOKUP(G2053,sheet2!A:G,6,FALSE)</f>
        <v>5</v>
      </c>
      <c r="R2053" s="11" t="str">
        <f>VLOOKUP(G2053,sheet2!A:G,7,FALSE)</f>
        <v>62.33</v>
      </c>
    </row>
    <row r="2054" spans="1:18" s="6" customFormat="1">
      <c r="A2054" s="13" t="s">
        <v>9350</v>
      </c>
      <c r="B2054" s="13" t="s">
        <v>9351</v>
      </c>
      <c r="C2054" s="13" t="s">
        <v>20</v>
      </c>
      <c r="D2054" s="13" t="s">
        <v>163</v>
      </c>
      <c r="E2054" s="13" t="s">
        <v>9323</v>
      </c>
      <c r="F2054" s="13">
        <v>20000</v>
      </c>
      <c r="G2054" s="13" t="s">
        <v>9352</v>
      </c>
      <c r="H2054" s="14" t="s">
        <v>9323</v>
      </c>
      <c r="I2054" s="17" t="s">
        <v>8165</v>
      </c>
      <c r="J2054" s="18">
        <v>42767</v>
      </c>
      <c r="K2054" s="13" t="s">
        <v>36</v>
      </c>
      <c r="L2054" s="13" t="s">
        <v>9353</v>
      </c>
      <c r="M2054" s="11" t="str">
        <f>VLOOKUP(G2054,sheet2!A:G,2,FALSE)</f>
        <v>12.5</v>
      </c>
      <c r="N2054" s="11" t="str">
        <f>VLOOKUP(G2054,sheet2!A:G,3,FALSE)</f>
        <v>10</v>
      </c>
      <c r="O2054" s="11" t="str">
        <f>VLOOKUP(G2054,sheet2!A:G,4,FALSE)</f>
        <v>5</v>
      </c>
      <c r="P2054" s="11" t="str">
        <f>VLOOKUP(G2054,sheet2!A:G,5,FALSE)</f>
        <v>19.23</v>
      </c>
      <c r="Q2054" s="11" t="str">
        <f>VLOOKUP(G2054,sheet2!A:G,6,FALSE)</f>
        <v>0</v>
      </c>
      <c r="R2054" s="11" t="str">
        <f>VLOOKUP(G2054,sheet2!A:G,7,FALSE)</f>
        <v>46.73</v>
      </c>
    </row>
    <row r="2055" spans="1:18" s="6" customFormat="1">
      <c r="A2055" s="13" t="s">
        <v>9354</v>
      </c>
      <c r="B2055" s="13" t="s">
        <v>9355</v>
      </c>
      <c r="C2055" s="13" t="s">
        <v>20</v>
      </c>
      <c r="D2055" s="13" t="s">
        <v>163</v>
      </c>
      <c r="E2055" s="13" t="s">
        <v>9323</v>
      </c>
      <c r="F2055" s="13">
        <v>20000</v>
      </c>
      <c r="G2055" s="13" t="s">
        <v>9356</v>
      </c>
      <c r="H2055" s="14" t="s">
        <v>9323</v>
      </c>
      <c r="I2055" s="17" t="s">
        <v>9357</v>
      </c>
      <c r="J2055" s="18">
        <v>42774</v>
      </c>
      <c r="K2055" s="13" t="s">
        <v>25</v>
      </c>
      <c r="L2055" s="13" t="s">
        <v>9358</v>
      </c>
      <c r="M2055" s="11" t="str">
        <f>VLOOKUP(G2055,sheet2!A:G,2,FALSE)</f>
        <v>12.5</v>
      </c>
      <c r="N2055" s="11" t="str">
        <f>VLOOKUP(G2055,sheet2!A:G,3,FALSE)</f>
        <v>10</v>
      </c>
      <c r="O2055" s="11" t="str">
        <f>VLOOKUP(G2055,sheet2!A:G,4,FALSE)</f>
        <v>20</v>
      </c>
      <c r="P2055" s="11" t="str">
        <f>VLOOKUP(G2055,sheet2!A:G,5,FALSE)</f>
        <v>23.86</v>
      </c>
      <c r="Q2055" s="11" t="str">
        <f>VLOOKUP(G2055,sheet2!A:G,6,FALSE)</f>
        <v>5</v>
      </c>
      <c r="R2055" s="11" t="str">
        <f>VLOOKUP(G2055,sheet2!A:G,7,FALSE)</f>
        <v>71.36</v>
      </c>
    </row>
    <row r="2056" spans="1:18" s="6" customFormat="1">
      <c r="A2056" s="13" t="s">
        <v>9359</v>
      </c>
      <c r="B2056" s="13" t="s">
        <v>9360</v>
      </c>
      <c r="C2056" s="13" t="s">
        <v>20</v>
      </c>
      <c r="D2056" s="13" t="s">
        <v>163</v>
      </c>
      <c r="E2056" s="13" t="s">
        <v>9323</v>
      </c>
      <c r="F2056" s="13">
        <v>20000</v>
      </c>
      <c r="G2056" s="13" t="s">
        <v>9361</v>
      </c>
      <c r="H2056" s="14" t="s">
        <v>9323</v>
      </c>
      <c r="I2056" s="17" t="s">
        <v>5567</v>
      </c>
      <c r="J2056" s="18">
        <v>43039</v>
      </c>
      <c r="K2056" s="13" t="s">
        <v>36</v>
      </c>
      <c r="L2056" s="13" t="s">
        <v>9362</v>
      </c>
      <c r="M2056" s="11" t="str">
        <f>VLOOKUP(G2056,sheet2!A:G,2,FALSE)</f>
        <v>12.5</v>
      </c>
      <c r="N2056" s="11" t="str">
        <f>VLOOKUP(G2056,sheet2!A:G,3,FALSE)</f>
        <v>19</v>
      </c>
      <c r="O2056" s="11" t="str">
        <f>VLOOKUP(G2056,sheet2!A:G,4,FALSE)</f>
        <v>10</v>
      </c>
      <c r="P2056" s="11" t="str">
        <f>VLOOKUP(G2056,sheet2!A:G,5,FALSE)</f>
        <v>19.23</v>
      </c>
      <c r="Q2056" s="11" t="str">
        <f>VLOOKUP(G2056,sheet2!A:G,6,FALSE)</f>
        <v>5</v>
      </c>
      <c r="R2056" s="11" t="str">
        <f>VLOOKUP(G2056,sheet2!A:G,7,FALSE)</f>
        <v>65.73</v>
      </c>
    </row>
    <row r="2057" spans="1:18" s="6" customFormat="1">
      <c r="A2057" s="13" t="s">
        <v>9363</v>
      </c>
      <c r="B2057" s="13" t="s">
        <v>9364</v>
      </c>
      <c r="C2057" s="13" t="s">
        <v>20</v>
      </c>
      <c r="D2057" s="13" t="s">
        <v>163</v>
      </c>
      <c r="E2057" s="13" t="s">
        <v>9323</v>
      </c>
      <c r="F2057" s="13">
        <v>20000</v>
      </c>
      <c r="G2057" s="13" t="s">
        <v>9365</v>
      </c>
      <c r="H2057" s="14" t="s">
        <v>9323</v>
      </c>
      <c r="I2057" s="17" t="s">
        <v>9366</v>
      </c>
      <c r="J2057" s="18">
        <v>42788</v>
      </c>
      <c r="K2057" s="13" t="s">
        <v>36</v>
      </c>
      <c r="L2057" s="13" t="s">
        <v>9367</v>
      </c>
      <c r="M2057" s="11" t="str">
        <f>VLOOKUP(G2057,sheet2!A:G,2,FALSE)</f>
        <v>12.5</v>
      </c>
      <c r="N2057" s="11" t="str">
        <f>VLOOKUP(G2057,sheet2!A:G,3,FALSE)</f>
        <v>16</v>
      </c>
      <c r="O2057" s="11" t="str">
        <f>VLOOKUP(G2057,sheet2!A:G,4,FALSE)</f>
        <v>15</v>
      </c>
      <c r="P2057" s="11" t="str">
        <f>VLOOKUP(G2057,sheet2!A:G,5,FALSE)</f>
        <v>24.04</v>
      </c>
      <c r="Q2057" s="11" t="str">
        <f>VLOOKUP(G2057,sheet2!A:G,6,FALSE)</f>
        <v>0</v>
      </c>
      <c r="R2057" s="11" t="str">
        <f>VLOOKUP(G2057,sheet2!A:G,7,FALSE)</f>
        <v>67.54</v>
      </c>
    </row>
    <row r="2058" spans="1:18" s="6" customFormat="1">
      <c r="A2058" s="13" t="s">
        <v>9368</v>
      </c>
      <c r="B2058" s="13" t="s">
        <v>9369</v>
      </c>
      <c r="C2058" s="13" t="s">
        <v>20</v>
      </c>
      <c r="D2058" s="13" t="s">
        <v>163</v>
      </c>
      <c r="E2058" s="13" t="s">
        <v>9323</v>
      </c>
      <c r="F2058" s="13">
        <v>20000</v>
      </c>
      <c r="G2058" s="13" t="s">
        <v>9370</v>
      </c>
      <c r="H2058" s="14" t="s">
        <v>9323</v>
      </c>
      <c r="I2058" s="17" t="s">
        <v>9371</v>
      </c>
      <c r="J2058" s="18">
        <v>43735</v>
      </c>
      <c r="K2058" s="13" t="s">
        <v>36</v>
      </c>
      <c r="L2058" s="13" t="s">
        <v>9372</v>
      </c>
      <c r="M2058" s="11" t="str">
        <f>VLOOKUP(G2058,sheet2!A:G,2,FALSE)</f>
        <v>12.5</v>
      </c>
      <c r="N2058" s="11" t="str">
        <f>VLOOKUP(G2058,sheet2!A:G,3,FALSE)</f>
        <v>25</v>
      </c>
      <c r="O2058" s="11" t="str">
        <f>VLOOKUP(G2058,sheet2!A:G,4,FALSE)</f>
        <v>8</v>
      </c>
      <c r="P2058" s="11" t="str">
        <f>VLOOKUP(G2058,sheet2!A:G,5,FALSE)</f>
        <v>18.52</v>
      </c>
      <c r="Q2058" s="11" t="str">
        <f>VLOOKUP(G2058,sheet2!A:G,6,FALSE)</f>
        <v>5</v>
      </c>
      <c r="R2058" s="11" t="str">
        <f>VLOOKUP(G2058,sheet2!A:G,7,FALSE)</f>
        <v>69.02</v>
      </c>
    </row>
    <row r="2059" spans="1:18" s="6" customFormat="1">
      <c r="A2059" s="13" t="s">
        <v>9373</v>
      </c>
      <c r="B2059" s="13" t="s">
        <v>9374</v>
      </c>
      <c r="C2059" s="13" t="s">
        <v>20</v>
      </c>
      <c r="D2059" s="13" t="s">
        <v>163</v>
      </c>
      <c r="E2059" s="13" t="s">
        <v>9323</v>
      </c>
      <c r="F2059" s="13">
        <v>20000</v>
      </c>
      <c r="G2059" s="13" t="s">
        <v>9375</v>
      </c>
      <c r="H2059" s="14" t="s">
        <v>9323</v>
      </c>
      <c r="I2059" s="17" t="s">
        <v>9376</v>
      </c>
      <c r="J2059" s="18">
        <v>43683</v>
      </c>
      <c r="K2059" s="13" t="s">
        <v>25</v>
      </c>
      <c r="L2059" s="13" t="s">
        <v>9377</v>
      </c>
      <c r="M2059" s="11" t="str">
        <f>VLOOKUP(G2059,sheet2!A:G,2,FALSE)</f>
        <v>12.5</v>
      </c>
      <c r="N2059" s="11" t="str">
        <f>VLOOKUP(G2059,sheet2!A:G,3,FALSE)</f>
        <v>25</v>
      </c>
      <c r="O2059" s="11" t="str">
        <f>VLOOKUP(G2059,sheet2!A:G,4,FALSE)</f>
        <v>5</v>
      </c>
      <c r="P2059" s="11" t="str">
        <f>VLOOKUP(G2059,sheet2!A:G,5,FALSE)</f>
        <v>21.15</v>
      </c>
      <c r="Q2059" s="11" t="str">
        <f>VLOOKUP(G2059,sheet2!A:G,6,FALSE)</f>
        <v>5</v>
      </c>
      <c r="R2059" s="11" t="str">
        <f>VLOOKUP(G2059,sheet2!A:G,7,FALSE)</f>
        <v>68.65</v>
      </c>
    </row>
    <row r="2060" spans="1:18" s="6" customFormat="1">
      <c r="A2060" s="13" t="s">
        <v>9378</v>
      </c>
      <c r="B2060" s="13" t="s">
        <v>9379</v>
      </c>
      <c r="C2060" s="13" t="s">
        <v>20</v>
      </c>
      <c r="D2060" s="13" t="s">
        <v>163</v>
      </c>
      <c r="E2060" s="13" t="s">
        <v>9323</v>
      </c>
      <c r="F2060" s="13">
        <v>20000</v>
      </c>
      <c r="G2060" s="13" t="s">
        <v>9380</v>
      </c>
      <c r="H2060" s="14" t="s">
        <v>9323</v>
      </c>
      <c r="I2060" s="17" t="s">
        <v>9381</v>
      </c>
      <c r="J2060" s="18">
        <v>43616</v>
      </c>
      <c r="K2060" s="13" t="s">
        <v>36</v>
      </c>
      <c r="L2060" s="13" t="s">
        <v>9382</v>
      </c>
      <c r="M2060" s="11" t="str">
        <f>VLOOKUP(G2060,sheet2!A:G,2,FALSE)</f>
        <v>12.5</v>
      </c>
      <c r="N2060" s="11" t="str">
        <f>VLOOKUP(G2060,sheet2!A:G,3,FALSE)</f>
        <v>22</v>
      </c>
      <c r="O2060" s="11" t="str">
        <f>VLOOKUP(G2060,sheet2!A:G,4,FALSE)</f>
        <v>16</v>
      </c>
      <c r="P2060" s="11" t="str">
        <f>VLOOKUP(G2060,sheet2!A:G,5,FALSE)</f>
        <v>16.96</v>
      </c>
      <c r="Q2060" s="11" t="str">
        <f>VLOOKUP(G2060,sheet2!A:G,6,FALSE)</f>
        <v>5</v>
      </c>
      <c r="R2060" s="11" t="str">
        <f>VLOOKUP(G2060,sheet2!A:G,7,FALSE)</f>
        <v>72.46</v>
      </c>
    </row>
    <row r="2061" spans="1:18" s="6" customFormat="1">
      <c r="A2061" s="13" t="s">
        <v>9383</v>
      </c>
      <c r="B2061" s="13" t="s">
        <v>9384</v>
      </c>
      <c r="C2061" s="13" t="s">
        <v>20</v>
      </c>
      <c r="D2061" s="13" t="s">
        <v>163</v>
      </c>
      <c r="E2061" s="13" t="s">
        <v>9323</v>
      </c>
      <c r="F2061" s="13">
        <v>20000</v>
      </c>
      <c r="G2061" s="13" t="s">
        <v>9385</v>
      </c>
      <c r="H2061" s="14" t="s">
        <v>9323</v>
      </c>
      <c r="I2061" s="17" t="s">
        <v>1294</v>
      </c>
      <c r="J2061" s="18">
        <v>43396</v>
      </c>
      <c r="K2061" s="13" t="s">
        <v>36</v>
      </c>
      <c r="L2061" s="13" t="s">
        <v>9386</v>
      </c>
      <c r="M2061" s="11" t="str">
        <f>VLOOKUP(G2061,sheet2!A:G,2,FALSE)</f>
        <v>12.5</v>
      </c>
      <c r="N2061" s="11" t="str">
        <f>VLOOKUP(G2061,sheet2!A:G,3,FALSE)</f>
        <v>16</v>
      </c>
      <c r="O2061" s="11" t="str">
        <f>VLOOKUP(G2061,sheet2!A:G,4,FALSE)</f>
        <v>4</v>
      </c>
      <c r="P2061" s="11" t="str">
        <f>VLOOKUP(G2061,sheet2!A:G,5,FALSE)</f>
        <v>17.86</v>
      </c>
      <c r="Q2061" s="11" t="str">
        <f>VLOOKUP(G2061,sheet2!A:G,6,FALSE)</f>
        <v>5</v>
      </c>
      <c r="R2061" s="11" t="str">
        <f>VLOOKUP(G2061,sheet2!A:G,7,FALSE)</f>
        <v>55.36</v>
      </c>
    </row>
    <row r="2062" spans="1:18" s="6" customFormat="1">
      <c r="A2062" s="13" t="s">
        <v>9387</v>
      </c>
      <c r="B2062" s="13" t="s">
        <v>9388</v>
      </c>
      <c r="C2062" s="13" t="s">
        <v>20</v>
      </c>
      <c r="D2062" s="13" t="s">
        <v>163</v>
      </c>
      <c r="E2062" s="13" t="s">
        <v>9323</v>
      </c>
      <c r="F2062" s="13">
        <v>20000</v>
      </c>
      <c r="G2062" s="13" t="s">
        <v>9389</v>
      </c>
      <c r="H2062" s="14" t="s">
        <v>9323</v>
      </c>
      <c r="I2062" s="17" t="s">
        <v>1193</v>
      </c>
      <c r="J2062" s="18">
        <v>43347</v>
      </c>
      <c r="K2062" s="13" t="s">
        <v>25</v>
      </c>
      <c r="L2062" s="13" t="s">
        <v>9390</v>
      </c>
      <c r="M2062" s="11" t="str">
        <f>VLOOKUP(G2062,sheet2!A:G,2,FALSE)</f>
        <v>12.5</v>
      </c>
      <c r="N2062" s="11" t="str">
        <f>VLOOKUP(G2062,sheet2!A:G,3,FALSE)</f>
        <v>16</v>
      </c>
      <c r="O2062" s="11" t="str">
        <f>VLOOKUP(G2062,sheet2!A:G,4,FALSE)</f>
        <v>4</v>
      </c>
      <c r="P2062" s="11" t="str">
        <f>VLOOKUP(G2062,sheet2!A:G,5,FALSE)</f>
        <v>19.64</v>
      </c>
      <c r="Q2062" s="11" t="str">
        <f>VLOOKUP(G2062,sheet2!A:G,6,FALSE)</f>
        <v>5</v>
      </c>
      <c r="R2062" s="11" t="str">
        <f>VLOOKUP(G2062,sheet2!A:G,7,FALSE)</f>
        <v>57.14</v>
      </c>
    </row>
    <row r="2063" spans="1:18" s="6" customFormat="1">
      <c r="A2063" s="13" t="s">
        <v>9391</v>
      </c>
      <c r="B2063" s="13" t="s">
        <v>9392</v>
      </c>
      <c r="C2063" s="13" t="s">
        <v>20</v>
      </c>
      <c r="D2063" s="13" t="s">
        <v>163</v>
      </c>
      <c r="E2063" s="13" t="s">
        <v>9323</v>
      </c>
      <c r="F2063" s="13">
        <v>20000</v>
      </c>
      <c r="G2063" s="13" t="s">
        <v>9393</v>
      </c>
      <c r="H2063" s="14" t="s">
        <v>9323</v>
      </c>
      <c r="I2063" s="17" t="s">
        <v>1294</v>
      </c>
      <c r="J2063" s="18">
        <v>43511</v>
      </c>
      <c r="K2063" s="13" t="s">
        <v>36</v>
      </c>
      <c r="L2063" s="13" t="s">
        <v>9394</v>
      </c>
      <c r="M2063" s="11" t="str">
        <f>VLOOKUP(G2063,sheet2!A:G,2,FALSE)</f>
        <v>12.5</v>
      </c>
      <c r="N2063" s="11" t="str">
        <f>VLOOKUP(G2063,sheet2!A:G,3,FALSE)</f>
        <v>25</v>
      </c>
      <c r="O2063" s="11" t="str">
        <f>VLOOKUP(G2063,sheet2!A:G,4,FALSE)</f>
        <v>4</v>
      </c>
      <c r="P2063" s="11" t="str">
        <f>VLOOKUP(G2063,sheet2!A:G,5,FALSE)</f>
        <v>21.43</v>
      </c>
      <c r="Q2063" s="11" t="str">
        <f>VLOOKUP(G2063,sheet2!A:G,6,FALSE)</f>
        <v>5</v>
      </c>
      <c r="R2063" s="11" t="str">
        <f>VLOOKUP(G2063,sheet2!A:G,7,FALSE)</f>
        <v>67.93</v>
      </c>
    </row>
    <row r="2064" spans="1:18" s="6" customFormat="1">
      <c r="A2064" s="13" t="s">
        <v>9395</v>
      </c>
      <c r="B2064" s="13" t="s">
        <v>9396</v>
      </c>
      <c r="C2064" s="13" t="s">
        <v>20</v>
      </c>
      <c r="D2064" s="13" t="s">
        <v>163</v>
      </c>
      <c r="E2064" s="13" t="s">
        <v>9323</v>
      </c>
      <c r="F2064" s="13">
        <v>20000</v>
      </c>
      <c r="G2064" s="13" t="s">
        <v>9397</v>
      </c>
      <c r="H2064" s="14" t="s">
        <v>9323</v>
      </c>
      <c r="I2064" s="17" t="s">
        <v>3207</v>
      </c>
      <c r="J2064" s="18">
        <v>43532</v>
      </c>
      <c r="K2064" s="13" t="s">
        <v>171</v>
      </c>
      <c r="L2064" s="13" t="s">
        <v>9398</v>
      </c>
      <c r="M2064" s="11" t="str">
        <f>VLOOKUP(G2064,sheet2!A:G,2,FALSE)</f>
        <v>12.5</v>
      </c>
      <c r="N2064" s="11" t="str">
        <f>VLOOKUP(G2064,sheet2!A:G,3,FALSE)</f>
        <v>0</v>
      </c>
      <c r="O2064" s="11" t="str">
        <f>VLOOKUP(G2064,sheet2!A:G,4,FALSE)</f>
        <v>5</v>
      </c>
      <c r="P2064" s="11" t="str">
        <f>VLOOKUP(G2064,sheet2!A:G,5,FALSE)</f>
        <v>21.15</v>
      </c>
      <c r="Q2064" s="11" t="str">
        <f>VLOOKUP(G2064,sheet2!A:G,6,FALSE)</f>
        <v>5</v>
      </c>
      <c r="R2064" s="11" t="str">
        <f>VLOOKUP(G2064,sheet2!A:G,7,FALSE)</f>
        <v>43.65</v>
      </c>
    </row>
    <row r="2065" spans="1:18" s="6" customFormat="1">
      <c r="A2065" s="13" t="s">
        <v>9399</v>
      </c>
      <c r="B2065" s="13" t="s">
        <v>9400</v>
      </c>
      <c r="C2065" s="13" t="s">
        <v>20</v>
      </c>
      <c r="D2065" s="13" t="s">
        <v>163</v>
      </c>
      <c r="E2065" s="13" t="s">
        <v>9323</v>
      </c>
      <c r="F2065" s="13">
        <v>20000</v>
      </c>
      <c r="G2065" s="13" t="s">
        <v>9401</v>
      </c>
      <c r="H2065" s="14" t="s">
        <v>9323</v>
      </c>
      <c r="I2065" s="17" t="s">
        <v>9371</v>
      </c>
      <c r="J2065" s="18">
        <v>43749</v>
      </c>
      <c r="K2065" s="13" t="s">
        <v>36</v>
      </c>
      <c r="L2065" s="13" t="s">
        <v>9372</v>
      </c>
      <c r="M2065" s="11" t="str">
        <f>VLOOKUP(G2065,sheet2!A:G,2,FALSE)</f>
        <v>12.5</v>
      </c>
      <c r="N2065" s="11" t="str">
        <f>VLOOKUP(G2065,sheet2!A:G,3,FALSE)</f>
        <v>25</v>
      </c>
      <c r="O2065" s="11" t="str">
        <f>VLOOKUP(G2065,sheet2!A:G,4,FALSE)</f>
        <v>8</v>
      </c>
      <c r="P2065" s="11" t="str">
        <f>VLOOKUP(G2065,sheet2!A:G,5,FALSE)</f>
        <v>18.52</v>
      </c>
      <c r="Q2065" s="11" t="str">
        <f>VLOOKUP(G2065,sheet2!A:G,6,FALSE)</f>
        <v>5</v>
      </c>
      <c r="R2065" s="11" t="str">
        <f>VLOOKUP(G2065,sheet2!A:G,7,FALSE)</f>
        <v>69.02</v>
      </c>
    </row>
    <row r="2066" spans="1:18" s="6" customFormat="1">
      <c r="A2066" s="13" t="s">
        <v>9402</v>
      </c>
      <c r="B2066" s="13" t="s">
        <v>9403</v>
      </c>
      <c r="C2066" s="13" t="s">
        <v>20</v>
      </c>
      <c r="D2066" s="13" t="s">
        <v>163</v>
      </c>
      <c r="E2066" s="13" t="s">
        <v>9323</v>
      </c>
      <c r="F2066" s="13">
        <v>20000</v>
      </c>
      <c r="G2066" s="13" t="s">
        <v>9404</v>
      </c>
      <c r="H2066" s="14" t="s">
        <v>9323</v>
      </c>
      <c r="I2066" s="17" t="s">
        <v>4541</v>
      </c>
      <c r="J2066" s="18">
        <v>43648</v>
      </c>
      <c r="K2066" s="13" t="s">
        <v>36</v>
      </c>
      <c r="L2066" s="13" t="s">
        <v>9405</v>
      </c>
      <c r="M2066" s="11" t="str">
        <f>VLOOKUP(G2066,sheet2!A:G,2,FALSE)</f>
        <v>12.5</v>
      </c>
      <c r="N2066" s="11" t="str">
        <f>VLOOKUP(G2066,sheet2!A:G,3,FALSE)</f>
        <v>22</v>
      </c>
      <c r="O2066" s="11" t="str">
        <f>VLOOKUP(G2066,sheet2!A:G,4,FALSE)</f>
        <v>5</v>
      </c>
      <c r="P2066" s="11" t="str">
        <f>VLOOKUP(G2066,sheet2!A:G,5,FALSE)</f>
        <v>19.23</v>
      </c>
      <c r="Q2066" s="11" t="str">
        <f>VLOOKUP(G2066,sheet2!A:G,6,FALSE)</f>
        <v>5</v>
      </c>
      <c r="R2066" s="11" t="str">
        <f>VLOOKUP(G2066,sheet2!A:G,7,FALSE)</f>
        <v>63.73</v>
      </c>
    </row>
    <row r="2067" spans="1:18" s="6" customFormat="1">
      <c r="A2067" s="13" t="s">
        <v>9406</v>
      </c>
      <c r="B2067" s="13" t="s">
        <v>9407</v>
      </c>
      <c r="C2067" s="13" t="s">
        <v>20</v>
      </c>
      <c r="D2067" s="13" t="s">
        <v>163</v>
      </c>
      <c r="E2067" s="13" t="s">
        <v>9323</v>
      </c>
      <c r="F2067" s="13">
        <v>20000</v>
      </c>
      <c r="G2067" s="13" t="s">
        <v>9408</v>
      </c>
      <c r="H2067" s="14" t="s">
        <v>9323</v>
      </c>
      <c r="I2067" s="17" t="s">
        <v>8305</v>
      </c>
      <c r="J2067" s="18">
        <v>43196</v>
      </c>
      <c r="K2067" s="13" t="s">
        <v>25</v>
      </c>
      <c r="L2067" s="13" t="s">
        <v>9409</v>
      </c>
      <c r="M2067" s="11" t="str">
        <f>VLOOKUP(G2067,sheet2!A:G,2,FALSE)</f>
        <v>12.5</v>
      </c>
      <c r="N2067" s="11" t="str">
        <f>VLOOKUP(G2067,sheet2!A:G,3,FALSE)</f>
        <v>25</v>
      </c>
      <c r="O2067" s="11" t="str">
        <f>VLOOKUP(G2067,sheet2!A:G,4,FALSE)</f>
        <v>10</v>
      </c>
      <c r="P2067" s="11" t="str">
        <f>VLOOKUP(G2067,sheet2!A:G,5,FALSE)</f>
        <v>21.15</v>
      </c>
      <c r="Q2067" s="11" t="str">
        <f>VLOOKUP(G2067,sheet2!A:G,6,FALSE)</f>
        <v>5</v>
      </c>
      <c r="R2067" s="11" t="str">
        <f>VLOOKUP(G2067,sheet2!A:G,7,FALSE)</f>
        <v>73.65</v>
      </c>
    </row>
    <row r="2068" spans="1:18" s="6" customFormat="1">
      <c r="A2068" s="13" t="s">
        <v>9410</v>
      </c>
      <c r="B2068" s="13" t="s">
        <v>9411</v>
      </c>
      <c r="C2068" s="13" t="s">
        <v>20</v>
      </c>
      <c r="D2068" s="13" t="s">
        <v>163</v>
      </c>
      <c r="E2068" s="13" t="s">
        <v>9323</v>
      </c>
      <c r="F2068" s="13">
        <v>20000</v>
      </c>
      <c r="G2068" s="13" t="s">
        <v>9412</v>
      </c>
      <c r="H2068" s="14" t="s">
        <v>9323</v>
      </c>
      <c r="I2068" s="17" t="s">
        <v>1911</v>
      </c>
      <c r="J2068" s="18">
        <v>43193</v>
      </c>
      <c r="K2068" s="13" t="s">
        <v>25</v>
      </c>
      <c r="L2068" s="13" t="s">
        <v>9413</v>
      </c>
      <c r="M2068" s="11" t="str">
        <f>VLOOKUP(G2068,sheet2!A:G,2,FALSE)</f>
        <v>12.5</v>
      </c>
      <c r="N2068" s="11" t="str">
        <f>VLOOKUP(G2068,sheet2!A:G,3,FALSE)</f>
        <v>7</v>
      </c>
      <c r="O2068" s="11" t="str">
        <f>VLOOKUP(G2068,sheet2!A:G,4,FALSE)</f>
        <v>10</v>
      </c>
      <c r="P2068" s="11" t="str">
        <f>VLOOKUP(G2068,sheet2!A:G,5,FALSE)</f>
        <v>19.23</v>
      </c>
      <c r="Q2068" s="11" t="str">
        <f>VLOOKUP(G2068,sheet2!A:G,6,FALSE)</f>
        <v>5</v>
      </c>
      <c r="R2068" s="11" t="str">
        <f>VLOOKUP(G2068,sheet2!A:G,7,FALSE)</f>
        <v>53.73</v>
      </c>
    </row>
    <row r="2069" spans="1:18" s="6" customFormat="1">
      <c r="A2069" s="13" t="s">
        <v>9414</v>
      </c>
      <c r="B2069" s="13" t="s">
        <v>9415</v>
      </c>
      <c r="C2069" s="13" t="s">
        <v>20</v>
      </c>
      <c r="D2069" s="13" t="s">
        <v>163</v>
      </c>
      <c r="E2069" s="13" t="s">
        <v>9323</v>
      </c>
      <c r="F2069" s="13">
        <v>20000</v>
      </c>
      <c r="G2069" s="13" t="s">
        <v>9416</v>
      </c>
      <c r="H2069" s="14" t="s">
        <v>9323</v>
      </c>
      <c r="I2069" s="17" t="s">
        <v>6421</v>
      </c>
      <c r="J2069" s="18">
        <v>43277</v>
      </c>
      <c r="K2069" s="13" t="s">
        <v>36</v>
      </c>
      <c r="L2069" s="13" t="s">
        <v>9417</v>
      </c>
      <c r="M2069" s="11" t="str">
        <f>VLOOKUP(G2069,sheet2!A:G,2,FALSE)</f>
        <v>12.5</v>
      </c>
      <c r="N2069" s="11" t="str">
        <f>VLOOKUP(G2069,sheet2!A:G,3,FALSE)</f>
        <v>19</v>
      </c>
      <c r="O2069" s="11" t="str">
        <f>VLOOKUP(G2069,sheet2!A:G,4,FALSE)</f>
        <v>16</v>
      </c>
      <c r="P2069" s="11" t="str">
        <f>VLOOKUP(G2069,sheet2!A:G,5,FALSE)</f>
        <v>17.86</v>
      </c>
      <c r="Q2069" s="11" t="str">
        <f>VLOOKUP(G2069,sheet2!A:G,6,FALSE)</f>
        <v>5</v>
      </c>
      <c r="R2069" s="11" t="str">
        <f>VLOOKUP(G2069,sheet2!A:G,7,FALSE)</f>
        <v>70.36</v>
      </c>
    </row>
    <row r="2070" spans="1:18" s="6" customFormat="1">
      <c r="A2070" s="13" t="s">
        <v>9418</v>
      </c>
      <c r="B2070" s="13" t="s">
        <v>9419</v>
      </c>
      <c r="C2070" s="13" t="s">
        <v>20</v>
      </c>
      <c r="D2070" s="13" t="s">
        <v>163</v>
      </c>
      <c r="E2070" s="13" t="s">
        <v>9323</v>
      </c>
      <c r="F2070" s="13">
        <v>20000</v>
      </c>
      <c r="G2070" s="13" t="s">
        <v>9420</v>
      </c>
      <c r="H2070" s="14" t="s">
        <v>9323</v>
      </c>
      <c r="I2070" s="17" t="s">
        <v>4642</v>
      </c>
      <c r="J2070" s="18">
        <v>43238</v>
      </c>
      <c r="K2070" s="13" t="s">
        <v>25</v>
      </c>
      <c r="L2070" s="13" t="s">
        <v>9421</v>
      </c>
      <c r="M2070" s="11" t="str">
        <f>VLOOKUP(G2070,sheet2!A:G,2,FALSE)</f>
        <v>12.5</v>
      </c>
      <c r="N2070" s="11" t="str">
        <f>VLOOKUP(G2070,sheet2!A:G,3,FALSE)</f>
        <v>19</v>
      </c>
      <c r="O2070" s="11" t="str">
        <f>VLOOKUP(G2070,sheet2!A:G,4,FALSE)</f>
        <v>12</v>
      </c>
      <c r="P2070" s="11" t="str">
        <f>VLOOKUP(G2070,sheet2!A:G,5,FALSE)</f>
        <v>17.86</v>
      </c>
      <c r="Q2070" s="11" t="str">
        <f>VLOOKUP(G2070,sheet2!A:G,6,FALSE)</f>
        <v>5</v>
      </c>
      <c r="R2070" s="11" t="str">
        <f>VLOOKUP(G2070,sheet2!A:G,7,FALSE)</f>
        <v>66.36</v>
      </c>
    </row>
    <row r="2071" spans="1:18" s="6" customFormat="1">
      <c r="A2071" s="13" t="s">
        <v>9422</v>
      </c>
      <c r="B2071" s="13" t="s">
        <v>9423</v>
      </c>
      <c r="C2071" s="13" t="s">
        <v>20</v>
      </c>
      <c r="D2071" s="13" t="s">
        <v>163</v>
      </c>
      <c r="E2071" s="13" t="s">
        <v>9323</v>
      </c>
      <c r="F2071" s="13">
        <v>20000</v>
      </c>
      <c r="G2071" s="13" t="s">
        <v>9424</v>
      </c>
      <c r="H2071" s="14" t="s">
        <v>9323</v>
      </c>
      <c r="I2071" s="17" t="s">
        <v>6421</v>
      </c>
      <c r="J2071" s="18">
        <v>43340</v>
      </c>
      <c r="K2071" s="13" t="s">
        <v>25</v>
      </c>
      <c r="L2071" s="13" t="s">
        <v>9425</v>
      </c>
      <c r="M2071" s="11" t="str">
        <f>VLOOKUP(G2071,sheet2!A:G,2,FALSE)</f>
        <v>12.5</v>
      </c>
      <c r="N2071" s="11" t="str">
        <f>VLOOKUP(G2071,sheet2!A:G,3,FALSE)</f>
        <v>10</v>
      </c>
      <c r="O2071" s="11" t="str">
        <f>VLOOKUP(G2071,sheet2!A:G,4,FALSE)</f>
        <v>20</v>
      </c>
      <c r="P2071" s="11" t="str">
        <f>VLOOKUP(G2071,sheet2!A:G,5,FALSE)</f>
        <v>20.19</v>
      </c>
      <c r="Q2071" s="11" t="str">
        <f>VLOOKUP(G2071,sheet2!A:G,6,FALSE)</f>
        <v>5</v>
      </c>
      <c r="R2071" s="11" t="str">
        <f>VLOOKUP(G2071,sheet2!A:G,7,FALSE)</f>
        <v>67.69</v>
      </c>
    </row>
    <row r="2072" spans="1:18" s="6" customFormat="1">
      <c r="A2072" s="13" t="s">
        <v>9426</v>
      </c>
      <c r="B2072" s="13" t="s">
        <v>9427</v>
      </c>
      <c r="C2072" s="13" t="s">
        <v>20</v>
      </c>
      <c r="D2072" s="13" t="s">
        <v>163</v>
      </c>
      <c r="E2072" s="13" t="s">
        <v>9323</v>
      </c>
      <c r="F2072" s="13">
        <v>20000</v>
      </c>
      <c r="G2072" s="13" t="s">
        <v>9428</v>
      </c>
      <c r="H2072" s="14" t="s">
        <v>9323</v>
      </c>
      <c r="I2072" s="17" t="s">
        <v>9429</v>
      </c>
      <c r="J2072" s="18">
        <v>43249</v>
      </c>
      <c r="K2072" s="13" t="s">
        <v>36</v>
      </c>
      <c r="L2072" s="13" t="s">
        <v>9430</v>
      </c>
      <c r="M2072" s="11" t="str">
        <f>VLOOKUP(G2072,sheet2!A:G,2,FALSE)</f>
        <v>12.5</v>
      </c>
      <c r="N2072" s="11" t="str">
        <f>VLOOKUP(G2072,sheet2!A:G,3,FALSE)</f>
        <v>22</v>
      </c>
      <c r="O2072" s="11" t="str">
        <f>VLOOKUP(G2072,sheet2!A:G,4,FALSE)</f>
        <v>10</v>
      </c>
      <c r="P2072" s="11" t="str">
        <f>VLOOKUP(G2072,sheet2!A:G,5,FALSE)</f>
        <v>20.45</v>
      </c>
      <c r="Q2072" s="11" t="str">
        <f>VLOOKUP(G2072,sheet2!A:G,6,FALSE)</f>
        <v>5</v>
      </c>
      <c r="R2072" s="11" t="str">
        <f>VLOOKUP(G2072,sheet2!A:G,7,FALSE)</f>
        <v>69.95</v>
      </c>
    </row>
    <row r="2073" spans="1:18" s="6" customFormat="1">
      <c r="A2073" s="13" t="s">
        <v>9431</v>
      </c>
      <c r="B2073" s="13" t="s">
        <v>9432</v>
      </c>
      <c r="C2073" s="13" t="s">
        <v>20</v>
      </c>
      <c r="D2073" s="13" t="s">
        <v>163</v>
      </c>
      <c r="E2073" s="13" t="s">
        <v>9323</v>
      </c>
      <c r="F2073" s="13">
        <v>20000</v>
      </c>
      <c r="G2073" s="13" t="s">
        <v>9433</v>
      </c>
      <c r="H2073" s="14" t="s">
        <v>9323</v>
      </c>
      <c r="I2073" s="17" t="s">
        <v>9434</v>
      </c>
      <c r="J2073" s="18">
        <v>43763</v>
      </c>
      <c r="K2073" s="13" t="s">
        <v>36</v>
      </c>
      <c r="L2073" s="13" t="s">
        <v>9435</v>
      </c>
      <c r="M2073" s="11" t="str">
        <f>VLOOKUP(G2073,sheet2!A:G,2,FALSE)</f>
        <v>12.5</v>
      </c>
      <c r="N2073" s="11" t="str">
        <f>VLOOKUP(G2073,sheet2!A:G,3,FALSE)</f>
        <v>22</v>
      </c>
      <c r="O2073" s="11" t="str">
        <f>VLOOKUP(G2073,sheet2!A:G,4,FALSE)</f>
        <v>5</v>
      </c>
      <c r="P2073" s="11" t="str">
        <f>VLOOKUP(G2073,sheet2!A:G,5,FALSE)</f>
        <v>21.15</v>
      </c>
      <c r="Q2073" s="11" t="str">
        <f>VLOOKUP(G2073,sheet2!A:G,6,FALSE)</f>
        <v>5</v>
      </c>
      <c r="R2073" s="11" t="str">
        <f>VLOOKUP(G2073,sheet2!A:G,7,FALSE)</f>
        <v>65.65</v>
      </c>
    </row>
    <row r="2074" spans="1:18" s="6" customFormat="1">
      <c r="A2074" s="13" t="s">
        <v>9436</v>
      </c>
      <c r="B2074" s="13" t="s">
        <v>9437</v>
      </c>
      <c r="C2074" s="13" t="s">
        <v>20</v>
      </c>
      <c r="D2074" s="13" t="s">
        <v>163</v>
      </c>
      <c r="E2074" s="13" t="s">
        <v>9323</v>
      </c>
      <c r="F2074" s="13">
        <v>20000</v>
      </c>
      <c r="G2074" s="13" t="s">
        <v>9438</v>
      </c>
      <c r="H2074" s="14" t="s">
        <v>9323</v>
      </c>
      <c r="I2074" s="17" t="s">
        <v>9439</v>
      </c>
      <c r="J2074" s="18">
        <v>43249</v>
      </c>
      <c r="K2074" s="13" t="s">
        <v>25</v>
      </c>
      <c r="L2074" s="13" t="s">
        <v>9440</v>
      </c>
      <c r="M2074" s="11" t="str">
        <f>VLOOKUP(G2074,sheet2!A:G,2,FALSE)</f>
        <v>12.5</v>
      </c>
      <c r="N2074" s="11" t="str">
        <f>VLOOKUP(G2074,sheet2!A:G,3,FALSE)</f>
        <v>22</v>
      </c>
      <c r="O2074" s="11" t="str">
        <f>VLOOKUP(G2074,sheet2!A:G,4,FALSE)</f>
        <v>5</v>
      </c>
      <c r="P2074" s="11" t="str">
        <f>VLOOKUP(G2074,sheet2!A:G,5,FALSE)</f>
        <v>21.15</v>
      </c>
      <c r="Q2074" s="11" t="str">
        <f>VLOOKUP(G2074,sheet2!A:G,6,FALSE)</f>
        <v>0</v>
      </c>
      <c r="R2074" s="11" t="str">
        <f>VLOOKUP(G2074,sheet2!A:G,7,FALSE)</f>
        <v>60.65</v>
      </c>
    </row>
    <row r="2075" spans="1:18" s="6" customFormat="1">
      <c r="A2075" s="13" t="s">
        <v>9441</v>
      </c>
      <c r="B2075" s="13" t="s">
        <v>9442</v>
      </c>
      <c r="C2075" s="13" t="s">
        <v>20</v>
      </c>
      <c r="D2075" s="13" t="s">
        <v>163</v>
      </c>
      <c r="E2075" s="13" t="s">
        <v>9323</v>
      </c>
      <c r="F2075" s="13">
        <v>20000</v>
      </c>
      <c r="G2075" s="13" t="s">
        <v>9443</v>
      </c>
      <c r="H2075" s="14" t="s">
        <v>9323</v>
      </c>
      <c r="I2075" s="17" t="s">
        <v>4163</v>
      </c>
      <c r="J2075" s="18">
        <v>43294</v>
      </c>
      <c r="K2075" s="13" t="s">
        <v>25</v>
      </c>
      <c r="L2075" s="13" t="s">
        <v>9444</v>
      </c>
      <c r="M2075" s="11" t="str">
        <f>VLOOKUP(G2075,sheet2!A:G,2,FALSE)</f>
        <v>12.5</v>
      </c>
      <c r="N2075" s="11" t="str">
        <f>VLOOKUP(G2075,sheet2!A:G,3,FALSE)</f>
        <v>25</v>
      </c>
      <c r="O2075" s="11" t="str">
        <f>VLOOKUP(G2075,sheet2!A:G,4,FALSE)</f>
        <v>4</v>
      </c>
      <c r="P2075" s="11" t="str">
        <f>VLOOKUP(G2075,sheet2!A:G,5,FALSE)</f>
        <v>19.64</v>
      </c>
      <c r="Q2075" s="11" t="str">
        <f>VLOOKUP(G2075,sheet2!A:G,6,FALSE)</f>
        <v>5</v>
      </c>
      <c r="R2075" s="11" t="str">
        <f>VLOOKUP(G2075,sheet2!A:G,7,FALSE)</f>
        <v>66.14</v>
      </c>
    </row>
    <row r="2076" spans="1:18" s="6" customFormat="1">
      <c r="A2076" s="13" t="s">
        <v>9445</v>
      </c>
      <c r="B2076" s="13" t="s">
        <v>9446</v>
      </c>
      <c r="C2076" s="13" t="s">
        <v>20</v>
      </c>
      <c r="D2076" s="13" t="s">
        <v>163</v>
      </c>
      <c r="E2076" s="13" t="s">
        <v>9323</v>
      </c>
      <c r="F2076" s="13">
        <v>20000</v>
      </c>
      <c r="G2076" s="13" t="s">
        <v>9447</v>
      </c>
      <c r="H2076" s="14" t="s">
        <v>9323</v>
      </c>
      <c r="I2076" s="17" t="s">
        <v>146</v>
      </c>
      <c r="J2076" s="18">
        <v>43186</v>
      </c>
      <c r="K2076" s="13" t="s">
        <v>36</v>
      </c>
      <c r="L2076" s="13" t="s">
        <v>9448</v>
      </c>
      <c r="M2076" s="11" t="str">
        <f>VLOOKUP(G2076,sheet2!A:G,2,FALSE)</f>
        <v>12.5</v>
      </c>
      <c r="N2076" s="11" t="str">
        <f>VLOOKUP(G2076,sheet2!A:G,3,FALSE)</f>
        <v>10</v>
      </c>
      <c r="O2076" s="11" t="str">
        <f>VLOOKUP(G2076,sheet2!A:G,4,FALSE)</f>
        <v>5</v>
      </c>
      <c r="P2076" s="11" t="str">
        <f>VLOOKUP(G2076,sheet2!A:G,5,FALSE)</f>
        <v>25</v>
      </c>
      <c r="Q2076" s="11" t="str">
        <f>VLOOKUP(G2076,sheet2!A:G,6,FALSE)</f>
        <v>5</v>
      </c>
      <c r="R2076" s="11" t="str">
        <f>VLOOKUP(G2076,sheet2!A:G,7,FALSE)</f>
        <v>57.5</v>
      </c>
    </row>
    <row r="2077" spans="1:18" s="6" customFormat="1">
      <c r="A2077" s="13" t="s">
        <v>9449</v>
      </c>
      <c r="B2077" s="13" t="s">
        <v>9450</v>
      </c>
      <c r="C2077" s="13" t="s">
        <v>20</v>
      </c>
      <c r="D2077" s="13" t="s">
        <v>163</v>
      </c>
      <c r="E2077" s="13" t="s">
        <v>9323</v>
      </c>
      <c r="F2077" s="13">
        <v>20000</v>
      </c>
      <c r="G2077" s="13" t="s">
        <v>9451</v>
      </c>
      <c r="H2077" s="14" t="s">
        <v>9323</v>
      </c>
      <c r="I2077" s="17" t="s">
        <v>9452</v>
      </c>
      <c r="J2077" s="18">
        <v>43196</v>
      </c>
      <c r="K2077" s="13" t="s">
        <v>25</v>
      </c>
      <c r="L2077" s="13" t="s">
        <v>9453</v>
      </c>
      <c r="M2077" s="11" t="str">
        <f>VLOOKUP(G2077,sheet2!A:G,2,FALSE)</f>
        <v>12.5</v>
      </c>
      <c r="N2077" s="11" t="str">
        <f>VLOOKUP(G2077,sheet2!A:G,3,FALSE)</f>
        <v>16</v>
      </c>
      <c r="O2077" s="11" t="str">
        <f>VLOOKUP(G2077,sheet2!A:G,4,FALSE)</f>
        <v>5</v>
      </c>
      <c r="P2077" s="11" t="str">
        <f>VLOOKUP(G2077,sheet2!A:G,5,FALSE)</f>
        <v>21.15</v>
      </c>
      <c r="Q2077" s="11" t="str">
        <f>VLOOKUP(G2077,sheet2!A:G,6,FALSE)</f>
        <v>5</v>
      </c>
      <c r="R2077" s="11" t="str">
        <f>VLOOKUP(G2077,sheet2!A:G,7,FALSE)</f>
        <v>59.65</v>
      </c>
    </row>
    <row r="2078" spans="1:18" s="6" customFormat="1">
      <c r="A2078" s="13" t="s">
        <v>9454</v>
      </c>
      <c r="B2078" s="13" t="s">
        <v>9455</v>
      </c>
      <c r="C2078" s="13" t="s">
        <v>20</v>
      </c>
      <c r="D2078" s="13" t="s">
        <v>163</v>
      </c>
      <c r="E2078" s="13" t="s">
        <v>9323</v>
      </c>
      <c r="F2078" s="13">
        <v>20000</v>
      </c>
      <c r="G2078" s="13" t="s">
        <v>9456</v>
      </c>
      <c r="H2078" s="14" t="s">
        <v>9323</v>
      </c>
      <c r="I2078" s="17" t="s">
        <v>9457</v>
      </c>
      <c r="J2078" s="18">
        <v>43266</v>
      </c>
      <c r="K2078" s="13" t="s">
        <v>36</v>
      </c>
      <c r="L2078" s="13" t="s">
        <v>9458</v>
      </c>
      <c r="M2078" s="11" t="str">
        <f>VLOOKUP(G2078,sheet2!A:G,2,FALSE)</f>
        <v>12.5</v>
      </c>
      <c r="N2078" s="11" t="str">
        <f>VLOOKUP(G2078,sheet2!A:G,3,FALSE)</f>
        <v>25</v>
      </c>
      <c r="O2078" s="11" t="str">
        <f>VLOOKUP(G2078,sheet2!A:G,4,FALSE)</f>
        <v>8</v>
      </c>
      <c r="P2078" s="11" t="str">
        <f>VLOOKUP(G2078,sheet2!A:G,5,FALSE)</f>
        <v>17.86</v>
      </c>
      <c r="Q2078" s="11" t="str">
        <f>VLOOKUP(G2078,sheet2!A:G,6,FALSE)</f>
        <v>5</v>
      </c>
      <c r="R2078" s="11" t="str">
        <f>VLOOKUP(G2078,sheet2!A:G,7,FALSE)</f>
        <v>68.36</v>
      </c>
    </row>
    <row r="2079" spans="1:18" s="6" customFormat="1">
      <c r="A2079" s="13" t="s">
        <v>9459</v>
      </c>
      <c r="B2079" s="13" t="s">
        <v>9460</v>
      </c>
      <c r="C2079" s="13" t="s">
        <v>20</v>
      </c>
      <c r="D2079" s="13" t="s">
        <v>163</v>
      </c>
      <c r="E2079" s="13" t="s">
        <v>9323</v>
      </c>
      <c r="F2079" s="13">
        <v>20000</v>
      </c>
      <c r="G2079" s="13" t="s">
        <v>9461</v>
      </c>
      <c r="H2079" s="14" t="s">
        <v>9323</v>
      </c>
      <c r="I2079" s="17" t="s">
        <v>9462</v>
      </c>
      <c r="J2079" s="18">
        <v>43620</v>
      </c>
      <c r="K2079" s="13" t="s">
        <v>47</v>
      </c>
      <c r="L2079" s="13" t="s">
        <v>9463</v>
      </c>
      <c r="M2079" s="11" t="str">
        <f>VLOOKUP(G2079,sheet2!A:G,2,FALSE)</f>
        <v>12.5</v>
      </c>
      <c r="N2079" s="11" t="str">
        <f>VLOOKUP(G2079,sheet2!A:G,3,FALSE)</f>
        <v>25</v>
      </c>
      <c r="O2079" s="11" t="str">
        <f>VLOOKUP(G2079,sheet2!A:G,4,FALSE)</f>
        <v>20</v>
      </c>
      <c r="P2079" s="11" t="str">
        <f>VLOOKUP(G2079,sheet2!A:G,5,FALSE)</f>
        <v>19.23</v>
      </c>
      <c r="Q2079" s="11" t="str">
        <f>VLOOKUP(G2079,sheet2!A:G,6,FALSE)</f>
        <v>5</v>
      </c>
      <c r="R2079" s="11" t="str">
        <f>VLOOKUP(G2079,sheet2!A:G,7,FALSE)</f>
        <v>81.73</v>
      </c>
    </row>
    <row r="2080" spans="1:18" s="6" customFormat="1">
      <c r="A2080" s="13" t="s">
        <v>9464</v>
      </c>
      <c r="B2080" s="13" t="s">
        <v>9465</v>
      </c>
      <c r="C2080" s="13" t="s">
        <v>20</v>
      </c>
      <c r="D2080" s="13" t="s">
        <v>163</v>
      </c>
      <c r="E2080" s="13" t="s">
        <v>9323</v>
      </c>
      <c r="F2080" s="13">
        <v>20000</v>
      </c>
      <c r="G2080" s="13" t="s">
        <v>9466</v>
      </c>
      <c r="H2080" s="14" t="s">
        <v>9323</v>
      </c>
      <c r="I2080" s="17" t="s">
        <v>9371</v>
      </c>
      <c r="J2080" s="18">
        <v>43735</v>
      </c>
      <c r="K2080" s="13" t="s">
        <v>47</v>
      </c>
      <c r="L2080" s="13" t="s">
        <v>9467</v>
      </c>
      <c r="M2080" s="11" t="str">
        <f>VLOOKUP(G2080,sheet2!A:G,2,FALSE)</f>
        <v>12.5</v>
      </c>
      <c r="N2080" s="11" t="str">
        <f>VLOOKUP(G2080,sheet2!A:G,3,FALSE)</f>
        <v>25</v>
      </c>
      <c r="O2080" s="11" t="str">
        <f>VLOOKUP(G2080,sheet2!A:G,4,FALSE)</f>
        <v>11</v>
      </c>
      <c r="P2080" s="11" t="str">
        <f>VLOOKUP(G2080,sheet2!A:G,5,FALSE)</f>
        <v>18.52</v>
      </c>
      <c r="Q2080" s="11" t="str">
        <f>VLOOKUP(G2080,sheet2!A:G,6,FALSE)</f>
        <v>5</v>
      </c>
      <c r="R2080" s="11" t="str">
        <f>VLOOKUP(G2080,sheet2!A:G,7,FALSE)</f>
        <v>72.02</v>
      </c>
    </row>
    <row r="2081" spans="1:18" s="6" customFormat="1">
      <c r="A2081" s="13" t="s">
        <v>9468</v>
      </c>
      <c r="B2081" s="13" t="s">
        <v>9469</v>
      </c>
      <c r="C2081" s="13" t="s">
        <v>20</v>
      </c>
      <c r="D2081" s="13" t="s">
        <v>163</v>
      </c>
      <c r="E2081" s="13" t="s">
        <v>9323</v>
      </c>
      <c r="F2081" s="13">
        <v>20000</v>
      </c>
      <c r="G2081" s="13" t="s">
        <v>9470</v>
      </c>
      <c r="H2081" s="14" t="s">
        <v>9323</v>
      </c>
      <c r="I2081" s="17" t="s">
        <v>9471</v>
      </c>
      <c r="J2081" s="18">
        <v>43130</v>
      </c>
      <c r="K2081" s="13" t="s">
        <v>25</v>
      </c>
      <c r="L2081" s="13" t="s">
        <v>9472</v>
      </c>
      <c r="M2081" s="11" t="str">
        <f>VLOOKUP(G2081,sheet2!A:G,2,FALSE)</f>
        <v>12.5</v>
      </c>
      <c r="N2081" s="11" t="str">
        <f>VLOOKUP(G2081,sheet2!A:G,3,FALSE)</f>
        <v>25</v>
      </c>
      <c r="O2081" s="11" t="str">
        <f>VLOOKUP(G2081,sheet2!A:G,4,FALSE)</f>
        <v>10</v>
      </c>
      <c r="P2081" s="11" t="str">
        <f>VLOOKUP(G2081,sheet2!A:G,5,FALSE)</f>
        <v>21.15</v>
      </c>
      <c r="Q2081" s="11" t="str">
        <f>VLOOKUP(G2081,sheet2!A:G,6,FALSE)</f>
        <v>5</v>
      </c>
      <c r="R2081" s="11" t="str">
        <f>VLOOKUP(G2081,sheet2!A:G,7,FALSE)</f>
        <v>73.65</v>
      </c>
    </row>
    <row r="2082" spans="1:18" s="6" customFormat="1">
      <c r="A2082" s="13" t="s">
        <v>9473</v>
      </c>
      <c r="B2082" s="13" t="s">
        <v>9474</v>
      </c>
      <c r="C2082" s="13" t="s">
        <v>20</v>
      </c>
      <c r="D2082" s="13" t="s">
        <v>163</v>
      </c>
      <c r="E2082" s="13" t="s">
        <v>9323</v>
      </c>
      <c r="F2082" s="13">
        <v>20000</v>
      </c>
      <c r="G2082" s="13" t="s">
        <v>9475</v>
      </c>
      <c r="H2082" s="14" t="s">
        <v>9323</v>
      </c>
      <c r="I2082" s="17" t="s">
        <v>602</v>
      </c>
      <c r="J2082" s="18">
        <v>43112</v>
      </c>
      <c r="K2082" s="13" t="s">
        <v>36</v>
      </c>
      <c r="L2082" s="13" t="s">
        <v>9476</v>
      </c>
      <c r="M2082" s="11" t="str">
        <f>VLOOKUP(G2082,sheet2!A:G,2,FALSE)</f>
        <v>12.5</v>
      </c>
      <c r="N2082" s="11" t="str">
        <f>VLOOKUP(G2082,sheet2!A:G,3,FALSE)</f>
        <v>25</v>
      </c>
      <c r="O2082" s="11" t="str">
        <f>VLOOKUP(G2082,sheet2!A:G,4,FALSE)</f>
        <v>8</v>
      </c>
      <c r="P2082" s="11" t="str">
        <f>VLOOKUP(G2082,sheet2!A:G,5,FALSE)</f>
        <v>19.64</v>
      </c>
      <c r="Q2082" s="11" t="str">
        <f>VLOOKUP(G2082,sheet2!A:G,6,FALSE)</f>
        <v>5</v>
      </c>
      <c r="R2082" s="11" t="str">
        <f>VLOOKUP(G2082,sheet2!A:G,7,FALSE)</f>
        <v>70.14</v>
      </c>
    </row>
    <row r="2083" spans="1:18" s="6" customFormat="1">
      <c r="A2083" s="13" t="s">
        <v>9477</v>
      </c>
      <c r="B2083" s="13" t="s">
        <v>9478</v>
      </c>
      <c r="C2083" s="13" t="s">
        <v>20</v>
      </c>
      <c r="D2083" s="13" t="s">
        <v>163</v>
      </c>
      <c r="E2083" s="13" t="s">
        <v>9323</v>
      </c>
      <c r="F2083" s="13">
        <v>20000</v>
      </c>
      <c r="G2083" s="13" t="s">
        <v>9479</v>
      </c>
      <c r="H2083" s="14" t="s">
        <v>9323</v>
      </c>
      <c r="I2083" s="17" t="s">
        <v>7591</v>
      </c>
      <c r="J2083" s="18">
        <v>43266</v>
      </c>
      <c r="K2083" s="13" t="s">
        <v>25</v>
      </c>
      <c r="L2083" s="13" t="s">
        <v>9480</v>
      </c>
      <c r="M2083" s="11" t="str">
        <f>VLOOKUP(G2083,sheet2!A:G,2,FALSE)</f>
        <v>12.5</v>
      </c>
      <c r="N2083" s="11" t="str">
        <f>VLOOKUP(G2083,sheet2!A:G,3,FALSE)</f>
        <v>25</v>
      </c>
      <c r="O2083" s="11" t="str">
        <f>VLOOKUP(G2083,sheet2!A:G,4,FALSE)</f>
        <v>15</v>
      </c>
      <c r="P2083" s="11" t="str">
        <f>VLOOKUP(G2083,sheet2!A:G,5,FALSE)</f>
        <v>19.23</v>
      </c>
      <c r="Q2083" s="11" t="str">
        <f>VLOOKUP(G2083,sheet2!A:G,6,FALSE)</f>
        <v>5</v>
      </c>
      <c r="R2083" s="11" t="str">
        <f>VLOOKUP(G2083,sheet2!A:G,7,FALSE)</f>
        <v>76.73</v>
      </c>
    </row>
    <row r="2084" spans="1:18" s="6" customFormat="1">
      <c r="A2084" s="13" t="s">
        <v>9481</v>
      </c>
      <c r="B2084" s="13" t="s">
        <v>9482</v>
      </c>
      <c r="C2084" s="13" t="s">
        <v>20</v>
      </c>
      <c r="D2084" s="13" t="s">
        <v>163</v>
      </c>
      <c r="E2084" s="13" t="s">
        <v>9323</v>
      </c>
      <c r="F2084" s="13">
        <v>20000</v>
      </c>
      <c r="G2084" s="13" t="s">
        <v>9483</v>
      </c>
      <c r="H2084" s="14" t="s">
        <v>9323</v>
      </c>
      <c r="I2084" s="17" t="s">
        <v>4163</v>
      </c>
      <c r="J2084" s="18">
        <v>43532</v>
      </c>
      <c r="K2084" s="13" t="s">
        <v>25</v>
      </c>
      <c r="L2084" s="13" t="s">
        <v>9484</v>
      </c>
      <c r="M2084" s="11" t="str">
        <f>VLOOKUP(G2084,sheet2!A:G,2,FALSE)</f>
        <v>12.5</v>
      </c>
      <c r="N2084" s="11" t="str">
        <f>VLOOKUP(G2084,sheet2!A:G,3,FALSE)</f>
        <v>19</v>
      </c>
      <c r="O2084" s="11" t="str">
        <f>VLOOKUP(G2084,sheet2!A:G,4,FALSE)</f>
        <v>8</v>
      </c>
      <c r="P2084" s="11" t="str">
        <f>VLOOKUP(G2084,sheet2!A:G,5,FALSE)</f>
        <v>19.64</v>
      </c>
      <c r="Q2084" s="11" t="str">
        <f>VLOOKUP(G2084,sheet2!A:G,6,FALSE)</f>
        <v>5</v>
      </c>
      <c r="R2084" s="11" t="str">
        <f>VLOOKUP(G2084,sheet2!A:G,7,FALSE)</f>
        <v>64.14</v>
      </c>
    </row>
    <row r="2085" spans="1:18" s="6" customFormat="1">
      <c r="A2085" s="13" t="s">
        <v>9485</v>
      </c>
      <c r="B2085" s="13" t="s">
        <v>9486</v>
      </c>
      <c r="C2085" s="13" t="s">
        <v>20</v>
      </c>
      <c r="D2085" s="13" t="s">
        <v>163</v>
      </c>
      <c r="E2085" s="13" t="s">
        <v>9323</v>
      </c>
      <c r="F2085" s="13">
        <v>20000</v>
      </c>
      <c r="G2085" s="13" t="s">
        <v>9487</v>
      </c>
      <c r="H2085" s="14" t="s">
        <v>9323</v>
      </c>
      <c r="I2085" s="17" t="s">
        <v>5099</v>
      </c>
      <c r="J2085" s="18">
        <v>43112</v>
      </c>
      <c r="K2085" s="13" t="s">
        <v>36</v>
      </c>
      <c r="L2085" s="13" t="s">
        <v>9488</v>
      </c>
      <c r="M2085" s="11" t="str">
        <f>VLOOKUP(G2085,sheet2!A:G,2,FALSE)</f>
        <v>12.5</v>
      </c>
      <c r="N2085" s="11" t="str">
        <f>VLOOKUP(G2085,sheet2!A:G,3,FALSE)</f>
        <v>10</v>
      </c>
      <c r="O2085" s="11" t="str">
        <f>VLOOKUP(G2085,sheet2!A:G,4,FALSE)</f>
        <v>5</v>
      </c>
      <c r="P2085" s="11" t="str">
        <f>VLOOKUP(G2085,sheet2!A:G,5,FALSE)</f>
        <v>21.15</v>
      </c>
      <c r="Q2085" s="11" t="str">
        <f>VLOOKUP(G2085,sheet2!A:G,6,FALSE)</f>
        <v>5</v>
      </c>
      <c r="R2085" s="11" t="str">
        <f>VLOOKUP(G2085,sheet2!A:G,7,FALSE)</f>
        <v>53.65</v>
      </c>
    </row>
    <row r="2086" spans="1:18" s="6" customFormat="1">
      <c r="A2086" s="13" t="s">
        <v>9489</v>
      </c>
      <c r="B2086" s="13" t="s">
        <v>9490</v>
      </c>
      <c r="C2086" s="13" t="s">
        <v>20</v>
      </c>
      <c r="D2086" s="13" t="s">
        <v>163</v>
      </c>
      <c r="E2086" s="13" t="s">
        <v>9323</v>
      </c>
      <c r="F2086" s="13">
        <v>20000</v>
      </c>
      <c r="G2086" s="13" t="s">
        <v>9491</v>
      </c>
      <c r="H2086" s="14" t="s">
        <v>9323</v>
      </c>
      <c r="I2086" s="17" t="s">
        <v>1193</v>
      </c>
      <c r="J2086" s="18">
        <v>43245</v>
      </c>
      <c r="K2086" s="13" t="s">
        <v>25</v>
      </c>
      <c r="L2086" s="13" t="s">
        <v>9492</v>
      </c>
      <c r="M2086" s="11" t="str">
        <f>VLOOKUP(G2086,sheet2!A:G,2,FALSE)</f>
        <v>12.5</v>
      </c>
      <c r="N2086" s="11" t="str">
        <f>VLOOKUP(G2086,sheet2!A:G,3,FALSE)</f>
        <v>25</v>
      </c>
      <c r="O2086" s="11" t="str">
        <f>VLOOKUP(G2086,sheet2!A:G,4,FALSE)</f>
        <v>4</v>
      </c>
      <c r="P2086" s="11" t="str">
        <f>VLOOKUP(G2086,sheet2!A:G,5,FALSE)</f>
        <v>17.86</v>
      </c>
      <c r="Q2086" s="11" t="str">
        <f>VLOOKUP(G2086,sheet2!A:G,6,FALSE)</f>
        <v>5</v>
      </c>
      <c r="R2086" s="11" t="str">
        <f>VLOOKUP(G2086,sheet2!A:G,7,FALSE)</f>
        <v>64.36</v>
      </c>
    </row>
    <row r="2087" spans="1:18" s="6" customFormat="1">
      <c r="A2087" s="13" t="s">
        <v>9493</v>
      </c>
      <c r="B2087" s="13" t="s">
        <v>9494</v>
      </c>
      <c r="C2087" s="13" t="s">
        <v>20</v>
      </c>
      <c r="D2087" s="13" t="s">
        <v>163</v>
      </c>
      <c r="E2087" s="13" t="s">
        <v>9323</v>
      </c>
      <c r="F2087" s="13">
        <v>20000</v>
      </c>
      <c r="G2087" s="13" t="s">
        <v>9495</v>
      </c>
      <c r="H2087" s="14" t="s">
        <v>9323</v>
      </c>
      <c r="I2087" s="17" t="s">
        <v>9496</v>
      </c>
      <c r="J2087" s="18">
        <v>43063</v>
      </c>
      <c r="K2087" s="13" t="s">
        <v>36</v>
      </c>
      <c r="L2087" s="13" t="s">
        <v>9497</v>
      </c>
      <c r="M2087" s="11" t="str">
        <f>VLOOKUP(G2087,sheet2!A:G,2,FALSE)</f>
        <v>12.5</v>
      </c>
      <c r="N2087" s="11" t="str">
        <f>VLOOKUP(G2087,sheet2!A:G,3,FALSE)</f>
        <v>25</v>
      </c>
      <c r="O2087" s="11" t="str">
        <f>VLOOKUP(G2087,sheet2!A:G,4,FALSE)</f>
        <v>8</v>
      </c>
      <c r="P2087" s="11" t="str">
        <f>VLOOKUP(G2087,sheet2!A:G,5,FALSE)</f>
        <v>16.96</v>
      </c>
      <c r="Q2087" s="11" t="str">
        <f>VLOOKUP(G2087,sheet2!A:G,6,FALSE)</f>
        <v>5</v>
      </c>
      <c r="R2087" s="11" t="str">
        <f>VLOOKUP(G2087,sheet2!A:G,7,FALSE)</f>
        <v>67.46</v>
      </c>
    </row>
    <row r="2088" spans="1:18" s="6" customFormat="1">
      <c r="A2088" s="13" t="s">
        <v>9498</v>
      </c>
      <c r="B2088" s="13" t="s">
        <v>9499</v>
      </c>
      <c r="C2088" s="13" t="s">
        <v>20</v>
      </c>
      <c r="D2088" s="13" t="s">
        <v>163</v>
      </c>
      <c r="E2088" s="13" t="s">
        <v>9323</v>
      </c>
      <c r="F2088" s="13">
        <v>20000</v>
      </c>
      <c r="G2088" s="13" t="s">
        <v>9500</v>
      </c>
      <c r="H2088" s="14" t="s">
        <v>9323</v>
      </c>
      <c r="I2088" s="17" t="s">
        <v>291</v>
      </c>
      <c r="J2088" s="18">
        <v>43077</v>
      </c>
      <c r="K2088" s="13" t="s">
        <v>36</v>
      </c>
      <c r="L2088" s="13" t="s">
        <v>9501</v>
      </c>
      <c r="M2088" s="11" t="str">
        <f>VLOOKUP(G2088,sheet2!A:G,2,FALSE)</f>
        <v>12.5</v>
      </c>
      <c r="N2088" s="11" t="str">
        <f>VLOOKUP(G2088,sheet2!A:G,3,FALSE)</f>
        <v>7</v>
      </c>
      <c r="O2088" s="11" t="str">
        <f>VLOOKUP(G2088,sheet2!A:G,4,FALSE)</f>
        <v>8</v>
      </c>
      <c r="P2088" s="11" t="str">
        <f>VLOOKUP(G2088,sheet2!A:G,5,FALSE)</f>
        <v>17.86</v>
      </c>
      <c r="Q2088" s="11" t="str">
        <f>VLOOKUP(G2088,sheet2!A:G,6,FALSE)</f>
        <v>5</v>
      </c>
      <c r="R2088" s="11" t="str">
        <f>VLOOKUP(G2088,sheet2!A:G,7,FALSE)</f>
        <v>50.36</v>
      </c>
    </row>
    <row r="2089" spans="1:18" s="6" customFormat="1">
      <c r="A2089" s="13" t="s">
        <v>9502</v>
      </c>
      <c r="B2089" s="13" t="s">
        <v>9503</v>
      </c>
      <c r="C2089" s="13" t="s">
        <v>20</v>
      </c>
      <c r="D2089" s="13" t="s">
        <v>163</v>
      </c>
      <c r="E2089" s="13" t="s">
        <v>9323</v>
      </c>
      <c r="F2089" s="13">
        <v>20000</v>
      </c>
      <c r="G2089" s="13" t="s">
        <v>9504</v>
      </c>
      <c r="H2089" s="14" t="s">
        <v>9323</v>
      </c>
      <c r="I2089" s="17" t="s">
        <v>1193</v>
      </c>
      <c r="J2089" s="18">
        <v>43046</v>
      </c>
      <c r="K2089" s="13" t="s">
        <v>9505</v>
      </c>
      <c r="L2089" s="13" t="s">
        <v>9506</v>
      </c>
      <c r="M2089" s="11" t="str">
        <f>VLOOKUP(G2089,sheet2!A:G,2,FALSE)</f>
        <v>12.5</v>
      </c>
      <c r="N2089" s="11" t="str">
        <f>VLOOKUP(G2089,sheet2!A:G,3,FALSE)</f>
        <v>19</v>
      </c>
      <c r="O2089" s="11" t="str">
        <f>VLOOKUP(G2089,sheet2!A:G,4,FALSE)</f>
        <v>10</v>
      </c>
      <c r="P2089" s="11" t="str">
        <f>VLOOKUP(G2089,sheet2!A:G,5,FALSE)</f>
        <v>19.23</v>
      </c>
      <c r="Q2089" s="11" t="str">
        <f>VLOOKUP(G2089,sheet2!A:G,6,FALSE)</f>
        <v>5</v>
      </c>
      <c r="R2089" s="11" t="str">
        <f>VLOOKUP(G2089,sheet2!A:G,7,FALSE)</f>
        <v>65.73</v>
      </c>
    </row>
    <row r="2090" spans="1:18" s="6" customFormat="1">
      <c r="A2090" s="13" t="s">
        <v>9507</v>
      </c>
      <c r="B2090" s="13" t="s">
        <v>9508</v>
      </c>
      <c r="C2090" s="13" t="s">
        <v>20</v>
      </c>
      <c r="D2090" s="13" t="s">
        <v>163</v>
      </c>
      <c r="E2090" s="13" t="s">
        <v>9323</v>
      </c>
      <c r="F2090" s="13">
        <v>20000</v>
      </c>
      <c r="G2090" s="13" t="s">
        <v>9509</v>
      </c>
      <c r="H2090" s="14" t="s">
        <v>9323</v>
      </c>
      <c r="I2090" s="17" t="s">
        <v>1729</v>
      </c>
      <c r="J2090" s="18">
        <v>43273</v>
      </c>
      <c r="K2090" s="13" t="s">
        <v>25</v>
      </c>
      <c r="L2090" s="13" t="s">
        <v>9510</v>
      </c>
      <c r="M2090" s="11" t="str">
        <f>VLOOKUP(G2090,sheet2!A:G,2,FALSE)</f>
        <v>12.5</v>
      </c>
      <c r="N2090" s="11" t="str">
        <f>VLOOKUP(G2090,sheet2!A:G,3,FALSE)</f>
        <v>7</v>
      </c>
      <c r="O2090" s="11" t="str">
        <f>VLOOKUP(G2090,sheet2!A:G,4,FALSE)</f>
        <v>5</v>
      </c>
      <c r="P2090" s="11" t="str">
        <f>VLOOKUP(G2090,sheet2!A:G,5,FALSE)</f>
        <v>23.08</v>
      </c>
      <c r="Q2090" s="11" t="str">
        <f>VLOOKUP(G2090,sheet2!A:G,6,FALSE)</f>
        <v>5</v>
      </c>
      <c r="R2090" s="11" t="str">
        <f>VLOOKUP(G2090,sheet2!A:G,7,FALSE)</f>
        <v>52.58</v>
      </c>
    </row>
    <row r="2091" spans="1:18" s="6" customFormat="1">
      <c r="A2091" s="13" t="s">
        <v>9511</v>
      </c>
      <c r="B2091" s="13" t="s">
        <v>9512</v>
      </c>
      <c r="C2091" s="13" t="s">
        <v>20</v>
      </c>
      <c r="D2091" s="13" t="s">
        <v>163</v>
      </c>
      <c r="E2091" s="13" t="s">
        <v>9323</v>
      </c>
      <c r="F2091" s="13">
        <v>20000</v>
      </c>
      <c r="G2091" s="13" t="s">
        <v>9513</v>
      </c>
      <c r="H2091" s="14" t="s">
        <v>9323</v>
      </c>
      <c r="I2091" s="17" t="s">
        <v>262</v>
      </c>
      <c r="J2091" s="18">
        <v>42816</v>
      </c>
      <c r="K2091" s="13" t="s">
        <v>36</v>
      </c>
      <c r="L2091" s="13" t="s">
        <v>9514</v>
      </c>
      <c r="M2091" s="11" t="str">
        <f>VLOOKUP(G2091,sheet2!A:G,2,FALSE)</f>
        <v>12.5</v>
      </c>
      <c r="N2091" s="11" t="str">
        <f>VLOOKUP(G2091,sheet2!A:G,3,FALSE)</f>
        <v>22</v>
      </c>
      <c r="O2091" s="11" t="str">
        <f>VLOOKUP(G2091,sheet2!A:G,4,FALSE)</f>
        <v>12</v>
      </c>
      <c r="P2091" s="11" t="str">
        <f>VLOOKUP(G2091,sheet2!A:G,5,FALSE)</f>
        <v>17.86</v>
      </c>
      <c r="Q2091" s="11" t="str">
        <f>VLOOKUP(G2091,sheet2!A:G,6,FALSE)</f>
        <v>5</v>
      </c>
      <c r="R2091" s="11" t="str">
        <f>VLOOKUP(G2091,sheet2!A:G,7,FALSE)</f>
        <v>69.36</v>
      </c>
    </row>
    <row r="2092" spans="1:18" s="6" customFormat="1">
      <c r="A2092" s="13" t="s">
        <v>9515</v>
      </c>
      <c r="B2092" s="13" t="s">
        <v>9516</v>
      </c>
      <c r="C2092" s="13" t="s">
        <v>20</v>
      </c>
      <c r="D2092" s="13" t="s">
        <v>163</v>
      </c>
      <c r="E2092" s="13" t="s">
        <v>9323</v>
      </c>
      <c r="F2092" s="13">
        <v>16000</v>
      </c>
      <c r="G2092" s="13" t="s">
        <v>9517</v>
      </c>
      <c r="H2092" s="14" t="s">
        <v>9323</v>
      </c>
      <c r="I2092" s="17" t="s">
        <v>4064</v>
      </c>
      <c r="J2092" s="18">
        <v>42816</v>
      </c>
      <c r="K2092" s="13" t="s">
        <v>47</v>
      </c>
      <c r="L2092" s="13" t="s">
        <v>9518</v>
      </c>
      <c r="M2092" s="11" t="str">
        <f>VLOOKUP(G2092,sheet2!A:G,2,FALSE)</f>
        <v>12.5</v>
      </c>
      <c r="N2092" s="11" t="str">
        <f>VLOOKUP(G2092,sheet2!A:G,3,FALSE)</f>
        <v>0</v>
      </c>
      <c r="O2092" s="11" t="str">
        <f>VLOOKUP(G2092,sheet2!A:G,4,FALSE)</f>
        <v>4</v>
      </c>
      <c r="P2092" s="11" t="str">
        <f>VLOOKUP(G2092,sheet2!A:G,5,FALSE)</f>
        <v>21.43</v>
      </c>
      <c r="Q2092" s="11" t="str">
        <f>VLOOKUP(G2092,sheet2!A:G,6,FALSE)</f>
        <v>5</v>
      </c>
      <c r="R2092" s="11" t="str">
        <f>VLOOKUP(G2092,sheet2!A:G,7,FALSE)</f>
        <v>42.93</v>
      </c>
    </row>
    <row r="2093" spans="1:18" s="6" customFormat="1">
      <c r="A2093" s="13" t="s">
        <v>9519</v>
      </c>
      <c r="B2093" s="13" t="s">
        <v>9520</v>
      </c>
      <c r="C2093" s="13" t="s">
        <v>20</v>
      </c>
      <c r="D2093" s="13" t="s">
        <v>163</v>
      </c>
      <c r="E2093" s="13" t="s">
        <v>9521</v>
      </c>
      <c r="F2093" s="13">
        <v>50000</v>
      </c>
      <c r="G2093" s="13" t="s">
        <v>9522</v>
      </c>
      <c r="H2093" s="14" t="s">
        <v>9521</v>
      </c>
      <c r="I2093" s="17" t="s">
        <v>2914</v>
      </c>
      <c r="J2093" s="18">
        <v>42795</v>
      </c>
      <c r="K2093" s="13" t="s">
        <v>47</v>
      </c>
      <c r="L2093" s="13" t="s">
        <v>9523</v>
      </c>
      <c r="M2093" s="11" t="str">
        <f>VLOOKUP(G2093,sheet2!A:G,2,FALSE)</f>
        <v>12.5</v>
      </c>
      <c r="N2093" s="11" t="str">
        <f>VLOOKUP(G2093,sheet2!A:G,3,FALSE)</f>
        <v>0</v>
      </c>
      <c r="O2093" s="11" t="str">
        <f>VLOOKUP(G2093,sheet2!A:G,4,FALSE)</f>
        <v>4</v>
      </c>
      <c r="P2093" s="11" t="str">
        <f>VLOOKUP(G2093,sheet2!A:G,5,FALSE)</f>
        <v>19.64</v>
      </c>
      <c r="Q2093" s="11" t="str">
        <f>VLOOKUP(G2093,sheet2!A:G,6,FALSE)</f>
        <v>0</v>
      </c>
      <c r="R2093" s="11" t="str">
        <f>VLOOKUP(G2093,sheet2!A:G,7,FALSE)</f>
        <v>36.14</v>
      </c>
    </row>
    <row r="2094" spans="1:18" s="6" customFormat="1">
      <c r="A2094" s="13" t="s">
        <v>9524</v>
      </c>
      <c r="B2094" s="13" t="s">
        <v>9525</v>
      </c>
      <c r="C2094" s="13" t="s">
        <v>20</v>
      </c>
      <c r="D2094" s="13" t="s">
        <v>163</v>
      </c>
      <c r="E2094" s="13" t="s">
        <v>9521</v>
      </c>
      <c r="F2094" s="13">
        <v>50000</v>
      </c>
      <c r="G2094" s="13" t="s">
        <v>9526</v>
      </c>
      <c r="H2094" s="14" t="s">
        <v>9521</v>
      </c>
      <c r="I2094" s="17" t="s">
        <v>1150</v>
      </c>
      <c r="J2094" s="18">
        <v>42746</v>
      </c>
      <c r="K2094" s="13" t="s">
        <v>171</v>
      </c>
      <c r="L2094" s="13" t="s">
        <v>9527</v>
      </c>
      <c r="M2094" s="11" t="str">
        <f>VLOOKUP(G2094,sheet2!A:G,2,FALSE)</f>
        <v>12.5</v>
      </c>
      <c r="N2094" s="11" t="str">
        <f>VLOOKUP(G2094,sheet2!A:G,3,FALSE)</f>
        <v>0</v>
      </c>
      <c r="O2094" s="11" t="str">
        <f>VLOOKUP(G2094,sheet2!A:G,4,FALSE)</f>
        <v>5</v>
      </c>
      <c r="P2094" s="11" t="str">
        <f>VLOOKUP(G2094,sheet2!A:G,5,FALSE)</f>
        <v>19.23</v>
      </c>
      <c r="Q2094" s="11" t="str">
        <f>VLOOKUP(G2094,sheet2!A:G,6,FALSE)</f>
        <v>0</v>
      </c>
      <c r="R2094" s="11" t="str">
        <f>VLOOKUP(G2094,sheet2!A:G,7,FALSE)</f>
        <v>36.73</v>
      </c>
    </row>
    <row r="2095" spans="1:18" s="6" customFormat="1">
      <c r="A2095" s="13" t="s">
        <v>9528</v>
      </c>
      <c r="B2095" s="13" t="s">
        <v>9529</v>
      </c>
      <c r="C2095" s="13" t="s">
        <v>20</v>
      </c>
      <c r="D2095" s="13" t="s">
        <v>163</v>
      </c>
      <c r="E2095" s="13" t="s">
        <v>9521</v>
      </c>
      <c r="F2095" s="13">
        <v>50000</v>
      </c>
      <c r="G2095" s="13" t="s">
        <v>9530</v>
      </c>
      <c r="H2095" s="14" t="s">
        <v>9521</v>
      </c>
      <c r="I2095" s="17" t="s">
        <v>1150</v>
      </c>
      <c r="J2095" s="18">
        <v>42753</v>
      </c>
      <c r="K2095" s="13" t="s">
        <v>36</v>
      </c>
      <c r="L2095" s="13" t="s">
        <v>9531</v>
      </c>
      <c r="M2095" s="11" t="str">
        <f>VLOOKUP(G2095,sheet2!A:G,2,FALSE)</f>
        <v>12.5</v>
      </c>
      <c r="N2095" s="11" t="str">
        <f>VLOOKUP(G2095,sheet2!A:G,3,FALSE)</f>
        <v>0</v>
      </c>
      <c r="O2095" s="11" t="str">
        <f>VLOOKUP(G2095,sheet2!A:G,4,FALSE)</f>
        <v>10</v>
      </c>
      <c r="P2095" s="11" t="str">
        <f>VLOOKUP(G2095,sheet2!A:G,5,FALSE)</f>
        <v>19.23</v>
      </c>
      <c r="Q2095" s="11" t="str">
        <f>VLOOKUP(G2095,sheet2!A:G,6,FALSE)</f>
        <v>0</v>
      </c>
      <c r="R2095" s="11" t="str">
        <f>VLOOKUP(G2095,sheet2!A:G,7,FALSE)</f>
        <v>41.73</v>
      </c>
    </row>
    <row r="2096" spans="1:18" s="6" customFormat="1">
      <c r="A2096" s="13" t="s">
        <v>9532</v>
      </c>
      <c r="B2096" s="13" t="s">
        <v>9533</v>
      </c>
      <c r="C2096" s="13" t="s">
        <v>20</v>
      </c>
      <c r="D2096" s="13" t="s">
        <v>163</v>
      </c>
      <c r="E2096" s="13" t="s">
        <v>9521</v>
      </c>
      <c r="F2096" s="13">
        <v>50000</v>
      </c>
      <c r="G2096" s="13" t="s">
        <v>9534</v>
      </c>
      <c r="H2096" s="14" t="s">
        <v>9521</v>
      </c>
      <c r="I2096" s="17" t="s">
        <v>1150</v>
      </c>
      <c r="J2096" s="18">
        <v>42746</v>
      </c>
      <c r="K2096" s="13" t="s">
        <v>36</v>
      </c>
      <c r="L2096" s="13" t="s">
        <v>9535</v>
      </c>
      <c r="M2096" s="11" t="str">
        <f>VLOOKUP(G2096,sheet2!A:G,2,FALSE)</f>
        <v>12.5</v>
      </c>
      <c r="N2096" s="11" t="str">
        <f>VLOOKUP(G2096,sheet2!A:G,3,FALSE)</f>
        <v>0</v>
      </c>
      <c r="O2096" s="11" t="str">
        <f>VLOOKUP(G2096,sheet2!A:G,4,FALSE)</f>
        <v>10</v>
      </c>
      <c r="P2096" s="11" t="str">
        <f>VLOOKUP(G2096,sheet2!A:G,5,FALSE)</f>
        <v>19.23</v>
      </c>
      <c r="Q2096" s="11" t="str">
        <f>VLOOKUP(G2096,sheet2!A:G,6,FALSE)</f>
        <v>0</v>
      </c>
      <c r="R2096" s="11" t="str">
        <f>VLOOKUP(G2096,sheet2!A:G,7,FALSE)</f>
        <v>41.73</v>
      </c>
    </row>
    <row r="2097" spans="1:18" s="6" customFormat="1">
      <c r="A2097" s="13" t="s">
        <v>9536</v>
      </c>
      <c r="B2097" s="13" t="s">
        <v>9537</v>
      </c>
      <c r="C2097" s="13" t="s">
        <v>20</v>
      </c>
      <c r="D2097" s="13" t="s">
        <v>163</v>
      </c>
      <c r="E2097" s="13" t="s">
        <v>9521</v>
      </c>
      <c r="F2097" s="13">
        <v>50000</v>
      </c>
      <c r="G2097" s="13" t="s">
        <v>9538</v>
      </c>
      <c r="H2097" s="14" t="s">
        <v>9521</v>
      </c>
      <c r="I2097" s="17" t="s">
        <v>6395</v>
      </c>
      <c r="J2097" s="18">
        <v>42746</v>
      </c>
      <c r="K2097" s="13" t="s">
        <v>47</v>
      </c>
      <c r="L2097" s="13" t="s">
        <v>9539</v>
      </c>
      <c r="M2097" s="11" t="str">
        <f>VLOOKUP(G2097,sheet2!A:G,2,FALSE)</f>
        <v>12.5</v>
      </c>
      <c r="N2097" s="11" t="str">
        <f>VLOOKUP(G2097,sheet2!A:G,3,FALSE)</f>
        <v>0</v>
      </c>
      <c r="O2097" s="11" t="str">
        <f>VLOOKUP(G2097,sheet2!A:G,4,FALSE)</f>
        <v>5</v>
      </c>
      <c r="P2097" s="11" t="str">
        <f>VLOOKUP(G2097,sheet2!A:G,5,FALSE)</f>
        <v>19.23</v>
      </c>
      <c r="Q2097" s="11" t="str">
        <f>VLOOKUP(G2097,sheet2!A:G,6,FALSE)</f>
        <v>0</v>
      </c>
      <c r="R2097" s="11" t="str">
        <f>VLOOKUP(G2097,sheet2!A:G,7,FALSE)</f>
        <v>36.73</v>
      </c>
    </row>
    <row r="2098" spans="1:18" s="6" customFormat="1">
      <c r="A2098" s="13" t="s">
        <v>9540</v>
      </c>
      <c r="B2098" s="13" t="s">
        <v>9541</v>
      </c>
      <c r="C2098" s="13" t="s">
        <v>20</v>
      </c>
      <c r="D2098" s="13" t="s">
        <v>163</v>
      </c>
      <c r="E2098" s="13" t="s">
        <v>9521</v>
      </c>
      <c r="F2098" s="13">
        <v>50000</v>
      </c>
      <c r="G2098" s="13" t="s">
        <v>9542</v>
      </c>
      <c r="H2098" s="14" t="s">
        <v>9521</v>
      </c>
      <c r="I2098" s="17" t="s">
        <v>5284</v>
      </c>
      <c r="J2098" s="18">
        <v>42816</v>
      </c>
      <c r="K2098" s="13" t="s">
        <v>25</v>
      </c>
      <c r="L2098" s="13" t="s">
        <v>9543</v>
      </c>
      <c r="M2098" s="11" t="str">
        <f>VLOOKUP(G2098,sheet2!A:G,2,FALSE)</f>
        <v>12.5</v>
      </c>
      <c r="N2098" s="11" t="str">
        <f>VLOOKUP(G2098,sheet2!A:G,3,FALSE)</f>
        <v>0</v>
      </c>
      <c r="O2098" s="11" t="str">
        <f>VLOOKUP(G2098,sheet2!A:G,4,FALSE)</f>
        <v>10</v>
      </c>
      <c r="P2098" s="11" t="str">
        <f>VLOOKUP(G2098,sheet2!A:G,5,FALSE)</f>
        <v>21.15</v>
      </c>
      <c r="Q2098" s="11" t="str">
        <f>VLOOKUP(G2098,sheet2!A:G,6,FALSE)</f>
        <v>0</v>
      </c>
      <c r="R2098" s="11" t="str">
        <f>VLOOKUP(G2098,sheet2!A:G,7,FALSE)</f>
        <v>43.65</v>
      </c>
    </row>
    <row r="2099" spans="1:18" s="6" customFormat="1">
      <c r="A2099" s="13" t="s">
        <v>9544</v>
      </c>
      <c r="B2099" s="13" t="s">
        <v>9545</v>
      </c>
      <c r="C2099" s="13" t="s">
        <v>20</v>
      </c>
      <c r="D2099" s="13" t="s">
        <v>163</v>
      </c>
      <c r="E2099" s="13" t="s">
        <v>9521</v>
      </c>
      <c r="F2099" s="13">
        <v>50000</v>
      </c>
      <c r="G2099" s="13" t="s">
        <v>9546</v>
      </c>
      <c r="H2099" s="14" t="s">
        <v>9521</v>
      </c>
      <c r="I2099" s="17" t="s">
        <v>2165</v>
      </c>
      <c r="J2099" s="18">
        <v>42767</v>
      </c>
      <c r="K2099" s="13" t="s">
        <v>36</v>
      </c>
      <c r="L2099" s="13" t="s">
        <v>9547</v>
      </c>
      <c r="M2099" s="11" t="str">
        <f>VLOOKUP(G2099,sheet2!A:G,2,FALSE)</f>
        <v>12.5</v>
      </c>
      <c r="N2099" s="11" t="str">
        <f>VLOOKUP(G2099,sheet2!A:G,3,FALSE)</f>
        <v>0</v>
      </c>
      <c r="O2099" s="11" t="str">
        <f>VLOOKUP(G2099,sheet2!A:G,4,FALSE)</f>
        <v>8</v>
      </c>
      <c r="P2099" s="11" t="str">
        <f>VLOOKUP(G2099,sheet2!A:G,5,FALSE)</f>
        <v>17.86</v>
      </c>
      <c r="Q2099" s="11" t="str">
        <f>VLOOKUP(G2099,sheet2!A:G,6,FALSE)</f>
        <v>0</v>
      </c>
      <c r="R2099" s="11" t="str">
        <f>VLOOKUP(G2099,sheet2!A:G,7,FALSE)</f>
        <v>38.36</v>
      </c>
    </row>
    <row r="2100" spans="1:18" s="6" customFormat="1">
      <c r="A2100" s="13" t="s">
        <v>9548</v>
      </c>
      <c r="B2100" s="13" t="s">
        <v>9549</v>
      </c>
      <c r="C2100" s="13" t="s">
        <v>20</v>
      </c>
      <c r="D2100" s="13" t="s">
        <v>163</v>
      </c>
      <c r="E2100" s="13" t="s">
        <v>9521</v>
      </c>
      <c r="F2100" s="13">
        <v>50000</v>
      </c>
      <c r="G2100" s="13" t="s">
        <v>9550</v>
      </c>
      <c r="H2100" s="14" t="s">
        <v>9521</v>
      </c>
      <c r="I2100" s="17" t="s">
        <v>4417</v>
      </c>
      <c r="J2100" s="18">
        <v>43028</v>
      </c>
      <c r="K2100" s="13" t="s">
        <v>25</v>
      </c>
      <c r="L2100" s="13" t="s">
        <v>9551</v>
      </c>
      <c r="M2100" s="11" t="str">
        <f>VLOOKUP(G2100,sheet2!A:G,2,FALSE)</f>
        <v>12.5</v>
      </c>
      <c r="N2100" s="11" t="str">
        <f>VLOOKUP(G2100,sheet2!A:G,3,FALSE)</f>
        <v>0</v>
      </c>
      <c r="O2100" s="11" t="str">
        <f>VLOOKUP(G2100,sheet2!A:G,4,FALSE)</f>
        <v>10</v>
      </c>
      <c r="P2100" s="11" t="str">
        <f>VLOOKUP(G2100,sheet2!A:G,5,FALSE)</f>
        <v>21.15</v>
      </c>
      <c r="Q2100" s="11" t="str">
        <f>VLOOKUP(G2100,sheet2!A:G,6,FALSE)</f>
        <v>0</v>
      </c>
      <c r="R2100" s="11" t="str">
        <f>VLOOKUP(G2100,sheet2!A:G,7,FALSE)</f>
        <v>43.65</v>
      </c>
    </row>
    <row r="2101" spans="1:18" s="6" customFormat="1">
      <c r="A2101" s="13" t="s">
        <v>9552</v>
      </c>
      <c r="B2101" s="13" t="s">
        <v>9553</v>
      </c>
      <c r="C2101" s="13" t="s">
        <v>20</v>
      </c>
      <c r="D2101" s="13" t="s">
        <v>163</v>
      </c>
      <c r="E2101" s="13" t="s">
        <v>9521</v>
      </c>
      <c r="F2101" s="13">
        <v>50000</v>
      </c>
      <c r="G2101" s="13" t="s">
        <v>9554</v>
      </c>
      <c r="H2101" s="14" t="s">
        <v>9521</v>
      </c>
      <c r="I2101" s="17" t="s">
        <v>4417</v>
      </c>
      <c r="J2101" s="18">
        <v>42948</v>
      </c>
      <c r="K2101" s="13" t="s">
        <v>25</v>
      </c>
      <c r="L2101" s="13" t="s">
        <v>9551</v>
      </c>
      <c r="M2101" s="11" t="str">
        <f>VLOOKUP(G2101,sheet2!A:G,2,FALSE)</f>
        <v>12.5</v>
      </c>
      <c r="N2101" s="11" t="str">
        <f>VLOOKUP(G2101,sheet2!A:G,3,FALSE)</f>
        <v>0</v>
      </c>
      <c r="O2101" s="11" t="str">
        <f>VLOOKUP(G2101,sheet2!A:G,4,FALSE)</f>
        <v>10</v>
      </c>
      <c r="P2101" s="11" t="str">
        <f>VLOOKUP(G2101,sheet2!A:G,5,FALSE)</f>
        <v>16.35</v>
      </c>
      <c r="Q2101" s="11" t="str">
        <f>VLOOKUP(G2101,sheet2!A:G,6,FALSE)</f>
        <v>0</v>
      </c>
      <c r="R2101" s="11" t="str">
        <f>VLOOKUP(G2101,sheet2!A:G,7,FALSE)</f>
        <v>38.85</v>
      </c>
    </row>
    <row r="2102" spans="1:18" s="6" customFormat="1">
      <c r="A2102" s="13" t="s">
        <v>9555</v>
      </c>
      <c r="B2102" s="13" t="s">
        <v>9556</v>
      </c>
      <c r="C2102" s="13" t="s">
        <v>20</v>
      </c>
      <c r="D2102" s="13" t="s">
        <v>163</v>
      </c>
      <c r="E2102" s="13" t="s">
        <v>9521</v>
      </c>
      <c r="F2102" s="13">
        <v>50000</v>
      </c>
      <c r="G2102" s="13" t="s">
        <v>9557</v>
      </c>
      <c r="H2102" s="14" t="s">
        <v>9521</v>
      </c>
      <c r="I2102" s="17" t="s">
        <v>4417</v>
      </c>
      <c r="J2102" s="18">
        <v>42986</v>
      </c>
      <c r="K2102" s="13" t="s">
        <v>25</v>
      </c>
      <c r="L2102" s="13" t="s">
        <v>9551</v>
      </c>
      <c r="M2102" s="11" t="str">
        <f>VLOOKUP(G2102,sheet2!A:G,2,FALSE)</f>
        <v>12.5</v>
      </c>
      <c r="N2102" s="11" t="str">
        <f>VLOOKUP(G2102,sheet2!A:G,3,FALSE)</f>
        <v>0</v>
      </c>
      <c r="O2102" s="11" t="str">
        <f>VLOOKUP(G2102,sheet2!A:G,4,FALSE)</f>
        <v>10</v>
      </c>
      <c r="P2102" s="11" t="str">
        <f>VLOOKUP(G2102,sheet2!A:G,5,FALSE)</f>
        <v>16.35</v>
      </c>
      <c r="Q2102" s="11" t="str">
        <f>VLOOKUP(G2102,sheet2!A:G,6,FALSE)</f>
        <v>0</v>
      </c>
      <c r="R2102" s="11" t="str">
        <f>VLOOKUP(G2102,sheet2!A:G,7,FALSE)</f>
        <v>38.85</v>
      </c>
    </row>
    <row r="2103" spans="1:18" s="6" customFormat="1">
      <c r="A2103" s="13" t="s">
        <v>9558</v>
      </c>
      <c r="B2103" s="13" t="s">
        <v>9559</v>
      </c>
      <c r="C2103" s="13" t="s">
        <v>20</v>
      </c>
      <c r="D2103" s="13" t="s">
        <v>163</v>
      </c>
      <c r="E2103" s="13" t="s">
        <v>9521</v>
      </c>
      <c r="F2103" s="13">
        <v>50000</v>
      </c>
      <c r="G2103" s="13" t="s">
        <v>9560</v>
      </c>
      <c r="H2103" s="14" t="s">
        <v>9521</v>
      </c>
      <c r="I2103" s="17" t="s">
        <v>3432</v>
      </c>
      <c r="J2103" s="18">
        <v>42948</v>
      </c>
      <c r="K2103" s="13" t="s">
        <v>171</v>
      </c>
      <c r="L2103" s="13" t="s">
        <v>9561</v>
      </c>
      <c r="M2103" s="11" t="str">
        <f>VLOOKUP(G2103,sheet2!A:G,2,FALSE)</f>
        <v>12.5</v>
      </c>
      <c r="N2103" s="11" t="str">
        <f>VLOOKUP(G2103,sheet2!A:G,3,FALSE)</f>
        <v>0</v>
      </c>
      <c r="O2103" s="11" t="str">
        <f>VLOOKUP(G2103,sheet2!A:G,4,FALSE)</f>
        <v>4</v>
      </c>
      <c r="P2103" s="11" t="str">
        <f>VLOOKUP(G2103,sheet2!A:G,5,FALSE)</f>
        <v>19.64</v>
      </c>
      <c r="Q2103" s="11" t="str">
        <f>VLOOKUP(G2103,sheet2!A:G,6,FALSE)</f>
        <v>0</v>
      </c>
      <c r="R2103" s="11" t="str">
        <f>VLOOKUP(G2103,sheet2!A:G,7,FALSE)</f>
        <v>36.14</v>
      </c>
    </row>
    <row r="2104" spans="1:18" s="6" customFormat="1">
      <c r="A2104" s="13" t="s">
        <v>9562</v>
      </c>
      <c r="B2104" s="13" t="s">
        <v>9563</v>
      </c>
      <c r="C2104" s="13" t="s">
        <v>20</v>
      </c>
      <c r="D2104" s="13" t="s">
        <v>163</v>
      </c>
      <c r="E2104" s="13" t="s">
        <v>9521</v>
      </c>
      <c r="F2104" s="13">
        <v>50000</v>
      </c>
      <c r="G2104" s="13" t="s">
        <v>9564</v>
      </c>
      <c r="H2104" s="14" t="s">
        <v>9521</v>
      </c>
      <c r="I2104" s="17" t="s">
        <v>9565</v>
      </c>
      <c r="J2104" s="18">
        <v>43028</v>
      </c>
      <c r="K2104" s="13" t="s">
        <v>36</v>
      </c>
      <c r="L2104" s="13" t="s">
        <v>9566</v>
      </c>
      <c r="M2104" s="11" t="str">
        <f>VLOOKUP(G2104,sheet2!A:G,2,FALSE)</f>
        <v>12.5</v>
      </c>
      <c r="N2104" s="11" t="str">
        <f>VLOOKUP(G2104,sheet2!A:G,3,FALSE)</f>
        <v>0</v>
      </c>
      <c r="O2104" s="11" t="str">
        <f>VLOOKUP(G2104,sheet2!A:G,4,FALSE)</f>
        <v>4</v>
      </c>
      <c r="P2104" s="11" t="str">
        <f>VLOOKUP(G2104,sheet2!A:G,5,FALSE)</f>
        <v>19.64</v>
      </c>
      <c r="Q2104" s="11" t="str">
        <f>VLOOKUP(G2104,sheet2!A:G,6,FALSE)</f>
        <v>0</v>
      </c>
      <c r="R2104" s="11" t="str">
        <f>VLOOKUP(G2104,sheet2!A:G,7,FALSE)</f>
        <v>36.14</v>
      </c>
    </row>
    <row r="2105" spans="1:18" s="6" customFormat="1">
      <c r="A2105" s="13" t="s">
        <v>9567</v>
      </c>
      <c r="B2105" s="13" t="s">
        <v>9568</v>
      </c>
      <c r="C2105" s="13" t="s">
        <v>20</v>
      </c>
      <c r="D2105" s="13" t="s">
        <v>163</v>
      </c>
      <c r="E2105" s="13" t="s">
        <v>9521</v>
      </c>
      <c r="F2105" s="13">
        <v>50000</v>
      </c>
      <c r="G2105" s="13" t="s">
        <v>9569</v>
      </c>
      <c r="H2105" s="14" t="s">
        <v>9521</v>
      </c>
      <c r="I2105" s="17" t="s">
        <v>9565</v>
      </c>
      <c r="J2105" s="18">
        <v>43102</v>
      </c>
      <c r="K2105" s="13" t="s">
        <v>171</v>
      </c>
      <c r="L2105" s="13" t="s">
        <v>9561</v>
      </c>
      <c r="M2105" s="11" t="str">
        <f>VLOOKUP(G2105,sheet2!A:G,2,FALSE)</f>
        <v>12.5</v>
      </c>
      <c r="N2105" s="11" t="str">
        <f>VLOOKUP(G2105,sheet2!A:G,3,FALSE)</f>
        <v>0</v>
      </c>
      <c r="O2105" s="11" t="str">
        <f>VLOOKUP(G2105,sheet2!A:G,4,FALSE)</f>
        <v>4</v>
      </c>
      <c r="P2105" s="11" t="str">
        <f>VLOOKUP(G2105,sheet2!A:G,5,FALSE)</f>
        <v>19.64</v>
      </c>
      <c r="Q2105" s="11" t="str">
        <f>VLOOKUP(G2105,sheet2!A:G,6,FALSE)</f>
        <v>0</v>
      </c>
      <c r="R2105" s="11" t="str">
        <f>VLOOKUP(G2105,sheet2!A:G,7,FALSE)</f>
        <v>36.14</v>
      </c>
    </row>
    <row r="2106" spans="1:18" s="6" customFormat="1">
      <c r="A2106" s="13" t="s">
        <v>9570</v>
      </c>
      <c r="B2106" s="13" t="s">
        <v>9571</v>
      </c>
      <c r="C2106" s="13" t="s">
        <v>20</v>
      </c>
      <c r="D2106" s="13" t="s">
        <v>163</v>
      </c>
      <c r="E2106" s="13" t="s">
        <v>9521</v>
      </c>
      <c r="F2106" s="13">
        <v>50000</v>
      </c>
      <c r="G2106" s="13" t="s">
        <v>9572</v>
      </c>
      <c r="H2106" s="14" t="s">
        <v>9521</v>
      </c>
      <c r="I2106" s="17" t="s">
        <v>2165</v>
      </c>
      <c r="J2106" s="18">
        <v>43133</v>
      </c>
      <c r="K2106" s="13" t="s">
        <v>36</v>
      </c>
      <c r="L2106" s="13" t="s">
        <v>9573</v>
      </c>
      <c r="M2106" s="11" t="str">
        <f>VLOOKUP(G2106,sheet2!A:G,2,FALSE)</f>
        <v>12.5</v>
      </c>
      <c r="N2106" s="11" t="str">
        <f>VLOOKUP(G2106,sheet2!A:G,3,FALSE)</f>
        <v>0</v>
      </c>
      <c r="O2106" s="11" t="str">
        <f>VLOOKUP(G2106,sheet2!A:G,4,FALSE)</f>
        <v>5</v>
      </c>
      <c r="P2106" s="11" t="str">
        <f>VLOOKUP(G2106,sheet2!A:G,5,FALSE)</f>
        <v>21.15</v>
      </c>
      <c r="Q2106" s="11" t="str">
        <f>VLOOKUP(G2106,sheet2!A:G,6,FALSE)</f>
        <v>0</v>
      </c>
      <c r="R2106" s="11" t="str">
        <f>VLOOKUP(G2106,sheet2!A:G,7,FALSE)</f>
        <v>38.65</v>
      </c>
    </row>
    <row r="2107" spans="1:18" s="6" customFormat="1">
      <c r="A2107" s="13" t="s">
        <v>9574</v>
      </c>
      <c r="B2107" s="13" t="s">
        <v>9575</v>
      </c>
      <c r="C2107" s="13" t="s">
        <v>20</v>
      </c>
      <c r="D2107" s="13" t="s">
        <v>163</v>
      </c>
      <c r="E2107" s="13" t="s">
        <v>9521</v>
      </c>
      <c r="F2107" s="13">
        <v>50000</v>
      </c>
      <c r="G2107" s="13" t="s">
        <v>9576</v>
      </c>
      <c r="H2107" s="14" t="s">
        <v>9521</v>
      </c>
      <c r="I2107" s="17" t="s">
        <v>9565</v>
      </c>
      <c r="J2107" s="18">
        <v>43133</v>
      </c>
      <c r="K2107" s="13" t="s">
        <v>25</v>
      </c>
      <c r="L2107" s="13" t="s">
        <v>9577</v>
      </c>
      <c r="M2107" s="11" t="str">
        <f>VLOOKUP(G2107,sheet2!A:G,2,FALSE)</f>
        <v>12.5</v>
      </c>
      <c r="N2107" s="11" t="str">
        <f>VLOOKUP(G2107,sheet2!A:G,3,FALSE)</f>
        <v>0</v>
      </c>
      <c r="O2107" s="11" t="str">
        <f>VLOOKUP(G2107,sheet2!A:G,4,FALSE)</f>
        <v>4</v>
      </c>
      <c r="P2107" s="11" t="str">
        <f>VLOOKUP(G2107,sheet2!A:G,5,FALSE)</f>
        <v>19.64</v>
      </c>
      <c r="Q2107" s="11" t="str">
        <f>VLOOKUP(G2107,sheet2!A:G,6,FALSE)</f>
        <v>0</v>
      </c>
      <c r="R2107" s="11" t="str">
        <f>VLOOKUP(G2107,sheet2!A:G,7,FALSE)</f>
        <v>36.14</v>
      </c>
    </row>
    <row r="2108" spans="1:18" s="6" customFormat="1">
      <c r="A2108" s="13" t="s">
        <v>9578</v>
      </c>
      <c r="B2108" s="13" t="s">
        <v>9579</v>
      </c>
      <c r="C2108" s="13" t="s">
        <v>20</v>
      </c>
      <c r="D2108" s="13" t="s">
        <v>163</v>
      </c>
      <c r="E2108" s="13" t="s">
        <v>9521</v>
      </c>
      <c r="F2108" s="13">
        <v>50000</v>
      </c>
      <c r="G2108" s="13" t="s">
        <v>9580</v>
      </c>
      <c r="H2108" s="14" t="s">
        <v>9521</v>
      </c>
      <c r="I2108" s="17" t="s">
        <v>9565</v>
      </c>
      <c r="J2108" s="18">
        <v>43165</v>
      </c>
      <c r="K2108" s="13" t="s">
        <v>171</v>
      </c>
      <c r="L2108" s="13" t="s">
        <v>9581</v>
      </c>
      <c r="M2108" s="11" t="str">
        <f>VLOOKUP(G2108,sheet2!A:G,2,FALSE)</f>
        <v>12.5</v>
      </c>
      <c r="N2108" s="11" t="str">
        <f>VLOOKUP(G2108,sheet2!A:G,3,FALSE)</f>
        <v>0</v>
      </c>
      <c r="O2108" s="11" t="str">
        <f>VLOOKUP(G2108,sheet2!A:G,4,FALSE)</f>
        <v>4</v>
      </c>
      <c r="P2108" s="11" t="str">
        <f>VLOOKUP(G2108,sheet2!A:G,5,FALSE)</f>
        <v>19.64</v>
      </c>
      <c r="Q2108" s="11" t="str">
        <f>VLOOKUP(G2108,sheet2!A:G,6,FALSE)</f>
        <v>0</v>
      </c>
      <c r="R2108" s="11" t="str">
        <f>VLOOKUP(G2108,sheet2!A:G,7,FALSE)</f>
        <v>36.14</v>
      </c>
    </row>
    <row r="2109" spans="1:18" s="6" customFormat="1">
      <c r="A2109" s="13" t="s">
        <v>9582</v>
      </c>
      <c r="B2109" s="13" t="s">
        <v>9583</v>
      </c>
      <c r="C2109" s="13" t="s">
        <v>20</v>
      </c>
      <c r="D2109" s="13" t="s">
        <v>163</v>
      </c>
      <c r="E2109" s="13" t="s">
        <v>9521</v>
      </c>
      <c r="F2109" s="13">
        <v>80000</v>
      </c>
      <c r="G2109" s="13" t="s">
        <v>9584</v>
      </c>
      <c r="H2109" s="14" t="s">
        <v>9521</v>
      </c>
      <c r="I2109" s="17" t="s">
        <v>9565</v>
      </c>
      <c r="J2109" s="18">
        <v>43280</v>
      </c>
      <c r="K2109" s="13" t="s">
        <v>47</v>
      </c>
      <c r="L2109" s="13" t="s">
        <v>9585</v>
      </c>
      <c r="M2109" s="11" t="str">
        <f>VLOOKUP(G2109,sheet2!A:G,2,FALSE)</f>
        <v>12.5</v>
      </c>
      <c r="N2109" s="11" t="str">
        <f>VLOOKUP(G2109,sheet2!A:G,3,FALSE)</f>
        <v>0</v>
      </c>
      <c r="O2109" s="11" t="str">
        <f>VLOOKUP(G2109,sheet2!A:G,4,FALSE)</f>
        <v>4</v>
      </c>
      <c r="P2109" s="11" t="str">
        <f>VLOOKUP(G2109,sheet2!A:G,5,FALSE)</f>
        <v>19.64</v>
      </c>
      <c r="Q2109" s="11" t="str">
        <f>VLOOKUP(G2109,sheet2!A:G,6,FALSE)</f>
        <v>0</v>
      </c>
      <c r="R2109" s="11" t="str">
        <f>VLOOKUP(G2109,sheet2!A:G,7,FALSE)</f>
        <v>36.14</v>
      </c>
    </row>
    <row r="2110" spans="1:18" s="6" customFormat="1">
      <c r="A2110" s="13" t="s">
        <v>9586</v>
      </c>
      <c r="B2110" s="13" t="s">
        <v>9587</v>
      </c>
      <c r="C2110" s="13" t="s">
        <v>20</v>
      </c>
      <c r="D2110" s="13" t="s">
        <v>163</v>
      </c>
      <c r="E2110" s="13" t="s">
        <v>9521</v>
      </c>
      <c r="F2110" s="13">
        <v>80000</v>
      </c>
      <c r="G2110" s="13" t="s">
        <v>9588</v>
      </c>
      <c r="H2110" s="14" t="s">
        <v>9521</v>
      </c>
      <c r="I2110" s="17" t="s">
        <v>9589</v>
      </c>
      <c r="J2110" s="18">
        <v>43326</v>
      </c>
      <c r="K2110" s="13" t="s">
        <v>36</v>
      </c>
      <c r="L2110" s="13" t="s">
        <v>9590</v>
      </c>
      <c r="M2110" s="11" t="str">
        <f>VLOOKUP(G2110,sheet2!A:G,2,FALSE)</f>
        <v>12.5</v>
      </c>
      <c r="N2110" s="11" t="str">
        <f>VLOOKUP(G2110,sheet2!A:G,3,FALSE)</f>
        <v>0</v>
      </c>
      <c r="O2110" s="11" t="str">
        <f>VLOOKUP(G2110,sheet2!A:G,4,FALSE)</f>
        <v>15</v>
      </c>
      <c r="P2110" s="11" t="str">
        <f>VLOOKUP(G2110,sheet2!A:G,5,FALSE)</f>
        <v>19.23</v>
      </c>
      <c r="Q2110" s="11" t="str">
        <f>VLOOKUP(G2110,sheet2!A:G,6,FALSE)</f>
        <v>0</v>
      </c>
      <c r="R2110" s="11" t="str">
        <f>VLOOKUP(G2110,sheet2!A:G,7,FALSE)</f>
        <v>46.73</v>
      </c>
    </row>
    <row r="2111" spans="1:18" s="6" customFormat="1">
      <c r="A2111" s="13" t="s">
        <v>9591</v>
      </c>
      <c r="B2111" s="13" t="s">
        <v>9592</v>
      </c>
      <c r="C2111" s="13" t="s">
        <v>20</v>
      </c>
      <c r="D2111" s="13" t="s">
        <v>163</v>
      </c>
      <c r="E2111" s="13" t="s">
        <v>9521</v>
      </c>
      <c r="F2111" s="13">
        <v>80000</v>
      </c>
      <c r="G2111" s="13" t="s">
        <v>9593</v>
      </c>
      <c r="H2111" s="14" t="s">
        <v>9521</v>
      </c>
      <c r="I2111" s="17" t="s">
        <v>9594</v>
      </c>
      <c r="J2111" s="18">
        <v>43389</v>
      </c>
      <c r="K2111" s="13" t="s">
        <v>171</v>
      </c>
      <c r="L2111" s="13" t="s">
        <v>9595</v>
      </c>
      <c r="M2111" s="11" t="str">
        <f>VLOOKUP(G2111,sheet2!A:G,2,FALSE)</f>
        <v>12.5</v>
      </c>
      <c r="N2111" s="11" t="str">
        <f>VLOOKUP(G2111,sheet2!A:G,3,FALSE)</f>
        <v>0</v>
      </c>
      <c r="O2111" s="11" t="str">
        <f>VLOOKUP(G2111,sheet2!A:G,4,FALSE)</f>
        <v>4</v>
      </c>
      <c r="P2111" s="11" t="str">
        <f>VLOOKUP(G2111,sheet2!A:G,5,FALSE)</f>
        <v>19.64</v>
      </c>
      <c r="Q2111" s="11" t="str">
        <f>VLOOKUP(G2111,sheet2!A:G,6,FALSE)</f>
        <v>0</v>
      </c>
      <c r="R2111" s="11" t="str">
        <f>VLOOKUP(G2111,sheet2!A:G,7,FALSE)</f>
        <v>36.14</v>
      </c>
    </row>
    <row r="2112" spans="1:18" s="6" customFormat="1">
      <c r="A2112" s="13" t="s">
        <v>9596</v>
      </c>
      <c r="B2112" s="13" t="s">
        <v>9597</v>
      </c>
      <c r="C2112" s="13" t="s">
        <v>20</v>
      </c>
      <c r="D2112" s="13" t="s">
        <v>163</v>
      </c>
      <c r="E2112" s="13" t="s">
        <v>9521</v>
      </c>
      <c r="F2112" s="13">
        <v>80000</v>
      </c>
      <c r="G2112" s="13" t="s">
        <v>9598</v>
      </c>
      <c r="H2112" s="14" t="s">
        <v>9521</v>
      </c>
      <c r="I2112" s="17" t="s">
        <v>9589</v>
      </c>
      <c r="J2112" s="18">
        <v>43392</v>
      </c>
      <c r="K2112" s="13" t="s">
        <v>25</v>
      </c>
      <c r="L2112" s="13" t="s">
        <v>9599</v>
      </c>
      <c r="M2112" s="11" t="str">
        <f>VLOOKUP(G2112,sheet2!A:G,2,FALSE)</f>
        <v>12.5</v>
      </c>
      <c r="N2112" s="11" t="str">
        <f>VLOOKUP(G2112,sheet2!A:G,3,FALSE)</f>
        <v>0</v>
      </c>
      <c r="O2112" s="11" t="str">
        <f>VLOOKUP(G2112,sheet2!A:G,4,FALSE)</f>
        <v>10</v>
      </c>
      <c r="P2112" s="11" t="str">
        <f>VLOOKUP(G2112,sheet2!A:G,5,FALSE)</f>
        <v>19.23</v>
      </c>
      <c r="Q2112" s="11" t="str">
        <f>VLOOKUP(G2112,sheet2!A:G,6,FALSE)</f>
        <v>0</v>
      </c>
      <c r="R2112" s="11" t="str">
        <f>VLOOKUP(G2112,sheet2!A:G,7,FALSE)</f>
        <v>41.73</v>
      </c>
    </row>
    <row r="2113" spans="1:18" s="6" customFormat="1">
      <c r="A2113" s="13" t="s">
        <v>9600</v>
      </c>
      <c r="B2113" s="13" t="s">
        <v>9601</v>
      </c>
      <c r="C2113" s="13" t="s">
        <v>20</v>
      </c>
      <c r="D2113" s="13" t="s">
        <v>163</v>
      </c>
      <c r="E2113" s="13" t="s">
        <v>9521</v>
      </c>
      <c r="F2113" s="13">
        <v>80000</v>
      </c>
      <c r="G2113" s="13" t="s">
        <v>9602</v>
      </c>
      <c r="H2113" s="14" t="s">
        <v>9521</v>
      </c>
      <c r="I2113" s="17" t="s">
        <v>9589</v>
      </c>
      <c r="J2113" s="18">
        <v>43438</v>
      </c>
      <c r="K2113" s="13" t="s">
        <v>47</v>
      </c>
      <c r="L2113" s="13" t="s">
        <v>9603</v>
      </c>
      <c r="M2113" s="11" t="str">
        <f>VLOOKUP(G2113,sheet2!A:G,2,FALSE)</f>
        <v>12.5</v>
      </c>
      <c r="N2113" s="11" t="str">
        <f>VLOOKUP(G2113,sheet2!A:G,3,FALSE)</f>
        <v>0</v>
      </c>
      <c r="O2113" s="11" t="str">
        <f>VLOOKUP(G2113,sheet2!A:G,4,FALSE)</f>
        <v>5</v>
      </c>
      <c r="P2113" s="11" t="str">
        <f>VLOOKUP(G2113,sheet2!A:G,5,FALSE)</f>
        <v>19.23</v>
      </c>
      <c r="Q2113" s="11" t="str">
        <f>VLOOKUP(G2113,sheet2!A:G,6,FALSE)</f>
        <v>0</v>
      </c>
      <c r="R2113" s="11" t="str">
        <f>VLOOKUP(G2113,sheet2!A:G,7,FALSE)</f>
        <v>36.73</v>
      </c>
    </row>
    <row r="2114" spans="1:18" s="6" customFormat="1">
      <c r="A2114" s="13" t="s">
        <v>9604</v>
      </c>
      <c r="B2114" s="13" t="s">
        <v>9605</v>
      </c>
      <c r="C2114" s="13" t="s">
        <v>20</v>
      </c>
      <c r="D2114" s="13" t="s">
        <v>163</v>
      </c>
      <c r="E2114" s="13" t="s">
        <v>9521</v>
      </c>
      <c r="F2114" s="13">
        <v>80000</v>
      </c>
      <c r="G2114" s="13" t="s">
        <v>9606</v>
      </c>
      <c r="H2114" s="14" t="s">
        <v>9521</v>
      </c>
      <c r="I2114" s="17" t="s">
        <v>9319</v>
      </c>
      <c r="J2114" s="18">
        <v>43550</v>
      </c>
      <c r="K2114" s="13" t="s">
        <v>47</v>
      </c>
      <c r="L2114" s="13" t="s">
        <v>9607</v>
      </c>
      <c r="M2114" s="11" t="str">
        <f>VLOOKUP(G2114,sheet2!A:G,2,FALSE)</f>
        <v>12.5</v>
      </c>
      <c r="N2114" s="11" t="str">
        <f>VLOOKUP(G2114,sheet2!A:G,3,FALSE)</f>
        <v>0</v>
      </c>
      <c r="O2114" s="11" t="str">
        <f>VLOOKUP(G2114,sheet2!A:G,4,FALSE)</f>
        <v>5</v>
      </c>
      <c r="P2114" s="11" t="str">
        <f>VLOOKUP(G2114,sheet2!A:G,5,FALSE)</f>
        <v>21.15</v>
      </c>
      <c r="Q2114" s="11" t="str">
        <f>VLOOKUP(G2114,sheet2!A:G,6,FALSE)</f>
        <v>0</v>
      </c>
      <c r="R2114" s="11" t="str">
        <f>VLOOKUP(G2114,sheet2!A:G,7,FALSE)</f>
        <v>38.65</v>
      </c>
    </row>
    <row r="2115" spans="1:18" s="6" customFormat="1">
      <c r="A2115" s="13" t="s">
        <v>9608</v>
      </c>
      <c r="B2115" s="13" t="s">
        <v>9609</v>
      </c>
      <c r="C2115" s="13" t="s">
        <v>20</v>
      </c>
      <c r="D2115" s="13" t="s">
        <v>163</v>
      </c>
      <c r="E2115" s="13" t="s">
        <v>9521</v>
      </c>
      <c r="F2115" s="13">
        <v>80000</v>
      </c>
      <c r="G2115" s="13" t="s">
        <v>9610</v>
      </c>
      <c r="H2115" s="14" t="s">
        <v>9521</v>
      </c>
      <c r="I2115" s="17" t="s">
        <v>2611</v>
      </c>
      <c r="J2115" s="18">
        <v>43620</v>
      </c>
      <c r="K2115" s="13" t="s">
        <v>25</v>
      </c>
      <c r="L2115" s="13" t="s">
        <v>9611</v>
      </c>
      <c r="M2115" s="11" t="str">
        <f>VLOOKUP(G2115,sheet2!A:G,2,FALSE)</f>
        <v>12.5</v>
      </c>
      <c r="N2115" s="11" t="str">
        <f>VLOOKUP(G2115,sheet2!A:G,3,FALSE)</f>
        <v>7</v>
      </c>
      <c r="O2115" s="11" t="str">
        <f>VLOOKUP(G2115,sheet2!A:G,4,FALSE)</f>
        <v>15</v>
      </c>
      <c r="P2115" s="11" t="str">
        <f>VLOOKUP(G2115,sheet2!A:G,5,FALSE)</f>
        <v>18.27</v>
      </c>
      <c r="Q2115" s="11" t="str">
        <f>VLOOKUP(G2115,sheet2!A:G,6,FALSE)</f>
        <v>0</v>
      </c>
      <c r="R2115" s="11" t="str">
        <f>VLOOKUP(G2115,sheet2!A:G,7,FALSE)</f>
        <v>52.77</v>
      </c>
    </row>
    <row r="2116" spans="1:18" s="6" customFormat="1">
      <c r="A2116" s="13" t="s">
        <v>9612</v>
      </c>
      <c r="B2116" s="13" t="s">
        <v>9613</v>
      </c>
      <c r="C2116" s="13" t="s">
        <v>20</v>
      </c>
      <c r="D2116" s="13" t="s">
        <v>163</v>
      </c>
      <c r="E2116" s="13" t="s">
        <v>9521</v>
      </c>
      <c r="F2116" s="13">
        <v>80000</v>
      </c>
      <c r="G2116" s="13" t="s">
        <v>9614</v>
      </c>
      <c r="H2116" s="14" t="s">
        <v>9521</v>
      </c>
      <c r="I2116" s="17" t="s">
        <v>9615</v>
      </c>
      <c r="J2116" s="18">
        <v>43672</v>
      </c>
      <c r="K2116" s="13" t="s">
        <v>36</v>
      </c>
      <c r="L2116" s="13" t="s">
        <v>9616</v>
      </c>
      <c r="M2116" s="11" t="str">
        <f>VLOOKUP(G2116,sheet2!A:G,2,FALSE)</f>
        <v>12.5</v>
      </c>
      <c r="N2116" s="11" t="str">
        <f>VLOOKUP(G2116,sheet2!A:G,3,FALSE)</f>
        <v>0</v>
      </c>
      <c r="O2116" s="11" t="str">
        <f>VLOOKUP(G2116,sheet2!A:G,4,FALSE)</f>
        <v>10</v>
      </c>
      <c r="P2116" s="11" t="str">
        <f>VLOOKUP(G2116,sheet2!A:G,5,FALSE)</f>
        <v>19.23</v>
      </c>
      <c r="Q2116" s="11" t="str">
        <f>VLOOKUP(G2116,sheet2!A:G,6,FALSE)</f>
        <v>0</v>
      </c>
      <c r="R2116" s="11" t="str">
        <f>VLOOKUP(G2116,sheet2!A:G,7,FALSE)</f>
        <v>41.73</v>
      </c>
    </row>
    <row r="2117" spans="1:18" s="6" customFormat="1">
      <c r="A2117" s="13" t="s">
        <v>9617</v>
      </c>
      <c r="B2117" s="13" t="s">
        <v>9618</v>
      </c>
      <c r="C2117" s="13" t="s">
        <v>20</v>
      </c>
      <c r="D2117" s="13" t="s">
        <v>163</v>
      </c>
      <c r="E2117" s="13" t="s">
        <v>9521</v>
      </c>
      <c r="F2117" s="13">
        <v>80000</v>
      </c>
      <c r="G2117" s="13" t="s">
        <v>9619</v>
      </c>
      <c r="H2117" s="14" t="s">
        <v>9521</v>
      </c>
      <c r="I2117" s="17" t="s">
        <v>9620</v>
      </c>
      <c r="J2117" s="18">
        <v>43830</v>
      </c>
      <c r="K2117" s="13" t="s">
        <v>171</v>
      </c>
      <c r="L2117" s="13" t="s">
        <v>9621</v>
      </c>
      <c r="M2117" s="11" t="str">
        <f>VLOOKUP(G2117,sheet2!A:G,2,FALSE)</f>
        <v>12.5</v>
      </c>
      <c r="N2117" s="11" t="str">
        <f>VLOOKUP(G2117,sheet2!A:G,3,FALSE)</f>
        <v>0</v>
      </c>
      <c r="O2117" s="11" t="str">
        <f>VLOOKUP(G2117,sheet2!A:G,4,FALSE)</f>
        <v>5</v>
      </c>
      <c r="P2117" s="11" t="str">
        <f>VLOOKUP(G2117,sheet2!A:G,5,FALSE)</f>
        <v>19.23</v>
      </c>
      <c r="Q2117" s="11" t="str">
        <f>VLOOKUP(G2117,sheet2!A:G,6,FALSE)</f>
        <v>0</v>
      </c>
      <c r="R2117" s="11" t="str">
        <f>VLOOKUP(G2117,sheet2!A:G,7,FALSE)</f>
        <v>36.73</v>
      </c>
    </row>
    <row r="2118" spans="1:18" s="6" customFormat="1">
      <c r="A2118" s="13" t="s">
        <v>9622</v>
      </c>
      <c r="B2118" s="13" t="s">
        <v>9623</v>
      </c>
      <c r="C2118" s="13" t="s">
        <v>20</v>
      </c>
      <c r="D2118" s="13" t="s">
        <v>163</v>
      </c>
      <c r="E2118" s="13" t="s">
        <v>9521</v>
      </c>
      <c r="F2118" s="13">
        <v>80000</v>
      </c>
      <c r="G2118" s="13" t="s">
        <v>9624</v>
      </c>
      <c r="H2118" s="14" t="s">
        <v>9521</v>
      </c>
      <c r="I2118" s="17" t="s">
        <v>9625</v>
      </c>
      <c r="J2118" s="18">
        <v>43910</v>
      </c>
      <c r="K2118" s="13" t="s">
        <v>171</v>
      </c>
      <c r="L2118" s="13" t="s">
        <v>9626</v>
      </c>
      <c r="M2118" s="11" t="str">
        <f>VLOOKUP(G2118,sheet2!A:G,2,FALSE)</f>
        <v>12.5</v>
      </c>
      <c r="N2118" s="11" t="str">
        <f>VLOOKUP(G2118,sheet2!A:G,3,FALSE)</f>
        <v>7</v>
      </c>
      <c r="O2118" s="11" t="str">
        <f>VLOOKUP(G2118,sheet2!A:G,4,FALSE)</f>
        <v>5</v>
      </c>
      <c r="P2118" s="11" t="str">
        <f>VLOOKUP(G2118,sheet2!A:G,5,FALSE)</f>
        <v>19.23</v>
      </c>
      <c r="Q2118" s="11" t="str">
        <f>VLOOKUP(G2118,sheet2!A:G,6,FALSE)</f>
        <v>0</v>
      </c>
      <c r="R2118" s="11" t="str">
        <f>VLOOKUP(G2118,sheet2!A:G,7,FALSE)</f>
        <v>43.73</v>
      </c>
    </row>
    <row r="2119" spans="1:18" s="6" customFormat="1">
      <c r="A2119" s="13" t="s">
        <v>9627</v>
      </c>
      <c r="B2119" s="13" t="s">
        <v>9628</v>
      </c>
      <c r="C2119" s="13" t="s">
        <v>20</v>
      </c>
      <c r="D2119" s="13" t="s">
        <v>123</v>
      </c>
      <c r="E2119" s="13" t="s">
        <v>9521</v>
      </c>
      <c r="F2119" s="13">
        <v>50000</v>
      </c>
      <c r="G2119" s="13" t="s">
        <v>9629</v>
      </c>
      <c r="H2119" s="14" t="s">
        <v>9521</v>
      </c>
      <c r="I2119" s="17" t="s">
        <v>1269</v>
      </c>
      <c r="J2119" s="18">
        <v>42930</v>
      </c>
      <c r="K2119" s="13" t="s">
        <v>36</v>
      </c>
      <c r="L2119" s="13" t="s">
        <v>9630</v>
      </c>
      <c r="M2119" s="11" t="str">
        <f>VLOOKUP(G2119,sheet2!A:G,2,FALSE)</f>
        <v>12.5</v>
      </c>
      <c r="N2119" s="11" t="str">
        <f>VLOOKUP(G2119,sheet2!A:G,3,FALSE)</f>
        <v>22</v>
      </c>
      <c r="O2119" s="11" t="str">
        <f>VLOOKUP(G2119,sheet2!A:G,4,FALSE)</f>
        <v>8</v>
      </c>
      <c r="P2119" s="11" t="str">
        <f>VLOOKUP(G2119,sheet2!A:G,5,FALSE)</f>
        <v>16.96</v>
      </c>
      <c r="Q2119" s="11" t="str">
        <f>VLOOKUP(G2119,sheet2!A:G,6,FALSE)</f>
        <v>0</v>
      </c>
      <c r="R2119" s="11" t="str">
        <f>VLOOKUP(G2119,sheet2!A:G,7,FALSE)</f>
        <v>59.46</v>
      </c>
    </row>
    <row r="2120" spans="1:18" s="6" customFormat="1">
      <c r="A2120" s="13" t="s">
        <v>9631</v>
      </c>
      <c r="B2120" s="13" t="s">
        <v>9632</v>
      </c>
      <c r="C2120" s="13" t="s">
        <v>20</v>
      </c>
      <c r="D2120" s="13" t="s">
        <v>123</v>
      </c>
      <c r="E2120" s="13" t="s">
        <v>9521</v>
      </c>
      <c r="F2120" s="13">
        <v>80000</v>
      </c>
      <c r="G2120" s="13" t="s">
        <v>9633</v>
      </c>
      <c r="H2120" s="14" t="s">
        <v>9521</v>
      </c>
      <c r="I2120" s="17" t="s">
        <v>590</v>
      </c>
      <c r="J2120" s="18">
        <v>43217</v>
      </c>
      <c r="K2120" s="13" t="s">
        <v>47</v>
      </c>
      <c r="L2120" s="13" t="s">
        <v>9634</v>
      </c>
      <c r="M2120" s="11" t="str">
        <f>VLOOKUP(G2120,sheet2!A:G,2,FALSE)</f>
        <v>12.5</v>
      </c>
      <c r="N2120" s="11" t="str">
        <f>VLOOKUP(G2120,sheet2!A:G,3,FALSE)</f>
        <v>25</v>
      </c>
      <c r="O2120" s="11" t="str">
        <f>VLOOKUP(G2120,sheet2!A:G,4,FALSE)</f>
        <v>20</v>
      </c>
      <c r="P2120" s="11" t="str">
        <f>VLOOKUP(G2120,sheet2!A:G,5,FALSE)</f>
        <v>18.75</v>
      </c>
      <c r="Q2120" s="11" t="str">
        <f>VLOOKUP(G2120,sheet2!A:G,6,FALSE)</f>
        <v>5</v>
      </c>
      <c r="R2120" s="11" t="str">
        <f>VLOOKUP(G2120,sheet2!A:G,7,FALSE)</f>
        <v>81.25</v>
      </c>
    </row>
    <row r="2121" spans="1:18" s="6" customFormat="1">
      <c r="A2121" s="13" t="s">
        <v>9635</v>
      </c>
      <c r="B2121" s="13" t="s">
        <v>9636</v>
      </c>
      <c r="C2121" s="13" t="s">
        <v>20</v>
      </c>
      <c r="D2121" s="13" t="s">
        <v>123</v>
      </c>
      <c r="E2121" s="13" t="s">
        <v>9521</v>
      </c>
      <c r="F2121" s="13">
        <v>80000</v>
      </c>
      <c r="G2121" s="13" t="s">
        <v>9637</v>
      </c>
      <c r="H2121" s="14" t="s">
        <v>9521</v>
      </c>
      <c r="I2121" s="17" t="s">
        <v>9638</v>
      </c>
      <c r="J2121" s="18">
        <v>43441</v>
      </c>
      <c r="K2121" s="13" t="s">
        <v>36</v>
      </c>
      <c r="L2121" s="13" t="s">
        <v>9639</v>
      </c>
      <c r="M2121" s="11" t="str">
        <f>VLOOKUP(G2121,sheet2!A:G,2,FALSE)</f>
        <v>12.5</v>
      </c>
      <c r="N2121" s="11" t="str">
        <f>VLOOKUP(G2121,sheet2!A:G,3,FALSE)</f>
        <v>16</v>
      </c>
      <c r="O2121" s="11" t="str">
        <f>VLOOKUP(G2121,sheet2!A:G,4,FALSE)</f>
        <v>11</v>
      </c>
      <c r="P2121" s="11" t="str">
        <f>VLOOKUP(G2121,sheet2!A:G,5,FALSE)</f>
        <v>20.54</v>
      </c>
      <c r="Q2121" s="11" t="str">
        <f>VLOOKUP(G2121,sheet2!A:G,6,FALSE)</f>
        <v>0</v>
      </c>
      <c r="R2121" s="11" t="str">
        <f>VLOOKUP(G2121,sheet2!A:G,7,FALSE)</f>
        <v>60.04</v>
      </c>
    </row>
    <row r="2122" spans="1:18" s="6" customFormat="1">
      <c r="A2122" s="13" t="s">
        <v>9640</v>
      </c>
      <c r="B2122" s="13" t="s">
        <v>9641</v>
      </c>
      <c r="C2122" s="13" t="s">
        <v>20</v>
      </c>
      <c r="D2122" s="13" t="s">
        <v>123</v>
      </c>
      <c r="E2122" s="13" t="s">
        <v>9521</v>
      </c>
      <c r="F2122" s="13">
        <v>80000</v>
      </c>
      <c r="G2122" s="13" t="s">
        <v>9642</v>
      </c>
      <c r="H2122" s="14" t="s">
        <v>9521</v>
      </c>
      <c r="I2122" s="17" t="s">
        <v>9643</v>
      </c>
      <c r="J2122" s="18">
        <v>43781</v>
      </c>
      <c r="K2122" s="13" t="s">
        <v>47</v>
      </c>
      <c r="L2122" s="13" t="s">
        <v>9644</v>
      </c>
      <c r="M2122" s="11" t="str">
        <f>VLOOKUP(G2122,sheet2!A:G,2,FALSE)</f>
        <v>12.5</v>
      </c>
      <c r="N2122" s="11" t="str">
        <f>VLOOKUP(G2122,sheet2!A:G,3,FALSE)</f>
        <v>19</v>
      </c>
      <c r="O2122" s="11" t="str">
        <f>VLOOKUP(G2122,sheet2!A:G,4,FALSE)</f>
        <v>20</v>
      </c>
      <c r="P2122" s="11" t="str">
        <f>VLOOKUP(G2122,sheet2!A:G,5,FALSE)</f>
        <v>20.54</v>
      </c>
      <c r="Q2122" s="11" t="str">
        <f>VLOOKUP(G2122,sheet2!A:G,6,FALSE)</f>
        <v>0</v>
      </c>
      <c r="R2122" s="11" t="str">
        <f>VLOOKUP(G2122,sheet2!A:G,7,FALSE)</f>
        <v>72.04</v>
      </c>
    </row>
    <row r="2123" spans="1:18" s="6" customFormat="1">
      <c r="A2123" s="13" t="s">
        <v>9645</v>
      </c>
      <c r="B2123" s="13" t="s">
        <v>9646</v>
      </c>
      <c r="C2123" s="13" t="s">
        <v>20</v>
      </c>
      <c r="D2123" s="13" t="s">
        <v>123</v>
      </c>
      <c r="E2123" s="13" t="s">
        <v>9521</v>
      </c>
      <c r="F2123" s="13">
        <v>50000</v>
      </c>
      <c r="G2123" s="13" t="s">
        <v>9647</v>
      </c>
      <c r="H2123" s="14" t="s">
        <v>9521</v>
      </c>
      <c r="I2123" s="17" t="s">
        <v>542</v>
      </c>
      <c r="J2123" s="18">
        <v>43028</v>
      </c>
      <c r="K2123" s="6" t="s">
        <v>36</v>
      </c>
      <c r="L2123" s="6" t="s">
        <v>9648</v>
      </c>
      <c r="M2123" s="11" t="str">
        <f>VLOOKUP(G2123,sheet2!A:G,2,FALSE)</f>
        <v>12.5</v>
      </c>
      <c r="N2123" s="11" t="str">
        <f>VLOOKUP(G2123,sheet2!A:G,3,FALSE)</f>
        <v>10</v>
      </c>
      <c r="O2123" s="11" t="str">
        <f>VLOOKUP(G2123,sheet2!A:G,4,FALSE)</f>
        <v>15</v>
      </c>
      <c r="P2123" s="11" t="str">
        <f>VLOOKUP(G2123,sheet2!A:G,5,FALSE)</f>
        <v>19.23</v>
      </c>
      <c r="Q2123" s="11" t="str">
        <f>VLOOKUP(G2123,sheet2!A:G,6,FALSE)</f>
        <v>0</v>
      </c>
      <c r="R2123" s="11" t="str">
        <f>VLOOKUP(G2123,sheet2!A:G,7,FALSE)</f>
        <v>56.73</v>
      </c>
    </row>
    <row r="2124" spans="1:18" s="6" customFormat="1">
      <c r="A2124" s="13" t="s">
        <v>9649</v>
      </c>
      <c r="B2124" s="13" t="s">
        <v>9650</v>
      </c>
      <c r="C2124" s="13" t="s">
        <v>20</v>
      </c>
      <c r="D2124" s="13" t="s">
        <v>123</v>
      </c>
      <c r="E2124" s="13" t="s">
        <v>9521</v>
      </c>
      <c r="F2124" s="13">
        <v>50000</v>
      </c>
      <c r="G2124" s="13" t="s">
        <v>9651</v>
      </c>
      <c r="H2124" s="14" t="s">
        <v>9521</v>
      </c>
      <c r="I2124" s="17" t="s">
        <v>9652</v>
      </c>
      <c r="J2124" s="18">
        <v>43074</v>
      </c>
      <c r="K2124" s="6" t="s">
        <v>36</v>
      </c>
      <c r="L2124" s="6" t="s">
        <v>9653</v>
      </c>
      <c r="M2124" s="11" t="str">
        <f>VLOOKUP(G2124,sheet2!A:G,2,FALSE)</f>
        <v>12.5</v>
      </c>
      <c r="N2124" s="11" t="str">
        <f>VLOOKUP(G2124,sheet2!A:G,3,FALSE)</f>
        <v>13</v>
      </c>
      <c r="O2124" s="11" t="str">
        <f>VLOOKUP(G2124,sheet2!A:G,4,FALSE)</f>
        <v>15</v>
      </c>
      <c r="P2124" s="11" t="str">
        <f>VLOOKUP(G2124,sheet2!A:G,5,FALSE)</f>
        <v>19.23</v>
      </c>
      <c r="Q2124" s="11" t="str">
        <f>VLOOKUP(G2124,sheet2!A:G,6,FALSE)</f>
        <v>0</v>
      </c>
      <c r="R2124" s="11" t="str">
        <f>VLOOKUP(G2124,sheet2!A:G,7,FALSE)</f>
        <v>59.73</v>
      </c>
    </row>
    <row r="2125" spans="1:18" s="6" customFormat="1">
      <c r="A2125" s="13" t="s">
        <v>9654</v>
      </c>
      <c r="B2125" s="13" t="s">
        <v>9655</v>
      </c>
      <c r="C2125" s="13" t="s">
        <v>20</v>
      </c>
      <c r="D2125" s="13" t="s">
        <v>123</v>
      </c>
      <c r="E2125" s="13" t="s">
        <v>9521</v>
      </c>
      <c r="F2125" s="13">
        <v>50000</v>
      </c>
      <c r="G2125" s="13" t="s">
        <v>9656</v>
      </c>
      <c r="H2125" s="14" t="s">
        <v>9521</v>
      </c>
      <c r="I2125" s="17" t="s">
        <v>9657</v>
      </c>
      <c r="J2125" s="18">
        <v>43161</v>
      </c>
      <c r="K2125" s="6" t="s">
        <v>36</v>
      </c>
      <c r="L2125" s="6" t="s">
        <v>9658</v>
      </c>
      <c r="M2125" s="11" t="str">
        <f>VLOOKUP(G2125,sheet2!A:G,2,FALSE)</f>
        <v>12.5</v>
      </c>
      <c r="N2125" s="11" t="str">
        <f>VLOOKUP(G2125,sheet2!A:G,3,FALSE)</f>
        <v>13</v>
      </c>
      <c r="O2125" s="11" t="str">
        <f>VLOOKUP(G2125,sheet2!A:G,4,FALSE)</f>
        <v>15</v>
      </c>
      <c r="P2125" s="11" t="str">
        <f>VLOOKUP(G2125,sheet2!A:G,5,FALSE)</f>
        <v>19.23</v>
      </c>
      <c r="Q2125" s="11" t="str">
        <f>VLOOKUP(G2125,sheet2!A:G,6,FALSE)</f>
        <v>0</v>
      </c>
      <c r="R2125" s="11" t="str">
        <f>VLOOKUP(G2125,sheet2!A:G,7,FALSE)</f>
        <v>59.73</v>
      </c>
    </row>
    <row r="2126" spans="1:18" s="6" customFormat="1">
      <c r="A2126" s="13" t="s">
        <v>9659</v>
      </c>
      <c r="B2126" s="13" t="s">
        <v>9660</v>
      </c>
      <c r="C2126" s="13" t="s">
        <v>20</v>
      </c>
      <c r="D2126" s="13" t="s">
        <v>123</v>
      </c>
      <c r="E2126" s="13" t="s">
        <v>9521</v>
      </c>
      <c r="F2126" s="13">
        <v>80000</v>
      </c>
      <c r="G2126" s="13" t="s">
        <v>9661</v>
      </c>
      <c r="H2126" s="14" t="s">
        <v>9521</v>
      </c>
      <c r="I2126" s="17" t="s">
        <v>9657</v>
      </c>
      <c r="J2126" s="18">
        <v>43280</v>
      </c>
      <c r="K2126" s="6" t="s">
        <v>36</v>
      </c>
      <c r="L2126" s="6" t="s">
        <v>9662</v>
      </c>
      <c r="M2126" s="11" t="str">
        <f>VLOOKUP(G2126,sheet2!A:G,2,FALSE)</f>
        <v>12.5</v>
      </c>
      <c r="N2126" s="11" t="str">
        <f>VLOOKUP(G2126,sheet2!A:G,3,FALSE)</f>
        <v>13</v>
      </c>
      <c r="O2126" s="11" t="str">
        <f>VLOOKUP(G2126,sheet2!A:G,4,FALSE)</f>
        <v>10</v>
      </c>
      <c r="P2126" s="11" t="str">
        <f>VLOOKUP(G2126,sheet2!A:G,5,FALSE)</f>
        <v>20.19</v>
      </c>
      <c r="Q2126" s="11" t="str">
        <f>VLOOKUP(G2126,sheet2!A:G,6,FALSE)</f>
        <v>0</v>
      </c>
      <c r="R2126" s="11" t="str">
        <f>VLOOKUP(G2126,sheet2!A:G,7,FALSE)</f>
        <v>55.69</v>
      </c>
    </row>
    <row r="2127" spans="1:18" s="6" customFormat="1">
      <c r="A2127" s="13" t="s">
        <v>9663</v>
      </c>
      <c r="B2127" s="13" t="s">
        <v>9664</v>
      </c>
      <c r="C2127" s="13" t="s">
        <v>20</v>
      </c>
      <c r="D2127" s="13" t="s">
        <v>123</v>
      </c>
      <c r="E2127" s="13" t="s">
        <v>9521</v>
      </c>
      <c r="F2127" s="13">
        <v>80000</v>
      </c>
      <c r="G2127" s="13" t="s">
        <v>9665</v>
      </c>
      <c r="H2127" s="14" t="s">
        <v>9521</v>
      </c>
      <c r="I2127" s="17" t="s">
        <v>2448</v>
      </c>
      <c r="J2127" s="18">
        <v>43263</v>
      </c>
      <c r="K2127" s="13" t="s">
        <v>25</v>
      </c>
      <c r="L2127" s="13" t="s">
        <v>9666</v>
      </c>
      <c r="M2127" s="11" t="str">
        <f>VLOOKUP(G2127,sheet2!A:G,2,FALSE)</f>
        <v>12.5</v>
      </c>
      <c r="N2127" s="11" t="str">
        <f>VLOOKUP(G2127,sheet2!A:G,3,FALSE)</f>
        <v>10</v>
      </c>
      <c r="O2127" s="11" t="str">
        <f>VLOOKUP(G2127,sheet2!A:G,4,FALSE)</f>
        <v>15</v>
      </c>
      <c r="P2127" s="11" t="str">
        <f>VLOOKUP(G2127,sheet2!A:G,5,FALSE)</f>
        <v>19.23</v>
      </c>
      <c r="Q2127" s="11" t="str">
        <f>VLOOKUP(G2127,sheet2!A:G,6,FALSE)</f>
        <v>0</v>
      </c>
      <c r="R2127" s="11" t="str">
        <f>VLOOKUP(G2127,sheet2!A:G,7,FALSE)</f>
        <v>56.73</v>
      </c>
    </row>
    <row r="2128" spans="1:18" s="6" customFormat="1">
      <c r="A2128" s="13" t="s">
        <v>9667</v>
      </c>
      <c r="B2128" s="13" t="s">
        <v>9668</v>
      </c>
      <c r="C2128" s="13" t="s">
        <v>20</v>
      </c>
      <c r="D2128" s="13" t="s">
        <v>123</v>
      </c>
      <c r="E2128" s="13" t="s">
        <v>9521</v>
      </c>
      <c r="F2128" s="13">
        <v>80000</v>
      </c>
      <c r="G2128" s="13" t="s">
        <v>9669</v>
      </c>
      <c r="H2128" s="14" t="s">
        <v>9521</v>
      </c>
      <c r="I2128" s="17" t="s">
        <v>9670</v>
      </c>
      <c r="J2128" s="18">
        <v>43259</v>
      </c>
      <c r="K2128" s="13" t="s">
        <v>36</v>
      </c>
      <c r="L2128" s="13" t="s">
        <v>9671</v>
      </c>
      <c r="M2128" s="11" t="str">
        <f>VLOOKUP(G2128,sheet2!A:G,2,FALSE)</f>
        <v>12.5</v>
      </c>
      <c r="N2128" s="11" t="str">
        <f>VLOOKUP(G2128,sheet2!A:G,3,FALSE)</f>
        <v>10</v>
      </c>
      <c r="O2128" s="11" t="str">
        <f>VLOOKUP(G2128,sheet2!A:G,4,FALSE)</f>
        <v>20</v>
      </c>
      <c r="P2128" s="11" t="str">
        <f>VLOOKUP(G2128,sheet2!A:G,5,FALSE)</f>
        <v>19.23</v>
      </c>
      <c r="Q2128" s="11" t="str">
        <f>VLOOKUP(G2128,sheet2!A:G,6,FALSE)</f>
        <v>0</v>
      </c>
      <c r="R2128" s="11" t="str">
        <f>VLOOKUP(G2128,sheet2!A:G,7,FALSE)</f>
        <v>61.73</v>
      </c>
    </row>
    <row r="2129" spans="1:18" s="6" customFormat="1">
      <c r="A2129" s="13" t="s">
        <v>9672</v>
      </c>
      <c r="B2129" s="13" t="s">
        <v>9673</v>
      </c>
      <c r="C2129" s="13" t="s">
        <v>20</v>
      </c>
      <c r="D2129" s="13" t="s">
        <v>123</v>
      </c>
      <c r="E2129" s="13" t="s">
        <v>9521</v>
      </c>
      <c r="F2129" s="13">
        <v>80000</v>
      </c>
      <c r="G2129" s="13" t="s">
        <v>9674</v>
      </c>
      <c r="H2129" s="14" t="s">
        <v>9521</v>
      </c>
      <c r="I2129" s="17" t="s">
        <v>2448</v>
      </c>
      <c r="J2129" s="18">
        <v>43340</v>
      </c>
      <c r="K2129" s="13" t="s">
        <v>36</v>
      </c>
      <c r="L2129" s="13" t="s">
        <v>9675</v>
      </c>
      <c r="M2129" s="11" t="str">
        <f>VLOOKUP(G2129,sheet2!A:G,2,FALSE)</f>
        <v>12.5</v>
      </c>
      <c r="N2129" s="11" t="str">
        <f>VLOOKUP(G2129,sheet2!A:G,3,FALSE)</f>
        <v>10</v>
      </c>
      <c r="O2129" s="11" t="str">
        <f>VLOOKUP(G2129,sheet2!A:G,4,FALSE)</f>
        <v>14</v>
      </c>
      <c r="P2129" s="11" t="str">
        <f>VLOOKUP(G2129,sheet2!A:G,5,FALSE)</f>
        <v>20.54</v>
      </c>
      <c r="Q2129" s="11" t="str">
        <f>VLOOKUP(G2129,sheet2!A:G,6,FALSE)</f>
        <v>0</v>
      </c>
      <c r="R2129" s="11" t="str">
        <f>VLOOKUP(G2129,sheet2!A:G,7,FALSE)</f>
        <v>57.04</v>
      </c>
    </row>
    <row r="2130" spans="1:18" s="6" customFormat="1">
      <c r="A2130" s="13" t="s">
        <v>9676</v>
      </c>
      <c r="B2130" s="13" t="s">
        <v>9677</v>
      </c>
      <c r="C2130" s="13" t="s">
        <v>20</v>
      </c>
      <c r="D2130" s="13" t="s">
        <v>123</v>
      </c>
      <c r="E2130" s="13" t="s">
        <v>9521</v>
      </c>
      <c r="F2130" s="13">
        <v>80000</v>
      </c>
      <c r="G2130" s="13" t="s">
        <v>9678</v>
      </c>
      <c r="H2130" s="14" t="s">
        <v>9521</v>
      </c>
      <c r="I2130" s="17" t="s">
        <v>9679</v>
      </c>
      <c r="J2130" s="18">
        <v>43392</v>
      </c>
      <c r="K2130" s="13" t="s">
        <v>36</v>
      </c>
      <c r="L2130" s="13" t="s">
        <v>9680</v>
      </c>
      <c r="M2130" s="11" t="str">
        <f>VLOOKUP(G2130,sheet2!A:G,2,FALSE)</f>
        <v>12.5</v>
      </c>
      <c r="N2130" s="11" t="str">
        <f>VLOOKUP(G2130,sheet2!A:G,3,FALSE)</f>
        <v>10</v>
      </c>
      <c r="O2130" s="11" t="str">
        <f>VLOOKUP(G2130,sheet2!A:G,4,FALSE)</f>
        <v>5</v>
      </c>
      <c r="P2130" s="11" t="str">
        <f>VLOOKUP(G2130,sheet2!A:G,5,FALSE)</f>
        <v>16.96</v>
      </c>
      <c r="Q2130" s="11" t="str">
        <f>VLOOKUP(G2130,sheet2!A:G,6,FALSE)</f>
        <v>0</v>
      </c>
      <c r="R2130" s="11" t="str">
        <f>VLOOKUP(G2130,sheet2!A:G,7,FALSE)</f>
        <v>44.46</v>
      </c>
    </row>
    <row r="2131" spans="1:18" s="6" customFormat="1">
      <c r="A2131" s="13" t="s">
        <v>9681</v>
      </c>
      <c r="B2131" s="13" t="s">
        <v>9682</v>
      </c>
      <c r="C2131" s="13" t="s">
        <v>20</v>
      </c>
      <c r="D2131" s="13" t="s">
        <v>123</v>
      </c>
      <c r="E2131" s="13" t="s">
        <v>9521</v>
      </c>
      <c r="F2131" s="13">
        <v>80000</v>
      </c>
      <c r="G2131" s="13" t="s">
        <v>9683</v>
      </c>
      <c r="H2131" s="14" t="s">
        <v>9521</v>
      </c>
      <c r="I2131" s="17" t="s">
        <v>9679</v>
      </c>
      <c r="J2131" s="18">
        <v>43392</v>
      </c>
      <c r="K2131" s="13" t="s">
        <v>36</v>
      </c>
      <c r="L2131" s="13" t="s">
        <v>9680</v>
      </c>
      <c r="M2131" s="11" t="str">
        <f>VLOOKUP(G2131,sheet2!A:G,2,FALSE)</f>
        <v>12.5</v>
      </c>
      <c r="N2131" s="11" t="str">
        <f>VLOOKUP(G2131,sheet2!A:G,3,FALSE)</f>
        <v>10</v>
      </c>
      <c r="O2131" s="11" t="str">
        <f>VLOOKUP(G2131,sheet2!A:G,4,FALSE)</f>
        <v>5</v>
      </c>
      <c r="P2131" s="11" t="str">
        <f>VLOOKUP(G2131,sheet2!A:G,5,FALSE)</f>
        <v>21.15</v>
      </c>
      <c r="Q2131" s="11" t="str">
        <f>VLOOKUP(G2131,sheet2!A:G,6,FALSE)</f>
        <v>0</v>
      </c>
      <c r="R2131" s="11" t="str">
        <f>VLOOKUP(G2131,sheet2!A:G,7,FALSE)</f>
        <v>48.65</v>
      </c>
    </row>
    <row r="2132" spans="1:18" s="6" customFormat="1">
      <c r="A2132" s="13" t="s">
        <v>9684</v>
      </c>
      <c r="B2132" s="13" t="s">
        <v>9685</v>
      </c>
      <c r="C2132" s="13" t="s">
        <v>20</v>
      </c>
      <c r="D2132" s="13" t="s">
        <v>123</v>
      </c>
      <c r="E2132" s="13" t="s">
        <v>9521</v>
      </c>
      <c r="F2132" s="13">
        <v>80000</v>
      </c>
      <c r="G2132" s="13" t="s">
        <v>9686</v>
      </c>
      <c r="H2132" s="14" t="s">
        <v>9521</v>
      </c>
      <c r="I2132" s="17" t="s">
        <v>3465</v>
      </c>
      <c r="J2132" s="18">
        <v>43441</v>
      </c>
      <c r="K2132" s="13" t="s">
        <v>36</v>
      </c>
      <c r="L2132" s="13" t="s">
        <v>9687</v>
      </c>
      <c r="M2132" s="11" t="str">
        <f>VLOOKUP(G2132,sheet2!A:G,2,FALSE)</f>
        <v>12.5</v>
      </c>
      <c r="N2132" s="11" t="str">
        <f>VLOOKUP(G2132,sheet2!A:G,3,FALSE)</f>
        <v>10</v>
      </c>
      <c r="O2132" s="11" t="str">
        <f>VLOOKUP(G2132,sheet2!A:G,4,FALSE)</f>
        <v>12</v>
      </c>
      <c r="P2132" s="11" t="str">
        <f>VLOOKUP(G2132,sheet2!A:G,5,FALSE)</f>
        <v>18.75</v>
      </c>
      <c r="Q2132" s="11" t="str">
        <f>VLOOKUP(G2132,sheet2!A:G,6,FALSE)</f>
        <v>0</v>
      </c>
      <c r="R2132" s="11" t="str">
        <f>VLOOKUP(G2132,sheet2!A:G,7,FALSE)</f>
        <v>53.25</v>
      </c>
    </row>
    <row r="2133" spans="1:18" s="6" customFormat="1">
      <c r="A2133" s="13" t="s">
        <v>9688</v>
      </c>
      <c r="B2133" s="13" t="s">
        <v>9689</v>
      </c>
      <c r="C2133" s="13" t="s">
        <v>20</v>
      </c>
      <c r="D2133" s="13" t="s">
        <v>123</v>
      </c>
      <c r="E2133" s="13" t="s">
        <v>9521</v>
      </c>
      <c r="F2133" s="13">
        <v>80000</v>
      </c>
      <c r="G2133" s="13" t="s">
        <v>9690</v>
      </c>
      <c r="H2133" s="14" t="s">
        <v>9521</v>
      </c>
      <c r="I2133" s="17" t="s">
        <v>9691</v>
      </c>
      <c r="J2133" s="18">
        <v>43546</v>
      </c>
      <c r="K2133" s="13" t="s">
        <v>36</v>
      </c>
      <c r="L2133" s="13" t="s">
        <v>9692</v>
      </c>
      <c r="M2133" s="11" t="str">
        <f>VLOOKUP(G2133,sheet2!A:G,2,FALSE)</f>
        <v>12.5</v>
      </c>
      <c r="N2133" s="11" t="str">
        <f>VLOOKUP(G2133,sheet2!A:G,3,FALSE)</f>
        <v>13</v>
      </c>
      <c r="O2133" s="11" t="str">
        <f>VLOOKUP(G2133,sheet2!A:G,4,FALSE)</f>
        <v>10</v>
      </c>
      <c r="P2133" s="11" t="str">
        <f>VLOOKUP(G2133,sheet2!A:G,5,FALSE)</f>
        <v>19.23</v>
      </c>
      <c r="Q2133" s="11" t="str">
        <f>VLOOKUP(G2133,sheet2!A:G,6,FALSE)</f>
        <v>0</v>
      </c>
      <c r="R2133" s="11" t="str">
        <f>VLOOKUP(G2133,sheet2!A:G,7,FALSE)</f>
        <v>54.73</v>
      </c>
    </row>
    <row r="2134" spans="1:18" s="6" customFormat="1">
      <c r="A2134" s="13" t="s">
        <v>9693</v>
      </c>
      <c r="B2134" s="13" t="s">
        <v>9694</v>
      </c>
      <c r="C2134" s="13" t="s">
        <v>20</v>
      </c>
      <c r="D2134" s="13" t="s">
        <v>123</v>
      </c>
      <c r="E2134" s="13" t="s">
        <v>9521</v>
      </c>
      <c r="F2134" s="13">
        <v>80000</v>
      </c>
      <c r="G2134" s="13" t="s">
        <v>9695</v>
      </c>
      <c r="H2134" s="14" t="s">
        <v>9521</v>
      </c>
      <c r="I2134" s="17" t="s">
        <v>2448</v>
      </c>
      <c r="J2134" s="18">
        <v>43546</v>
      </c>
      <c r="K2134" s="13" t="s">
        <v>36</v>
      </c>
      <c r="L2134" s="13" t="s">
        <v>9675</v>
      </c>
      <c r="M2134" s="11" t="str">
        <f>VLOOKUP(G2134,sheet2!A:G,2,FALSE)</f>
        <v>12.5</v>
      </c>
      <c r="N2134" s="11" t="str">
        <f>VLOOKUP(G2134,sheet2!A:G,3,FALSE)</f>
        <v>10</v>
      </c>
      <c r="O2134" s="11" t="str">
        <f>VLOOKUP(G2134,sheet2!A:G,4,FALSE)</f>
        <v>14</v>
      </c>
      <c r="P2134" s="11" t="str">
        <f>VLOOKUP(G2134,sheet2!A:G,5,FALSE)</f>
        <v>19.64</v>
      </c>
      <c r="Q2134" s="11" t="str">
        <f>VLOOKUP(G2134,sheet2!A:G,6,FALSE)</f>
        <v>0</v>
      </c>
      <c r="R2134" s="11" t="str">
        <f>VLOOKUP(G2134,sheet2!A:G,7,FALSE)</f>
        <v>56.14</v>
      </c>
    </row>
    <row r="2135" spans="1:18" s="6" customFormat="1">
      <c r="A2135" s="13" t="s">
        <v>9696</v>
      </c>
      <c r="B2135" s="13" t="s">
        <v>9697</v>
      </c>
      <c r="C2135" s="13" t="s">
        <v>20</v>
      </c>
      <c r="D2135" s="13" t="s">
        <v>123</v>
      </c>
      <c r="E2135" s="13" t="s">
        <v>9521</v>
      </c>
      <c r="F2135" s="13">
        <v>50000</v>
      </c>
      <c r="G2135" s="13" t="s">
        <v>9698</v>
      </c>
      <c r="H2135" s="14" t="s">
        <v>9521</v>
      </c>
      <c r="I2135" s="17" t="s">
        <v>1729</v>
      </c>
      <c r="J2135" s="18">
        <v>42930</v>
      </c>
      <c r="K2135" s="13" t="s">
        <v>36</v>
      </c>
      <c r="L2135" s="13" t="s">
        <v>9699</v>
      </c>
      <c r="M2135" s="11" t="str">
        <f>VLOOKUP(G2135,sheet2!A:G,2,FALSE)</f>
        <v>12.5</v>
      </c>
      <c r="N2135" s="11" t="str">
        <f>VLOOKUP(G2135,sheet2!A:G,3,FALSE)</f>
        <v>10</v>
      </c>
      <c r="O2135" s="11" t="str">
        <f>VLOOKUP(G2135,sheet2!A:G,4,FALSE)</f>
        <v>20</v>
      </c>
      <c r="P2135" s="11" t="str">
        <f>VLOOKUP(G2135,sheet2!A:G,5,FALSE)</f>
        <v>25</v>
      </c>
      <c r="Q2135" s="11" t="str">
        <f>VLOOKUP(G2135,sheet2!A:G,6,FALSE)</f>
        <v>0</v>
      </c>
      <c r="R2135" s="11" t="str">
        <f>VLOOKUP(G2135,sheet2!A:G,7,FALSE)</f>
        <v>67.5</v>
      </c>
    </row>
    <row r="2136" spans="1:18" s="6" customFormat="1">
      <c r="A2136" s="13" t="s">
        <v>9700</v>
      </c>
      <c r="B2136" s="13" t="s">
        <v>9701</v>
      </c>
      <c r="C2136" s="13" t="s">
        <v>20</v>
      </c>
      <c r="D2136" s="13" t="s">
        <v>123</v>
      </c>
      <c r="E2136" s="13" t="s">
        <v>9521</v>
      </c>
      <c r="F2136" s="13">
        <v>50000</v>
      </c>
      <c r="G2136" s="13" t="s">
        <v>9702</v>
      </c>
      <c r="H2136" s="14" t="s">
        <v>9521</v>
      </c>
      <c r="I2136" s="17" t="s">
        <v>9703</v>
      </c>
      <c r="J2136" s="18">
        <v>43028</v>
      </c>
      <c r="K2136" s="13" t="s">
        <v>36</v>
      </c>
      <c r="L2136" s="13" t="s">
        <v>9704</v>
      </c>
      <c r="M2136" s="11" t="str">
        <f>VLOOKUP(G2136,sheet2!A:G,2,FALSE)</f>
        <v>12.5</v>
      </c>
      <c r="N2136" s="11" t="str">
        <f>VLOOKUP(G2136,sheet2!A:G,3,FALSE)</f>
        <v>13</v>
      </c>
      <c r="O2136" s="11" t="str">
        <f>VLOOKUP(G2136,sheet2!A:G,4,FALSE)</f>
        <v>20</v>
      </c>
      <c r="P2136" s="11" t="str">
        <f>VLOOKUP(G2136,sheet2!A:G,5,FALSE)</f>
        <v>18.75</v>
      </c>
      <c r="Q2136" s="11" t="str">
        <f>VLOOKUP(G2136,sheet2!A:G,6,FALSE)</f>
        <v>0</v>
      </c>
      <c r="R2136" s="11" t="str">
        <f>VLOOKUP(G2136,sheet2!A:G,7,FALSE)</f>
        <v>64.25</v>
      </c>
    </row>
    <row r="2137" spans="1:18" s="6" customFormat="1">
      <c r="A2137" s="13" t="s">
        <v>9705</v>
      </c>
      <c r="B2137" s="13" t="s">
        <v>9706</v>
      </c>
      <c r="C2137" s="13" t="s">
        <v>20</v>
      </c>
      <c r="D2137" s="13" t="s">
        <v>123</v>
      </c>
      <c r="E2137" s="13" t="s">
        <v>9521</v>
      </c>
      <c r="F2137" s="13">
        <v>80000</v>
      </c>
      <c r="G2137" s="13" t="s">
        <v>9707</v>
      </c>
      <c r="H2137" s="14" t="s">
        <v>9521</v>
      </c>
      <c r="I2137" s="17" t="s">
        <v>9708</v>
      </c>
      <c r="J2137" s="18">
        <v>43672</v>
      </c>
      <c r="K2137" s="13" t="s">
        <v>47</v>
      </c>
      <c r="L2137" s="13" t="s">
        <v>9709</v>
      </c>
      <c r="M2137" s="11" t="str">
        <f>VLOOKUP(G2137,sheet2!A:G,2,FALSE)</f>
        <v>12.5</v>
      </c>
      <c r="N2137" s="11" t="str">
        <f>VLOOKUP(G2137,sheet2!A:G,3,FALSE)</f>
        <v>16</v>
      </c>
      <c r="O2137" s="11" t="str">
        <f>VLOOKUP(G2137,sheet2!A:G,4,FALSE)</f>
        <v>20</v>
      </c>
      <c r="P2137" s="11" t="str">
        <f>VLOOKUP(G2137,sheet2!A:G,5,FALSE)</f>
        <v>25</v>
      </c>
      <c r="Q2137" s="11" t="str">
        <f>VLOOKUP(G2137,sheet2!A:G,6,FALSE)</f>
        <v>0</v>
      </c>
      <c r="R2137" s="11" t="str">
        <f>VLOOKUP(G2137,sheet2!A:G,7,FALSE)</f>
        <v>73.5</v>
      </c>
    </row>
    <row r="2138" spans="1:18" s="7" customFormat="1">
      <c r="A2138" s="13" t="s">
        <v>9710</v>
      </c>
      <c r="B2138" s="13" t="s">
        <v>9711</v>
      </c>
      <c r="C2138" s="13" t="s">
        <v>20</v>
      </c>
      <c r="D2138" s="13" t="s">
        <v>123</v>
      </c>
      <c r="E2138" s="13" t="s">
        <v>9521</v>
      </c>
      <c r="F2138" s="13">
        <v>80000</v>
      </c>
      <c r="G2138" s="13" t="s">
        <v>9712</v>
      </c>
      <c r="H2138" s="14" t="s">
        <v>9521</v>
      </c>
      <c r="I2138" s="17" t="s">
        <v>9713</v>
      </c>
      <c r="J2138" s="18">
        <v>43749</v>
      </c>
      <c r="K2138" s="13" t="s">
        <v>36</v>
      </c>
      <c r="L2138" s="13" t="s">
        <v>9714</v>
      </c>
      <c r="M2138" s="11" t="str">
        <f>VLOOKUP(G2138,sheet2!A:G,2,FALSE)</f>
        <v>12.5</v>
      </c>
      <c r="N2138" s="11" t="str">
        <f>VLOOKUP(G2138,sheet2!A:G,3,FALSE)</f>
        <v>13</v>
      </c>
      <c r="O2138" s="11" t="str">
        <f>VLOOKUP(G2138,sheet2!A:G,4,FALSE)</f>
        <v>20</v>
      </c>
      <c r="P2138" s="11" t="str">
        <f>VLOOKUP(G2138,sheet2!A:G,5,FALSE)</f>
        <v>25</v>
      </c>
      <c r="Q2138" s="11" t="str">
        <f>VLOOKUP(G2138,sheet2!A:G,6,FALSE)</f>
        <v>0</v>
      </c>
      <c r="R2138" s="11" t="str">
        <f>VLOOKUP(G2138,sheet2!A:G,7,FALSE)</f>
        <v>70.5</v>
      </c>
    </row>
    <row r="2139" spans="1:18" s="6" customFormat="1">
      <c r="A2139" s="13" t="s">
        <v>9715</v>
      </c>
      <c r="B2139" s="13" t="s">
        <v>9716</v>
      </c>
      <c r="C2139" s="13" t="s">
        <v>20</v>
      </c>
      <c r="D2139" s="13" t="s">
        <v>123</v>
      </c>
      <c r="E2139" s="13" t="s">
        <v>9521</v>
      </c>
      <c r="F2139" s="13">
        <v>50000</v>
      </c>
      <c r="G2139" s="13" t="s">
        <v>9717</v>
      </c>
      <c r="H2139" s="14" t="s">
        <v>9521</v>
      </c>
      <c r="I2139" s="17" t="s">
        <v>1553</v>
      </c>
      <c r="J2139" s="18">
        <v>42788</v>
      </c>
      <c r="K2139" s="13" t="s">
        <v>36</v>
      </c>
      <c r="L2139" s="13" t="s">
        <v>9718</v>
      </c>
      <c r="M2139" s="11" t="str">
        <f>VLOOKUP(G2139,sheet2!A:G,2,FALSE)</f>
        <v>12.5</v>
      </c>
      <c r="N2139" s="11" t="str">
        <f>VLOOKUP(G2139,sheet2!A:G,3,FALSE)</f>
        <v>25</v>
      </c>
      <c r="O2139" s="11" t="str">
        <f>VLOOKUP(G2139,sheet2!A:G,4,FALSE)</f>
        <v>10</v>
      </c>
      <c r="P2139" s="11" t="str">
        <f>VLOOKUP(G2139,sheet2!A:G,5,FALSE)</f>
        <v>21.15</v>
      </c>
      <c r="Q2139" s="11" t="str">
        <f>VLOOKUP(G2139,sheet2!A:G,6,FALSE)</f>
        <v>5</v>
      </c>
      <c r="R2139" s="11" t="str">
        <f>VLOOKUP(G2139,sheet2!A:G,7,FALSE)</f>
        <v>73.65</v>
      </c>
    </row>
    <row r="2140" spans="1:18" s="6" customFormat="1">
      <c r="A2140" s="13" t="s">
        <v>9719</v>
      </c>
      <c r="B2140" s="13" t="s">
        <v>9720</v>
      </c>
      <c r="C2140" s="13" t="s">
        <v>20</v>
      </c>
      <c r="D2140" s="13" t="s">
        <v>123</v>
      </c>
      <c r="E2140" s="13" t="s">
        <v>9521</v>
      </c>
      <c r="F2140" s="13">
        <v>50000</v>
      </c>
      <c r="G2140" s="13" t="s">
        <v>9721</v>
      </c>
      <c r="H2140" s="14" t="s">
        <v>9521</v>
      </c>
      <c r="I2140" s="17" t="s">
        <v>9722</v>
      </c>
      <c r="J2140" s="18">
        <v>43028</v>
      </c>
      <c r="K2140" s="13" t="s">
        <v>36</v>
      </c>
      <c r="L2140" s="13" t="s">
        <v>9723</v>
      </c>
      <c r="M2140" s="11" t="str">
        <f>VLOOKUP(G2140,sheet2!A:G,2,FALSE)</f>
        <v>12.5</v>
      </c>
      <c r="N2140" s="11" t="str">
        <f>VLOOKUP(G2140,sheet2!A:G,3,FALSE)</f>
        <v>13</v>
      </c>
      <c r="O2140" s="11" t="str">
        <f>VLOOKUP(G2140,sheet2!A:G,4,FALSE)</f>
        <v>10</v>
      </c>
      <c r="P2140" s="11" t="str">
        <f>VLOOKUP(G2140,sheet2!A:G,5,FALSE)</f>
        <v>21.15</v>
      </c>
      <c r="Q2140" s="11" t="str">
        <f>VLOOKUP(G2140,sheet2!A:G,6,FALSE)</f>
        <v>0</v>
      </c>
      <c r="R2140" s="11" t="str">
        <f>VLOOKUP(G2140,sheet2!A:G,7,FALSE)</f>
        <v>56.65</v>
      </c>
    </row>
    <row r="2141" spans="1:18" s="6" customFormat="1">
      <c r="A2141" s="13" t="s">
        <v>9724</v>
      </c>
      <c r="B2141" s="13" t="s">
        <v>9725</v>
      </c>
      <c r="C2141" s="13" t="s">
        <v>20</v>
      </c>
      <c r="D2141" s="13" t="s">
        <v>123</v>
      </c>
      <c r="E2141" s="13" t="s">
        <v>9521</v>
      </c>
      <c r="F2141" s="13">
        <v>50000</v>
      </c>
      <c r="G2141" s="13" t="s">
        <v>9726</v>
      </c>
      <c r="H2141" s="14" t="s">
        <v>9521</v>
      </c>
      <c r="I2141" s="17" t="s">
        <v>104</v>
      </c>
      <c r="J2141" s="18">
        <v>43049</v>
      </c>
      <c r="K2141" s="13" t="s">
        <v>25</v>
      </c>
      <c r="L2141" s="13" t="s">
        <v>9727</v>
      </c>
      <c r="M2141" s="11" t="str">
        <f>VLOOKUP(G2141,sheet2!A:G,2,FALSE)</f>
        <v>12.5</v>
      </c>
      <c r="N2141" s="11" t="str">
        <f>VLOOKUP(G2141,sheet2!A:G,3,FALSE)</f>
        <v>7</v>
      </c>
      <c r="O2141" s="11" t="str">
        <f>VLOOKUP(G2141,sheet2!A:G,4,FALSE)</f>
        <v>16</v>
      </c>
      <c r="P2141" s="11" t="str">
        <f>VLOOKUP(G2141,sheet2!A:G,5,FALSE)</f>
        <v>18.75</v>
      </c>
      <c r="Q2141" s="11" t="str">
        <f>VLOOKUP(G2141,sheet2!A:G,6,FALSE)</f>
        <v>0</v>
      </c>
      <c r="R2141" s="11" t="str">
        <f>VLOOKUP(G2141,sheet2!A:G,7,FALSE)</f>
        <v>54.25</v>
      </c>
    </row>
    <row r="2142" spans="1:18" s="6" customFormat="1">
      <c r="A2142" s="13" t="s">
        <v>9728</v>
      </c>
      <c r="B2142" s="13" t="s">
        <v>9729</v>
      </c>
      <c r="C2142" s="13" t="s">
        <v>20</v>
      </c>
      <c r="D2142" s="13" t="s">
        <v>123</v>
      </c>
      <c r="E2142" s="13" t="s">
        <v>9521</v>
      </c>
      <c r="F2142" s="13">
        <v>80000</v>
      </c>
      <c r="G2142" s="13" t="s">
        <v>9730</v>
      </c>
      <c r="H2142" s="14" t="s">
        <v>9521</v>
      </c>
      <c r="I2142" s="17" t="s">
        <v>9731</v>
      </c>
      <c r="J2142" s="18">
        <v>43259</v>
      </c>
      <c r="K2142" s="13" t="s">
        <v>36</v>
      </c>
      <c r="L2142" s="13" t="s">
        <v>9732</v>
      </c>
      <c r="M2142" s="11" t="str">
        <f>VLOOKUP(G2142,sheet2!A:G,2,FALSE)</f>
        <v>12.5</v>
      </c>
      <c r="N2142" s="11" t="str">
        <f>VLOOKUP(G2142,sheet2!A:G,3,FALSE)</f>
        <v>7</v>
      </c>
      <c r="O2142" s="11" t="str">
        <f>VLOOKUP(G2142,sheet2!A:G,4,FALSE)</f>
        <v>12</v>
      </c>
      <c r="P2142" s="11" t="str">
        <f>VLOOKUP(G2142,sheet2!A:G,5,FALSE)</f>
        <v>18.75</v>
      </c>
      <c r="Q2142" s="11" t="str">
        <f>VLOOKUP(G2142,sheet2!A:G,6,FALSE)</f>
        <v>0</v>
      </c>
      <c r="R2142" s="11" t="str">
        <f>VLOOKUP(G2142,sheet2!A:G,7,FALSE)</f>
        <v>50.25</v>
      </c>
    </row>
    <row r="2143" spans="1:18" s="6" customFormat="1">
      <c r="A2143" s="13" t="s">
        <v>9733</v>
      </c>
      <c r="B2143" s="13" t="s">
        <v>9734</v>
      </c>
      <c r="C2143" s="13" t="s">
        <v>20</v>
      </c>
      <c r="D2143" s="13" t="s">
        <v>123</v>
      </c>
      <c r="E2143" s="13" t="s">
        <v>9521</v>
      </c>
      <c r="F2143" s="13">
        <v>80000</v>
      </c>
      <c r="G2143" s="13" t="s">
        <v>9735</v>
      </c>
      <c r="H2143" s="14" t="s">
        <v>9521</v>
      </c>
      <c r="I2143" s="17" t="s">
        <v>109</v>
      </c>
      <c r="J2143" s="18">
        <v>43259</v>
      </c>
      <c r="K2143" s="13" t="s">
        <v>36</v>
      </c>
      <c r="L2143" s="13" t="s">
        <v>9736</v>
      </c>
      <c r="M2143" s="11" t="str">
        <f>VLOOKUP(G2143,sheet2!A:G,2,FALSE)</f>
        <v>12.5</v>
      </c>
      <c r="N2143" s="11" t="str">
        <f>VLOOKUP(G2143,sheet2!A:G,3,FALSE)</f>
        <v>7</v>
      </c>
      <c r="O2143" s="11" t="str">
        <f>VLOOKUP(G2143,sheet2!A:G,4,FALSE)</f>
        <v>11</v>
      </c>
      <c r="P2143" s="11" t="str">
        <f>VLOOKUP(G2143,sheet2!A:G,5,FALSE)</f>
        <v>16.07</v>
      </c>
      <c r="Q2143" s="11" t="str">
        <f>VLOOKUP(G2143,sheet2!A:G,6,FALSE)</f>
        <v>0</v>
      </c>
      <c r="R2143" s="11" t="str">
        <f>VLOOKUP(G2143,sheet2!A:G,7,FALSE)</f>
        <v>46.57</v>
      </c>
    </row>
    <row r="2144" spans="1:18" s="6" customFormat="1">
      <c r="A2144" s="13" t="s">
        <v>9737</v>
      </c>
      <c r="B2144" s="13" t="s">
        <v>9738</v>
      </c>
      <c r="C2144" s="13" t="s">
        <v>20</v>
      </c>
      <c r="D2144" s="13" t="s">
        <v>123</v>
      </c>
      <c r="E2144" s="13" t="s">
        <v>9521</v>
      </c>
      <c r="F2144" s="13">
        <v>80000</v>
      </c>
      <c r="G2144" s="13" t="s">
        <v>9739</v>
      </c>
      <c r="H2144" s="14" t="s">
        <v>9521</v>
      </c>
      <c r="I2144" s="17" t="s">
        <v>9740</v>
      </c>
      <c r="J2144" s="18">
        <v>43592</v>
      </c>
      <c r="K2144" s="13" t="s">
        <v>25</v>
      </c>
      <c r="L2144" s="13" t="s">
        <v>9741</v>
      </c>
      <c r="M2144" s="11" t="str">
        <f>VLOOKUP(G2144,sheet2!A:G,2,FALSE)</f>
        <v>12.5</v>
      </c>
      <c r="N2144" s="11" t="str">
        <f>VLOOKUP(G2144,sheet2!A:G,3,FALSE)</f>
        <v>16</v>
      </c>
      <c r="O2144" s="11" t="str">
        <f>VLOOKUP(G2144,sheet2!A:G,4,FALSE)</f>
        <v>12</v>
      </c>
      <c r="P2144" s="11" t="str">
        <f>VLOOKUP(G2144,sheet2!A:G,5,FALSE)</f>
        <v>18.75</v>
      </c>
      <c r="Q2144" s="11" t="str">
        <f>VLOOKUP(G2144,sheet2!A:G,6,FALSE)</f>
        <v>0</v>
      </c>
      <c r="R2144" s="11" t="str">
        <f>VLOOKUP(G2144,sheet2!A:G,7,FALSE)</f>
        <v>59.25</v>
      </c>
    </row>
    <row r="2145" spans="1:18" s="6" customFormat="1">
      <c r="A2145" s="13" t="s">
        <v>9742</v>
      </c>
      <c r="B2145" s="13" t="s">
        <v>9743</v>
      </c>
      <c r="C2145" s="13" t="s">
        <v>20</v>
      </c>
      <c r="D2145" s="13" t="s">
        <v>123</v>
      </c>
      <c r="E2145" s="13" t="s">
        <v>9521</v>
      </c>
      <c r="F2145" s="13">
        <v>80000</v>
      </c>
      <c r="G2145" s="13" t="s">
        <v>9744</v>
      </c>
      <c r="H2145" s="14" t="s">
        <v>9521</v>
      </c>
      <c r="I2145" s="17" t="s">
        <v>8377</v>
      </c>
      <c r="J2145" s="18">
        <v>43592</v>
      </c>
      <c r="K2145" s="13" t="s">
        <v>47</v>
      </c>
      <c r="L2145" s="13" t="s">
        <v>9745</v>
      </c>
      <c r="M2145" s="11" t="str">
        <f>VLOOKUP(G2145,sheet2!A:G,2,FALSE)</f>
        <v>12.5</v>
      </c>
      <c r="N2145" s="11" t="str">
        <f>VLOOKUP(G2145,sheet2!A:G,3,FALSE)</f>
        <v>16</v>
      </c>
      <c r="O2145" s="11" t="str">
        <f>VLOOKUP(G2145,sheet2!A:G,4,FALSE)</f>
        <v>20</v>
      </c>
      <c r="P2145" s="11" t="str">
        <f>VLOOKUP(G2145,sheet2!A:G,5,FALSE)</f>
        <v>18.75</v>
      </c>
      <c r="Q2145" s="11" t="str">
        <f>VLOOKUP(G2145,sheet2!A:G,6,FALSE)</f>
        <v>0</v>
      </c>
      <c r="R2145" s="11" t="str">
        <f>VLOOKUP(G2145,sheet2!A:G,7,FALSE)</f>
        <v>67.25</v>
      </c>
    </row>
    <row r="2146" spans="1:18" s="6" customFormat="1">
      <c r="A2146" s="13" t="s">
        <v>9746</v>
      </c>
      <c r="B2146" s="13" t="s">
        <v>9747</v>
      </c>
      <c r="C2146" s="13" t="s">
        <v>20</v>
      </c>
      <c r="D2146" s="13" t="s">
        <v>123</v>
      </c>
      <c r="E2146" s="13" t="s">
        <v>9521</v>
      </c>
      <c r="F2146" s="13">
        <v>80000</v>
      </c>
      <c r="G2146" s="13" t="s">
        <v>9748</v>
      </c>
      <c r="H2146" s="14" t="s">
        <v>9521</v>
      </c>
      <c r="I2146" s="17" t="s">
        <v>9319</v>
      </c>
      <c r="J2146" s="18">
        <v>43592</v>
      </c>
      <c r="K2146" s="13" t="s">
        <v>171</v>
      </c>
      <c r="L2146" s="13" t="s">
        <v>9749</v>
      </c>
      <c r="M2146" s="11" t="str">
        <f>VLOOKUP(G2146,sheet2!A:G,2,FALSE)</f>
        <v>12.5</v>
      </c>
      <c r="N2146" s="11" t="str">
        <f>VLOOKUP(G2146,sheet2!A:G,3,FALSE)</f>
        <v>0</v>
      </c>
      <c r="O2146" s="11" t="str">
        <f>VLOOKUP(G2146,sheet2!A:G,4,FALSE)</f>
        <v>5</v>
      </c>
      <c r="P2146" s="11" t="str">
        <f>VLOOKUP(G2146,sheet2!A:G,5,FALSE)</f>
        <v>21.15</v>
      </c>
      <c r="Q2146" s="11" t="str">
        <f>VLOOKUP(G2146,sheet2!A:G,6,FALSE)</f>
        <v>0</v>
      </c>
      <c r="R2146" s="11" t="str">
        <f>VLOOKUP(G2146,sheet2!A:G,7,FALSE)</f>
        <v>38.65</v>
      </c>
    </row>
    <row r="2147" spans="1:18" s="6" customFormat="1">
      <c r="A2147" s="13" t="s">
        <v>9750</v>
      </c>
      <c r="B2147" s="13" t="s">
        <v>9751</v>
      </c>
      <c r="C2147" s="13" t="s">
        <v>20</v>
      </c>
      <c r="D2147" s="13" t="s">
        <v>123</v>
      </c>
      <c r="E2147" s="13" t="s">
        <v>9521</v>
      </c>
      <c r="F2147" s="13">
        <v>80000</v>
      </c>
      <c r="G2147" s="13" t="s">
        <v>9752</v>
      </c>
      <c r="H2147" s="14" t="s">
        <v>9521</v>
      </c>
      <c r="I2147" s="17" t="s">
        <v>9670</v>
      </c>
      <c r="J2147" s="18">
        <v>43592</v>
      </c>
      <c r="K2147" s="13" t="s">
        <v>36</v>
      </c>
      <c r="L2147" s="13" t="s">
        <v>9753</v>
      </c>
      <c r="M2147" s="11" t="str">
        <f>VLOOKUP(G2147,sheet2!A:G,2,FALSE)</f>
        <v>12.5</v>
      </c>
      <c r="N2147" s="11" t="str">
        <f>VLOOKUP(G2147,sheet2!A:G,3,FALSE)</f>
        <v>16</v>
      </c>
      <c r="O2147" s="11" t="str">
        <f>VLOOKUP(G2147,sheet2!A:G,4,FALSE)</f>
        <v>10</v>
      </c>
      <c r="P2147" s="11" t="str">
        <f>VLOOKUP(G2147,sheet2!A:G,5,FALSE)</f>
        <v>21.15</v>
      </c>
      <c r="Q2147" s="11" t="str">
        <f>VLOOKUP(G2147,sheet2!A:G,6,FALSE)</f>
        <v>0</v>
      </c>
      <c r="R2147" s="11" t="str">
        <f>VLOOKUP(G2147,sheet2!A:G,7,FALSE)</f>
        <v>59.65</v>
      </c>
    </row>
    <row r="2148" spans="1:18" s="6" customFormat="1">
      <c r="A2148" s="13" t="s">
        <v>9754</v>
      </c>
      <c r="B2148" s="13" t="s">
        <v>9755</v>
      </c>
      <c r="C2148" s="13" t="s">
        <v>20</v>
      </c>
      <c r="D2148" s="13" t="s">
        <v>123</v>
      </c>
      <c r="E2148" s="13" t="s">
        <v>9521</v>
      </c>
      <c r="F2148" s="13">
        <v>80000</v>
      </c>
      <c r="G2148" s="13" t="s">
        <v>9756</v>
      </c>
      <c r="H2148" s="14" t="s">
        <v>9521</v>
      </c>
      <c r="I2148" s="17" t="s">
        <v>9670</v>
      </c>
      <c r="J2148" s="18">
        <v>43592</v>
      </c>
      <c r="K2148" s="13" t="s">
        <v>36</v>
      </c>
      <c r="L2148" s="13" t="s">
        <v>9757</v>
      </c>
      <c r="M2148" s="11" t="str">
        <f>VLOOKUP(G2148,sheet2!A:G,2,FALSE)</f>
        <v>12.5</v>
      </c>
      <c r="N2148" s="11" t="str">
        <f>VLOOKUP(G2148,sheet2!A:G,3,FALSE)</f>
        <v>7</v>
      </c>
      <c r="O2148" s="11" t="str">
        <f>VLOOKUP(G2148,sheet2!A:G,4,FALSE)</f>
        <v>20</v>
      </c>
      <c r="P2148" s="11" t="str">
        <f>VLOOKUP(G2148,sheet2!A:G,5,FALSE)</f>
        <v>18.75</v>
      </c>
      <c r="Q2148" s="11" t="str">
        <f>VLOOKUP(G2148,sheet2!A:G,6,FALSE)</f>
        <v>0</v>
      </c>
      <c r="R2148" s="11" t="str">
        <f>VLOOKUP(G2148,sheet2!A:G,7,FALSE)</f>
        <v>58.25</v>
      </c>
    </row>
    <row r="2149" spans="1:18" s="6" customFormat="1">
      <c r="A2149" s="13" t="s">
        <v>9758</v>
      </c>
      <c r="B2149" s="13" t="s">
        <v>9759</v>
      </c>
      <c r="C2149" s="13" t="s">
        <v>20</v>
      </c>
      <c r="D2149" s="13" t="s">
        <v>123</v>
      </c>
      <c r="E2149" s="13" t="s">
        <v>9521</v>
      </c>
      <c r="F2149" s="13">
        <v>80000</v>
      </c>
      <c r="G2149" s="13" t="s">
        <v>9760</v>
      </c>
      <c r="H2149" s="14" t="s">
        <v>9521</v>
      </c>
      <c r="I2149" s="17" t="s">
        <v>9761</v>
      </c>
      <c r="J2149" s="18">
        <v>43592</v>
      </c>
      <c r="K2149" s="13" t="s">
        <v>171</v>
      </c>
      <c r="L2149" s="13" t="s">
        <v>9762</v>
      </c>
      <c r="M2149" s="11" t="str">
        <f>VLOOKUP(G2149,sheet2!A:G,2,FALSE)</f>
        <v>12.5</v>
      </c>
      <c r="N2149" s="11" t="str">
        <f>VLOOKUP(G2149,sheet2!A:G,3,FALSE)</f>
        <v>7</v>
      </c>
      <c r="O2149" s="11" t="str">
        <f>VLOOKUP(G2149,sheet2!A:G,4,FALSE)</f>
        <v>5</v>
      </c>
      <c r="P2149" s="11" t="str">
        <f>VLOOKUP(G2149,sheet2!A:G,5,FALSE)</f>
        <v>21.15</v>
      </c>
      <c r="Q2149" s="11" t="str">
        <f>VLOOKUP(G2149,sheet2!A:G,6,FALSE)</f>
        <v>0</v>
      </c>
      <c r="R2149" s="11" t="str">
        <f>VLOOKUP(G2149,sheet2!A:G,7,FALSE)</f>
        <v>45.65</v>
      </c>
    </row>
    <row r="2150" spans="1:18" s="6" customFormat="1">
      <c r="A2150" s="13" t="s">
        <v>9763</v>
      </c>
      <c r="B2150" s="13" t="s">
        <v>9764</v>
      </c>
      <c r="C2150" s="13" t="s">
        <v>20</v>
      </c>
      <c r="D2150" s="13" t="s">
        <v>123</v>
      </c>
      <c r="E2150" s="13" t="s">
        <v>9521</v>
      </c>
      <c r="F2150" s="13">
        <v>80000</v>
      </c>
      <c r="G2150" s="13" t="s">
        <v>9765</v>
      </c>
      <c r="H2150" s="14" t="s">
        <v>9521</v>
      </c>
      <c r="I2150" s="17" t="s">
        <v>9670</v>
      </c>
      <c r="J2150" s="18">
        <v>43462</v>
      </c>
      <c r="K2150" s="13" t="s">
        <v>25</v>
      </c>
      <c r="L2150" s="13" t="s">
        <v>9766</v>
      </c>
      <c r="M2150" s="11" t="str">
        <f>VLOOKUP(G2150,sheet2!A:G,2,FALSE)</f>
        <v>12.5</v>
      </c>
      <c r="N2150" s="11" t="str">
        <f>VLOOKUP(G2150,sheet2!A:G,3,FALSE)</f>
        <v>10</v>
      </c>
      <c r="O2150" s="11" t="str">
        <f>VLOOKUP(G2150,sheet2!A:G,4,FALSE)</f>
        <v>10</v>
      </c>
      <c r="P2150" s="11" t="str">
        <f>VLOOKUP(G2150,sheet2!A:G,5,FALSE)</f>
        <v>21.15</v>
      </c>
      <c r="Q2150" s="11" t="str">
        <f>VLOOKUP(G2150,sheet2!A:G,6,FALSE)</f>
        <v>0</v>
      </c>
      <c r="R2150" s="11" t="str">
        <f>VLOOKUP(G2150,sheet2!A:G,7,FALSE)</f>
        <v>53.65</v>
      </c>
    </row>
    <row r="2151" spans="1:18" s="6" customFormat="1">
      <c r="A2151" s="13" t="s">
        <v>9767</v>
      </c>
      <c r="B2151" s="13" t="s">
        <v>9768</v>
      </c>
      <c r="C2151" s="13" t="s">
        <v>20</v>
      </c>
      <c r="D2151" s="13" t="s">
        <v>123</v>
      </c>
      <c r="E2151" s="13" t="s">
        <v>9521</v>
      </c>
      <c r="F2151" s="13">
        <v>80000</v>
      </c>
      <c r="G2151" s="13" t="s">
        <v>9769</v>
      </c>
      <c r="H2151" s="14" t="s">
        <v>9521</v>
      </c>
      <c r="I2151" s="17" t="s">
        <v>9770</v>
      </c>
      <c r="J2151" s="18">
        <v>43592</v>
      </c>
      <c r="K2151" s="13" t="s">
        <v>36</v>
      </c>
      <c r="L2151" s="13" t="s">
        <v>9771</v>
      </c>
      <c r="M2151" s="11" t="str">
        <f>VLOOKUP(G2151,sheet2!A:G,2,FALSE)</f>
        <v>12.5</v>
      </c>
      <c r="N2151" s="11" t="str">
        <f>VLOOKUP(G2151,sheet2!A:G,3,FALSE)</f>
        <v>13</v>
      </c>
      <c r="O2151" s="11" t="str">
        <f>VLOOKUP(G2151,sheet2!A:G,4,FALSE)</f>
        <v>5</v>
      </c>
      <c r="P2151" s="11" t="str">
        <f>VLOOKUP(G2151,sheet2!A:G,5,FALSE)</f>
        <v>21.15</v>
      </c>
      <c r="Q2151" s="11" t="str">
        <f>VLOOKUP(G2151,sheet2!A:G,6,FALSE)</f>
        <v>0</v>
      </c>
      <c r="R2151" s="11" t="str">
        <f>VLOOKUP(G2151,sheet2!A:G,7,FALSE)</f>
        <v>51.65</v>
      </c>
    </row>
    <row r="2152" spans="1:18" s="6" customFormat="1">
      <c r="A2152" s="13" t="s">
        <v>9772</v>
      </c>
      <c r="B2152" s="13" t="s">
        <v>9773</v>
      </c>
      <c r="C2152" s="13" t="s">
        <v>20</v>
      </c>
      <c r="D2152" s="13" t="s">
        <v>123</v>
      </c>
      <c r="E2152" s="13" t="s">
        <v>9521</v>
      </c>
      <c r="F2152" s="13">
        <v>80000</v>
      </c>
      <c r="G2152" s="13" t="s">
        <v>9774</v>
      </c>
      <c r="H2152" s="14" t="s">
        <v>9521</v>
      </c>
      <c r="I2152" s="17" t="s">
        <v>9670</v>
      </c>
      <c r="J2152" s="18">
        <v>43511</v>
      </c>
      <c r="K2152" s="13" t="s">
        <v>25</v>
      </c>
      <c r="L2152" s="13" t="s">
        <v>9766</v>
      </c>
      <c r="M2152" s="11" t="str">
        <f>VLOOKUP(G2152,sheet2!A:G,2,FALSE)</f>
        <v>12.5</v>
      </c>
      <c r="N2152" s="11" t="str">
        <f>VLOOKUP(G2152,sheet2!A:G,3,FALSE)</f>
        <v>10</v>
      </c>
      <c r="O2152" s="11" t="str">
        <f>VLOOKUP(G2152,sheet2!A:G,4,FALSE)</f>
        <v>14</v>
      </c>
      <c r="P2152" s="11" t="str">
        <f>VLOOKUP(G2152,sheet2!A:G,5,FALSE)</f>
        <v>20.54</v>
      </c>
      <c r="Q2152" s="11" t="str">
        <f>VLOOKUP(G2152,sheet2!A:G,6,FALSE)</f>
        <v>0</v>
      </c>
      <c r="R2152" s="11" t="str">
        <f>VLOOKUP(G2152,sheet2!A:G,7,FALSE)</f>
        <v>57.04</v>
      </c>
    </row>
    <row r="2153" spans="1:18" s="6" customFormat="1">
      <c r="A2153" s="13" t="s">
        <v>9775</v>
      </c>
      <c r="B2153" s="13" t="s">
        <v>9776</v>
      </c>
      <c r="C2153" s="13" t="s">
        <v>20</v>
      </c>
      <c r="D2153" s="13" t="s">
        <v>123</v>
      </c>
      <c r="E2153" s="13" t="s">
        <v>9521</v>
      </c>
      <c r="F2153" s="13">
        <v>80000</v>
      </c>
      <c r="G2153" s="13" t="s">
        <v>9777</v>
      </c>
      <c r="H2153" s="14" t="s">
        <v>9521</v>
      </c>
      <c r="I2153" s="17" t="s">
        <v>9778</v>
      </c>
      <c r="J2153" s="18">
        <v>43620</v>
      </c>
      <c r="K2153" s="13" t="s">
        <v>171</v>
      </c>
      <c r="L2153" s="13" t="s">
        <v>9779</v>
      </c>
      <c r="M2153" s="11" t="str">
        <f>VLOOKUP(G2153,sheet2!A:G,2,FALSE)</f>
        <v>12.5</v>
      </c>
      <c r="N2153" s="11" t="str">
        <f>VLOOKUP(G2153,sheet2!A:G,3,FALSE)</f>
        <v>7</v>
      </c>
      <c r="O2153" s="11" t="str">
        <f>VLOOKUP(G2153,sheet2!A:G,4,FALSE)</f>
        <v>5</v>
      </c>
      <c r="P2153" s="11" t="str">
        <f>VLOOKUP(G2153,sheet2!A:G,5,FALSE)</f>
        <v>21.15</v>
      </c>
      <c r="Q2153" s="11" t="str">
        <f>VLOOKUP(G2153,sheet2!A:G,6,FALSE)</f>
        <v>0</v>
      </c>
      <c r="R2153" s="11" t="str">
        <f>VLOOKUP(G2153,sheet2!A:G,7,FALSE)</f>
        <v>45.65</v>
      </c>
    </row>
    <row r="2154" spans="1:18" s="6" customFormat="1">
      <c r="A2154" s="13" t="s">
        <v>9780</v>
      </c>
      <c r="B2154" s="13" t="s">
        <v>9781</v>
      </c>
      <c r="C2154" s="13" t="s">
        <v>20</v>
      </c>
      <c r="D2154" s="13" t="s">
        <v>123</v>
      </c>
      <c r="E2154" s="13" t="s">
        <v>9521</v>
      </c>
      <c r="F2154" s="13">
        <v>80000</v>
      </c>
      <c r="G2154" s="13" t="s">
        <v>9782</v>
      </c>
      <c r="H2154" s="14" t="s">
        <v>9521</v>
      </c>
      <c r="I2154" s="17" t="s">
        <v>9770</v>
      </c>
      <c r="J2154" s="18">
        <v>43592</v>
      </c>
      <c r="K2154" s="13" t="s">
        <v>36</v>
      </c>
      <c r="L2154" s="13" t="s">
        <v>9771</v>
      </c>
      <c r="M2154" s="11" t="str">
        <f>VLOOKUP(G2154,sheet2!A:G,2,FALSE)</f>
        <v>12.5</v>
      </c>
      <c r="N2154" s="11" t="str">
        <f>VLOOKUP(G2154,sheet2!A:G,3,FALSE)</f>
        <v>13</v>
      </c>
      <c r="O2154" s="11" t="str">
        <f>VLOOKUP(G2154,sheet2!A:G,4,FALSE)</f>
        <v>10</v>
      </c>
      <c r="P2154" s="11" t="str">
        <f>VLOOKUP(G2154,sheet2!A:G,5,FALSE)</f>
        <v>21.15</v>
      </c>
      <c r="Q2154" s="11" t="str">
        <f>VLOOKUP(G2154,sheet2!A:G,6,FALSE)</f>
        <v>0</v>
      </c>
      <c r="R2154" s="11" t="str">
        <f>VLOOKUP(G2154,sheet2!A:G,7,FALSE)</f>
        <v>56.65</v>
      </c>
    </row>
    <row r="2155" spans="1:18" s="6" customFormat="1">
      <c r="A2155" s="13" t="s">
        <v>9783</v>
      </c>
      <c r="B2155" s="13" t="s">
        <v>9784</v>
      </c>
      <c r="C2155" s="13" t="s">
        <v>20</v>
      </c>
      <c r="D2155" s="13" t="s">
        <v>123</v>
      </c>
      <c r="E2155" s="13" t="s">
        <v>9521</v>
      </c>
      <c r="F2155" s="13">
        <v>80000</v>
      </c>
      <c r="G2155" s="13" t="s">
        <v>9785</v>
      </c>
      <c r="H2155" s="14" t="s">
        <v>9521</v>
      </c>
      <c r="I2155" s="17" t="s">
        <v>9778</v>
      </c>
      <c r="J2155" s="18">
        <v>43616</v>
      </c>
      <c r="K2155" s="13" t="s">
        <v>25</v>
      </c>
      <c r="L2155" s="13" t="s">
        <v>9786</v>
      </c>
      <c r="M2155" s="11" t="str">
        <f>VLOOKUP(G2155,sheet2!A:G,2,FALSE)</f>
        <v>12.5</v>
      </c>
      <c r="N2155" s="11" t="str">
        <f>VLOOKUP(G2155,sheet2!A:G,3,FALSE)</f>
        <v>7</v>
      </c>
      <c r="O2155" s="11" t="str">
        <f>VLOOKUP(G2155,sheet2!A:G,4,FALSE)</f>
        <v>15</v>
      </c>
      <c r="P2155" s="11" t="str">
        <f>VLOOKUP(G2155,sheet2!A:G,5,FALSE)</f>
        <v>21.15</v>
      </c>
      <c r="Q2155" s="11" t="str">
        <f>VLOOKUP(G2155,sheet2!A:G,6,FALSE)</f>
        <v>0</v>
      </c>
      <c r="R2155" s="11" t="str">
        <f>VLOOKUP(G2155,sheet2!A:G,7,FALSE)</f>
        <v>55.65</v>
      </c>
    </row>
    <row r="2156" spans="1:18" s="6" customFormat="1">
      <c r="A2156" s="13" t="s">
        <v>9787</v>
      </c>
      <c r="B2156" s="13" t="s">
        <v>9788</v>
      </c>
      <c r="C2156" s="13" t="s">
        <v>20</v>
      </c>
      <c r="D2156" s="13" t="s">
        <v>123</v>
      </c>
      <c r="E2156" s="13" t="s">
        <v>9521</v>
      </c>
      <c r="F2156" s="13">
        <v>80000</v>
      </c>
      <c r="G2156" s="13" t="s">
        <v>9789</v>
      </c>
      <c r="H2156" s="14" t="s">
        <v>9521</v>
      </c>
      <c r="I2156" s="17" t="s">
        <v>9778</v>
      </c>
      <c r="J2156" s="18">
        <v>43613</v>
      </c>
      <c r="K2156" s="13" t="s">
        <v>36</v>
      </c>
      <c r="L2156" s="13" t="s">
        <v>9790</v>
      </c>
      <c r="M2156" s="11" t="str">
        <f>VLOOKUP(G2156,sheet2!A:G,2,FALSE)</f>
        <v>12.5</v>
      </c>
      <c r="N2156" s="11" t="str">
        <f>VLOOKUP(G2156,sheet2!A:G,3,FALSE)</f>
        <v>7</v>
      </c>
      <c r="O2156" s="11" t="str">
        <f>VLOOKUP(G2156,sheet2!A:G,4,FALSE)</f>
        <v>5</v>
      </c>
      <c r="P2156" s="11" t="str">
        <f>VLOOKUP(G2156,sheet2!A:G,5,FALSE)</f>
        <v>21.15</v>
      </c>
      <c r="Q2156" s="11" t="str">
        <f>VLOOKUP(G2156,sheet2!A:G,6,FALSE)</f>
        <v>0</v>
      </c>
      <c r="R2156" s="11" t="str">
        <f>VLOOKUP(G2156,sheet2!A:G,7,FALSE)</f>
        <v>45.65</v>
      </c>
    </row>
    <row r="2157" spans="1:18" s="6" customFormat="1">
      <c r="A2157" s="13" t="s">
        <v>9791</v>
      </c>
      <c r="B2157" s="13" t="s">
        <v>9792</v>
      </c>
      <c r="C2157" s="13" t="s">
        <v>20</v>
      </c>
      <c r="D2157" s="13" t="s">
        <v>123</v>
      </c>
      <c r="E2157" s="13" t="s">
        <v>9521</v>
      </c>
      <c r="F2157" s="13">
        <v>50000</v>
      </c>
      <c r="G2157" s="13" t="s">
        <v>9793</v>
      </c>
      <c r="H2157" s="14" t="s">
        <v>9521</v>
      </c>
      <c r="I2157" s="17" t="s">
        <v>6899</v>
      </c>
      <c r="J2157" s="18">
        <v>42865</v>
      </c>
      <c r="K2157" s="13" t="s">
        <v>36</v>
      </c>
      <c r="L2157" s="13" t="s">
        <v>9794</v>
      </c>
      <c r="M2157" s="11" t="str">
        <f>VLOOKUP(G2157,sheet2!A:G,2,FALSE)</f>
        <v>12.5</v>
      </c>
      <c r="N2157" s="11" t="str">
        <f>VLOOKUP(G2157,sheet2!A:G,3,FALSE)</f>
        <v>10</v>
      </c>
      <c r="O2157" s="11" t="str">
        <f>VLOOKUP(G2157,sheet2!A:G,4,FALSE)</f>
        <v>10</v>
      </c>
      <c r="P2157" s="11" t="str">
        <f>VLOOKUP(G2157,sheet2!A:G,5,FALSE)</f>
        <v>21.15</v>
      </c>
      <c r="Q2157" s="11" t="str">
        <f>VLOOKUP(G2157,sheet2!A:G,6,FALSE)</f>
        <v>0</v>
      </c>
      <c r="R2157" s="11" t="str">
        <f>VLOOKUP(G2157,sheet2!A:G,7,FALSE)</f>
        <v>53.65</v>
      </c>
    </row>
    <row r="2158" spans="1:18" s="6" customFormat="1">
      <c r="A2158" s="13" t="s">
        <v>9795</v>
      </c>
      <c r="B2158" s="13" t="s">
        <v>9796</v>
      </c>
      <c r="C2158" s="13" t="s">
        <v>20</v>
      </c>
      <c r="D2158" s="13" t="s">
        <v>123</v>
      </c>
      <c r="E2158" s="13" t="s">
        <v>9521</v>
      </c>
      <c r="F2158" s="13">
        <v>50000</v>
      </c>
      <c r="G2158" s="13" t="s">
        <v>9797</v>
      </c>
      <c r="H2158" s="14" t="s">
        <v>9521</v>
      </c>
      <c r="I2158" s="17" t="s">
        <v>6050</v>
      </c>
      <c r="J2158" s="18">
        <v>42986</v>
      </c>
      <c r="K2158" s="13" t="s">
        <v>36</v>
      </c>
      <c r="L2158" s="13" t="s">
        <v>9798</v>
      </c>
      <c r="M2158" s="11" t="str">
        <f>VLOOKUP(G2158,sheet2!A:G,2,FALSE)</f>
        <v>12.5</v>
      </c>
      <c r="N2158" s="11" t="str">
        <f>VLOOKUP(G2158,sheet2!A:G,3,FALSE)</f>
        <v>10</v>
      </c>
      <c r="O2158" s="11" t="str">
        <f>VLOOKUP(G2158,sheet2!A:G,4,FALSE)</f>
        <v>10</v>
      </c>
      <c r="P2158" s="11" t="str">
        <f>VLOOKUP(G2158,sheet2!A:G,5,FALSE)</f>
        <v>21.15</v>
      </c>
      <c r="Q2158" s="11" t="str">
        <f>VLOOKUP(G2158,sheet2!A:G,6,FALSE)</f>
        <v>0</v>
      </c>
      <c r="R2158" s="11" t="str">
        <f>VLOOKUP(G2158,sheet2!A:G,7,FALSE)</f>
        <v>53.65</v>
      </c>
    </row>
    <row r="2159" spans="1:18" s="6" customFormat="1">
      <c r="A2159" s="13" t="s">
        <v>9799</v>
      </c>
      <c r="B2159" s="13" t="s">
        <v>9800</v>
      </c>
      <c r="C2159" s="13" t="s">
        <v>20</v>
      </c>
      <c r="D2159" s="13" t="s">
        <v>123</v>
      </c>
      <c r="E2159" s="13" t="s">
        <v>9521</v>
      </c>
      <c r="F2159" s="13">
        <v>50000</v>
      </c>
      <c r="G2159" s="13" t="s">
        <v>9801</v>
      </c>
      <c r="H2159" s="14" t="s">
        <v>9521</v>
      </c>
      <c r="I2159" s="17" t="s">
        <v>542</v>
      </c>
      <c r="J2159" s="18">
        <v>43028</v>
      </c>
      <c r="K2159" s="13" t="s">
        <v>36</v>
      </c>
      <c r="L2159" s="13" t="s">
        <v>9802</v>
      </c>
      <c r="M2159" s="11" t="str">
        <f>VLOOKUP(G2159,sheet2!A:G,2,FALSE)</f>
        <v>12.5</v>
      </c>
      <c r="N2159" s="11" t="str">
        <f>VLOOKUP(G2159,sheet2!A:G,3,FALSE)</f>
        <v>10</v>
      </c>
      <c r="O2159" s="11" t="str">
        <f>VLOOKUP(G2159,sheet2!A:G,4,FALSE)</f>
        <v>10</v>
      </c>
      <c r="P2159" s="11" t="str">
        <f>VLOOKUP(G2159,sheet2!A:G,5,FALSE)</f>
        <v>21.15</v>
      </c>
      <c r="Q2159" s="11" t="str">
        <f>VLOOKUP(G2159,sheet2!A:G,6,FALSE)</f>
        <v>0</v>
      </c>
      <c r="R2159" s="11" t="str">
        <f>VLOOKUP(G2159,sheet2!A:G,7,FALSE)</f>
        <v>53.65</v>
      </c>
    </row>
    <row r="2160" spans="1:18" s="6" customFormat="1">
      <c r="A2160" s="13" t="s">
        <v>9803</v>
      </c>
      <c r="B2160" s="13" t="s">
        <v>9804</v>
      </c>
      <c r="C2160" s="13" t="s">
        <v>20</v>
      </c>
      <c r="D2160" s="13" t="s">
        <v>123</v>
      </c>
      <c r="E2160" s="13" t="s">
        <v>9521</v>
      </c>
      <c r="F2160" s="13">
        <v>50000</v>
      </c>
      <c r="G2160" s="13" t="s">
        <v>9805</v>
      </c>
      <c r="H2160" s="14" t="s">
        <v>9521</v>
      </c>
      <c r="I2160" s="17" t="s">
        <v>9806</v>
      </c>
      <c r="J2160" s="18">
        <v>43074</v>
      </c>
      <c r="K2160" s="13" t="s">
        <v>36</v>
      </c>
      <c r="L2160" s="13" t="s">
        <v>9807</v>
      </c>
      <c r="M2160" s="11" t="str">
        <f>VLOOKUP(G2160,sheet2!A:G,2,FALSE)</f>
        <v>12.5</v>
      </c>
      <c r="N2160" s="11" t="str">
        <f>VLOOKUP(G2160,sheet2!A:G,3,FALSE)</f>
        <v>10</v>
      </c>
      <c r="O2160" s="11" t="str">
        <f>VLOOKUP(G2160,sheet2!A:G,4,FALSE)</f>
        <v>5</v>
      </c>
      <c r="P2160" s="11" t="str">
        <f>VLOOKUP(G2160,sheet2!A:G,5,FALSE)</f>
        <v>21.15</v>
      </c>
      <c r="Q2160" s="11" t="str">
        <f>VLOOKUP(G2160,sheet2!A:G,6,FALSE)</f>
        <v>0</v>
      </c>
      <c r="R2160" s="11" t="str">
        <f>VLOOKUP(G2160,sheet2!A:G,7,FALSE)</f>
        <v>48.65</v>
      </c>
    </row>
    <row r="2161" spans="1:18" s="6" customFormat="1">
      <c r="A2161" s="13" t="s">
        <v>9808</v>
      </c>
      <c r="B2161" s="13" t="s">
        <v>9809</v>
      </c>
      <c r="C2161" s="13" t="s">
        <v>20</v>
      </c>
      <c r="D2161" s="13" t="s">
        <v>123</v>
      </c>
      <c r="E2161" s="13" t="s">
        <v>9521</v>
      </c>
      <c r="F2161" s="13">
        <v>50000</v>
      </c>
      <c r="G2161" s="13" t="s">
        <v>9810</v>
      </c>
      <c r="H2161" s="14" t="s">
        <v>9521</v>
      </c>
      <c r="I2161" s="17" t="s">
        <v>9811</v>
      </c>
      <c r="J2161" s="18">
        <v>43102</v>
      </c>
      <c r="K2161" s="13" t="s">
        <v>36</v>
      </c>
      <c r="L2161" s="13" t="s">
        <v>9812</v>
      </c>
      <c r="M2161" s="11" t="str">
        <f>VLOOKUP(G2161,sheet2!A:G,2,FALSE)</f>
        <v>12.5</v>
      </c>
      <c r="N2161" s="11" t="str">
        <f>VLOOKUP(G2161,sheet2!A:G,3,FALSE)</f>
        <v>10</v>
      </c>
      <c r="O2161" s="11" t="str">
        <f>VLOOKUP(G2161,sheet2!A:G,4,FALSE)</f>
        <v>5</v>
      </c>
      <c r="P2161" s="11" t="str">
        <f>VLOOKUP(G2161,sheet2!A:G,5,FALSE)</f>
        <v>21.15</v>
      </c>
      <c r="Q2161" s="11" t="str">
        <f>VLOOKUP(G2161,sheet2!A:G,6,FALSE)</f>
        <v>0</v>
      </c>
      <c r="R2161" s="11" t="str">
        <f>VLOOKUP(G2161,sheet2!A:G,7,FALSE)</f>
        <v>48.65</v>
      </c>
    </row>
    <row r="2162" spans="1:18" s="6" customFormat="1">
      <c r="A2162" s="13" t="s">
        <v>9813</v>
      </c>
      <c r="B2162" s="13" t="s">
        <v>9814</v>
      </c>
      <c r="C2162" s="13" t="s">
        <v>20</v>
      </c>
      <c r="D2162" s="13" t="s">
        <v>123</v>
      </c>
      <c r="E2162" s="13" t="s">
        <v>9521</v>
      </c>
      <c r="F2162" s="13">
        <v>50000</v>
      </c>
      <c r="G2162" s="13" t="s">
        <v>9815</v>
      </c>
      <c r="H2162" s="14" t="s">
        <v>9521</v>
      </c>
      <c r="I2162" s="17" t="s">
        <v>2914</v>
      </c>
      <c r="J2162" s="18">
        <v>43592</v>
      </c>
      <c r="K2162" s="13" t="s">
        <v>36</v>
      </c>
      <c r="L2162" s="13" t="s">
        <v>9816</v>
      </c>
      <c r="M2162" s="11" t="str">
        <f>VLOOKUP(G2162,sheet2!A:G,2,FALSE)</f>
        <v>12.5</v>
      </c>
      <c r="N2162" s="11" t="str">
        <f>VLOOKUP(G2162,sheet2!A:G,3,FALSE)</f>
        <v>10</v>
      </c>
      <c r="O2162" s="11" t="str">
        <f>VLOOKUP(G2162,sheet2!A:G,4,FALSE)</f>
        <v>5</v>
      </c>
      <c r="P2162" s="11" t="str">
        <f>VLOOKUP(G2162,sheet2!A:G,5,FALSE)</f>
        <v>21.15</v>
      </c>
      <c r="Q2162" s="11" t="str">
        <f>VLOOKUP(G2162,sheet2!A:G,6,FALSE)</f>
        <v>0</v>
      </c>
      <c r="R2162" s="11" t="str">
        <f>VLOOKUP(G2162,sheet2!A:G,7,FALSE)</f>
        <v>48.65</v>
      </c>
    </row>
    <row r="2163" spans="1:18" s="6" customFormat="1">
      <c r="A2163" s="13" t="s">
        <v>9817</v>
      </c>
      <c r="B2163" s="13" t="s">
        <v>9818</v>
      </c>
      <c r="C2163" s="13" t="s">
        <v>20</v>
      </c>
      <c r="D2163" s="13" t="s">
        <v>123</v>
      </c>
      <c r="E2163" s="13" t="s">
        <v>9521</v>
      </c>
      <c r="F2163" s="13">
        <v>80000</v>
      </c>
      <c r="G2163" s="13" t="s">
        <v>9819</v>
      </c>
      <c r="H2163" s="14" t="s">
        <v>9521</v>
      </c>
      <c r="I2163" s="17" t="s">
        <v>9820</v>
      </c>
      <c r="J2163" s="18">
        <v>43326</v>
      </c>
      <c r="K2163" s="13" t="s">
        <v>36</v>
      </c>
      <c r="L2163" s="13" t="s">
        <v>9821</v>
      </c>
      <c r="M2163" s="11" t="str">
        <f>VLOOKUP(G2163,sheet2!A:G,2,FALSE)</f>
        <v>12.5</v>
      </c>
      <c r="N2163" s="11" t="str">
        <f>VLOOKUP(G2163,sheet2!A:G,3,FALSE)</f>
        <v>10</v>
      </c>
      <c r="O2163" s="11" t="str">
        <f>VLOOKUP(G2163,sheet2!A:G,4,FALSE)</f>
        <v>10</v>
      </c>
      <c r="P2163" s="11" t="str">
        <f>VLOOKUP(G2163,sheet2!A:G,5,FALSE)</f>
        <v>21.15</v>
      </c>
      <c r="Q2163" s="11" t="str">
        <f>VLOOKUP(G2163,sheet2!A:G,6,FALSE)</f>
        <v>0</v>
      </c>
      <c r="R2163" s="11" t="str">
        <f>VLOOKUP(G2163,sheet2!A:G,7,FALSE)</f>
        <v>53.65</v>
      </c>
    </row>
    <row r="2164" spans="1:18" s="6" customFormat="1">
      <c r="A2164" s="13" t="s">
        <v>9822</v>
      </c>
      <c r="B2164" s="13" t="s">
        <v>9823</v>
      </c>
      <c r="C2164" s="13" t="s">
        <v>20</v>
      </c>
      <c r="D2164" s="13" t="s">
        <v>123</v>
      </c>
      <c r="E2164" s="13" t="s">
        <v>9521</v>
      </c>
      <c r="F2164" s="13">
        <v>80000</v>
      </c>
      <c r="G2164" s="13" t="s">
        <v>9824</v>
      </c>
      <c r="H2164" s="14" t="s">
        <v>9521</v>
      </c>
      <c r="I2164" s="17" t="s">
        <v>8807</v>
      </c>
      <c r="J2164" s="18">
        <v>43392</v>
      </c>
      <c r="K2164" s="13" t="s">
        <v>36</v>
      </c>
      <c r="L2164" s="13" t="s">
        <v>9825</v>
      </c>
      <c r="M2164" s="11" t="str">
        <f>VLOOKUP(G2164,sheet2!A:G,2,FALSE)</f>
        <v>12.5</v>
      </c>
      <c r="N2164" s="11" t="str">
        <f>VLOOKUP(G2164,sheet2!A:G,3,FALSE)</f>
        <v>7</v>
      </c>
      <c r="O2164" s="11" t="str">
        <f>VLOOKUP(G2164,sheet2!A:G,4,FALSE)</f>
        <v>10</v>
      </c>
      <c r="P2164" s="11" t="str">
        <f>VLOOKUP(G2164,sheet2!A:G,5,FALSE)</f>
        <v>21.15</v>
      </c>
      <c r="Q2164" s="11" t="str">
        <f>VLOOKUP(G2164,sheet2!A:G,6,FALSE)</f>
        <v>0</v>
      </c>
      <c r="R2164" s="11" t="str">
        <f>VLOOKUP(G2164,sheet2!A:G,7,FALSE)</f>
        <v>50.65</v>
      </c>
    </row>
    <row r="2165" spans="1:18" s="6" customFormat="1">
      <c r="A2165" s="13" t="s">
        <v>9826</v>
      </c>
      <c r="B2165" s="13" t="s">
        <v>9827</v>
      </c>
      <c r="C2165" s="13" t="s">
        <v>20</v>
      </c>
      <c r="D2165" s="13" t="s">
        <v>123</v>
      </c>
      <c r="E2165" s="13" t="s">
        <v>9521</v>
      </c>
      <c r="F2165" s="13">
        <v>80000</v>
      </c>
      <c r="G2165" s="13" t="s">
        <v>9828</v>
      </c>
      <c r="H2165" s="14" t="s">
        <v>9521</v>
      </c>
      <c r="I2165" s="17" t="s">
        <v>9829</v>
      </c>
      <c r="J2165" s="18">
        <v>43462</v>
      </c>
      <c r="K2165" s="13" t="s">
        <v>36</v>
      </c>
      <c r="L2165" s="13" t="s">
        <v>9830</v>
      </c>
      <c r="M2165" s="11" t="str">
        <f>VLOOKUP(G2165,sheet2!A:G,2,FALSE)</f>
        <v>12.5</v>
      </c>
      <c r="N2165" s="11" t="str">
        <f>VLOOKUP(G2165,sheet2!A:G,3,FALSE)</f>
        <v>10</v>
      </c>
      <c r="O2165" s="11" t="str">
        <f>VLOOKUP(G2165,sheet2!A:G,4,FALSE)</f>
        <v>10</v>
      </c>
      <c r="P2165" s="11" t="str">
        <f>VLOOKUP(G2165,sheet2!A:G,5,FALSE)</f>
        <v>21.15</v>
      </c>
      <c r="Q2165" s="11" t="str">
        <f>VLOOKUP(G2165,sheet2!A:G,6,FALSE)</f>
        <v>0</v>
      </c>
      <c r="R2165" s="11" t="str">
        <f>VLOOKUP(G2165,sheet2!A:G,7,FALSE)</f>
        <v>53.65</v>
      </c>
    </row>
    <row r="2166" spans="1:18" s="6" customFormat="1">
      <c r="A2166" s="13" t="s">
        <v>9831</v>
      </c>
      <c r="B2166" s="13" t="s">
        <v>9832</v>
      </c>
      <c r="C2166" s="13" t="s">
        <v>20</v>
      </c>
      <c r="D2166" s="13" t="s">
        <v>123</v>
      </c>
      <c r="E2166" s="13" t="s">
        <v>9521</v>
      </c>
      <c r="F2166" s="13">
        <v>80000</v>
      </c>
      <c r="G2166" s="13" t="s">
        <v>9833</v>
      </c>
      <c r="H2166" s="14" t="s">
        <v>9521</v>
      </c>
      <c r="I2166" s="17" t="s">
        <v>9778</v>
      </c>
      <c r="J2166" s="18">
        <v>43620</v>
      </c>
      <c r="K2166" s="13" t="s">
        <v>25</v>
      </c>
      <c r="L2166" s="13" t="s">
        <v>9834</v>
      </c>
      <c r="M2166" s="11" t="str">
        <f>VLOOKUP(G2166,sheet2!A:G,2,FALSE)</f>
        <v>12.5</v>
      </c>
      <c r="N2166" s="11" t="str">
        <f>VLOOKUP(G2166,sheet2!A:G,3,FALSE)</f>
        <v>0</v>
      </c>
      <c r="O2166" s="11" t="str">
        <f>VLOOKUP(G2166,sheet2!A:G,4,FALSE)</f>
        <v>10</v>
      </c>
      <c r="P2166" s="11" t="str">
        <f>VLOOKUP(G2166,sheet2!A:G,5,FALSE)</f>
        <v>21.15</v>
      </c>
      <c r="Q2166" s="11" t="str">
        <f>VLOOKUP(G2166,sheet2!A:G,6,FALSE)</f>
        <v>0</v>
      </c>
      <c r="R2166" s="11" t="str">
        <f>VLOOKUP(G2166,sheet2!A:G,7,FALSE)</f>
        <v>43.65</v>
      </c>
    </row>
    <row r="2167" spans="1:18" s="6" customFormat="1">
      <c r="A2167" s="13" t="s">
        <v>9835</v>
      </c>
      <c r="B2167" s="13" t="s">
        <v>9836</v>
      </c>
      <c r="C2167" s="13" t="s">
        <v>20</v>
      </c>
      <c r="D2167" s="13" t="s">
        <v>123</v>
      </c>
      <c r="E2167" s="13" t="s">
        <v>9521</v>
      </c>
      <c r="F2167" s="13">
        <v>80000</v>
      </c>
      <c r="G2167" s="13" t="s">
        <v>9837</v>
      </c>
      <c r="H2167" s="14" t="s">
        <v>9521</v>
      </c>
      <c r="I2167" s="17" t="s">
        <v>9770</v>
      </c>
      <c r="J2167" s="18">
        <v>43620</v>
      </c>
      <c r="K2167" s="13" t="s">
        <v>36</v>
      </c>
      <c r="L2167" s="13" t="s">
        <v>9838</v>
      </c>
      <c r="M2167" s="11" t="str">
        <f>VLOOKUP(G2167,sheet2!A:G,2,FALSE)</f>
        <v>12.5</v>
      </c>
      <c r="N2167" s="11" t="str">
        <f>VLOOKUP(G2167,sheet2!A:G,3,FALSE)</f>
        <v>10</v>
      </c>
      <c r="O2167" s="11" t="str">
        <f>VLOOKUP(G2167,sheet2!A:G,4,FALSE)</f>
        <v>10</v>
      </c>
      <c r="P2167" s="11" t="str">
        <f>VLOOKUP(G2167,sheet2!A:G,5,FALSE)</f>
        <v>21.15</v>
      </c>
      <c r="Q2167" s="11" t="str">
        <f>VLOOKUP(G2167,sheet2!A:G,6,FALSE)</f>
        <v>0</v>
      </c>
      <c r="R2167" s="11" t="str">
        <f>VLOOKUP(G2167,sheet2!A:G,7,FALSE)</f>
        <v>53.65</v>
      </c>
    </row>
    <row r="2168" spans="1:18" s="6" customFormat="1">
      <c r="A2168" s="13" t="s">
        <v>9839</v>
      </c>
      <c r="B2168" s="13" t="s">
        <v>9840</v>
      </c>
      <c r="C2168" s="13" t="s">
        <v>20</v>
      </c>
      <c r="D2168" s="13" t="s">
        <v>123</v>
      </c>
      <c r="E2168" s="13" t="s">
        <v>9521</v>
      </c>
      <c r="F2168" s="13">
        <v>80000</v>
      </c>
      <c r="G2168" s="13" t="s">
        <v>9841</v>
      </c>
      <c r="H2168" s="14" t="s">
        <v>9521</v>
      </c>
      <c r="I2168" s="17" t="s">
        <v>9740</v>
      </c>
      <c r="J2168" s="18">
        <v>43749</v>
      </c>
      <c r="K2168" s="13" t="s">
        <v>25</v>
      </c>
      <c r="L2168" s="13" t="s">
        <v>9842</v>
      </c>
      <c r="M2168" s="11" t="str">
        <f>VLOOKUP(G2168,sheet2!A:G,2,FALSE)</f>
        <v>12.5</v>
      </c>
      <c r="N2168" s="11" t="str">
        <f>VLOOKUP(G2168,sheet2!A:G,3,FALSE)</f>
        <v>13</v>
      </c>
      <c r="O2168" s="11" t="str">
        <f>VLOOKUP(G2168,sheet2!A:G,4,FALSE)</f>
        <v>5</v>
      </c>
      <c r="P2168" s="11" t="str">
        <f>VLOOKUP(G2168,sheet2!A:G,5,FALSE)</f>
        <v>21.15</v>
      </c>
      <c r="Q2168" s="11" t="str">
        <f>VLOOKUP(G2168,sheet2!A:G,6,FALSE)</f>
        <v>0</v>
      </c>
      <c r="R2168" s="11" t="str">
        <f>VLOOKUP(G2168,sheet2!A:G,7,FALSE)</f>
        <v>51.65</v>
      </c>
    </row>
    <row r="2169" spans="1:18" s="6" customFormat="1">
      <c r="A2169" s="13" t="s">
        <v>9843</v>
      </c>
      <c r="B2169" s="13" t="s">
        <v>9844</v>
      </c>
      <c r="C2169" s="13" t="s">
        <v>20</v>
      </c>
      <c r="D2169" s="13" t="s">
        <v>123</v>
      </c>
      <c r="E2169" s="13" t="s">
        <v>9521</v>
      </c>
      <c r="F2169" s="13">
        <v>80000</v>
      </c>
      <c r="G2169" s="13" t="s">
        <v>9845</v>
      </c>
      <c r="H2169" s="14" t="s">
        <v>9521</v>
      </c>
      <c r="I2169" s="17" t="s">
        <v>3383</v>
      </c>
      <c r="J2169" s="18">
        <v>43781</v>
      </c>
      <c r="K2169" s="13" t="s">
        <v>25</v>
      </c>
      <c r="L2169" s="13" t="s">
        <v>9846</v>
      </c>
      <c r="M2169" s="11" t="str">
        <f>VLOOKUP(G2169,sheet2!A:G,2,FALSE)</f>
        <v>12.5</v>
      </c>
      <c r="N2169" s="11" t="str">
        <f>VLOOKUP(G2169,sheet2!A:G,3,FALSE)</f>
        <v>10</v>
      </c>
      <c r="O2169" s="11" t="str">
        <f>VLOOKUP(G2169,sheet2!A:G,4,FALSE)</f>
        <v>15</v>
      </c>
      <c r="P2169" s="11" t="str">
        <f>VLOOKUP(G2169,sheet2!A:G,5,FALSE)</f>
        <v>21.15</v>
      </c>
      <c r="Q2169" s="11" t="str">
        <f>VLOOKUP(G2169,sheet2!A:G,6,FALSE)</f>
        <v>0</v>
      </c>
      <c r="R2169" s="11" t="str">
        <f>VLOOKUP(G2169,sheet2!A:G,7,FALSE)</f>
        <v>58.65</v>
      </c>
    </row>
    <row r="2170" spans="1:18" s="6" customFormat="1">
      <c r="A2170" s="13" t="s">
        <v>9847</v>
      </c>
      <c r="B2170" s="13" t="s">
        <v>9848</v>
      </c>
      <c r="C2170" s="13" t="s">
        <v>20</v>
      </c>
      <c r="D2170" s="13" t="s">
        <v>123</v>
      </c>
      <c r="E2170" s="13" t="s">
        <v>9521</v>
      </c>
      <c r="F2170" s="13">
        <v>80000</v>
      </c>
      <c r="G2170" s="13" t="s">
        <v>9849</v>
      </c>
      <c r="H2170" s="14" t="s">
        <v>9521</v>
      </c>
      <c r="I2170" s="17" t="s">
        <v>9850</v>
      </c>
      <c r="J2170" s="18">
        <v>43830</v>
      </c>
      <c r="K2170" s="13" t="s">
        <v>25</v>
      </c>
      <c r="L2170" s="13" t="s">
        <v>9851</v>
      </c>
      <c r="M2170" s="11" t="str">
        <f>VLOOKUP(G2170,sheet2!A:G,2,FALSE)</f>
        <v>12.5</v>
      </c>
      <c r="N2170" s="11" t="str">
        <f>VLOOKUP(G2170,sheet2!A:G,3,FALSE)</f>
        <v>16</v>
      </c>
      <c r="O2170" s="11" t="str">
        <f>VLOOKUP(G2170,sheet2!A:G,4,FALSE)</f>
        <v>5</v>
      </c>
      <c r="P2170" s="11" t="str">
        <f>VLOOKUP(G2170,sheet2!A:G,5,FALSE)</f>
        <v>21.15</v>
      </c>
      <c r="Q2170" s="11" t="str">
        <f>VLOOKUP(G2170,sheet2!A:G,6,FALSE)</f>
        <v>0</v>
      </c>
      <c r="R2170" s="11" t="str">
        <f>VLOOKUP(G2170,sheet2!A:G,7,FALSE)</f>
        <v>54.65</v>
      </c>
    </row>
    <row r="2171" spans="1:18" s="6" customFormat="1">
      <c r="A2171" s="13" t="s">
        <v>9852</v>
      </c>
      <c r="B2171" s="13" t="s">
        <v>9853</v>
      </c>
      <c r="C2171" s="13" t="s">
        <v>20</v>
      </c>
      <c r="D2171" s="13" t="s">
        <v>123</v>
      </c>
      <c r="E2171" s="13" t="s">
        <v>9521</v>
      </c>
      <c r="F2171" s="13">
        <v>80000</v>
      </c>
      <c r="G2171" s="13" t="s">
        <v>9854</v>
      </c>
      <c r="H2171" s="14" t="s">
        <v>9521</v>
      </c>
      <c r="I2171" s="17" t="s">
        <v>9855</v>
      </c>
      <c r="J2171" s="18">
        <v>43298</v>
      </c>
      <c r="K2171" s="13" t="s">
        <v>36</v>
      </c>
      <c r="L2171" s="13" t="s">
        <v>9856</v>
      </c>
      <c r="M2171" s="11" t="str">
        <f>VLOOKUP(G2171,sheet2!A:G,2,FALSE)</f>
        <v>12.5</v>
      </c>
      <c r="N2171" s="11" t="str">
        <f>VLOOKUP(G2171,sheet2!A:G,3,FALSE)</f>
        <v>25</v>
      </c>
      <c r="O2171" s="11" t="str">
        <f>VLOOKUP(G2171,sheet2!A:G,4,FALSE)</f>
        <v>12</v>
      </c>
      <c r="P2171" s="11" t="str">
        <f>VLOOKUP(G2171,sheet2!A:G,5,FALSE)</f>
        <v>18.75</v>
      </c>
      <c r="Q2171" s="11" t="str">
        <f>VLOOKUP(G2171,sheet2!A:G,6,FALSE)</f>
        <v>0</v>
      </c>
      <c r="R2171" s="11" t="str">
        <f>VLOOKUP(G2171,sheet2!A:G,7,FALSE)</f>
        <v>68.25</v>
      </c>
    </row>
    <row r="2172" spans="1:18" s="6" customFormat="1">
      <c r="A2172" s="13" t="s">
        <v>9857</v>
      </c>
      <c r="B2172" s="13" t="s">
        <v>9858</v>
      </c>
      <c r="C2172" s="13" t="s">
        <v>20</v>
      </c>
      <c r="D2172" s="13" t="s">
        <v>123</v>
      </c>
      <c r="E2172" s="13" t="s">
        <v>9521</v>
      </c>
      <c r="F2172" s="13">
        <v>80000</v>
      </c>
      <c r="G2172" s="13" t="s">
        <v>9859</v>
      </c>
      <c r="H2172" s="14" t="s">
        <v>9521</v>
      </c>
      <c r="I2172" s="17" t="s">
        <v>9860</v>
      </c>
      <c r="J2172" s="18">
        <v>43592</v>
      </c>
      <c r="K2172" s="13" t="s">
        <v>25</v>
      </c>
      <c r="L2172" s="13" t="s">
        <v>9861</v>
      </c>
      <c r="M2172" s="11" t="str">
        <f>VLOOKUP(G2172,sheet2!A:G,2,FALSE)</f>
        <v>12.5</v>
      </c>
      <c r="N2172" s="11" t="str">
        <f>VLOOKUP(G2172,sheet2!A:G,3,FALSE)</f>
        <v>10</v>
      </c>
      <c r="O2172" s="11" t="str">
        <f>VLOOKUP(G2172,sheet2!A:G,4,FALSE)</f>
        <v>4</v>
      </c>
      <c r="P2172" s="11" t="str">
        <f>VLOOKUP(G2172,sheet2!A:G,5,FALSE)</f>
        <v>18.75</v>
      </c>
      <c r="Q2172" s="11" t="str">
        <f>VLOOKUP(G2172,sheet2!A:G,6,FALSE)</f>
        <v>0</v>
      </c>
      <c r="R2172" s="11" t="str">
        <f>VLOOKUP(G2172,sheet2!A:G,7,FALSE)</f>
        <v>45.25</v>
      </c>
    </row>
    <row r="2173" spans="1:18" s="6" customFormat="1">
      <c r="A2173" s="13" t="s">
        <v>9862</v>
      </c>
      <c r="B2173" s="13" t="s">
        <v>9863</v>
      </c>
      <c r="C2173" s="13" t="s">
        <v>20</v>
      </c>
      <c r="D2173" s="13" t="s">
        <v>123</v>
      </c>
      <c r="E2173" s="13" t="s">
        <v>9521</v>
      </c>
      <c r="F2173" s="13">
        <v>80000</v>
      </c>
      <c r="G2173" s="13" t="s">
        <v>9864</v>
      </c>
      <c r="H2173" s="14" t="s">
        <v>9521</v>
      </c>
      <c r="I2173" s="17" t="s">
        <v>9860</v>
      </c>
      <c r="J2173" s="18">
        <v>43592</v>
      </c>
      <c r="K2173" s="13" t="s">
        <v>25</v>
      </c>
      <c r="L2173" s="13" t="s">
        <v>9865</v>
      </c>
      <c r="M2173" s="11" t="str">
        <f>VLOOKUP(G2173,sheet2!A:G,2,FALSE)</f>
        <v>12.5</v>
      </c>
      <c r="N2173" s="11" t="str">
        <f>VLOOKUP(G2173,sheet2!A:G,3,FALSE)</f>
        <v>7</v>
      </c>
      <c r="O2173" s="11" t="str">
        <f>VLOOKUP(G2173,sheet2!A:G,4,FALSE)</f>
        <v>4</v>
      </c>
      <c r="P2173" s="11" t="str">
        <f>VLOOKUP(G2173,sheet2!A:G,5,FALSE)</f>
        <v>18.75</v>
      </c>
      <c r="Q2173" s="11" t="str">
        <f>VLOOKUP(G2173,sheet2!A:G,6,FALSE)</f>
        <v>0</v>
      </c>
      <c r="R2173" s="11" t="str">
        <f>VLOOKUP(G2173,sheet2!A:G,7,FALSE)</f>
        <v>42.25</v>
      </c>
    </row>
    <row r="2174" spans="1:18" s="6" customFormat="1">
      <c r="A2174" s="13" t="s">
        <v>9866</v>
      </c>
      <c r="B2174" s="13" t="s">
        <v>9867</v>
      </c>
      <c r="C2174" s="13" t="s">
        <v>20</v>
      </c>
      <c r="D2174" s="13" t="s">
        <v>123</v>
      </c>
      <c r="E2174" s="13" t="s">
        <v>9521</v>
      </c>
      <c r="F2174" s="13">
        <v>60000</v>
      </c>
      <c r="G2174" s="13" t="s">
        <v>9868</v>
      </c>
      <c r="H2174" s="14" t="s">
        <v>9521</v>
      </c>
      <c r="I2174" s="17" t="s">
        <v>9869</v>
      </c>
      <c r="J2174" s="18">
        <v>43049</v>
      </c>
      <c r="K2174" s="13" t="s">
        <v>36</v>
      </c>
      <c r="L2174" s="13" t="s">
        <v>9870</v>
      </c>
      <c r="M2174" s="11" t="str">
        <f>VLOOKUP(G2174,sheet2!A:G,2,FALSE)</f>
        <v>12.5</v>
      </c>
      <c r="N2174" s="11" t="str">
        <f>VLOOKUP(G2174,sheet2!A:G,3,FALSE)</f>
        <v>22</v>
      </c>
      <c r="O2174" s="11" t="str">
        <f>VLOOKUP(G2174,sheet2!A:G,4,FALSE)</f>
        <v>11</v>
      </c>
      <c r="P2174" s="11" t="str">
        <f>VLOOKUP(G2174,sheet2!A:G,5,FALSE)</f>
        <v>15.18</v>
      </c>
      <c r="Q2174" s="11" t="str">
        <f>VLOOKUP(G2174,sheet2!A:G,6,FALSE)</f>
        <v>0</v>
      </c>
      <c r="R2174" s="11" t="str">
        <f>VLOOKUP(G2174,sheet2!A:G,7,FALSE)</f>
        <v>60.68</v>
      </c>
    </row>
    <row r="2175" spans="1:18" s="6" customFormat="1">
      <c r="A2175" s="13" t="s">
        <v>9871</v>
      </c>
      <c r="B2175" s="13" t="s">
        <v>9872</v>
      </c>
      <c r="C2175" s="13" t="s">
        <v>20</v>
      </c>
      <c r="D2175" s="13" t="s">
        <v>123</v>
      </c>
      <c r="E2175" s="13" t="s">
        <v>9521</v>
      </c>
      <c r="F2175" s="13">
        <v>80000</v>
      </c>
      <c r="G2175" s="13" t="s">
        <v>9873</v>
      </c>
      <c r="H2175" s="14" t="s">
        <v>9521</v>
      </c>
      <c r="I2175" s="17" t="s">
        <v>9869</v>
      </c>
      <c r="J2175" s="18">
        <v>43592</v>
      </c>
      <c r="K2175" s="13" t="s">
        <v>25</v>
      </c>
      <c r="L2175" s="13" t="s">
        <v>9874</v>
      </c>
      <c r="M2175" s="11" t="str">
        <f>VLOOKUP(G2175,sheet2!A:G,2,FALSE)</f>
        <v>12.5</v>
      </c>
      <c r="N2175" s="11" t="str">
        <f>VLOOKUP(G2175,sheet2!A:G,3,FALSE)</f>
        <v>25</v>
      </c>
      <c r="O2175" s="11" t="str">
        <f>VLOOKUP(G2175,sheet2!A:G,4,FALSE)</f>
        <v>8</v>
      </c>
      <c r="P2175" s="11" t="str">
        <f>VLOOKUP(G2175,sheet2!A:G,5,FALSE)</f>
        <v>15.18</v>
      </c>
      <c r="Q2175" s="11" t="str">
        <f>VLOOKUP(G2175,sheet2!A:G,6,FALSE)</f>
        <v>0</v>
      </c>
      <c r="R2175" s="11" t="str">
        <f>VLOOKUP(G2175,sheet2!A:G,7,FALSE)</f>
        <v>60.68</v>
      </c>
    </row>
    <row r="2176" spans="1:18" s="6" customFormat="1">
      <c r="A2176" s="13" t="s">
        <v>9875</v>
      </c>
      <c r="B2176" s="13" t="s">
        <v>9876</v>
      </c>
      <c r="C2176" s="13" t="s">
        <v>20</v>
      </c>
      <c r="D2176" s="13" t="s">
        <v>123</v>
      </c>
      <c r="E2176" s="13" t="s">
        <v>9521</v>
      </c>
      <c r="F2176" s="13">
        <v>80000</v>
      </c>
      <c r="G2176" s="13" t="s">
        <v>9877</v>
      </c>
      <c r="H2176" s="14" t="s">
        <v>9521</v>
      </c>
      <c r="I2176" s="17" t="s">
        <v>2552</v>
      </c>
      <c r="J2176" s="18">
        <v>43546</v>
      </c>
      <c r="K2176" s="13" t="s">
        <v>25</v>
      </c>
      <c r="L2176" s="13" t="s">
        <v>9878</v>
      </c>
      <c r="M2176" s="11" t="str">
        <f>VLOOKUP(G2176,sheet2!A:G,2,FALSE)</f>
        <v>12.5</v>
      </c>
      <c r="N2176" s="11" t="str">
        <f>VLOOKUP(G2176,sheet2!A:G,3,FALSE)</f>
        <v>22</v>
      </c>
      <c r="O2176" s="11" t="str">
        <f>VLOOKUP(G2176,sheet2!A:G,4,FALSE)</f>
        <v>11</v>
      </c>
      <c r="P2176" s="11" t="str">
        <f>VLOOKUP(G2176,sheet2!A:G,5,FALSE)</f>
        <v>16.96</v>
      </c>
      <c r="Q2176" s="11" t="str">
        <f>VLOOKUP(G2176,sheet2!A:G,6,FALSE)</f>
        <v>0</v>
      </c>
      <c r="R2176" s="11" t="str">
        <f>VLOOKUP(G2176,sheet2!A:G,7,FALSE)</f>
        <v>62.46</v>
      </c>
    </row>
    <row r="2177" spans="1:18" s="6" customFormat="1">
      <c r="A2177" s="13" t="s">
        <v>9879</v>
      </c>
      <c r="B2177" s="13" t="s">
        <v>9880</v>
      </c>
      <c r="C2177" s="13" t="s">
        <v>20</v>
      </c>
      <c r="D2177" s="13" t="s">
        <v>204</v>
      </c>
      <c r="E2177" s="13" t="s">
        <v>9521</v>
      </c>
      <c r="F2177" s="13">
        <v>80000</v>
      </c>
      <c r="G2177" s="13" t="s">
        <v>9881</v>
      </c>
      <c r="H2177" s="14" t="s">
        <v>9521</v>
      </c>
      <c r="I2177" s="17" t="s">
        <v>8518</v>
      </c>
      <c r="J2177" s="18">
        <v>43781</v>
      </c>
      <c r="K2177" s="13" t="s">
        <v>25</v>
      </c>
      <c r="L2177" s="13" t="s">
        <v>9882</v>
      </c>
      <c r="M2177" s="11" t="str">
        <f>VLOOKUP(G2177,sheet2!A:G,2,FALSE)</f>
        <v>12.5</v>
      </c>
      <c r="N2177" s="11" t="str">
        <f>VLOOKUP(G2177,sheet2!A:G,3,FALSE)</f>
        <v>0</v>
      </c>
      <c r="O2177" s="11" t="str">
        <f>VLOOKUP(G2177,sheet2!A:G,4,FALSE)</f>
        <v>8</v>
      </c>
      <c r="P2177" s="11" t="str">
        <f>VLOOKUP(G2177,sheet2!A:G,5,FALSE)</f>
        <v>17.86</v>
      </c>
      <c r="Q2177" s="11" t="str">
        <f>VLOOKUP(G2177,sheet2!A:G,6,FALSE)</f>
        <v>0</v>
      </c>
      <c r="R2177" s="11" t="str">
        <f>VLOOKUP(G2177,sheet2!A:G,7,FALSE)</f>
        <v>38.36</v>
      </c>
    </row>
    <row r="2178" spans="1:18" s="6" customFormat="1">
      <c r="A2178" s="13" t="s">
        <v>9883</v>
      </c>
      <c r="B2178" s="13" t="s">
        <v>9884</v>
      </c>
      <c r="C2178" s="13" t="s">
        <v>20</v>
      </c>
      <c r="D2178" s="13" t="s">
        <v>204</v>
      </c>
      <c r="E2178" s="13" t="s">
        <v>9521</v>
      </c>
      <c r="F2178" s="13">
        <v>80000</v>
      </c>
      <c r="G2178" s="13" t="s">
        <v>9885</v>
      </c>
      <c r="H2178" s="14" t="s">
        <v>9521</v>
      </c>
      <c r="I2178" s="17" t="s">
        <v>9886</v>
      </c>
      <c r="J2178" s="18">
        <v>43592</v>
      </c>
      <c r="K2178" s="13" t="s">
        <v>36</v>
      </c>
      <c r="L2178" s="13" t="s">
        <v>9887</v>
      </c>
      <c r="M2178" s="11" t="str">
        <f>VLOOKUP(G2178,sheet2!A:G,2,FALSE)</f>
        <v>12.5</v>
      </c>
      <c r="N2178" s="11" t="str">
        <f>VLOOKUP(G2178,sheet2!A:G,3,FALSE)</f>
        <v>0</v>
      </c>
      <c r="O2178" s="11" t="str">
        <f>VLOOKUP(G2178,sheet2!A:G,4,FALSE)</f>
        <v>8</v>
      </c>
      <c r="P2178" s="11" t="str">
        <f>VLOOKUP(G2178,sheet2!A:G,5,FALSE)</f>
        <v>17.86</v>
      </c>
      <c r="Q2178" s="11" t="str">
        <f>VLOOKUP(G2178,sheet2!A:G,6,FALSE)</f>
        <v>0</v>
      </c>
      <c r="R2178" s="11" t="str">
        <f>VLOOKUP(G2178,sheet2!A:G,7,FALSE)</f>
        <v>38.36</v>
      </c>
    </row>
    <row r="2179" spans="1:18" s="6" customFormat="1">
      <c r="A2179" s="13" t="s">
        <v>9888</v>
      </c>
      <c r="B2179" s="13" t="s">
        <v>9889</v>
      </c>
      <c r="C2179" s="13" t="s">
        <v>20</v>
      </c>
      <c r="D2179" s="13" t="s">
        <v>204</v>
      </c>
      <c r="E2179" s="13" t="s">
        <v>9521</v>
      </c>
      <c r="F2179" s="13">
        <v>80000</v>
      </c>
      <c r="G2179" s="13" t="s">
        <v>9890</v>
      </c>
      <c r="H2179" s="14" t="s">
        <v>9521</v>
      </c>
      <c r="I2179" s="17" t="s">
        <v>9891</v>
      </c>
      <c r="J2179" s="18">
        <v>43910</v>
      </c>
      <c r="K2179" s="13" t="s">
        <v>36</v>
      </c>
      <c r="L2179" s="13" t="s">
        <v>9892</v>
      </c>
      <c r="M2179" s="11" t="str">
        <f>VLOOKUP(G2179,sheet2!A:G,2,FALSE)</f>
        <v>12.5</v>
      </c>
      <c r="N2179" s="11" t="str">
        <f>VLOOKUP(G2179,sheet2!A:G,3,FALSE)</f>
        <v>7</v>
      </c>
      <c r="O2179" s="11" t="str">
        <f>VLOOKUP(G2179,sheet2!A:G,4,FALSE)</f>
        <v>5</v>
      </c>
      <c r="P2179" s="11" t="str">
        <f>VLOOKUP(G2179,sheet2!A:G,5,FALSE)</f>
        <v>16.07</v>
      </c>
      <c r="Q2179" s="11" t="str">
        <f>VLOOKUP(G2179,sheet2!A:G,6,FALSE)</f>
        <v>0</v>
      </c>
      <c r="R2179" s="11" t="str">
        <f>VLOOKUP(G2179,sheet2!A:G,7,FALSE)</f>
        <v>40.57</v>
      </c>
    </row>
    <row r="2180" spans="1:18" s="6" customFormat="1">
      <c r="A2180" s="13" t="s">
        <v>9893</v>
      </c>
      <c r="B2180" s="13" t="s">
        <v>9894</v>
      </c>
      <c r="C2180" s="13" t="s">
        <v>20</v>
      </c>
      <c r="D2180" s="13" t="s">
        <v>204</v>
      </c>
      <c r="E2180" s="13" t="s">
        <v>9521</v>
      </c>
      <c r="F2180" s="13">
        <v>80000</v>
      </c>
      <c r="G2180" s="13" t="s">
        <v>9895</v>
      </c>
      <c r="H2180" s="14" t="s">
        <v>9521</v>
      </c>
      <c r="I2180" s="17" t="s">
        <v>9860</v>
      </c>
      <c r="J2180" s="18">
        <v>43326</v>
      </c>
      <c r="K2180" s="13" t="s">
        <v>25</v>
      </c>
      <c r="L2180" s="13" t="s">
        <v>9896</v>
      </c>
      <c r="M2180" s="11" t="str">
        <f>VLOOKUP(G2180,sheet2!A:G,2,FALSE)</f>
        <v>12.5</v>
      </c>
      <c r="N2180" s="11" t="str">
        <f>VLOOKUP(G2180,sheet2!A:G,3,FALSE)</f>
        <v>0</v>
      </c>
      <c r="O2180" s="11" t="str">
        <f>VLOOKUP(G2180,sheet2!A:G,4,FALSE)</f>
        <v>8</v>
      </c>
      <c r="P2180" s="11" t="str">
        <f>VLOOKUP(G2180,sheet2!A:G,5,FALSE)</f>
        <v>18.75</v>
      </c>
      <c r="Q2180" s="11" t="str">
        <f>VLOOKUP(G2180,sheet2!A:G,6,FALSE)</f>
        <v>0</v>
      </c>
      <c r="R2180" s="11" t="str">
        <f>VLOOKUP(G2180,sheet2!A:G,7,FALSE)</f>
        <v>39.25</v>
      </c>
    </row>
    <row r="2181" spans="1:18" s="6" customFormat="1">
      <c r="A2181" s="13" t="s">
        <v>9897</v>
      </c>
      <c r="B2181" s="13" t="s">
        <v>9898</v>
      </c>
      <c r="C2181" s="13" t="s">
        <v>20</v>
      </c>
      <c r="D2181" s="13" t="s">
        <v>204</v>
      </c>
      <c r="E2181" s="13" t="s">
        <v>9521</v>
      </c>
      <c r="F2181" s="13">
        <v>80000</v>
      </c>
      <c r="G2181" s="13" t="s">
        <v>9899</v>
      </c>
      <c r="H2181" s="14" t="s">
        <v>9521</v>
      </c>
      <c r="I2181" s="17" t="s">
        <v>9900</v>
      </c>
      <c r="J2181" s="18">
        <v>43280</v>
      </c>
      <c r="K2181" s="13" t="s">
        <v>36</v>
      </c>
      <c r="L2181" s="13" t="s">
        <v>9901</v>
      </c>
      <c r="M2181" s="11" t="str">
        <f>VLOOKUP(G2181,sheet2!A:G,2,FALSE)</f>
        <v>12.5</v>
      </c>
      <c r="N2181" s="11" t="str">
        <f>VLOOKUP(G2181,sheet2!A:G,3,FALSE)</f>
        <v>0</v>
      </c>
      <c r="O2181" s="11" t="str">
        <f>VLOOKUP(G2181,sheet2!A:G,4,FALSE)</f>
        <v>8</v>
      </c>
      <c r="P2181" s="11" t="str">
        <f>VLOOKUP(G2181,sheet2!A:G,5,FALSE)</f>
        <v>16.07</v>
      </c>
      <c r="Q2181" s="11" t="str">
        <f>VLOOKUP(G2181,sheet2!A:G,6,FALSE)</f>
        <v>0</v>
      </c>
      <c r="R2181" s="11" t="str">
        <f>VLOOKUP(G2181,sheet2!A:G,7,FALSE)</f>
        <v>36.57</v>
      </c>
    </row>
    <row r="2182" spans="1:18" s="6" customFormat="1">
      <c r="A2182" s="13" t="s">
        <v>9902</v>
      </c>
      <c r="B2182" s="13" t="s">
        <v>9903</v>
      </c>
      <c r="C2182" s="13" t="s">
        <v>20</v>
      </c>
      <c r="D2182" s="13" t="s">
        <v>204</v>
      </c>
      <c r="E2182" s="13" t="s">
        <v>9521</v>
      </c>
      <c r="F2182" s="13">
        <v>80000</v>
      </c>
      <c r="G2182" s="13" t="s">
        <v>9904</v>
      </c>
      <c r="H2182" s="14" t="s">
        <v>9521</v>
      </c>
      <c r="I2182" s="17" t="s">
        <v>9905</v>
      </c>
      <c r="J2182" s="18">
        <v>43277</v>
      </c>
      <c r="K2182" s="13" t="s">
        <v>36</v>
      </c>
      <c r="L2182" s="13" t="s">
        <v>9906</v>
      </c>
      <c r="M2182" s="11" t="str">
        <f>VLOOKUP(G2182,sheet2!A:G,2,FALSE)</f>
        <v>12.5</v>
      </c>
      <c r="N2182" s="11" t="str">
        <f>VLOOKUP(G2182,sheet2!A:G,3,FALSE)</f>
        <v>0</v>
      </c>
      <c r="O2182" s="11" t="str">
        <f>VLOOKUP(G2182,sheet2!A:G,4,FALSE)</f>
        <v>12</v>
      </c>
      <c r="P2182" s="11" t="str">
        <f>VLOOKUP(G2182,sheet2!A:G,5,FALSE)</f>
        <v>18.75</v>
      </c>
      <c r="Q2182" s="11" t="str">
        <f>VLOOKUP(G2182,sheet2!A:G,6,FALSE)</f>
        <v>0</v>
      </c>
      <c r="R2182" s="11" t="str">
        <f>VLOOKUP(G2182,sheet2!A:G,7,FALSE)</f>
        <v>43.25</v>
      </c>
    </row>
    <row r="2183" spans="1:18" s="6" customFormat="1">
      <c r="A2183" s="13" t="s">
        <v>9907</v>
      </c>
      <c r="B2183" s="13" t="s">
        <v>9908</v>
      </c>
      <c r="C2183" s="13" t="s">
        <v>20</v>
      </c>
      <c r="D2183" s="13" t="s">
        <v>204</v>
      </c>
      <c r="E2183" s="13" t="s">
        <v>9521</v>
      </c>
      <c r="F2183" s="13">
        <v>80000</v>
      </c>
      <c r="G2183" s="13" t="s">
        <v>9909</v>
      </c>
      <c r="H2183" s="14" t="s">
        <v>9521</v>
      </c>
      <c r="I2183" s="17" t="s">
        <v>9910</v>
      </c>
      <c r="J2183" s="18">
        <v>43263</v>
      </c>
      <c r="K2183" s="13" t="s">
        <v>36</v>
      </c>
      <c r="L2183" s="13" t="s">
        <v>9911</v>
      </c>
      <c r="M2183" s="11" t="str">
        <f>VLOOKUP(G2183,sheet2!A:G,2,FALSE)</f>
        <v>12.5</v>
      </c>
      <c r="N2183" s="11" t="str">
        <f>VLOOKUP(G2183,sheet2!A:G,3,FALSE)</f>
        <v>0</v>
      </c>
      <c r="O2183" s="11" t="str">
        <f>VLOOKUP(G2183,sheet2!A:G,4,FALSE)</f>
        <v>11</v>
      </c>
      <c r="P2183" s="11" t="str">
        <f>VLOOKUP(G2183,sheet2!A:G,5,FALSE)</f>
        <v>16.07</v>
      </c>
      <c r="Q2183" s="11" t="str">
        <f>VLOOKUP(G2183,sheet2!A:G,6,FALSE)</f>
        <v>0</v>
      </c>
      <c r="R2183" s="11" t="str">
        <f>VLOOKUP(G2183,sheet2!A:G,7,FALSE)</f>
        <v>39.57</v>
      </c>
    </row>
    <row r="2184" spans="1:18" s="6" customFormat="1">
      <c r="A2184" s="13" t="s">
        <v>9912</v>
      </c>
      <c r="B2184" s="13" t="s">
        <v>9913</v>
      </c>
      <c r="C2184" s="13" t="s">
        <v>20</v>
      </c>
      <c r="D2184" s="13" t="s">
        <v>204</v>
      </c>
      <c r="E2184" s="13" t="s">
        <v>9521</v>
      </c>
      <c r="F2184" s="13">
        <v>50000</v>
      </c>
      <c r="G2184" s="13" t="s">
        <v>9914</v>
      </c>
      <c r="H2184" s="14" t="s">
        <v>9521</v>
      </c>
      <c r="I2184" s="17" t="s">
        <v>9900</v>
      </c>
      <c r="J2184" s="18">
        <v>43161</v>
      </c>
      <c r="K2184" s="13" t="s">
        <v>36</v>
      </c>
      <c r="L2184" s="13" t="s">
        <v>9915</v>
      </c>
      <c r="M2184" s="11" t="str">
        <f>VLOOKUP(G2184,sheet2!A:G,2,FALSE)</f>
        <v>12.5</v>
      </c>
      <c r="N2184" s="11" t="str">
        <f>VLOOKUP(G2184,sheet2!A:G,3,FALSE)</f>
        <v>0</v>
      </c>
      <c r="O2184" s="11" t="str">
        <f>VLOOKUP(G2184,sheet2!A:G,4,FALSE)</f>
        <v>14</v>
      </c>
      <c r="P2184" s="11" t="str">
        <f>VLOOKUP(G2184,sheet2!A:G,5,FALSE)</f>
        <v>16.07</v>
      </c>
      <c r="Q2184" s="11" t="str">
        <f>VLOOKUP(G2184,sheet2!A:G,6,FALSE)</f>
        <v>0</v>
      </c>
      <c r="R2184" s="11" t="str">
        <f>VLOOKUP(G2184,sheet2!A:G,7,FALSE)</f>
        <v>42.57</v>
      </c>
    </row>
    <row r="2185" spans="1:18" s="6" customFormat="1">
      <c r="A2185" s="13" t="s">
        <v>9916</v>
      </c>
      <c r="B2185" s="13" t="s">
        <v>9917</v>
      </c>
      <c r="C2185" s="13" t="s">
        <v>20</v>
      </c>
      <c r="D2185" s="13" t="s">
        <v>204</v>
      </c>
      <c r="E2185" s="13" t="s">
        <v>9521</v>
      </c>
      <c r="F2185" s="13">
        <v>50000</v>
      </c>
      <c r="G2185" s="13" t="s">
        <v>9918</v>
      </c>
      <c r="H2185" s="14" t="s">
        <v>9521</v>
      </c>
      <c r="I2185" s="17" t="s">
        <v>9919</v>
      </c>
      <c r="J2185" s="18">
        <v>43133</v>
      </c>
      <c r="K2185" s="13" t="s">
        <v>36</v>
      </c>
      <c r="L2185" s="13" t="s">
        <v>9920</v>
      </c>
      <c r="M2185" s="11" t="str">
        <f>VLOOKUP(G2185,sheet2!A:G,2,FALSE)</f>
        <v>12.5</v>
      </c>
      <c r="N2185" s="11" t="str">
        <f>VLOOKUP(G2185,sheet2!A:G,3,FALSE)</f>
        <v>0</v>
      </c>
      <c r="O2185" s="11" t="str">
        <f>VLOOKUP(G2185,sheet2!A:G,4,FALSE)</f>
        <v>17</v>
      </c>
      <c r="P2185" s="11" t="str">
        <f>VLOOKUP(G2185,sheet2!A:G,5,FALSE)</f>
        <v>16.07</v>
      </c>
      <c r="Q2185" s="11" t="str">
        <f>VLOOKUP(G2185,sheet2!A:G,6,FALSE)</f>
        <v>0</v>
      </c>
      <c r="R2185" s="11" t="str">
        <f>VLOOKUP(G2185,sheet2!A:G,7,FALSE)</f>
        <v>45.57</v>
      </c>
    </row>
    <row r="2186" spans="1:18" s="6" customFormat="1">
      <c r="A2186" s="13" t="s">
        <v>9921</v>
      </c>
      <c r="B2186" s="13" t="s">
        <v>9922</v>
      </c>
      <c r="C2186" s="13" t="s">
        <v>20</v>
      </c>
      <c r="D2186" s="13" t="s">
        <v>204</v>
      </c>
      <c r="E2186" s="13" t="s">
        <v>9521</v>
      </c>
      <c r="F2186" s="13">
        <v>50000</v>
      </c>
      <c r="G2186" s="13" t="s">
        <v>9923</v>
      </c>
      <c r="H2186" s="14" t="s">
        <v>9521</v>
      </c>
      <c r="I2186" s="17" t="s">
        <v>9910</v>
      </c>
      <c r="J2186" s="18">
        <v>43102</v>
      </c>
      <c r="K2186" s="13" t="s">
        <v>25</v>
      </c>
      <c r="L2186" s="13" t="s">
        <v>9924</v>
      </c>
      <c r="M2186" s="11" t="str">
        <f>VLOOKUP(G2186,sheet2!A:G,2,FALSE)</f>
        <v>12.5</v>
      </c>
      <c r="N2186" s="11" t="str">
        <f>VLOOKUP(G2186,sheet2!A:G,3,FALSE)</f>
        <v>0</v>
      </c>
      <c r="O2186" s="11" t="str">
        <f>VLOOKUP(G2186,sheet2!A:G,4,FALSE)</f>
        <v>8</v>
      </c>
      <c r="P2186" s="11" t="str">
        <f>VLOOKUP(G2186,sheet2!A:G,5,FALSE)</f>
        <v>15.83</v>
      </c>
      <c r="Q2186" s="11" t="str">
        <f>VLOOKUP(G2186,sheet2!A:G,6,FALSE)</f>
        <v>0</v>
      </c>
      <c r="R2186" s="11" t="str">
        <f>VLOOKUP(G2186,sheet2!A:G,7,FALSE)</f>
        <v>36.33</v>
      </c>
    </row>
    <row r="2187" spans="1:18" s="6" customFormat="1">
      <c r="A2187" s="13" t="s">
        <v>9925</v>
      </c>
      <c r="B2187" s="13" t="s">
        <v>9926</v>
      </c>
      <c r="C2187" s="13" t="s">
        <v>20</v>
      </c>
      <c r="D2187" s="13" t="s">
        <v>204</v>
      </c>
      <c r="E2187" s="13" t="s">
        <v>9521</v>
      </c>
      <c r="F2187" s="13">
        <v>50000</v>
      </c>
      <c r="G2187" s="13" t="s">
        <v>9927</v>
      </c>
      <c r="H2187" s="14" t="s">
        <v>9521</v>
      </c>
      <c r="I2187" s="17" t="s">
        <v>7412</v>
      </c>
      <c r="J2187" s="18">
        <v>42816</v>
      </c>
      <c r="K2187" s="13" t="s">
        <v>36</v>
      </c>
      <c r="L2187" s="13" t="s">
        <v>9928</v>
      </c>
      <c r="M2187" s="11" t="str">
        <f>VLOOKUP(G2187,sheet2!A:G,2,FALSE)</f>
        <v>12.5</v>
      </c>
      <c r="N2187" s="11" t="str">
        <f>VLOOKUP(G2187,sheet2!A:G,3,FALSE)</f>
        <v>25</v>
      </c>
      <c r="O2187" s="11" t="str">
        <f>VLOOKUP(G2187,sheet2!A:G,4,FALSE)</f>
        <v>8</v>
      </c>
      <c r="P2187" s="11" t="str">
        <f>VLOOKUP(G2187,sheet2!A:G,5,FALSE)</f>
        <v>16.67</v>
      </c>
      <c r="Q2187" s="11" t="str">
        <f>VLOOKUP(G2187,sheet2!A:G,6,FALSE)</f>
        <v>0</v>
      </c>
      <c r="R2187" s="11" t="str">
        <f>VLOOKUP(G2187,sheet2!A:G,7,FALSE)</f>
        <v>62.17</v>
      </c>
    </row>
    <row r="2188" spans="1:18" s="6" customFormat="1">
      <c r="A2188" s="13" t="s">
        <v>9929</v>
      </c>
      <c r="B2188" s="13" t="s">
        <v>9930</v>
      </c>
      <c r="C2188" s="13" t="s">
        <v>20</v>
      </c>
      <c r="D2188" s="13" t="s">
        <v>204</v>
      </c>
      <c r="E2188" s="13" t="s">
        <v>9521</v>
      </c>
      <c r="F2188" s="13">
        <v>50000</v>
      </c>
      <c r="G2188" s="13" t="s">
        <v>9931</v>
      </c>
      <c r="H2188" s="14" t="s">
        <v>9521</v>
      </c>
      <c r="I2188" s="17" t="s">
        <v>3802</v>
      </c>
      <c r="J2188" s="18">
        <v>42746</v>
      </c>
      <c r="K2188" s="13" t="s">
        <v>36</v>
      </c>
      <c r="L2188" s="13" t="s">
        <v>9932</v>
      </c>
      <c r="M2188" s="11" t="str">
        <f>VLOOKUP(G2188,sheet2!A:G,2,FALSE)</f>
        <v>12.5</v>
      </c>
      <c r="N2188" s="11" t="str">
        <f>VLOOKUP(G2188,sheet2!A:G,3,FALSE)</f>
        <v>0</v>
      </c>
      <c r="O2188" s="11" t="str">
        <f>VLOOKUP(G2188,sheet2!A:G,4,FALSE)</f>
        <v>20</v>
      </c>
      <c r="P2188" s="11" t="str">
        <f>VLOOKUP(G2188,sheet2!A:G,5,FALSE)</f>
        <v>20.54</v>
      </c>
      <c r="Q2188" s="11" t="str">
        <f>VLOOKUP(G2188,sheet2!A:G,6,FALSE)</f>
        <v>0</v>
      </c>
      <c r="R2188" s="11" t="str">
        <f>VLOOKUP(G2188,sheet2!A:G,7,FALSE)</f>
        <v>53.04</v>
      </c>
    </row>
    <row r="2189" spans="1:18" s="6" customFormat="1">
      <c r="A2189" s="13" t="s">
        <v>9933</v>
      </c>
      <c r="B2189" s="13" t="s">
        <v>9934</v>
      </c>
      <c r="C2189" s="13" t="s">
        <v>20</v>
      </c>
      <c r="D2189" s="13" t="s">
        <v>123</v>
      </c>
      <c r="E2189" s="13" t="s">
        <v>9521</v>
      </c>
      <c r="F2189" s="13">
        <v>80000</v>
      </c>
      <c r="G2189" s="13" t="s">
        <v>9935</v>
      </c>
      <c r="H2189" s="14" t="s">
        <v>9521</v>
      </c>
      <c r="I2189" s="17" t="s">
        <v>9820</v>
      </c>
      <c r="J2189" s="18">
        <v>43259</v>
      </c>
      <c r="K2189" s="13" t="s">
        <v>25</v>
      </c>
      <c r="L2189" s="13" t="s">
        <v>9936</v>
      </c>
      <c r="M2189" s="11" t="str">
        <f>VLOOKUP(G2189,sheet2!A:G,2,FALSE)</f>
        <v>12.5</v>
      </c>
      <c r="N2189" s="11" t="str">
        <f>VLOOKUP(G2189,sheet2!A:G,3,FALSE)</f>
        <v>10</v>
      </c>
      <c r="O2189" s="11" t="str">
        <f>VLOOKUP(G2189,sheet2!A:G,4,FALSE)</f>
        <v>14</v>
      </c>
      <c r="P2189" s="11" t="str">
        <f>VLOOKUP(G2189,sheet2!A:G,5,FALSE)</f>
        <v>17.59</v>
      </c>
      <c r="Q2189" s="11" t="str">
        <f>VLOOKUP(G2189,sheet2!A:G,6,FALSE)</f>
        <v>0</v>
      </c>
      <c r="R2189" s="11" t="str">
        <f>VLOOKUP(G2189,sheet2!A:G,7,FALSE)</f>
        <v>54.09</v>
      </c>
    </row>
    <row r="2190" spans="1:18" s="6" customFormat="1">
      <c r="A2190" s="13" t="s">
        <v>9937</v>
      </c>
      <c r="B2190" s="13" t="s">
        <v>9938</v>
      </c>
      <c r="C2190" s="13" t="s">
        <v>20</v>
      </c>
      <c r="D2190" s="13" t="s">
        <v>123</v>
      </c>
      <c r="E2190" s="13" t="s">
        <v>9521</v>
      </c>
      <c r="F2190" s="13">
        <v>50000</v>
      </c>
      <c r="G2190" s="13" t="s">
        <v>9939</v>
      </c>
      <c r="H2190" s="14" t="s">
        <v>9521</v>
      </c>
      <c r="I2190" s="17" t="s">
        <v>190</v>
      </c>
      <c r="J2190" s="18">
        <v>43070</v>
      </c>
      <c r="K2190" s="13" t="s">
        <v>36</v>
      </c>
      <c r="L2190" s="13" t="s">
        <v>9940</v>
      </c>
      <c r="M2190" s="11" t="str">
        <f>VLOOKUP(G2190,sheet2!A:G,2,FALSE)</f>
        <v>12.5</v>
      </c>
      <c r="N2190" s="11" t="str">
        <f>VLOOKUP(G2190,sheet2!A:G,3,FALSE)</f>
        <v>22</v>
      </c>
      <c r="O2190" s="11" t="str">
        <f>VLOOKUP(G2190,sheet2!A:G,4,FALSE)</f>
        <v>20</v>
      </c>
      <c r="P2190" s="11" t="str">
        <f>VLOOKUP(G2190,sheet2!A:G,5,FALSE)</f>
        <v>19.44</v>
      </c>
      <c r="Q2190" s="11" t="str">
        <f>VLOOKUP(G2190,sheet2!A:G,6,FALSE)</f>
        <v>0</v>
      </c>
      <c r="R2190" s="11" t="str">
        <f>VLOOKUP(G2190,sheet2!A:G,7,FALSE)</f>
        <v>73.94</v>
      </c>
    </row>
    <row r="2191" spans="1:18" s="6" customFormat="1">
      <c r="A2191" s="13" t="s">
        <v>9941</v>
      </c>
      <c r="B2191" s="13" t="s">
        <v>9942</v>
      </c>
      <c r="C2191" s="13" t="s">
        <v>20</v>
      </c>
      <c r="D2191" s="13" t="s">
        <v>123</v>
      </c>
      <c r="E2191" s="13" t="s">
        <v>9521</v>
      </c>
      <c r="F2191" s="13">
        <v>80000</v>
      </c>
      <c r="G2191" s="13" t="s">
        <v>9943</v>
      </c>
      <c r="H2191" s="14" t="s">
        <v>9521</v>
      </c>
      <c r="I2191" s="17" t="s">
        <v>9944</v>
      </c>
      <c r="J2191" s="18">
        <v>43326</v>
      </c>
      <c r="K2191" s="13" t="s">
        <v>47</v>
      </c>
      <c r="L2191" s="13" t="s">
        <v>9945</v>
      </c>
      <c r="M2191" s="11" t="str">
        <f>VLOOKUP(G2191,sheet2!A:G,2,FALSE)</f>
        <v>12.5</v>
      </c>
      <c r="N2191" s="11" t="str">
        <f>VLOOKUP(G2191,sheet2!A:G,3,FALSE)</f>
        <v>19</v>
      </c>
      <c r="O2191" s="11" t="str">
        <f>VLOOKUP(G2191,sheet2!A:G,4,FALSE)</f>
        <v>14</v>
      </c>
      <c r="P2191" s="11" t="str">
        <f>VLOOKUP(G2191,sheet2!A:G,5,FALSE)</f>
        <v>19.44</v>
      </c>
      <c r="Q2191" s="11" t="str">
        <f>VLOOKUP(G2191,sheet2!A:G,6,FALSE)</f>
        <v>0</v>
      </c>
      <c r="R2191" s="11" t="str">
        <f>VLOOKUP(G2191,sheet2!A:G,7,FALSE)</f>
        <v>64.94</v>
      </c>
    </row>
    <row r="2192" spans="1:18" s="6" customFormat="1">
      <c r="A2192" s="13" t="s">
        <v>9946</v>
      </c>
      <c r="B2192" s="13" t="s">
        <v>9947</v>
      </c>
      <c r="C2192" s="13" t="s">
        <v>20</v>
      </c>
      <c r="D2192" s="13" t="s">
        <v>123</v>
      </c>
      <c r="E2192" s="13" t="s">
        <v>9521</v>
      </c>
      <c r="F2192" s="13">
        <v>80000</v>
      </c>
      <c r="G2192" s="13" t="s">
        <v>9948</v>
      </c>
      <c r="H2192" s="14" t="s">
        <v>9521</v>
      </c>
      <c r="I2192" s="17" t="s">
        <v>9910</v>
      </c>
      <c r="J2192" s="18">
        <v>43441</v>
      </c>
      <c r="K2192" s="13" t="s">
        <v>36</v>
      </c>
      <c r="L2192" s="13" t="s">
        <v>9949</v>
      </c>
      <c r="M2192" s="11" t="str">
        <f>VLOOKUP(G2192,sheet2!A:G,2,FALSE)</f>
        <v>12.5</v>
      </c>
      <c r="N2192" s="11" t="str">
        <f>VLOOKUP(G2192,sheet2!A:G,3,FALSE)</f>
        <v>25</v>
      </c>
      <c r="O2192" s="11" t="str">
        <f>VLOOKUP(G2192,sheet2!A:G,4,FALSE)</f>
        <v>20</v>
      </c>
      <c r="P2192" s="11" t="str">
        <f>VLOOKUP(G2192,sheet2!A:G,5,FALSE)</f>
        <v>16.96</v>
      </c>
      <c r="Q2192" s="11" t="str">
        <f>VLOOKUP(G2192,sheet2!A:G,6,FALSE)</f>
        <v>0</v>
      </c>
      <c r="R2192" s="11" t="str">
        <f>VLOOKUP(G2192,sheet2!A:G,7,FALSE)</f>
        <v>74.46</v>
      </c>
    </row>
    <row r="2193" spans="1:18" s="6" customFormat="1">
      <c r="A2193" s="13" t="s">
        <v>9950</v>
      </c>
      <c r="B2193" s="13" t="s">
        <v>9951</v>
      </c>
      <c r="C2193" s="13" t="s">
        <v>20</v>
      </c>
      <c r="D2193" s="13" t="s">
        <v>123</v>
      </c>
      <c r="E2193" s="13" t="s">
        <v>9521</v>
      </c>
      <c r="F2193" s="13">
        <v>80000</v>
      </c>
      <c r="G2193" s="13" t="s">
        <v>9952</v>
      </c>
      <c r="H2193" s="14" t="s">
        <v>9521</v>
      </c>
      <c r="I2193" s="17" t="s">
        <v>9953</v>
      </c>
      <c r="J2193" s="18">
        <v>42986</v>
      </c>
      <c r="K2193" s="13" t="s">
        <v>36</v>
      </c>
      <c r="L2193" s="13" t="s">
        <v>9954</v>
      </c>
      <c r="M2193" s="11" t="str">
        <f>VLOOKUP(G2193,sheet2!A:G,2,FALSE)</f>
        <v>12.5</v>
      </c>
      <c r="N2193" s="11" t="str">
        <f>VLOOKUP(G2193,sheet2!A:G,3,FALSE)</f>
        <v>7</v>
      </c>
      <c r="O2193" s="11" t="str">
        <f>VLOOKUP(G2193,sheet2!A:G,4,FALSE)</f>
        <v>14</v>
      </c>
      <c r="P2193" s="11" t="str">
        <f>VLOOKUP(G2193,sheet2!A:G,5,FALSE)</f>
        <v>23.21</v>
      </c>
      <c r="Q2193" s="11" t="str">
        <f>VLOOKUP(G2193,sheet2!A:G,6,FALSE)</f>
        <v>5</v>
      </c>
      <c r="R2193" s="11" t="str">
        <f>VLOOKUP(G2193,sheet2!A:G,7,FALSE)</f>
        <v>61.71</v>
      </c>
    </row>
    <row r="2194" spans="1:18" s="6" customFormat="1">
      <c r="A2194" s="13" t="s">
        <v>9955</v>
      </c>
      <c r="B2194" s="13" t="s">
        <v>9956</v>
      </c>
      <c r="C2194" s="13" t="s">
        <v>20</v>
      </c>
      <c r="D2194" s="13" t="s">
        <v>123</v>
      </c>
      <c r="E2194" s="13" t="s">
        <v>9521</v>
      </c>
      <c r="F2194" s="13">
        <v>100000</v>
      </c>
      <c r="G2194" s="13" t="s">
        <v>9957</v>
      </c>
      <c r="H2194" s="14" t="s">
        <v>9521</v>
      </c>
      <c r="I2194" s="17" t="s">
        <v>6760</v>
      </c>
      <c r="J2194" s="18">
        <v>43546</v>
      </c>
      <c r="K2194" s="13" t="s">
        <v>36</v>
      </c>
      <c r="L2194" s="13" t="s">
        <v>9958</v>
      </c>
      <c r="M2194" s="11" t="str">
        <f>VLOOKUP(G2194,sheet2!A:G,2,FALSE)</f>
        <v>12.5</v>
      </c>
      <c r="N2194" s="11" t="str">
        <f>VLOOKUP(G2194,sheet2!A:G,3,FALSE)</f>
        <v>25</v>
      </c>
      <c r="O2194" s="11" t="str">
        <f>VLOOKUP(G2194,sheet2!A:G,4,FALSE)</f>
        <v>8</v>
      </c>
      <c r="P2194" s="11" t="str">
        <f>VLOOKUP(G2194,sheet2!A:G,5,FALSE)</f>
        <v>18.75</v>
      </c>
      <c r="Q2194" s="11" t="str">
        <f>VLOOKUP(G2194,sheet2!A:G,6,FALSE)</f>
        <v>5</v>
      </c>
      <c r="R2194" s="11" t="str">
        <f>VLOOKUP(G2194,sheet2!A:G,7,FALSE)</f>
        <v>69.25</v>
      </c>
    </row>
    <row r="2195" spans="1:18" s="6" customFormat="1">
      <c r="A2195" s="13" t="s">
        <v>9959</v>
      </c>
      <c r="B2195" s="13" t="s">
        <v>9960</v>
      </c>
      <c r="C2195" s="13" t="s">
        <v>20</v>
      </c>
      <c r="D2195" s="13" t="s">
        <v>123</v>
      </c>
      <c r="E2195" s="13" t="s">
        <v>9521</v>
      </c>
      <c r="F2195" s="13">
        <v>100000</v>
      </c>
      <c r="G2195" s="13" t="s">
        <v>9961</v>
      </c>
      <c r="H2195" s="14" t="s">
        <v>9521</v>
      </c>
      <c r="I2195" s="17" t="s">
        <v>109</v>
      </c>
      <c r="J2195" s="18">
        <v>43438</v>
      </c>
      <c r="K2195" s="13" t="s">
        <v>36</v>
      </c>
      <c r="L2195" s="13" t="s">
        <v>9962</v>
      </c>
      <c r="M2195" s="11" t="str">
        <f>VLOOKUP(G2195,sheet2!A:G,2,FALSE)</f>
        <v>12.5</v>
      </c>
      <c r="N2195" s="11" t="str">
        <f>VLOOKUP(G2195,sheet2!A:G,3,FALSE)</f>
        <v>13</v>
      </c>
      <c r="O2195" s="11" t="str">
        <f>VLOOKUP(G2195,sheet2!A:G,4,FALSE)</f>
        <v>11</v>
      </c>
      <c r="P2195" s="11" t="str">
        <f>VLOOKUP(G2195,sheet2!A:G,5,FALSE)</f>
        <v>18.75</v>
      </c>
      <c r="Q2195" s="11" t="str">
        <f>VLOOKUP(G2195,sheet2!A:G,6,FALSE)</f>
        <v>5</v>
      </c>
      <c r="R2195" s="11" t="str">
        <f>VLOOKUP(G2195,sheet2!A:G,7,FALSE)</f>
        <v>60.25</v>
      </c>
    </row>
    <row r="2196" spans="1:18" s="6" customFormat="1">
      <c r="A2196" s="13" t="s">
        <v>9963</v>
      </c>
      <c r="B2196" s="13" t="s">
        <v>9964</v>
      </c>
      <c r="C2196" s="13" t="s">
        <v>20</v>
      </c>
      <c r="D2196" s="13" t="s">
        <v>123</v>
      </c>
      <c r="E2196" s="13" t="s">
        <v>9521</v>
      </c>
      <c r="F2196" s="13">
        <v>100000</v>
      </c>
      <c r="G2196" s="13" t="s">
        <v>9965</v>
      </c>
      <c r="H2196" s="14" t="s">
        <v>9521</v>
      </c>
      <c r="I2196" s="17" t="s">
        <v>9966</v>
      </c>
      <c r="J2196" s="18">
        <v>43546</v>
      </c>
      <c r="K2196" s="13" t="s">
        <v>36</v>
      </c>
      <c r="L2196" s="13" t="s">
        <v>9967</v>
      </c>
      <c r="M2196" s="11" t="str">
        <f>VLOOKUP(G2196,sheet2!A:G,2,FALSE)</f>
        <v>12.5</v>
      </c>
      <c r="N2196" s="11" t="str">
        <f>VLOOKUP(G2196,sheet2!A:G,3,FALSE)</f>
        <v>0</v>
      </c>
      <c r="O2196" s="11" t="str">
        <f>VLOOKUP(G2196,sheet2!A:G,4,FALSE)</f>
        <v>11</v>
      </c>
      <c r="P2196" s="11" t="str">
        <f>VLOOKUP(G2196,sheet2!A:G,5,FALSE)</f>
        <v>18.75</v>
      </c>
      <c r="Q2196" s="11" t="str">
        <f>VLOOKUP(G2196,sheet2!A:G,6,FALSE)</f>
        <v>0</v>
      </c>
      <c r="R2196" s="11" t="str">
        <f>VLOOKUP(G2196,sheet2!A:G,7,FALSE)</f>
        <v>42.25</v>
      </c>
    </row>
    <row r="2197" spans="1:18" s="6" customFormat="1">
      <c r="A2197" s="13" t="s">
        <v>9968</v>
      </c>
      <c r="B2197" s="13" t="s">
        <v>9969</v>
      </c>
      <c r="C2197" s="13" t="s">
        <v>20</v>
      </c>
      <c r="D2197" s="13" t="s">
        <v>123</v>
      </c>
      <c r="E2197" s="13" t="s">
        <v>9521</v>
      </c>
      <c r="F2197" s="13">
        <v>100000</v>
      </c>
      <c r="G2197" s="13" t="s">
        <v>9970</v>
      </c>
      <c r="H2197" s="14" t="s">
        <v>9521</v>
      </c>
      <c r="I2197" s="17" t="s">
        <v>109</v>
      </c>
      <c r="J2197" s="18">
        <v>43613</v>
      </c>
      <c r="K2197" s="13" t="s">
        <v>36</v>
      </c>
      <c r="L2197" s="13" t="s">
        <v>9971</v>
      </c>
      <c r="M2197" s="11" t="str">
        <f>VLOOKUP(G2197,sheet2!A:G,2,FALSE)</f>
        <v>12.5</v>
      </c>
      <c r="N2197" s="11" t="str">
        <f>VLOOKUP(G2197,sheet2!A:G,3,FALSE)</f>
        <v>19</v>
      </c>
      <c r="O2197" s="11" t="str">
        <f>VLOOKUP(G2197,sheet2!A:G,4,FALSE)</f>
        <v>8</v>
      </c>
      <c r="P2197" s="11" t="str">
        <f>VLOOKUP(G2197,sheet2!A:G,5,FALSE)</f>
        <v>18.75</v>
      </c>
      <c r="Q2197" s="11" t="str">
        <f>VLOOKUP(G2197,sheet2!A:G,6,FALSE)</f>
        <v>5</v>
      </c>
      <c r="R2197" s="11" t="str">
        <f>VLOOKUP(G2197,sheet2!A:G,7,FALSE)</f>
        <v>63.25</v>
      </c>
    </row>
    <row r="2198" spans="1:18" s="6" customFormat="1">
      <c r="A2198" s="13" t="s">
        <v>9972</v>
      </c>
      <c r="B2198" s="13" t="s">
        <v>9973</v>
      </c>
      <c r="C2198" s="13" t="s">
        <v>20</v>
      </c>
      <c r="D2198" s="13" t="s">
        <v>123</v>
      </c>
      <c r="E2198" s="13" t="s">
        <v>9521</v>
      </c>
      <c r="F2198" s="13">
        <v>50000</v>
      </c>
      <c r="G2198" s="13" t="s">
        <v>9974</v>
      </c>
      <c r="H2198" s="14" t="s">
        <v>9521</v>
      </c>
      <c r="I2198" s="17" t="s">
        <v>5340</v>
      </c>
      <c r="J2198" s="18">
        <v>42739</v>
      </c>
      <c r="K2198" s="13" t="s">
        <v>36</v>
      </c>
      <c r="L2198" s="13" t="s">
        <v>9975</v>
      </c>
      <c r="M2198" s="11" t="str">
        <f>VLOOKUP(G2198,sheet2!A:G,2,FALSE)</f>
        <v>12.5</v>
      </c>
      <c r="N2198" s="11" t="str">
        <f>VLOOKUP(G2198,sheet2!A:G,3,FALSE)</f>
        <v>16</v>
      </c>
      <c r="O2198" s="11" t="str">
        <f>VLOOKUP(G2198,sheet2!A:G,4,FALSE)</f>
        <v>14</v>
      </c>
      <c r="P2198" s="11" t="str">
        <f>VLOOKUP(G2198,sheet2!A:G,5,FALSE)</f>
        <v>18.75</v>
      </c>
      <c r="Q2198" s="11" t="str">
        <f>VLOOKUP(G2198,sheet2!A:G,6,FALSE)</f>
        <v>5</v>
      </c>
      <c r="R2198" s="11" t="str">
        <f>VLOOKUP(G2198,sheet2!A:G,7,FALSE)</f>
        <v>66.25</v>
      </c>
    </row>
    <row r="2199" spans="1:18" s="6" customFormat="1">
      <c r="A2199" s="13" t="s">
        <v>9976</v>
      </c>
      <c r="B2199" s="13" t="s">
        <v>9977</v>
      </c>
      <c r="C2199" s="13" t="s">
        <v>20</v>
      </c>
      <c r="D2199" s="13" t="s">
        <v>123</v>
      </c>
      <c r="E2199" s="13" t="s">
        <v>9521</v>
      </c>
      <c r="F2199" s="13">
        <v>80000</v>
      </c>
      <c r="G2199" s="13" t="s">
        <v>9978</v>
      </c>
      <c r="H2199" s="14" t="s">
        <v>9521</v>
      </c>
      <c r="I2199" s="17" t="s">
        <v>2327</v>
      </c>
      <c r="J2199" s="18">
        <v>43277</v>
      </c>
      <c r="K2199" s="13" t="s">
        <v>36</v>
      </c>
      <c r="L2199" s="13" t="s">
        <v>9979</v>
      </c>
      <c r="M2199" s="11" t="str">
        <f>VLOOKUP(G2199,sheet2!A:G,2,FALSE)</f>
        <v>12.5</v>
      </c>
      <c r="N2199" s="11" t="str">
        <f>VLOOKUP(G2199,sheet2!A:G,3,FALSE)</f>
        <v>25</v>
      </c>
      <c r="O2199" s="11" t="str">
        <f>VLOOKUP(G2199,sheet2!A:G,4,FALSE)</f>
        <v>20</v>
      </c>
      <c r="P2199" s="11" t="str">
        <f>VLOOKUP(G2199,sheet2!A:G,5,FALSE)</f>
        <v>18.75</v>
      </c>
      <c r="Q2199" s="11" t="str">
        <f>VLOOKUP(G2199,sheet2!A:G,6,FALSE)</f>
        <v>0</v>
      </c>
      <c r="R2199" s="11" t="str">
        <f>VLOOKUP(G2199,sheet2!A:G,7,FALSE)</f>
        <v>76.25</v>
      </c>
    </row>
    <row r="2200" spans="1:18" s="6" customFormat="1">
      <c r="A2200" s="13" t="s">
        <v>9980</v>
      </c>
      <c r="B2200" s="13" t="s">
        <v>9981</v>
      </c>
      <c r="C2200" s="13" t="s">
        <v>20</v>
      </c>
      <c r="D2200" s="13" t="s">
        <v>123</v>
      </c>
      <c r="E2200" s="13" t="s">
        <v>9521</v>
      </c>
      <c r="F2200" s="13">
        <v>80000</v>
      </c>
      <c r="G2200" s="13" t="s">
        <v>9982</v>
      </c>
      <c r="H2200" s="14" t="s">
        <v>9521</v>
      </c>
      <c r="I2200" s="17" t="s">
        <v>8551</v>
      </c>
      <c r="J2200" s="18">
        <v>43805</v>
      </c>
      <c r="K2200" s="13" t="s">
        <v>47</v>
      </c>
      <c r="L2200" s="13" t="s">
        <v>9983</v>
      </c>
      <c r="M2200" s="11" t="str">
        <f>VLOOKUP(G2200,sheet2!A:G,2,FALSE)</f>
        <v>12.5</v>
      </c>
      <c r="N2200" s="11" t="str">
        <f>VLOOKUP(G2200,sheet2!A:G,3,FALSE)</f>
        <v>22</v>
      </c>
      <c r="O2200" s="11" t="str">
        <f>VLOOKUP(G2200,sheet2!A:G,4,FALSE)</f>
        <v>17</v>
      </c>
      <c r="P2200" s="11" t="str">
        <f>VLOOKUP(G2200,sheet2!A:G,5,FALSE)</f>
        <v>18.75</v>
      </c>
      <c r="Q2200" s="11" t="str">
        <f>VLOOKUP(G2200,sheet2!A:G,6,FALSE)</f>
        <v>0</v>
      </c>
      <c r="R2200" s="11" t="str">
        <f>VLOOKUP(G2200,sheet2!A:G,7,FALSE)</f>
        <v>70.25</v>
      </c>
    </row>
    <row r="2201" spans="1:18" s="6" customFormat="1">
      <c r="A2201" s="13" t="s">
        <v>9984</v>
      </c>
      <c r="B2201" s="13" t="s">
        <v>9985</v>
      </c>
      <c r="C2201" s="13" t="s">
        <v>20</v>
      </c>
      <c r="D2201" s="13" t="s">
        <v>123</v>
      </c>
      <c r="E2201" s="13" t="s">
        <v>9521</v>
      </c>
      <c r="F2201" s="13">
        <v>80000</v>
      </c>
      <c r="G2201" s="13" t="s">
        <v>9986</v>
      </c>
      <c r="H2201" s="14" t="s">
        <v>9521</v>
      </c>
      <c r="I2201" s="17" t="s">
        <v>1682</v>
      </c>
      <c r="J2201" s="18">
        <v>43592</v>
      </c>
      <c r="K2201" s="13" t="s">
        <v>36</v>
      </c>
      <c r="L2201" s="13" t="s">
        <v>9987</v>
      </c>
      <c r="M2201" s="11" t="str">
        <f>VLOOKUP(G2201,sheet2!A:G,2,FALSE)</f>
        <v>12.5</v>
      </c>
      <c r="N2201" s="11" t="str">
        <f>VLOOKUP(G2201,sheet2!A:G,3,FALSE)</f>
        <v>19</v>
      </c>
      <c r="O2201" s="11" t="str">
        <f>VLOOKUP(G2201,sheet2!A:G,4,FALSE)</f>
        <v>14</v>
      </c>
      <c r="P2201" s="11" t="str">
        <f>VLOOKUP(G2201,sheet2!A:G,5,FALSE)</f>
        <v>19.64</v>
      </c>
      <c r="Q2201" s="11" t="str">
        <f>VLOOKUP(G2201,sheet2!A:G,6,FALSE)</f>
        <v>0</v>
      </c>
      <c r="R2201" s="11" t="str">
        <f>VLOOKUP(G2201,sheet2!A:G,7,FALSE)</f>
        <v>65.14</v>
      </c>
    </row>
    <row r="2202" spans="1:18" s="6" customFormat="1">
      <c r="A2202" s="13" t="s">
        <v>9988</v>
      </c>
      <c r="B2202" s="13" t="s">
        <v>9989</v>
      </c>
      <c r="C2202" s="13" t="s">
        <v>20</v>
      </c>
      <c r="D2202" s="13" t="s">
        <v>123</v>
      </c>
      <c r="E2202" s="13" t="s">
        <v>9521</v>
      </c>
      <c r="F2202" s="13">
        <v>80000</v>
      </c>
      <c r="G2202" s="13" t="s">
        <v>9990</v>
      </c>
      <c r="H2202" s="14" t="s">
        <v>9521</v>
      </c>
      <c r="I2202" s="17" t="s">
        <v>9991</v>
      </c>
      <c r="J2202" s="18">
        <v>43805</v>
      </c>
      <c r="K2202" s="13" t="s">
        <v>47</v>
      </c>
      <c r="L2202" s="13" t="s">
        <v>9992</v>
      </c>
      <c r="M2202" s="11" t="str">
        <f>VLOOKUP(G2202,sheet2!A:G,2,FALSE)</f>
        <v>12.5</v>
      </c>
      <c r="N2202" s="11" t="str">
        <f>VLOOKUP(G2202,sheet2!A:G,3,FALSE)</f>
        <v>13</v>
      </c>
      <c r="O2202" s="11" t="str">
        <f>VLOOKUP(G2202,sheet2!A:G,4,FALSE)</f>
        <v>20</v>
      </c>
      <c r="P2202" s="11" t="str">
        <f>VLOOKUP(G2202,sheet2!A:G,5,FALSE)</f>
        <v>20.54</v>
      </c>
      <c r="Q2202" s="11" t="str">
        <f>VLOOKUP(G2202,sheet2!A:G,6,FALSE)</f>
        <v>0</v>
      </c>
      <c r="R2202" s="11" t="str">
        <f>VLOOKUP(G2202,sheet2!A:G,7,FALSE)</f>
        <v>66.04</v>
      </c>
    </row>
    <row r="2203" spans="1:18" s="6" customFormat="1">
      <c r="A2203" s="13" t="s">
        <v>9993</v>
      </c>
      <c r="B2203" s="13" t="s">
        <v>9994</v>
      </c>
      <c r="C2203" s="13" t="s">
        <v>20</v>
      </c>
      <c r="D2203" s="13" t="s">
        <v>123</v>
      </c>
      <c r="E2203" s="13" t="s">
        <v>9521</v>
      </c>
      <c r="F2203" s="13">
        <v>80000</v>
      </c>
      <c r="G2203" s="13" t="s">
        <v>9995</v>
      </c>
      <c r="H2203" s="14" t="s">
        <v>9521</v>
      </c>
      <c r="I2203" s="17" t="s">
        <v>9829</v>
      </c>
      <c r="J2203" s="18">
        <v>43655</v>
      </c>
      <c r="K2203" s="13" t="s">
        <v>47</v>
      </c>
      <c r="L2203" s="13" t="s">
        <v>9996</v>
      </c>
      <c r="M2203" s="11" t="str">
        <f>VLOOKUP(G2203,sheet2!A:G,2,FALSE)</f>
        <v>12.5</v>
      </c>
      <c r="N2203" s="11" t="str">
        <f>VLOOKUP(G2203,sheet2!A:G,3,FALSE)</f>
        <v>22</v>
      </c>
      <c r="O2203" s="11" t="str">
        <f>VLOOKUP(G2203,sheet2!A:G,4,FALSE)</f>
        <v>20</v>
      </c>
      <c r="P2203" s="11" t="str">
        <f>VLOOKUP(G2203,sheet2!A:G,5,FALSE)</f>
        <v>18.75</v>
      </c>
      <c r="Q2203" s="11" t="str">
        <f>VLOOKUP(G2203,sheet2!A:G,6,FALSE)</f>
        <v>0</v>
      </c>
      <c r="R2203" s="11" t="str">
        <f>VLOOKUP(G2203,sheet2!A:G,7,FALSE)</f>
        <v>73.25</v>
      </c>
    </row>
    <row r="2204" spans="1:18" s="6" customFormat="1">
      <c r="A2204" s="13" t="s">
        <v>9997</v>
      </c>
      <c r="B2204" s="13" t="s">
        <v>9998</v>
      </c>
      <c r="C2204" s="13" t="s">
        <v>20</v>
      </c>
      <c r="D2204" s="13" t="s">
        <v>123</v>
      </c>
      <c r="E2204" s="13" t="s">
        <v>9521</v>
      </c>
      <c r="F2204" s="13">
        <v>80000</v>
      </c>
      <c r="G2204" s="13" t="s">
        <v>9999</v>
      </c>
      <c r="H2204" s="14" t="s">
        <v>9521</v>
      </c>
      <c r="I2204" s="17" t="s">
        <v>10000</v>
      </c>
      <c r="J2204" s="18">
        <v>43592</v>
      </c>
      <c r="K2204" s="13" t="s">
        <v>47</v>
      </c>
      <c r="L2204" s="13" t="s">
        <v>10001</v>
      </c>
      <c r="M2204" s="11" t="str">
        <f>VLOOKUP(G2204,sheet2!A:G,2,FALSE)</f>
        <v>12.5</v>
      </c>
      <c r="N2204" s="11" t="str">
        <f>VLOOKUP(G2204,sheet2!A:G,3,FALSE)</f>
        <v>25</v>
      </c>
      <c r="O2204" s="11" t="str">
        <f>VLOOKUP(G2204,sheet2!A:G,4,FALSE)</f>
        <v>12</v>
      </c>
      <c r="P2204" s="11" t="str">
        <f>VLOOKUP(G2204,sheet2!A:G,5,FALSE)</f>
        <v>18.75</v>
      </c>
      <c r="Q2204" s="11" t="str">
        <f>VLOOKUP(G2204,sheet2!A:G,6,FALSE)</f>
        <v>5</v>
      </c>
      <c r="R2204" s="11" t="str">
        <f>VLOOKUP(G2204,sheet2!A:G,7,FALSE)</f>
        <v>73.25</v>
      </c>
    </row>
    <row r="2205" spans="1:18" s="6" customFormat="1">
      <c r="A2205" s="13" t="s">
        <v>10002</v>
      </c>
      <c r="B2205" s="13" t="s">
        <v>10003</v>
      </c>
      <c r="C2205" s="13" t="s">
        <v>20</v>
      </c>
      <c r="D2205" s="13" t="s">
        <v>123</v>
      </c>
      <c r="E2205" s="13" t="s">
        <v>9521</v>
      </c>
      <c r="F2205" s="13">
        <v>80000</v>
      </c>
      <c r="G2205" s="13" t="s">
        <v>10004</v>
      </c>
      <c r="H2205" s="14" t="s">
        <v>9521</v>
      </c>
      <c r="I2205" s="17" t="s">
        <v>10005</v>
      </c>
      <c r="J2205" s="18">
        <v>43875</v>
      </c>
      <c r="K2205" s="13" t="s">
        <v>10006</v>
      </c>
      <c r="L2205" s="13" t="s">
        <v>10007</v>
      </c>
      <c r="M2205" s="11" t="str">
        <f>VLOOKUP(G2205,sheet2!A:G,2,FALSE)</f>
        <v>12.5</v>
      </c>
      <c r="N2205" s="11" t="str">
        <f>VLOOKUP(G2205,sheet2!A:G,3,FALSE)</f>
        <v>0</v>
      </c>
      <c r="O2205" s="11" t="str">
        <f>VLOOKUP(G2205,sheet2!A:G,4,FALSE)</f>
        <v>8</v>
      </c>
      <c r="P2205" s="11" t="str">
        <f>VLOOKUP(G2205,sheet2!A:G,5,FALSE)</f>
        <v>16.96</v>
      </c>
      <c r="Q2205" s="11" t="str">
        <f>VLOOKUP(G2205,sheet2!A:G,6,FALSE)</f>
        <v>5</v>
      </c>
      <c r="R2205" s="11" t="str">
        <f>VLOOKUP(G2205,sheet2!A:G,7,FALSE)</f>
        <v>42.46</v>
      </c>
    </row>
    <row r="2206" spans="1:18" s="6" customFormat="1">
      <c r="A2206" s="13" t="s">
        <v>10008</v>
      </c>
      <c r="B2206" s="13" t="s">
        <v>10009</v>
      </c>
      <c r="C2206" s="13" t="s">
        <v>20</v>
      </c>
      <c r="D2206" s="13" t="s">
        <v>123</v>
      </c>
      <c r="E2206" s="13" t="s">
        <v>9521</v>
      </c>
      <c r="F2206" s="13">
        <v>80000</v>
      </c>
      <c r="G2206" s="13" t="s">
        <v>10010</v>
      </c>
      <c r="H2206" s="14" t="s">
        <v>9521</v>
      </c>
      <c r="I2206" s="17" t="s">
        <v>1643</v>
      </c>
      <c r="J2206" s="18">
        <v>43392</v>
      </c>
      <c r="K2206" s="13" t="s">
        <v>36</v>
      </c>
      <c r="L2206" s="13" t="s">
        <v>10011</v>
      </c>
      <c r="M2206" s="11" t="str">
        <f>VLOOKUP(G2206,sheet2!A:G,2,FALSE)</f>
        <v>12.5</v>
      </c>
      <c r="N2206" s="11" t="str">
        <f>VLOOKUP(G2206,sheet2!A:G,3,FALSE)</f>
        <v>25</v>
      </c>
      <c r="O2206" s="11" t="str">
        <f>VLOOKUP(G2206,sheet2!A:G,4,FALSE)</f>
        <v>12</v>
      </c>
      <c r="P2206" s="11" t="str">
        <f>VLOOKUP(G2206,sheet2!A:G,5,FALSE)</f>
        <v>18.75</v>
      </c>
      <c r="Q2206" s="11" t="str">
        <f>VLOOKUP(G2206,sheet2!A:G,6,FALSE)</f>
        <v>0</v>
      </c>
      <c r="R2206" s="11" t="str">
        <f>VLOOKUP(G2206,sheet2!A:G,7,FALSE)</f>
        <v>68.25</v>
      </c>
    </row>
    <row r="2207" spans="1:18" s="6" customFormat="1">
      <c r="A2207" s="13" t="s">
        <v>10012</v>
      </c>
      <c r="B2207" s="13" t="s">
        <v>10013</v>
      </c>
      <c r="C2207" s="13" t="s">
        <v>20</v>
      </c>
      <c r="D2207" s="13" t="s">
        <v>123</v>
      </c>
      <c r="E2207" s="13" t="s">
        <v>9521</v>
      </c>
      <c r="F2207" s="13">
        <v>80000</v>
      </c>
      <c r="G2207" s="13" t="s">
        <v>10014</v>
      </c>
      <c r="H2207" s="14" t="s">
        <v>9521</v>
      </c>
      <c r="I2207" s="17" t="s">
        <v>9944</v>
      </c>
      <c r="J2207" s="18">
        <v>43592</v>
      </c>
      <c r="K2207" s="13" t="s">
        <v>47</v>
      </c>
      <c r="L2207" s="13" t="s">
        <v>10015</v>
      </c>
      <c r="M2207" s="11" t="str">
        <f>VLOOKUP(G2207,sheet2!A:G,2,FALSE)</f>
        <v>12.5</v>
      </c>
      <c r="N2207" s="11" t="str">
        <f>VLOOKUP(G2207,sheet2!A:G,3,FALSE)</f>
        <v>25</v>
      </c>
      <c r="O2207" s="11" t="str">
        <f>VLOOKUP(G2207,sheet2!A:G,4,FALSE)</f>
        <v>16</v>
      </c>
      <c r="P2207" s="11" t="str">
        <f>VLOOKUP(G2207,sheet2!A:G,5,FALSE)</f>
        <v>18.75</v>
      </c>
      <c r="Q2207" s="11" t="str">
        <f>VLOOKUP(G2207,sheet2!A:G,6,FALSE)</f>
        <v>0</v>
      </c>
      <c r="R2207" s="11" t="str">
        <f>VLOOKUP(G2207,sheet2!A:G,7,FALSE)</f>
        <v>72.25</v>
      </c>
    </row>
    <row r="2208" spans="1:18" s="6" customFormat="1">
      <c r="A2208" s="13" t="s">
        <v>10016</v>
      </c>
      <c r="B2208" s="13" t="s">
        <v>10017</v>
      </c>
      <c r="C2208" s="13" t="s">
        <v>20</v>
      </c>
      <c r="D2208" s="13" t="s">
        <v>123</v>
      </c>
      <c r="E2208" s="13" t="s">
        <v>9521</v>
      </c>
      <c r="F2208" s="13">
        <v>80000</v>
      </c>
      <c r="G2208" s="13" t="s">
        <v>10018</v>
      </c>
      <c r="H2208" s="14" t="s">
        <v>9521</v>
      </c>
      <c r="I2208" s="17" t="s">
        <v>10019</v>
      </c>
      <c r="J2208" s="18">
        <v>43781</v>
      </c>
      <c r="K2208" s="13" t="s">
        <v>47</v>
      </c>
      <c r="L2208" s="13" t="s">
        <v>10020</v>
      </c>
      <c r="M2208" s="11" t="str">
        <f>VLOOKUP(G2208,sheet2!A:G,2,FALSE)</f>
        <v>12.5</v>
      </c>
      <c r="N2208" s="11" t="str">
        <f>VLOOKUP(G2208,sheet2!A:G,3,FALSE)</f>
        <v>22</v>
      </c>
      <c r="O2208" s="11" t="str">
        <f>VLOOKUP(G2208,sheet2!A:G,4,FALSE)</f>
        <v>16</v>
      </c>
      <c r="P2208" s="11" t="str">
        <f>VLOOKUP(G2208,sheet2!A:G,5,FALSE)</f>
        <v>18.75</v>
      </c>
      <c r="Q2208" s="11" t="str">
        <f>VLOOKUP(G2208,sheet2!A:G,6,FALSE)</f>
        <v>0</v>
      </c>
      <c r="R2208" s="11" t="str">
        <f>VLOOKUP(G2208,sheet2!A:G,7,FALSE)</f>
        <v>69.25</v>
      </c>
    </row>
    <row r="2209" spans="1:18" s="6" customFormat="1">
      <c r="A2209" s="13" t="s">
        <v>10021</v>
      </c>
      <c r="B2209" s="13" t="s">
        <v>10022</v>
      </c>
      <c r="C2209" s="13" t="s">
        <v>20</v>
      </c>
      <c r="D2209" s="13" t="s">
        <v>123</v>
      </c>
      <c r="E2209" s="13" t="s">
        <v>9521</v>
      </c>
      <c r="F2209" s="13">
        <v>80000</v>
      </c>
      <c r="G2209" s="13" t="s">
        <v>10023</v>
      </c>
      <c r="H2209" s="14" t="s">
        <v>9521</v>
      </c>
      <c r="I2209" s="17" t="s">
        <v>10024</v>
      </c>
      <c r="J2209" s="18">
        <v>43546</v>
      </c>
      <c r="K2209" s="13" t="s">
        <v>47</v>
      </c>
      <c r="L2209" s="13" t="s">
        <v>10025</v>
      </c>
      <c r="M2209" s="11" t="str">
        <f>VLOOKUP(G2209,sheet2!A:G,2,FALSE)</f>
        <v>12.5</v>
      </c>
      <c r="N2209" s="11" t="str">
        <f>VLOOKUP(G2209,sheet2!A:G,3,FALSE)</f>
        <v>25</v>
      </c>
      <c r="O2209" s="11" t="str">
        <f>VLOOKUP(G2209,sheet2!A:G,4,FALSE)</f>
        <v>16</v>
      </c>
      <c r="P2209" s="11" t="str">
        <f>VLOOKUP(G2209,sheet2!A:G,5,FALSE)</f>
        <v>18.75</v>
      </c>
      <c r="Q2209" s="11" t="str">
        <f>VLOOKUP(G2209,sheet2!A:G,6,FALSE)</f>
        <v>0</v>
      </c>
      <c r="R2209" s="11" t="str">
        <f>VLOOKUP(G2209,sheet2!A:G,7,FALSE)</f>
        <v>72.25</v>
      </c>
    </row>
    <row r="2210" spans="1:18" s="6" customFormat="1">
      <c r="A2210" s="13" t="s">
        <v>10026</v>
      </c>
      <c r="B2210" s="13" t="s">
        <v>10027</v>
      </c>
      <c r="C2210" s="13" t="s">
        <v>20</v>
      </c>
      <c r="D2210" s="13" t="s">
        <v>123</v>
      </c>
      <c r="E2210" s="13" t="s">
        <v>9521</v>
      </c>
      <c r="F2210" s="13">
        <v>80000</v>
      </c>
      <c r="G2210" s="13" t="s">
        <v>10028</v>
      </c>
      <c r="H2210" s="14" t="s">
        <v>9521</v>
      </c>
      <c r="I2210" s="17" t="s">
        <v>10029</v>
      </c>
      <c r="J2210" s="18">
        <v>43613</v>
      </c>
      <c r="K2210" s="13" t="s">
        <v>25</v>
      </c>
      <c r="L2210" s="13" t="s">
        <v>10030</v>
      </c>
      <c r="M2210" s="11" t="str">
        <f>VLOOKUP(G2210,sheet2!A:G,2,FALSE)</f>
        <v>12.5</v>
      </c>
      <c r="N2210" s="11" t="str">
        <f>VLOOKUP(G2210,sheet2!A:G,3,FALSE)</f>
        <v>22</v>
      </c>
      <c r="O2210" s="11" t="str">
        <f>VLOOKUP(G2210,sheet2!A:G,4,FALSE)</f>
        <v>12</v>
      </c>
      <c r="P2210" s="11" t="str">
        <f>VLOOKUP(G2210,sheet2!A:G,5,FALSE)</f>
        <v>18.75</v>
      </c>
      <c r="Q2210" s="11" t="str">
        <f>VLOOKUP(G2210,sheet2!A:G,6,FALSE)</f>
        <v>0</v>
      </c>
      <c r="R2210" s="11" t="str">
        <f>VLOOKUP(G2210,sheet2!A:G,7,FALSE)</f>
        <v>65.25</v>
      </c>
    </row>
    <row r="2211" spans="1:18" s="6" customFormat="1">
      <c r="A2211" s="13" t="s">
        <v>10031</v>
      </c>
      <c r="B2211" s="13" t="s">
        <v>10032</v>
      </c>
      <c r="C2211" s="13" t="s">
        <v>20</v>
      </c>
      <c r="D2211" s="13" t="s">
        <v>123</v>
      </c>
      <c r="E2211" s="13" t="s">
        <v>9521</v>
      </c>
      <c r="F2211" s="13">
        <v>100000</v>
      </c>
      <c r="G2211" s="13" t="s">
        <v>10033</v>
      </c>
      <c r="H2211" s="14" t="s">
        <v>9521</v>
      </c>
      <c r="I2211" s="17" t="s">
        <v>8541</v>
      </c>
      <c r="J2211" s="18" t="s">
        <v>10034</v>
      </c>
      <c r="K2211" s="13" t="s">
        <v>25</v>
      </c>
      <c r="L2211" s="13" t="s">
        <v>10035</v>
      </c>
      <c r="M2211" s="11" t="str">
        <f>VLOOKUP(G2211,sheet2!A:G,2,FALSE)</f>
        <v>12.5</v>
      </c>
      <c r="N2211" s="11" t="str">
        <f>VLOOKUP(G2211,sheet2!A:G,3,FALSE)</f>
        <v>25</v>
      </c>
      <c r="O2211" s="11" t="str">
        <f>VLOOKUP(G2211,sheet2!A:G,4,FALSE)</f>
        <v>20</v>
      </c>
      <c r="P2211" s="11" t="str">
        <f>VLOOKUP(G2211,sheet2!A:G,5,FALSE)</f>
        <v>20.54</v>
      </c>
      <c r="Q2211" s="11" t="str">
        <f>VLOOKUP(G2211,sheet2!A:G,6,FALSE)</f>
        <v>0</v>
      </c>
      <c r="R2211" s="11" t="str">
        <f>VLOOKUP(G2211,sheet2!A:G,7,FALSE)</f>
        <v>78.04</v>
      </c>
    </row>
    <row r="2212" spans="1:18" s="6" customFormat="1">
      <c r="A2212" s="13" t="s">
        <v>10036</v>
      </c>
      <c r="B2212" s="13" t="s">
        <v>10037</v>
      </c>
      <c r="C2212" s="13" t="s">
        <v>20</v>
      </c>
      <c r="D2212" s="13" t="s">
        <v>123</v>
      </c>
      <c r="E2212" s="13" t="s">
        <v>9521</v>
      </c>
      <c r="F2212" s="13">
        <v>100000</v>
      </c>
      <c r="G2212" s="13" t="s">
        <v>10038</v>
      </c>
      <c r="H2212" s="14" t="s">
        <v>9521</v>
      </c>
      <c r="I2212" s="17" t="s">
        <v>10039</v>
      </c>
      <c r="J2212" s="18" t="s">
        <v>10040</v>
      </c>
      <c r="K2212" s="13" t="s">
        <v>2953</v>
      </c>
      <c r="L2212" s="13" t="s">
        <v>10041</v>
      </c>
      <c r="M2212" s="11" t="str">
        <f>VLOOKUP(G2212,sheet2!A:G,2,FALSE)</f>
        <v>12.5</v>
      </c>
      <c r="N2212" s="11" t="str">
        <f>VLOOKUP(G2212,sheet2!A:G,3,FALSE)</f>
        <v>13</v>
      </c>
      <c r="O2212" s="11" t="str">
        <f>VLOOKUP(G2212,sheet2!A:G,4,FALSE)</f>
        <v>11</v>
      </c>
      <c r="P2212" s="11" t="str">
        <f>VLOOKUP(G2212,sheet2!A:G,5,FALSE)</f>
        <v>20.54</v>
      </c>
      <c r="Q2212" s="11" t="str">
        <f>VLOOKUP(G2212,sheet2!A:G,6,FALSE)</f>
        <v>0</v>
      </c>
      <c r="R2212" s="11" t="str">
        <f>VLOOKUP(G2212,sheet2!A:G,7,FALSE)</f>
        <v>57.04</v>
      </c>
    </row>
    <row r="2213" spans="1:18" s="6" customFormat="1">
      <c r="A2213" s="13" t="s">
        <v>10042</v>
      </c>
      <c r="B2213" s="13" t="s">
        <v>10043</v>
      </c>
      <c r="C2213" s="13" t="s">
        <v>20</v>
      </c>
      <c r="D2213" s="13" t="s">
        <v>123</v>
      </c>
      <c r="E2213" s="13" t="s">
        <v>9521</v>
      </c>
      <c r="F2213" s="13">
        <v>80000</v>
      </c>
      <c r="G2213" s="13" t="s">
        <v>10044</v>
      </c>
      <c r="H2213" s="14" t="s">
        <v>9521</v>
      </c>
      <c r="I2213" s="17" t="s">
        <v>10045</v>
      </c>
      <c r="J2213" s="18">
        <v>43102</v>
      </c>
      <c r="K2213" s="13" t="s">
        <v>47</v>
      </c>
      <c r="L2213" s="13" t="s">
        <v>10046</v>
      </c>
      <c r="M2213" s="11" t="str">
        <f>VLOOKUP(G2213,sheet2!A:G,2,FALSE)</f>
        <v>12.5</v>
      </c>
      <c r="N2213" s="11" t="str">
        <f>VLOOKUP(G2213,sheet2!A:G,3,FALSE)</f>
        <v>19</v>
      </c>
      <c r="O2213" s="11" t="str">
        <f>VLOOKUP(G2213,sheet2!A:G,4,FALSE)</f>
        <v>17</v>
      </c>
      <c r="P2213" s="11" t="str">
        <f>VLOOKUP(G2213,sheet2!A:G,5,FALSE)</f>
        <v>19.64</v>
      </c>
      <c r="Q2213" s="11" t="str">
        <f>VLOOKUP(G2213,sheet2!A:G,6,FALSE)</f>
        <v>0</v>
      </c>
      <c r="R2213" s="11" t="str">
        <f>VLOOKUP(G2213,sheet2!A:G,7,FALSE)</f>
        <v>68.14</v>
      </c>
    </row>
    <row r="2214" spans="1:18" s="6" customFormat="1">
      <c r="A2214" s="13" t="s">
        <v>10047</v>
      </c>
      <c r="B2214" s="13" t="s">
        <v>10048</v>
      </c>
      <c r="C2214" s="13" t="s">
        <v>20</v>
      </c>
      <c r="D2214" s="13" t="s">
        <v>123</v>
      </c>
      <c r="E2214" s="13" t="s">
        <v>9521</v>
      </c>
      <c r="F2214" s="13">
        <v>80000</v>
      </c>
      <c r="G2214" s="13" t="s">
        <v>10049</v>
      </c>
      <c r="H2214" s="14" t="s">
        <v>9521</v>
      </c>
      <c r="I2214" s="17" t="s">
        <v>10050</v>
      </c>
      <c r="J2214" s="18">
        <v>43133</v>
      </c>
      <c r="K2214" s="13" t="s">
        <v>47</v>
      </c>
      <c r="L2214" s="13" t="s">
        <v>10051</v>
      </c>
      <c r="M2214" s="11" t="str">
        <f>VLOOKUP(G2214,sheet2!A:G,2,FALSE)</f>
        <v>12.5</v>
      </c>
      <c r="N2214" s="11" t="str">
        <f>VLOOKUP(G2214,sheet2!A:G,3,FALSE)</f>
        <v>22</v>
      </c>
      <c r="O2214" s="11" t="str">
        <f>VLOOKUP(G2214,sheet2!A:G,4,FALSE)</f>
        <v>20</v>
      </c>
      <c r="P2214" s="11" t="str">
        <f>VLOOKUP(G2214,sheet2!A:G,5,FALSE)</f>
        <v>19.64</v>
      </c>
      <c r="Q2214" s="11" t="str">
        <f>VLOOKUP(G2214,sheet2!A:G,6,FALSE)</f>
        <v>0</v>
      </c>
      <c r="R2214" s="11" t="str">
        <f>VLOOKUP(G2214,sheet2!A:G,7,FALSE)</f>
        <v>74.14</v>
      </c>
    </row>
    <row r="2215" spans="1:18" s="6" customFormat="1">
      <c r="A2215" s="13" t="s">
        <v>10052</v>
      </c>
      <c r="B2215" s="13" t="s">
        <v>10053</v>
      </c>
      <c r="C2215" s="13" t="s">
        <v>20</v>
      </c>
      <c r="D2215" s="13" t="s">
        <v>123</v>
      </c>
      <c r="E2215" s="13" t="s">
        <v>9521</v>
      </c>
      <c r="F2215" s="13">
        <v>80000</v>
      </c>
      <c r="G2215" s="13" t="s">
        <v>10054</v>
      </c>
      <c r="H2215" s="14" t="s">
        <v>9521</v>
      </c>
      <c r="I2215" s="17" t="s">
        <v>10050</v>
      </c>
      <c r="J2215" s="18">
        <v>43133</v>
      </c>
      <c r="K2215" s="13" t="s">
        <v>36</v>
      </c>
      <c r="L2215" s="13" t="s">
        <v>10055</v>
      </c>
      <c r="M2215" s="11" t="str">
        <f>VLOOKUP(G2215,sheet2!A:G,2,FALSE)</f>
        <v>12.5</v>
      </c>
      <c r="N2215" s="11" t="str">
        <f>VLOOKUP(G2215,sheet2!A:G,3,FALSE)</f>
        <v>22</v>
      </c>
      <c r="O2215" s="11" t="str">
        <f>VLOOKUP(G2215,sheet2!A:G,4,FALSE)</f>
        <v>17</v>
      </c>
      <c r="P2215" s="11" t="str">
        <f>VLOOKUP(G2215,sheet2!A:G,5,FALSE)</f>
        <v>20.54</v>
      </c>
      <c r="Q2215" s="11" t="str">
        <f>VLOOKUP(G2215,sheet2!A:G,6,FALSE)</f>
        <v>0</v>
      </c>
      <c r="R2215" s="11" t="str">
        <f>VLOOKUP(G2215,sheet2!A:G,7,FALSE)</f>
        <v>72.04</v>
      </c>
    </row>
    <row r="2216" spans="1:18" s="6" customFormat="1">
      <c r="A2216" s="13" t="s">
        <v>10056</v>
      </c>
      <c r="B2216" s="13" t="s">
        <v>10057</v>
      </c>
      <c r="C2216" s="13" t="s">
        <v>20</v>
      </c>
      <c r="D2216" s="13" t="s">
        <v>123</v>
      </c>
      <c r="E2216" s="13" t="s">
        <v>9521</v>
      </c>
      <c r="F2216" s="13">
        <v>80000</v>
      </c>
      <c r="G2216" s="13" t="s">
        <v>10058</v>
      </c>
      <c r="H2216" s="14" t="s">
        <v>9521</v>
      </c>
      <c r="I2216" s="17" t="s">
        <v>10050</v>
      </c>
      <c r="J2216" s="18">
        <v>43277</v>
      </c>
      <c r="K2216" s="13" t="s">
        <v>47</v>
      </c>
      <c r="L2216" s="13" t="s">
        <v>10059</v>
      </c>
      <c r="M2216" s="11" t="str">
        <f>VLOOKUP(G2216,sheet2!A:G,2,FALSE)</f>
        <v>12.5</v>
      </c>
      <c r="N2216" s="11" t="str">
        <f>VLOOKUP(G2216,sheet2!A:G,3,FALSE)</f>
        <v>22</v>
      </c>
      <c r="O2216" s="11" t="str">
        <f>VLOOKUP(G2216,sheet2!A:G,4,FALSE)</f>
        <v>17</v>
      </c>
      <c r="P2216" s="11" t="str">
        <f>VLOOKUP(G2216,sheet2!A:G,5,FALSE)</f>
        <v>19.64</v>
      </c>
      <c r="Q2216" s="11" t="str">
        <f>VLOOKUP(G2216,sheet2!A:G,6,FALSE)</f>
        <v>0</v>
      </c>
      <c r="R2216" s="11" t="str">
        <f>VLOOKUP(G2216,sheet2!A:G,7,FALSE)</f>
        <v>71.14</v>
      </c>
    </row>
    <row r="2217" spans="1:18" s="6" customFormat="1">
      <c r="A2217" s="13" t="s">
        <v>10060</v>
      </c>
      <c r="B2217" s="13" t="s">
        <v>10061</v>
      </c>
      <c r="C2217" s="13" t="s">
        <v>20</v>
      </c>
      <c r="D2217" s="13" t="s">
        <v>123</v>
      </c>
      <c r="E2217" s="13" t="s">
        <v>9521</v>
      </c>
      <c r="F2217" s="13">
        <v>80000</v>
      </c>
      <c r="G2217" s="13" t="s">
        <v>10062</v>
      </c>
      <c r="H2217" s="14" t="s">
        <v>9521</v>
      </c>
      <c r="I2217" s="17" t="s">
        <v>10050</v>
      </c>
      <c r="J2217" s="18">
        <v>43277</v>
      </c>
      <c r="K2217" s="13" t="s">
        <v>36</v>
      </c>
      <c r="L2217" s="13" t="s">
        <v>10063</v>
      </c>
      <c r="M2217" s="11" t="str">
        <f>VLOOKUP(G2217,sheet2!A:G,2,FALSE)</f>
        <v>12.5</v>
      </c>
      <c r="N2217" s="11" t="str">
        <f>VLOOKUP(G2217,sheet2!A:G,3,FALSE)</f>
        <v>22</v>
      </c>
      <c r="O2217" s="11" t="str">
        <f>VLOOKUP(G2217,sheet2!A:G,4,FALSE)</f>
        <v>17</v>
      </c>
      <c r="P2217" s="11" t="str">
        <f>VLOOKUP(G2217,sheet2!A:G,5,FALSE)</f>
        <v>19.64</v>
      </c>
      <c r="Q2217" s="11" t="str">
        <f>VLOOKUP(G2217,sheet2!A:G,6,FALSE)</f>
        <v>0</v>
      </c>
      <c r="R2217" s="11" t="str">
        <f>VLOOKUP(G2217,sheet2!A:G,7,FALSE)</f>
        <v>71.14</v>
      </c>
    </row>
    <row r="2218" spans="1:18" s="6" customFormat="1">
      <c r="A2218" s="13" t="s">
        <v>10064</v>
      </c>
      <c r="B2218" s="13" t="s">
        <v>10065</v>
      </c>
      <c r="C2218" s="13" t="s">
        <v>20</v>
      </c>
      <c r="D2218" s="13" t="s">
        <v>123</v>
      </c>
      <c r="E2218" s="13" t="s">
        <v>9521</v>
      </c>
      <c r="F2218" s="13">
        <v>50000</v>
      </c>
      <c r="G2218" s="13" t="s">
        <v>10066</v>
      </c>
      <c r="H2218" s="14" t="s">
        <v>9521</v>
      </c>
      <c r="I2218" s="17" t="s">
        <v>10067</v>
      </c>
      <c r="J2218" s="18">
        <v>42930</v>
      </c>
      <c r="K2218" s="13" t="s">
        <v>25</v>
      </c>
      <c r="L2218" s="13" t="s">
        <v>10068</v>
      </c>
      <c r="M2218" s="11" t="str">
        <f>VLOOKUP(G2218,sheet2!A:G,2,FALSE)</f>
        <v>12.5</v>
      </c>
      <c r="N2218" s="11" t="str">
        <f>VLOOKUP(G2218,sheet2!A:G,3,FALSE)</f>
        <v>25</v>
      </c>
      <c r="O2218" s="11" t="str">
        <f>VLOOKUP(G2218,sheet2!A:G,4,FALSE)</f>
        <v>10</v>
      </c>
      <c r="P2218" s="11" t="str">
        <f>VLOOKUP(G2218,sheet2!A:G,5,FALSE)</f>
        <v>19.23</v>
      </c>
      <c r="Q2218" s="11" t="str">
        <f>VLOOKUP(G2218,sheet2!A:G,6,FALSE)</f>
        <v>5</v>
      </c>
      <c r="R2218" s="11" t="str">
        <f>VLOOKUP(G2218,sheet2!A:G,7,FALSE)</f>
        <v>71.73</v>
      </c>
    </row>
    <row r="2219" spans="1:18" s="6" customFormat="1">
      <c r="A2219" s="13" t="s">
        <v>10069</v>
      </c>
      <c r="B2219" s="13" t="s">
        <v>10070</v>
      </c>
      <c r="C2219" s="13" t="s">
        <v>20</v>
      </c>
      <c r="D2219" s="13" t="s">
        <v>123</v>
      </c>
      <c r="E2219" s="13" t="s">
        <v>9521</v>
      </c>
      <c r="F2219" s="13">
        <v>50000</v>
      </c>
      <c r="G2219" s="13" t="s">
        <v>10071</v>
      </c>
      <c r="H2219" s="14" t="s">
        <v>9521</v>
      </c>
      <c r="I2219" s="17" t="s">
        <v>10067</v>
      </c>
      <c r="J2219" s="18">
        <v>42858</v>
      </c>
      <c r="K2219" s="13" t="s">
        <v>25</v>
      </c>
      <c r="L2219" s="13" t="s">
        <v>10072</v>
      </c>
      <c r="M2219" s="11" t="str">
        <f>VLOOKUP(G2219,sheet2!A:G,2,FALSE)</f>
        <v>12.5</v>
      </c>
      <c r="N2219" s="11" t="str">
        <f>VLOOKUP(G2219,sheet2!A:G,3,FALSE)</f>
        <v>25</v>
      </c>
      <c r="O2219" s="11" t="str">
        <f>VLOOKUP(G2219,sheet2!A:G,4,FALSE)</f>
        <v>5</v>
      </c>
      <c r="P2219" s="11" t="str">
        <f>VLOOKUP(G2219,sheet2!A:G,5,FALSE)</f>
        <v>19.23</v>
      </c>
      <c r="Q2219" s="11" t="str">
        <f>VLOOKUP(G2219,sheet2!A:G,6,FALSE)</f>
        <v>5</v>
      </c>
      <c r="R2219" s="11" t="str">
        <f>VLOOKUP(G2219,sheet2!A:G,7,FALSE)</f>
        <v>66.73</v>
      </c>
    </row>
    <row r="2220" spans="1:18" s="6" customFormat="1">
      <c r="A2220" s="13" t="s">
        <v>10073</v>
      </c>
      <c r="B2220" s="13" t="s">
        <v>10074</v>
      </c>
      <c r="C2220" s="13" t="s">
        <v>20</v>
      </c>
      <c r="D2220" s="13" t="s">
        <v>123</v>
      </c>
      <c r="E2220" s="13" t="s">
        <v>9521</v>
      </c>
      <c r="F2220" s="13">
        <v>80000</v>
      </c>
      <c r="G2220" s="13" t="s">
        <v>10075</v>
      </c>
      <c r="H2220" s="14" t="s">
        <v>9521</v>
      </c>
      <c r="I2220" s="17" t="s">
        <v>9638</v>
      </c>
      <c r="J2220" s="18">
        <v>43490</v>
      </c>
      <c r="K2220" s="13" t="s">
        <v>25</v>
      </c>
      <c r="L2220" s="13" t="s">
        <v>10076</v>
      </c>
      <c r="M2220" s="11" t="str">
        <f>VLOOKUP(G2220,sheet2!A:G,2,FALSE)</f>
        <v>12.5</v>
      </c>
      <c r="N2220" s="11" t="str">
        <f>VLOOKUP(G2220,sheet2!A:G,3,FALSE)</f>
        <v>16</v>
      </c>
      <c r="O2220" s="11" t="str">
        <f>VLOOKUP(G2220,sheet2!A:G,4,FALSE)</f>
        <v>15</v>
      </c>
      <c r="P2220" s="11" t="str">
        <f>VLOOKUP(G2220,sheet2!A:G,5,FALSE)</f>
        <v>21.15</v>
      </c>
      <c r="Q2220" s="11" t="str">
        <f>VLOOKUP(G2220,sheet2!A:G,6,FALSE)</f>
        <v>0</v>
      </c>
      <c r="R2220" s="11" t="str">
        <f>VLOOKUP(G2220,sheet2!A:G,7,FALSE)</f>
        <v>64.65</v>
      </c>
    </row>
    <row r="2221" spans="1:18" s="6" customFormat="1">
      <c r="A2221" s="13" t="s">
        <v>10077</v>
      </c>
      <c r="B2221" s="13" t="s">
        <v>10078</v>
      </c>
      <c r="C2221" s="13" t="s">
        <v>20</v>
      </c>
      <c r="D2221" s="13" t="s">
        <v>123</v>
      </c>
      <c r="E2221" s="13" t="s">
        <v>9521</v>
      </c>
      <c r="F2221" s="13">
        <v>80000</v>
      </c>
      <c r="G2221" s="13" t="s">
        <v>10079</v>
      </c>
      <c r="H2221" s="14" t="s">
        <v>9521</v>
      </c>
      <c r="I2221" s="17" t="s">
        <v>3407</v>
      </c>
      <c r="J2221" s="18">
        <v>43805</v>
      </c>
      <c r="K2221" s="13" t="s">
        <v>47</v>
      </c>
      <c r="L2221" s="13" t="s">
        <v>10080</v>
      </c>
      <c r="M2221" s="11" t="str">
        <f>VLOOKUP(G2221,sheet2!A:G,2,FALSE)</f>
        <v>12.5</v>
      </c>
      <c r="N2221" s="11" t="str">
        <f>VLOOKUP(G2221,sheet2!A:G,3,FALSE)</f>
        <v>25</v>
      </c>
      <c r="O2221" s="11" t="str">
        <f>VLOOKUP(G2221,sheet2!A:G,4,FALSE)</f>
        <v>20</v>
      </c>
      <c r="P2221" s="11" t="str">
        <f>VLOOKUP(G2221,sheet2!A:G,5,FALSE)</f>
        <v>19.64</v>
      </c>
      <c r="Q2221" s="11" t="str">
        <f>VLOOKUP(G2221,sheet2!A:G,6,FALSE)</f>
        <v>0</v>
      </c>
      <c r="R2221" s="11" t="str">
        <f>VLOOKUP(G2221,sheet2!A:G,7,FALSE)</f>
        <v>77.14</v>
      </c>
    </row>
    <row r="2222" spans="1:18" s="6" customFormat="1">
      <c r="A2222" s="13" t="s">
        <v>10081</v>
      </c>
      <c r="B2222" s="13" t="s">
        <v>10082</v>
      </c>
      <c r="C2222" s="13" t="s">
        <v>20</v>
      </c>
      <c r="D2222" s="13" t="s">
        <v>123</v>
      </c>
      <c r="E2222" s="13" t="s">
        <v>9521</v>
      </c>
      <c r="F2222" s="13">
        <v>80000</v>
      </c>
      <c r="G2222" s="13" t="s">
        <v>10083</v>
      </c>
      <c r="H2222" s="14" t="s">
        <v>9521</v>
      </c>
      <c r="I2222" s="17" t="s">
        <v>10084</v>
      </c>
      <c r="J2222" s="18">
        <v>43592</v>
      </c>
      <c r="K2222" s="13" t="s">
        <v>47</v>
      </c>
      <c r="L2222" s="13" t="s">
        <v>10085</v>
      </c>
      <c r="M2222" s="11" t="str">
        <f>VLOOKUP(G2222,sheet2!A:G,2,FALSE)</f>
        <v>12.5</v>
      </c>
      <c r="N2222" s="11" t="str">
        <f>VLOOKUP(G2222,sheet2!A:G,3,FALSE)</f>
        <v>25</v>
      </c>
      <c r="O2222" s="11" t="str">
        <f>VLOOKUP(G2222,sheet2!A:G,4,FALSE)</f>
        <v>12</v>
      </c>
      <c r="P2222" s="11" t="str">
        <f>VLOOKUP(G2222,sheet2!A:G,5,FALSE)</f>
        <v>17.86</v>
      </c>
      <c r="Q2222" s="11" t="str">
        <f>VLOOKUP(G2222,sheet2!A:G,6,FALSE)</f>
        <v>0</v>
      </c>
      <c r="R2222" s="11" t="str">
        <f>VLOOKUP(G2222,sheet2!A:G,7,FALSE)</f>
        <v>67.36</v>
      </c>
    </row>
    <row r="2223" spans="1:18" s="6" customFormat="1">
      <c r="A2223" s="13" t="s">
        <v>10086</v>
      </c>
      <c r="B2223" s="13" t="s">
        <v>10087</v>
      </c>
      <c r="C2223" s="13" t="s">
        <v>20</v>
      </c>
      <c r="D2223" s="13" t="s">
        <v>123</v>
      </c>
      <c r="E2223" s="13" t="s">
        <v>9521</v>
      </c>
      <c r="F2223" s="13">
        <v>80000</v>
      </c>
      <c r="G2223" s="13" t="s">
        <v>10088</v>
      </c>
      <c r="H2223" s="14" t="s">
        <v>9521</v>
      </c>
      <c r="I2223" s="17" t="s">
        <v>10089</v>
      </c>
      <c r="J2223" s="18">
        <v>43441</v>
      </c>
      <c r="K2223" s="13" t="s">
        <v>36</v>
      </c>
      <c r="L2223" s="13" t="s">
        <v>10090</v>
      </c>
      <c r="M2223" s="11" t="str">
        <f>VLOOKUP(G2223,sheet2!A:G,2,FALSE)</f>
        <v>12.5</v>
      </c>
      <c r="N2223" s="11" t="str">
        <f>VLOOKUP(G2223,sheet2!A:G,3,FALSE)</f>
        <v>25</v>
      </c>
      <c r="O2223" s="11" t="str">
        <f>VLOOKUP(G2223,sheet2!A:G,4,FALSE)</f>
        <v>20</v>
      </c>
      <c r="P2223" s="11" t="str">
        <f>VLOOKUP(G2223,sheet2!A:G,5,FALSE)</f>
        <v>20.54</v>
      </c>
      <c r="Q2223" s="11" t="str">
        <f>VLOOKUP(G2223,sheet2!A:G,6,FALSE)</f>
        <v>0</v>
      </c>
      <c r="R2223" s="11" t="str">
        <f>VLOOKUP(G2223,sheet2!A:G,7,FALSE)</f>
        <v>78.04</v>
      </c>
    </row>
    <row r="2224" spans="1:18" s="6" customFormat="1">
      <c r="A2224" s="13" t="s">
        <v>10091</v>
      </c>
      <c r="B2224" s="13" t="s">
        <v>10092</v>
      </c>
      <c r="C2224" s="13" t="s">
        <v>20</v>
      </c>
      <c r="D2224" s="13" t="s">
        <v>123</v>
      </c>
      <c r="E2224" s="13" t="s">
        <v>9521</v>
      </c>
      <c r="F2224" s="13">
        <v>50000</v>
      </c>
      <c r="G2224" s="13" t="s">
        <v>10093</v>
      </c>
      <c r="H2224" s="14" t="s">
        <v>9521</v>
      </c>
      <c r="I2224" s="17" t="s">
        <v>878</v>
      </c>
      <c r="J2224" s="18">
        <v>43161</v>
      </c>
      <c r="K2224" s="13" t="s">
        <v>36</v>
      </c>
      <c r="L2224" s="13" t="s">
        <v>10094</v>
      </c>
      <c r="M2224" s="11" t="str">
        <f>VLOOKUP(G2224,sheet2!A:G,2,FALSE)</f>
        <v>12.5</v>
      </c>
      <c r="N2224" s="11" t="str">
        <f>VLOOKUP(G2224,sheet2!A:G,3,FALSE)</f>
        <v>19</v>
      </c>
      <c r="O2224" s="11" t="str">
        <f>VLOOKUP(G2224,sheet2!A:G,4,FALSE)</f>
        <v>10</v>
      </c>
      <c r="P2224" s="11" t="str">
        <f>VLOOKUP(G2224,sheet2!A:G,5,FALSE)</f>
        <v>0</v>
      </c>
      <c r="Q2224" s="11" t="str">
        <f>VLOOKUP(G2224,sheet2!A:G,6,FALSE)</f>
        <v>5</v>
      </c>
      <c r="R2224" s="11" t="str">
        <f>VLOOKUP(G2224,sheet2!A:G,7,FALSE)</f>
        <v>46.5</v>
      </c>
    </row>
    <row r="2225" spans="1:18" s="6" customFormat="1">
      <c r="A2225" s="13" t="s">
        <v>10095</v>
      </c>
      <c r="B2225" s="13" t="s">
        <v>10096</v>
      </c>
      <c r="C2225" s="13" t="s">
        <v>20</v>
      </c>
      <c r="D2225" s="13" t="s">
        <v>123</v>
      </c>
      <c r="E2225" s="13" t="s">
        <v>9521</v>
      </c>
      <c r="F2225" s="13">
        <v>50000</v>
      </c>
      <c r="G2225" s="13" t="s">
        <v>10097</v>
      </c>
      <c r="H2225" s="14" t="s">
        <v>9521</v>
      </c>
      <c r="I2225" s="17" t="s">
        <v>1820</v>
      </c>
      <c r="J2225" s="18">
        <v>43074</v>
      </c>
      <c r="K2225" s="13" t="s">
        <v>36</v>
      </c>
      <c r="L2225" s="13" t="s">
        <v>10098</v>
      </c>
      <c r="M2225" s="11" t="str">
        <f>VLOOKUP(G2225,sheet2!A:G,2,FALSE)</f>
        <v>12.5</v>
      </c>
      <c r="N2225" s="11" t="str">
        <f>VLOOKUP(G2225,sheet2!A:G,3,FALSE)</f>
        <v>19</v>
      </c>
      <c r="O2225" s="11" t="str">
        <f>VLOOKUP(G2225,sheet2!A:G,4,FALSE)</f>
        <v>15</v>
      </c>
      <c r="P2225" s="11" t="str">
        <f>VLOOKUP(G2225,sheet2!A:G,5,FALSE)</f>
        <v>20.45</v>
      </c>
      <c r="Q2225" s="11" t="str">
        <f>VLOOKUP(G2225,sheet2!A:G,6,FALSE)</f>
        <v>5</v>
      </c>
      <c r="R2225" s="11" t="str">
        <f>VLOOKUP(G2225,sheet2!A:G,7,FALSE)</f>
        <v>71.95</v>
      </c>
    </row>
    <row r="2226" spans="1:18" s="6" customFormat="1">
      <c r="A2226" s="13" t="s">
        <v>10099</v>
      </c>
      <c r="B2226" s="13" t="s">
        <v>10100</v>
      </c>
      <c r="C2226" s="13" t="s">
        <v>20</v>
      </c>
      <c r="D2226" s="13" t="s">
        <v>123</v>
      </c>
      <c r="E2226" s="13" t="s">
        <v>9521</v>
      </c>
      <c r="F2226" s="13">
        <v>80000</v>
      </c>
      <c r="G2226" s="13" t="s">
        <v>10101</v>
      </c>
      <c r="H2226" s="14" t="s">
        <v>9521</v>
      </c>
      <c r="I2226" s="17" t="s">
        <v>10102</v>
      </c>
      <c r="J2226" s="18">
        <v>43910</v>
      </c>
      <c r="K2226" s="13" t="s">
        <v>47</v>
      </c>
      <c r="L2226" s="13" t="s">
        <v>10103</v>
      </c>
      <c r="M2226" s="11" t="str">
        <f>VLOOKUP(G2226,sheet2!A:G,2,FALSE)</f>
        <v>12.5</v>
      </c>
      <c r="N2226" s="11" t="str">
        <f>VLOOKUP(G2226,sheet2!A:G,3,FALSE)</f>
        <v>19</v>
      </c>
      <c r="O2226" s="11" t="str">
        <f>VLOOKUP(G2226,sheet2!A:G,4,FALSE)</f>
        <v>20</v>
      </c>
      <c r="P2226" s="11" t="str">
        <f>VLOOKUP(G2226,sheet2!A:G,5,FALSE)</f>
        <v>0</v>
      </c>
      <c r="Q2226" s="11" t="str">
        <f>VLOOKUP(G2226,sheet2!A:G,6,FALSE)</f>
        <v>0</v>
      </c>
      <c r="R2226" s="11" t="str">
        <f>VLOOKUP(G2226,sheet2!A:G,7,FALSE)</f>
        <v>51.5</v>
      </c>
    </row>
    <row r="2227" spans="1:18" s="6" customFormat="1">
      <c r="A2227" s="13" t="s">
        <v>10104</v>
      </c>
      <c r="B2227" s="13" t="s">
        <v>10105</v>
      </c>
      <c r="C2227" s="13" t="s">
        <v>20</v>
      </c>
      <c r="D2227" s="13" t="s">
        <v>123</v>
      </c>
      <c r="E2227" s="13" t="s">
        <v>9521</v>
      </c>
      <c r="F2227" s="13">
        <v>80000</v>
      </c>
      <c r="G2227" s="13" t="s">
        <v>10106</v>
      </c>
      <c r="H2227" s="14" t="s">
        <v>9521</v>
      </c>
      <c r="I2227" s="17" t="s">
        <v>10107</v>
      </c>
      <c r="J2227" s="18">
        <v>43749</v>
      </c>
      <c r="K2227" s="13" t="s">
        <v>36</v>
      </c>
      <c r="L2227" s="13" t="s">
        <v>10108</v>
      </c>
      <c r="M2227" s="11" t="str">
        <f>VLOOKUP(G2227,sheet2!A:G,2,FALSE)</f>
        <v>12.5</v>
      </c>
      <c r="N2227" s="11" t="str">
        <f>VLOOKUP(G2227,sheet2!A:G,3,FALSE)</f>
        <v>22</v>
      </c>
      <c r="O2227" s="11" t="str">
        <f>VLOOKUP(G2227,sheet2!A:G,4,FALSE)</f>
        <v>20</v>
      </c>
      <c r="P2227" s="11" t="str">
        <f>VLOOKUP(G2227,sheet2!A:G,5,FALSE)</f>
        <v>0</v>
      </c>
      <c r="Q2227" s="11" t="str">
        <f>VLOOKUP(G2227,sheet2!A:G,6,FALSE)</f>
        <v>0</v>
      </c>
      <c r="R2227" s="11" t="str">
        <f>VLOOKUP(G2227,sheet2!A:G,7,FALSE)</f>
        <v>54.5</v>
      </c>
    </row>
    <row r="2228" spans="1:18" s="6" customFormat="1">
      <c r="A2228" s="13" t="s">
        <v>10109</v>
      </c>
      <c r="B2228" s="13" t="s">
        <v>10110</v>
      </c>
      <c r="C2228" s="13" t="s">
        <v>20</v>
      </c>
      <c r="D2228" s="13" t="s">
        <v>123</v>
      </c>
      <c r="E2228" s="13" t="s">
        <v>9521</v>
      </c>
      <c r="F2228" s="13">
        <v>50000</v>
      </c>
      <c r="G2228" s="13" t="s">
        <v>10111</v>
      </c>
      <c r="H2228" s="14" t="s">
        <v>9521</v>
      </c>
      <c r="I2228" s="17" t="s">
        <v>3784</v>
      </c>
      <c r="J2228" s="18">
        <v>42892</v>
      </c>
      <c r="K2228" s="13" t="s">
        <v>25</v>
      </c>
      <c r="L2228" s="13" t="s">
        <v>10112</v>
      </c>
      <c r="M2228" s="11" t="str">
        <f>VLOOKUP(G2228,sheet2!A:G,2,FALSE)</f>
        <v>12.5</v>
      </c>
      <c r="N2228" s="11" t="str">
        <f>VLOOKUP(G2228,sheet2!A:G,3,FALSE)</f>
        <v>22</v>
      </c>
      <c r="O2228" s="11" t="str">
        <f>VLOOKUP(G2228,sheet2!A:G,4,FALSE)</f>
        <v>8</v>
      </c>
      <c r="P2228" s="11" t="str">
        <f>VLOOKUP(G2228,sheet2!A:G,5,FALSE)</f>
        <v>15.18</v>
      </c>
      <c r="Q2228" s="11" t="str">
        <f>VLOOKUP(G2228,sheet2!A:G,6,FALSE)</f>
        <v>0</v>
      </c>
      <c r="R2228" s="11" t="str">
        <f>VLOOKUP(G2228,sheet2!A:G,7,FALSE)</f>
        <v>57.68</v>
      </c>
    </row>
    <row r="2229" spans="1:18" s="6" customFormat="1">
      <c r="A2229" s="13" t="s">
        <v>10113</v>
      </c>
      <c r="B2229" s="13" t="s">
        <v>10114</v>
      </c>
      <c r="C2229" s="13" t="s">
        <v>20</v>
      </c>
      <c r="D2229" s="13" t="s">
        <v>123</v>
      </c>
      <c r="E2229" s="13" t="s">
        <v>9521</v>
      </c>
      <c r="F2229" s="13">
        <v>80000</v>
      </c>
      <c r="G2229" s="13" t="s">
        <v>10115</v>
      </c>
      <c r="H2229" s="14" t="s">
        <v>9521</v>
      </c>
      <c r="I2229" s="17" t="s">
        <v>10116</v>
      </c>
      <c r="J2229" s="18">
        <v>43655</v>
      </c>
      <c r="K2229" s="13" t="s">
        <v>25</v>
      </c>
      <c r="L2229" s="13" t="s">
        <v>10117</v>
      </c>
      <c r="M2229" s="11" t="str">
        <f>VLOOKUP(G2229,sheet2!A:G,2,FALSE)</f>
        <v>12.5</v>
      </c>
      <c r="N2229" s="11" t="str">
        <f>VLOOKUP(G2229,sheet2!A:G,3,FALSE)</f>
        <v>16</v>
      </c>
      <c r="O2229" s="11" t="str">
        <f>VLOOKUP(G2229,sheet2!A:G,4,FALSE)</f>
        <v>5</v>
      </c>
      <c r="P2229" s="11" t="str">
        <f>VLOOKUP(G2229,sheet2!A:G,5,FALSE)</f>
        <v>15.18</v>
      </c>
      <c r="Q2229" s="11" t="str">
        <f>VLOOKUP(G2229,sheet2!A:G,6,FALSE)</f>
        <v>0</v>
      </c>
      <c r="R2229" s="11" t="str">
        <f>VLOOKUP(G2229,sheet2!A:G,7,FALSE)</f>
        <v>48.68</v>
      </c>
    </row>
    <row r="2230" spans="1:18" s="6" customFormat="1">
      <c r="A2230" s="13" t="s">
        <v>10118</v>
      </c>
      <c r="B2230" s="13" t="s">
        <v>10119</v>
      </c>
      <c r="C2230" s="13" t="s">
        <v>20</v>
      </c>
      <c r="D2230" s="13" t="s">
        <v>123</v>
      </c>
      <c r="E2230" s="13" t="s">
        <v>9521</v>
      </c>
      <c r="F2230" s="13">
        <v>50000</v>
      </c>
      <c r="G2230" s="13" t="s">
        <v>10120</v>
      </c>
      <c r="H2230" s="14" t="s">
        <v>9521</v>
      </c>
      <c r="I2230" s="17" t="s">
        <v>10121</v>
      </c>
      <c r="J2230" s="18">
        <v>42865</v>
      </c>
      <c r="K2230" s="13" t="s">
        <v>36</v>
      </c>
      <c r="L2230" s="13" t="s">
        <v>10122</v>
      </c>
      <c r="M2230" s="11" t="str">
        <f>VLOOKUP(G2230,sheet2!A:G,2,FALSE)</f>
        <v>12.5</v>
      </c>
      <c r="N2230" s="11" t="str">
        <f>VLOOKUP(G2230,sheet2!A:G,3,FALSE)</f>
        <v>22</v>
      </c>
      <c r="O2230" s="11" t="str">
        <f>VLOOKUP(G2230,sheet2!A:G,4,FALSE)</f>
        <v>20</v>
      </c>
      <c r="P2230" s="11" t="str">
        <f>VLOOKUP(G2230,sheet2!A:G,5,FALSE)</f>
        <v>19.64</v>
      </c>
      <c r="Q2230" s="11" t="str">
        <f>VLOOKUP(G2230,sheet2!A:G,6,FALSE)</f>
        <v>0</v>
      </c>
      <c r="R2230" s="11" t="str">
        <f>VLOOKUP(G2230,sheet2!A:G,7,FALSE)</f>
        <v>74.14</v>
      </c>
    </row>
    <row r="2231" spans="1:18" s="6" customFormat="1">
      <c r="A2231" s="13" t="s">
        <v>10123</v>
      </c>
      <c r="B2231" s="13" t="s">
        <v>10124</v>
      </c>
      <c r="C2231" s="13" t="s">
        <v>20</v>
      </c>
      <c r="D2231" s="13" t="s">
        <v>123</v>
      </c>
      <c r="E2231" s="13" t="s">
        <v>9521</v>
      </c>
      <c r="F2231" s="13">
        <v>50000</v>
      </c>
      <c r="G2231" s="13" t="s">
        <v>10125</v>
      </c>
      <c r="H2231" s="14" t="s">
        <v>9521</v>
      </c>
      <c r="I2231" s="17" t="s">
        <v>9638</v>
      </c>
      <c r="J2231" s="18">
        <v>43392</v>
      </c>
      <c r="K2231" s="13" t="s">
        <v>25</v>
      </c>
      <c r="L2231" s="13" t="s">
        <v>10126</v>
      </c>
      <c r="M2231" s="11" t="str">
        <f>VLOOKUP(G2231,sheet2!A:G,2,FALSE)</f>
        <v>12.5</v>
      </c>
      <c r="N2231" s="11" t="str">
        <f>VLOOKUP(G2231,sheet2!A:G,3,FALSE)</f>
        <v>13</v>
      </c>
      <c r="O2231" s="11" t="str">
        <f>VLOOKUP(G2231,sheet2!A:G,4,FALSE)</f>
        <v>4</v>
      </c>
      <c r="P2231" s="11" t="str">
        <f>VLOOKUP(G2231,sheet2!A:G,5,FALSE)</f>
        <v>20.54</v>
      </c>
      <c r="Q2231" s="11" t="str">
        <f>VLOOKUP(G2231,sheet2!A:G,6,FALSE)</f>
        <v>0</v>
      </c>
      <c r="R2231" s="11" t="str">
        <f>VLOOKUP(G2231,sheet2!A:G,7,FALSE)</f>
        <v>50.04</v>
      </c>
    </row>
    <row r="2232" spans="1:18" s="6" customFormat="1">
      <c r="A2232" s="13" t="s">
        <v>10127</v>
      </c>
      <c r="B2232" s="13" t="s">
        <v>10128</v>
      </c>
      <c r="C2232" s="13" t="s">
        <v>20</v>
      </c>
      <c r="D2232" s="13" t="s">
        <v>123</v>
      </c>
      <c r="E2232" s="13" t="s">
        <v>9521</v>
      </c>
      <c r="F2232" s="13">
        <v>50000</v>
      </c>
      <c r="G2232" s="13" t="s">
        <v>10129</v>
      </c>
      <c r="H2232" s="14" t="s">
        <v>9521</v>
      </c>
      <c r="I2232" s="17" t="s">
        <v>10130</v>
      </c>
      <c r="J2232" s="18">
        <v>43672</v>
      </c>
      <c r="K2232" s="13" t="s">
        <v>47</v>
      </c>
      <c r="L2232" s="13" t="s">
        <v>10131</v>
      </c>
      <c r="M2232" s="11" t="str">
        <f>VLOOKUP(G2232,sheet2!A:G,2,FALSE)</f>
        <v>12.5</v>
      </c>
      <c r="N2232" s="11" t="str">
        <f>VLOOKUP(G2232,sheet2!A:G,3,FALSE)</f>
        <v>22</v>
      </c>
      <c r="O2232" s="11" t="str">
        <f>VLOOKUP(G2232,sheet2!A:G,4,FALSE)</f>
        <v>20</v>
      </c>
      <c r="P2232" s="11" t="str">
        <f>VLOOKUP(G2232,sheet2!A:G,5,FALSE)</f>
        <v>19.64</v>
      </c>
      <c r="Q2232" s="11" t="str">
        <f>VLOOKUP(G2232,sheet2!A:G,6,FALSE)</f>
        <v>0</v>
      </c>
      <c r="R2232" s="11" t="str">
        <f>VLOOKUP(G2232,sheet2!A:G,7,FALSE)</f>
        <v>74.14</v>
      </c>
    </row>
    <row r="2233" spans="1:18" s="6" customFormat="1">
      <c r="A2233" s="13" t="s">
        <v>10132</v>
      </c>
      <c r="B2233" s="13" t="s">
        <v>10133</v>
      </c>
      <c r="C2233" s="13" t="s">
        <v>20</v>
      </c>
      <c r="D2233" s="13" t="s">
        <v>123</v>
      </c>
      <c r="E2233" s="13" t="s">
        <v>9521</v>
      </c>
      <c r="F2233" s="13">
        <v>50000</v>
      </c>
      <c r="G2233" s="13" t="s">
        <v>10134</v>
      </c>
      <c r="H2233" s="14" t="s">
        <v>9521</v>
      </c>
      <c r="I2233" s="17" t="s">
        <v>10135</v>
      </c>
      <c r="J2233" s="18">
        <v>43781</v>
      </c>
      <c r="K2233" s="13" t="s">
        <v>25</v>
      </c>
      <c r="L2233" s="13" t="s">
        <v>10136</v>
      </c>
      <c r="M2233" s="11" t="str">
        <f>VLOOKUP(G2233,sheet2!A:G,2,FALSE)</f>
        <v>12.5</v>
      </c>
      <c r="N2233" s="11" t="str">
        <f>VLOOKUP(G2233,sheet2!A:G,3,FALSE)</f>
        <v>7</v>
      </c>
      <c r="O2233" s="11" t="str">
        <f>VLOOKUP(G2233,sheet2!A:G,4,FALSE)</f>
        <v>5</v>
      </c>
      <c r="P2233" s="11" t="str">
        <f>VLOOKUP(G2233,sheet2!A:G,5,FALSE)</f>
        <v>21.15</v>
      </c>
      <c r="Q2233" s="11" t="str">
        <f>VLOOKUP(G2233,sheet2!A:G,6,FALSE)</f>
        <v>0</v>
      </c>
      <c r="R2233" s="11" t="str">
        <f>VLOOKUP(G2233,sheet2!A:G,7,FALSE)</f>
        <v>45.65</v>
      </c>
    </row>
    <row r="2234" spans="1:18" s="6" customFormat="1">
      <c r="A2234" s="13" t="s">
        <v>10137</v>
      </c>
      <c r="B2234" s="13" t="s">
        <v>10138</v>
      </c>
      <c r="C2234" s="13" t="s">
        <v>20</v>
      </c>
      <c r="D2234" s="13" t="s">
        <v>123</v>
      </c>
      <c r="E2234" s="13" t="s">
        <v>9521</v>
      </c>
      <c r="F2234" s="13">
        <v>80000</v>
      </c>
      <c r="G2234" s="13" t="s">
        <v>10139</v>
      </c>
      <c r="H2234" s="14" t="s">
        <v>9521</v>
      </c>
      <c r="I2234" s="17" t="s">
        <v>10130</v>
      </c>
      <c r="J2234" s="18">
        <v>43910</v>
      </c>
      <c r="K2234" s="13" t="s">
        <v>36</v>
      </c>
      <c r="L2234" s="13" t="s">
        <v>10140</v>
      </c>
      <c r="M2234" s="11" t="str">
        <f>VLOOKUP(G2234,sheet2!A:G,2,FALSE)</f>
        <v>12.5</v>
      </c>
      <c r="N2234" s="11" t="str">
        <f>VLOOKUP(G2234,sheet2!A:G,3,FALSE)</f>
        <v>16</v>
      </c>
      <c r="O2234" s="11" t="str">
        <f>VLOOKUP(G2234,sheet2!A:G,4,FALSE)</f>
        <v>15</v>
      </c>
      <c r="P2234" s="11" t="str">
        <f>VLOOKUP(G2234,sheet2!A:G,5,FALSE)</f>
        <v>20.19</v>
      </c>
      <c r="Q2234" s="11" t="str">
        <f>VLOOKUP(G2234,sheet2!A:G,6,FALSE)</f>
        <v>0</v>
      </c>
      <c r="R2234" s="11" t="str">
        <f>VLOOKUP(G2234,sheet2!A:G,7,FALSE)</f>
        <v>63.69</v>
      </c>
    </row>
    <row r="2235" spans="1:18" s="6" customFormat="1">
      <c r="A2235" s="13" t="s">
        <v>10141</v>
      </c>
      <c r="B2235" s="13" t="s">
        <v>10142</v>
      </c>
      <c r="C2235" s="13" t="s">
        <v>20</v>
      </c>
      <c r="D2235" s="13" t="s">
        <v>123</v>
      </c>
      <c r="E2235" s="13" t="s">
        <v>9521</v>
      </c>
      <c r="F2235" s="13">
        <v>80000</v>
      </c>
      <c r="G2235" s="13" t="s">
        <v>10143</v>
      </c>
      <c r="H2235" s="14" t="s">
        <v>9521</v>
      </c>
      <c r="I2235" s="17" t="s">
        <v>9657</v>
      </c>
      <c r="J2235" s="18" t="s">
        <v>10144</v>
      </c>
      <c r="K2235" s="13" t="s">
        <v>47</v>
      </c>
      <c r="L2235" s="13" t="s">
        <v>10145</v>
      </c>
      <c r="M2235" s="11" t="str">
        <f>VLOOKUP(G2235,sheet2!A:G,2,FALSE)</f>
        <v>12.5</v>
      </c>
      <c r="N2235" s="11" t="str">
        <f>VLOOKUP(G2235,sheet2!A:G,3,FALSE)</f>
        <v>0</v>
      </c>
      <c r="O2235" s="11" t="str">
        <f>VLOOKUP(G2235,sheet2!A:G,4,FALSE)</f>
        <v>20</v>
      </c>
      <c r="P2235" s="11" t="str">
        <f>VLOOKUP(G2235,sheet2!A:G,5,FALSE)</f>
        <v>20.19</v>
      </c>
      <c r="Q2235" s="11" t="str">
        <f>VLOOKUP(G2235,sheet2!A:G,6,FALSE)</f>
        <v>0</v>
      </c>
      <c r="R2235" s="11" t="str">
        <f>VLOOKUP(G2235,sheet2!A:G,7,FALSE)</f>
        <v>52.69</v>
      </c>
    </row>
    <row r="2236" spans="1:18" s="6" customFormat="1">
      <c r="A2236" s="13" t="s">
        <v>10146</v>
      </c>
      <c r="B2236" s="13" t="s">
        <v>10147</v>
      </c>
      <c r="C2236" s="13" t="s">
        <v>20</v>
      </c>
      <c r="D2236" s="13" t="s">
        <v>123</v>
      </c>
      <c r="E2236" s="13" t="s">
        <v>9521</v>
      </c>
      <c r="F2236" s="13">
        <v>80000</v>
      </c>
      <c r="G2236" s="13" t="s">
        <v>10148</v>
      </c>
      <c r="H2236" s="14" t="s">
        <v>9521</v>
      </c>
      <c r="I2236" s="17" t="s">
        <v>10149</v>
      </c>
      <c r="J2236" s="18">
        <v>43749</v>
      </c>
      <c r="K2236" s="13" t="s">
        <v>47</v>
      </c>
      <c r="L2236" s="13" t="s">
        <v>10150</v>
      </c>
      <c r="M2236" s="11" t="str">
        <f>VLOOKUP(G2236,sheet2!A:G,2,FALSE)</f>
        <v>12.5</v>
      </c>
      <c r="N2236" s="11" t="str">
        <f>VLOOKUP(G2236,sheet2!A:G,3,FALSE)</f>
        <v>16</v>
      </c>
      <c r="O2236" s="11" t="str">
        <f>VLOOKUP(G2236,sheet2!A:G,4,FALSE)</f>
        <v>20</v>
      </c>
      <c r="P2236" s="11" t="str">
        <f>VLOOKUP(G2236,sheet2!A:G,5,FALSE)</f>
        <v>20.54</v>
      </c>
      <c r="Q2236" s="11" t="str">
        <f>VLOOKUP(G2236,sheet2!A:G,6,FALSE)</f>
        <v>0</v>
      </c>
      <c r="R2236" s="11" t="str">
        <f>VLOOKUP(G2236,sheet2!A:G,7,FALSE)</f>
        <v>69.04</v>
      </c>
    </row>
    <row r="2237" spans="1:18" s="6" customFormat="1">
      <c r="A2237" s="13" t="s">
        <v>10151</v>
      </c>
      <c r="B2237" s="13" t="s">
        <v>10152</v>
      </c>
      <c r="C2237" s="13" t="s">
        <v>20</v>
      </c>
      <c r="D2237" s="13" t="s">
        <v>123</v>
      </c>
      <c r="E2237" s="13" t="s">
        <v>9521</v>
      </c>
      <c r="F2237" s="13">
        <v>80000</v>
      </c>
      <c r="G2237" s="13" t="s">
        <v>10153</v>
      </c>
      <c r="H2237" s="14" t="s">
        <v>9521</v>
      </c>
      <c r="I2237" s="17" t="s">
        <v>10154</v>
      </c>
      <c r="J2237" s="18">
        <v>43613</v>
      </c>
      <c r="K2237" s="13" t="s">
        <v>36</v>
      </c>
      <c r="L2237" s="13" t="s">
        <v>10155</v>
      </c>
      <c r="M2237" s="11" t="str">
        <f>VLOOKUP(G2237,sheet2!A:G,2,FALSE)</f>
        <v>12.5</v>
      </c>
      <c r="N2237" s="11" t="str">
        <f>VLOOKUP(G2237,sheet2!A:G,3,FALSE)</f>
        <v>25</v>
      </c>
      <c r="O2237" s="11" t="str">
        <f>VLOOKUP(G2237,sheet2!A:G,4,FALSE)</f>
        <v>10</v>
      </c>
      <c r="P2237" s="11" t="str">
        <f>VLOOKUP(G2237,sheet2!A:G,5,FALSE)</f>
        <v>20.19</v>
      </c>
      <c r="Q2237" s="11" t="str">
        <f>VLOOKUP(G2237,sheet2!A:G,6,FALSE)</f>
        <v>0</v>
      </c>
      <c r="R2237" s="11" t="str">
        <f>VLOOKUP(G2237,sheet2!A:G,7,FALSE)</f>
        <v>67.69</v>
      </c>
    </row>
    <row r="2238" spans="1:18" s="6" customFormat="1">
      <c r="A2238" s="13" t="s">
        <v>10156</v>
      </c>
      <c r="B2238" s="13" t="s">
        <v>10142</v>
      </c>
      <c r="C2238" s="13" t="s">
        <v>20</v>
      </c>
      <c r="D2238" s="13" t="s">
        <v>123</v>
      </c>
      <c r="E2238" s="13" t="s">
        <v>9521</v>
      </c>
      <c r="F2238" s="13">
        <v>50000</v>
      </c>
      <c r="G2238" s="13" t="s">
        <v>10157</v>
      </c>
      <c r="H2238" s="14" t="s">
        <v>9521</v>
      </c>
      <c r="I2238" s="17" t="s">
        <v>9657</v>
      </c>
      <c r="J2238" s="18">
        <v>43277</v>
      </c>
      <c r="K2238" s="13" t="s">
        <v>47</v>
      </c>
      <c r="L2238" s="13" t="s">
        <v>10158</v>
      </c>
      <c r="M2238" s="11" t="str">
        <f>VLOOKUP(G2238,sheet2!A:G,2,FALSE)</f>
        <v>12.5</v>
      </c>
      <c r="N2238" s="11" t="str">
        <f>VLOOKUP(G2238,sheet2!A:G,3,FALSE)</f>
        <v>16</v>
      </c>
      <c r="O2238" s="11" t="str">
        <f>VLOOKUP(G2238,sheet2!A:G,4,FALSE)</f>
        <v>14</v>
      </c>
      <c r="P2238" s="11" t="str">
        <f>VLOOKUP(G2238,sheet2!A:G,5,FALSE)</f>
        <v>20.54</v>
      </c>
      <c r="Q2238" s="11" t="str">
        <f>VLOOKUP(G2238,sheet2!A:G,6,FALSE)</f>
        <v>0</v>
      </c>
      <c r="R2238" s="11" t="str">
        <f>VLOOKUP(G2238,sheet2!A:G,7,FALSE)</f>
        <v>63.04</v>
      </c>
    </row>
    <row r="2239" spans="1:18" s="6" customFormat="1">
      <c r="A2239" s="13" t="s">
        <v>10159</v>
      </c>
      <c r="B2239" s="13" t="s">
        <v>10160</v>
      </c>
      <c r="C2239" s="13" t="s">
        <v>20</v>
      </c>
      <c r="D2239" s="13" t="s">
        <v>123</v>
      </c>
      <c r="E2239" s="13" t="s">
        <v>9521</v>
      </c>
      <c r="F2239" s="13">
        <v>50000</v>
      </c>
      <c r="G2239" s="13" t="s">
        <v>10161</v>
      </c>
      <c r="H2239" s="14" t="s">
        <v>9521</v>
      </c>
      <c r="I2239" s="17" t="s">
        <v>608</v>
      </c>
      <c r="J2239" s="18">
        <v>43186</v>
      </c>
      <c r="K2239" s="13" t="s">
        <v>36</v>
      </c>
      <c r="L2239" s="13" t="s">
        <v>10162</v>
      </c>
      <c r="M2239" s="11" t="str">
        <f>VLOOKUP(G2239,sheet2!A:G,2,FALSE)</f>
        <v>12.5</v>
      </c>
      <c r="N2239" s="11" t="str">
        <f>VLOOKUP(G2239,sheet2!A:G,3,FALSE)</f>
        <v>25</v>
      </c>
      <c r="O2239" s="11" t="str">
        <f>VLOOKUP(G2239,sheet2!A:G,4,FALSE)</f>
        <v>20</v>
      </c>
      <c r="P2239" s="11" t="str">
        <f>VLOOKUP(G2239,sheet2!A:G,5,FALSE)</f>
        <v>18.75</v>
      </c>
      <c r="Q2239" s="11" t="str">
        <f>VLOOKUP(G2239,sheet2!A:G,6,FALSE)</f>
        <v>0</v>
      </c>
      <c r="R2239" s="11" t="str">
        <f>VLOOKUP(G2239,sheet2!A:G,7,FALSE)</f>
        <v>76.25</v>
      </c>
    </row>
    <row r="2240" spans="1:18" s="6" customFormat="1">
      <c r="A2240" s="13" t="s">
        <v>10163</v>
      </c>
      <c r="B2240" s="13" t="s">
        <v>10164</v>
      </c>
      <c r="C2240" s="13" t="s">
        <v>20</v>
      </c>
      <c r="D2240" s="13" t="s">
        <v>123</v>
      </c>
      <c r="E2240" s="13" t="s">
        <v>9521</v>
      </c>
      <c r="F2240" s="13">
        <v>50000</v>
      </c>
      <c r="G2240" s="13" t="s">
        <v>10165</v>
      </c>
      <c r="H2240" s="14" t="s">
        <v>9521</v>
      </c>
      <c r="I2240" s="17" t="s">
        <v>2424</v>
      </c>
      <c r="J2240" s="18">
        <v>43186</v>
      </c>
      <c r="K2240" s="13" t="s">
        <v>36</v>
      </c>
      <c r="L2240" s="13" t="s">
        <v>10166</v>
      </c>
      <c r="M2240" s="11" t="str">
        <f>VLOOKUP(G2240,sheet2!A:G,2,FALSE)</f>
        <v>12.5</v>
      </c>
      <c r="N2240" s="11" t="str">
        <f>VLOOKUP(G2240,sheet2!A:G,3,FALSE)</f>
        <v>13</v>
      </c>
      <c r="O2240" s="11" t="str">
        <f>VLOOKUP(G2240,sheet2!A:G,4,FALSE)</f>
        <v>10</v>
      </c>
      <c r="P2240" s="11" t="str">
        <f>VLOOKUP(G2240,sheet2!A:G,5,FALSE)</f>
        <v>20.19</v>
      </c>
      <c r="Q2240" s="11" t="str">
        <f>VLOOKUP(G2240,sheet2!A:G,6,FALSE)</f>
        <v>5</v>
      </c>
      <c r="R2240" s="11" t="str">
        <f>VLOOKUP(G2240,sheet2!A:G,7,FALSE)</f>
        <v>60.69</v>
      </c>
    </row>
    <row r="2241" spans="1:18" s="6" customFormat="1">
      <c r="A2241" s="13" t="s">
        <v>10167</v>
      </c>
      <c r="B2241" s="13" t="s">
        <v>10168</v>
      </c>
      <c r="C2241" s="13" t="s">
        <v>20</v>
      </c>
      <c r="D2241" s="13" t="s">
        <v>123</v>
      </c>
      <c r="E2241" s="13" t="s">
        <v>9521</v>
      </c>
      <c r="F2241" s="13">
        <v>50000</v>
      </c>
      <c r="G2241" s="13" t="s">
        <v>10169</v>
      </c>
      <c r="H2241" s="14" t="s">
        <v>9521</v>
      </c>
      <c r="I2241" s="17" t="s">
        <v>3704</v>
      </c>
      <c r="J2241" s="18">
        <v>42986</v>
      </c>
      <c r="K2241" s="13" t="s">
        <v>36</v>
      </c>
      <c r="L2241" s="13" t="s">
        <v>10170</v>
      </c>
      <c r="M2241" s="11" t="str">
        <f>VLOOKUP(G2241,sheet2!A:G,2,FALSE)</f>
        <v>12.5</v>
      </c>
      <c r="N2241" s="11" t="str">
        <f>VLOOKUP(G2241,sheet2!A:G,3,FALSE)</f>
        <v>16</v>
      </c>
      <c r="O2241" s="11" t="str">
        <f>VLOOKUP(G2241,sheet2!A:G,4,FALSE)</f>
        <v>5</v>
      </c>
      <c r="P2241" s="11" t="str">
        <f>VLOOKUP(G2241,sheet2!A:G,5,FALSE)</f>
        <v>24.11</v>
      </c>
      <c r="Q2241" s="11" t="str">
        <f>VLOOKUP(G2241,sheet2!A:G,6,FALSE)</f>
        <v>0</v>
      </c>
      <c r="R2241" s="11" t="str">
        <f>VLOOKUP(G2241,sheet2!A:G,7,FALSE)</f>
        <v>57.61</v>
      </c>
    </row>
    <row r="2242" spans="1:18" s="6" customFormat="1">
      <c r="A2242" s="13" t="s">
        <v>10171</v>
      </c>
      <c r="B2242" s="13" t="s">
        <v>10172</v>
      </c>
      <c r="C2242" s="13" t="s">
        <v>20</v>
      </c>
      <c r="D2242" s="13" t="s">
        <v>123</v>
      </c>
      <c r="E2242" s="13" t="s">
        <v>9521</v>
      </c>
      <c r="F2242" s="13">
        <v>50000</v>
      </c>
      <c r="G2242" s="13" t="s">
        <v>10173</v>
      </c>
      <c r="H2242" s="14" t="s">
        <v>9521</v>
      </c>
      <c r="I2242" s="17" t="s">
        <v>10174</v>
      </c>
      <c r="J2242" s="18">
        <v>43805</v>
      </c>
      <c r="K2242" s="13" t="s">
        <v>25</v>
      </c>
      <c r="L2242" s="13" t="s">
        <v>10175</v>
      </c>
      <c r="M2242" s="11" t="str">
        <f>VLOOKUP(G2242,sheet2!A:G,2,FALSE)</f>
        <v>12.5</v>
      </c>
      <c r="N2242" s="11" t="str">
        <f>VLOOKUP(G2242,sheet2!A:G,3,FALSE)</f>
        <v>19</v>
      </c>
      <c r="O2242" s="11" t="str">
        <f>VLOOKUP(G2242,sheet2!A:G,4,FALSE)</f>
        <v>5</v>
      </c>
      <c r="P2242" s="11" t="str">
        <f>VLOOKUP(G2242,sheet2!A:G,5,FALSE)</f>
        <v>24.11</v>
      </c>
      <c r="Q2242" s="11" t="str">
        <f>VLOOKUP(G2242,sheet2!A:G,6,FALSE)</f>
        <v>0</v>
      </c>
      <c r="R2242" s="11" t="str">
        <f>VLOOKUP(G2242,sheet2!A:G,7,FALSE)</f>
        <v>60.61</v>
      </c>
    </row>
    <row r="2243" spans="1:18" s="6" customFormat="1">
      <c r="A2243" s="13" t="s">
        <v>10176</v>
      </c>
      <c r="B2243" s="13" t="s">
        <v>10177</v>
      </c>
      <c r="C2243" s="13" t="s">
        <v>20</v>
      </c>
      <c r="D2243" s="13" t="s">
        <v>123</v>
      </c>
      <c r="E2243" s="13" t="s">
        <v>9521</v>
      </c>
      <c r="F2243" s="13">
        <v>50000</v>
      </c>
      <c r="G2243" s="13" t="s">
        <v>10178</v>
      </c>
      <c r="H2243" s="14" t="s">
        <v>9521</v>
      </c>
      <c r="I2243" s="17" t="s">
        <v>9163</v>
      </c>
      <c r="J2243" s="18">
        <v>43592</v>
      </c>
      <c r="K2243" s="13" t="s">
        <v>36</v>
      </c>
      <c r="L2243" s="13" t="s">
        <v>10179</v>
      </c>
      <c r="M2243" s="11" t="str">
        <f>VLOOKUP(G2243,sheet2!A:G,2,FALSE)</f>
        <v>12.5</v>
      </c>
      <c r="N2243" s="11" t="str">
        <f>VLOOKUP(G2243,sheet2!A:G,3,FALSE)</f>
        <v>22</v>
      </c>
      <c r="O2243" s="11" t="str">
        <f>VLOOKUP(G2243,sheet2!A:G,4,FALSE)</f>
        <v>11</v>
      </c>
      <c r="P2243" s="11" t="str">
        <f>VLOOKUP(G2243,sheet2!A:G,5,FALSE)</f>
        <v>18.75</v>
      </c>
      <c r="Q2243" s="11" t="str">
        <f>VLOOKUP(G2243,sheet2!A:G,6,FALSE)</f>
        <v>0</v>
      </c>
      <c r="R2243" s="11" t="str">
        <f>VLOOKUP(G2243,sheet2!A:G,7,FALSE)</f>
        <v>64.25</v>
      </c>
    </row>
    <row r="2244" spans="1:18" s="6" customFormat="1">
      <c r="A2244" s="13" t="s">
        <v>10180</v>
      </c>
      <c r="B2244" s="13" t="s">
        <v>10181</v>
      </c>
      <c r="C2244" s="13" t="s">
        <v>20</v>
      </c>
      <c r="D2244" s="13" t="s">
        <v>123</v>
      </c>
      <c r="E2244" s="13" t="s">
        <v>9521</v>
      </c>
      <c r="F2244" s="13">
        <v>50000</v>
      </c>
      <c r="G2244" s="13" t="s">
        <v>10182</v>
      </c>
      <c r="H2244" s="14" t="s">
        <v>9521</v>
      </c>
      <c r="I2244" s="17" t="s">
        <v>542</v>
      </c>
      <c r="J2244" s="18">
        <v>43032</v>
      </c>
      <c r="K2244" s="13" t="s">
        <v>36</v>
      </c>
      <c r="L2244" s="13" t="s">
        <v>10183</v>
      </c>
      <c r="M2244" s="11" t="str">
        <f>VLOOKUP(G2244,sheet2!A:G,2,FALSE)</f>
        <v>12.5</v>
      </c>
      <c r="N2244" s="11" t="str">
        <f>VLOOKUP(G2244,sheet2!A:G,3,FALSE)</f>
        <v>22</v>
      </c>
      <c r="O2244" s="11" t="str">
        <f>VLOOKUP(G2244,sheet2!A:G,4,FALSE)</f>
        <v>5</v>
      </c>
      <c r="P2244" s="11" t="str">
        <f>VLOOKUP(G2244,sheet2!A:G,5,FALSE)</f>
        <v>18.75</v>
      </c>
      <c r="Q2244" s="11" t="str">
        <f>VLOOKUP(G2244,sheet2!A:G,6,FALSE)</f>
        <v>0</v>
      </c>
      <c r="R2244" s="11" t="str">
        <f>VLOOKUP(G2244,sheet2!A:G,7,FALSE)</f>
        <v>58.25</v>
      </c>
    </row>
    <row r="2245" spans="1:18" s="6" customFormat="1">
      <c r="A2245" s="13" t="s">
        <v>10184</v>
      </c>
      <c r="B2245" s="13" t="s">
        <v>10185</v>
      </c>
      <c r="C2245" s="13" t="s">
        <v>20</v>
      </c>
      <c r="D2245" s="13" t="s">
        <v>123</v>
      </c>
      <c r="E2245" s="13" t="s">
        <v>9521</v>
      </c>
      <c r="F2245" s="13">
        <v>50000</v>
      </c>
      <c r="G2245" s="13" t="s">
        <v>10186</v>
      </c>
      <c r="H2245" s="14" t="s">
        <v>9521</v>
      </c>
      <c r="I2245" s="17" t="s">
        <v>1553</v>
      </c>
      <c r="J2245" s="18">
        <v>43116</v>
      </c>
      <c r="K2245" s="13" t="s">
        <v>36</v>
      </c>
      <c r="L2245" s="13" t="s">
        <v>10187</v>
      </c>
      <c r="M2245" s="11" t="str">
        <f>VLOOKUP(G2245,sheet2!A:G,2,FALSE)</f>
        <v>12.5</v>
      </c>
      <c r="N2245" s="11" t="str">
        <f>VLOOKUP(G2245,sheet2!A:G,3,FALSE)</f>
        <v>25</v>
      </c>
      <c r="O2245" s="11" t="str">
        <f>VLOOKUP(G2245,sheet2!A:G,4,FALSE)</f>
        <v>5</v>
      </c>
      <c r="P2245" s="11" t="str">
        <f>VLOOKUP(G2245,sheet2!A:G,5,FALSE)</f>
        <v>18.75</v>
      </c>
      <c r="Q2245" s="11" t="str">
        <f>VLOOKUP(G2245,sheet2!A:G,6,FALSE)</f>
        <v>5</v>
      </c>
      <c r="R2245" s="11" t="str">
        <f>VLOOKUP(G2245,sheet2!A:G,7,FALSE)</f>
        <v>66.25</v>
      </c>
    </row>
    <row r="2246" spans="1:18" s="6" customFormat="1">
      <c r="A2246" s="13" t="s">
        <v>10188</v>
      </c>
      <c r="B2246" s="13" t="s">
        <v>10189</v>
      </c>
      <c r="C2246" s="13" t="s">
        <v>20</v>
      </c>
      <c r="D2246" s="13" t="s">
        <v>123</v>
      </c>
      <c r="E2246" s="13" t="s">
        <v>9521</v>
      </c>
      <c r="F2246" s="13">
        <v>50000</v>
      </c>
      <c r="G2246" s="13" t="s">
        <v>10190</v>
      </c>
      <c r="H2246" s="14" t="s">
        <v>9521</v>
      </c>
      <c r="I2246" s="17" t="s">
        <v>10191</v>
      </c>
      <c r="J2246" s="18">
        <v>43490</v>
      </c>
      <c r="K2246" s="13" t="s">
        <v>36</v>
      </c>
      <c r="L2246" s="13" t="s">
        <v>10192</v>
      </c>
      <c r="M2246" s="11" t="str">
        <f>VLOOKUP(G2246,sheet2!A:G,2,FALSE)</f>
        <v>12.5</v>
      </c>
      <c r="N2246" s="11" t="str">
        <f>VLOOKUP(G2246,sheet2!A:G,3,FALSE)</f>
        <v>19</v>
      </c>
      <c r="O2246" s="11" t="str">
        <f>VLOOKUP(G2246,sheet2!A:G,4,FALSE)</f>
        <v>5</v>
      </c>
      <c r="P2246" s="11" t="str">
        <f>VLOOKUP(G2246,sheet2!A:G,5,FALSE)</f>
        <v>18.75</v>
      </c>
      <c r="Q2246" s="11" t="str">
        <f>VLOOKUP(G2246,sheet2!A:G,6,FALSE)</f>
        <v>0</v>
      </c>
      <c r="R2246" s="11" t="str">
        <f>VLOOKUP(G2246,sheet2!A:G,7,FALSE)</f>
        <v>55.25</v>
      </c>
    </row>
    <row r="2247" spans="1:18" s="6" customFormat="1">
      <c r="A2247" s="13" t="s">
        <v>10193</v>
      </c>
      <c r="B2247" s="13" t="s">
        <v>10194</v>
      </c>
      <c r="C2247" s="13" t="s">
        <v>20</v>
      </c>
      <c r="D2247" s="13" t="s">
        <v>123</v>
      </c>
      <c r="E2247" s="13" t="s">
        <v>9521</v>
      </c>
      <c r="F2247" s="13">
        <v>50000</v>
      </c>
      <c r="G2247" s="13" t="s">
        <v>10195</v>
      </c>
      <c r="H2247" s="14" t="s">
        <v>9521</v>
      </c>
      <c r="I2247" s="17" t="s">
        <v>10191</v>
      </c>
      <c r="J2247" s="18">
        <v>43620</v>
      </c>
      <c r="K2247" s="13" t="s">
        <v>36</v>
      </c>
      <c r="L2247" s="13" t="s">
        <v>10196</v>
      </c>
      <c r="M2247" s="11" t="str">
        <f>VLOOKUP(G2247,sheet2!A:G,2,FALSE)</f>
        <v>12.5</v>
      </c>
      <c r="N2247" s="11" t="str">
        <f>VLOOKUP(G2247,sheet2!A:G,3,FALSE)</f>
        <v>16</v>
      </c>
      <c r="O2247" s="11" t="str">
        <f>VLOOKUP(G2247,sheet2!A:G,4,FALSE)</f>
        <v>14</v>
      </c>
      <c r="P2247" s="11" t="str">
        <f>VLOOKUP(G2247,sheet2!A:G,5,FALSE)</f>
        <v>18.75</v>
      </c>
      <c r="Q2247" s="11" t="str">
        <f>VLOOKUP(G2247,sheet2!A:G,6,FALSE)</f>
        <v>0</v>
      </c>
      <c r="R2247" s="11" t="str">
        <f>VLOOKUP(G2247,sheet2!A:G,7,FALSE)</f>
        <v>61.25</v>
      </c>
    </row>
    <row r="2248" spans="1:18" s="6" customFormat="1">
      <c r="A2248" s="13" t="s">
        <v>10197</v>
      </c>
      <c r="B2248" s="13" t="s">
        <v>10198</v>
      </c>
      <c r="C2248" s="13" t="s">
        <v>20</v>
      </c>
      <c r="D2248" s="13" t="s">
        <v>123</v>
      </c>
      <c r="E2248" s="13" t="s">
        <v>9521</v>
      </c>
      <c r="F2248" s="13">
        <v>50000</v>
      </c>
      <c r="G2248" s="13" t="s">
        <v>10199</v>
      </c>
      <c r="H2248" s="14" t="s">
        <v>9521</v>
      </c>
      <c r="I2248" s="17" t="s">
        <v>8861</v>
      </c>
      <c r="J2248" s="18">
        <v>43613</v>
      </c>
      <c r="K2248" s="13" t="s">
        <v>36</v>
      </c>
      <c r="L2248" s="13" t="s">
        <v>10200</v>
      </c>
      <c r="M2248" s="11" t="str">
        <f>VLOOKUP(G2248,sheet2!A:G,2,FALSE)</f>
        <v>12.5</v>
      </c>
      <c r="N2248" s="11" t="str">
        <f>VLOOKUP(G2248,sheet2!A:G,3,FALSE)</f>
        <v>19</v>
      </c>
      <c r="O2248" s="11" t="str">
        <f>VLOOKUP(G2248,sheet2!A:G,4,FALSE)</f>
        <v>14</v>
      </c>
      <c r="P2248" s="11" t="str">
        <f>VLOOKUP(G2248,sheet2!A:G,5,FALSE)</f>
        <v>18.75</v>
      </c>
      <c r="Q2248" s="11" t="str">
        <f>VLOOKUP(G2248,sheet2!A:G,6,FALSE)</f>
        <v>0</v>
      </c>
      <c r="R2248" s="11" t="str">
        <f>VLOOKUP(G2248,sheet2!A:G,7,FALSE)</f>
        <v>64.25</v>
      </c>
    </row>
    <row r="2249" spans="1:18" s="6" customFormat="1">
      <c r="A2249" s="13" t="s">
        <v>10201</v>
      </c>
      <c r="B2249" s="13" t="s">
        <v>10202</v>
      </c>
      <c r="C2249" s="13" t="s">
        <v>20</v>
      </c>
      <c r="D2249" s="13" t="s">
        <v>123</v>
      </c>
      <c r="E2249" s="13" t="s">
        <v>9521</v>
      </c>
      <c r="F2249" s="13">
        <v>50000</v>
      </c>
      <c r="G2249" s="13" t="s">
        <v>10203</v>
      </c>
      <c r="H2249" s="14" t="s">
        <v>9521</v>
      </c>
      <c r="I2249" s="17" t="s">
        <v>1897</v>
      </c>
      <c r="J2249" s="18">
        <v>43592</v>
      </c>
      <c r="K2249" s="13" t="s">
        <v>25</v>
      </c>
      <c r="L2249" s="13" t="s">
        <v>10204</v>
      </c>
      <c r="M2249" s="11" t="str">
        <f>VLOOKUP(G2249,sheet2!A:G,2,FALSE)</f>
        <v>12.5</v>
      </c>
      <c r="N2249" s="11" t="str">
        <f>VLOOKUP(G2249,sheet2!A:G,3,FALSE)</f>
        <v>22</v>
      </c>
      <c r="O2249" s="11" t="str">
        <f>VLOOKUP(G2249,sheet2!A:G,4,FALSE)</f>
        <v>8</v>
      </c>
      <c r="P2249" s="11" t="str">
        <f>VLOOKUP(G2249,sheet2!A:G,5,FALSE)</f>
        <v>18.75</v>
      </c>
      <c r="Q2249" s="11" t="str">
        <f>VLOOKUP(G2249,sheet2!A:G,6,FALSE)</f>
        <v>0</v>
      </c>
      <c r="R2249" s="11" t="str">
        <f>VLOOKUP(G2249,sheet2!A:G,7,FALSE)</f>
        <v>61.25</v>
      </c>
    </row>
    <row r="2250" spans="1:18" s="6" customFormat="1">
      <c r="A2250" s="13" t="s">
        <v>10205</v>
      </c>
      <c r="B2250" s="13" t="s">
        <v>10206</v>
      </c>
      <c r="C2250" s="13" t="s">
        <v>20</v>
      </c>
      <c r="D2250" s="13" t="s">
        <v>123</v>
      </c>
      <c r="E2250" s="13" t="s">
        <v>9521</v>
      </c>
      <c r="F2250" s="13">
        <v>50000</v>
      </c>
      <c r="G2250" s="13" t="s">
        <v>10207</v>
      </c>
      <c r="H2250" s="14" t="s">
        <v>9521</v>
      </c>
      <c r="I2250" s="17" t="s">
        <v>4480</v>
      </c>
      <c r="J2250" s="18">
        <v>42795</v>
      </c>
      <c r="K2250" s="13" t="s">
        <v>36</v>
      </c>
      <c r="L2250" s="13" t="s">
        <v>10208</v>
      </c>
      <c r="M2250" s="11" t="str">
        <f>VLOOKUP(G2250,sheet2!A:G,2,FALSE)</f>
        <v>12.5</v>
      </c>
      <c r="N2250" s="11" t="str">
        <f>VLOOKUP(G2250,sheet2!A:G,3,FALSE)</f>
        <v>25</v>
      </c>
      <c r="O2250" s="11" t="str">
        <f>VLOOKUP(G2250,sheet2!A:G,4,FALSE)</f>
        <v>20</v>
      </c>
      <c r="P2250" s="11" t="str">
        <f>VLOOKUP(G2250,sheet2!A:G,5,FALSE)</f>
        <v>20.54</v>
      </c>
      <c r="Q2250" s="11" t="str">
        <f>VLOOKUP(G2250,sheet2!A:G,6,FALSE)</f>
        <v>0</v>
      </c>
      <c r="R2250" s="11" t="str">
        <f>VLOOKUP(G2250,sheet2!A:G,7,FALSE)</f>
        <v>78.04</v>
      </c>
    </row>
    <row r="2251" spans="1:18" s="6" customFormat="1">
      <c r="A2251" s="13" t="s">
        <v>10209</v>
      </c>
      <c r="B2251" s="13" t="s">
        <v>10210</v>
      </c>
      <c r="C2251" s="13" t="s">
        <v>20</v>
      </c>
      <c r="D2251" s="13" t="s">
        <v>123</v>
      </c>
      <c r="E2251" s="13" t="s">
        <v>9521</v>
      </c>
      <c r="F2251" s="13">
        <v>50000</v>
      </c>
      <c r="G2251" s="13" t="s">
        <v>10211</v>
      </c>
      <c r="H2251" s="14" t="s">
        <v>9521</v>
      </c>
      <c r="I2251" s="17" t="s">
        <v>542</v>
      </c>
      <c r="J2251" s="18">
        <v>42746</v>
      </c>
      <c r="K2251" s="13" t="s">
        <v>36</v>
      </c>
      <c r="L2251" s="13" t="s">
        <v>10212</v>
      </c>
      <c r="M2251" s="11" t="str">
        <f>VLOOKUP(G2251,sheet2!A:G,2,FALSE)</f>
        <v>12.5</v>
      </c>
      <c r="N2251" s="11" t="str">
        <f>VLOOKUP(G2251,sheet2!A:G,3,FALSE)</f>
        <v>25</v>
      </c>
      <c r="O2251" s="11" t="str">
        <f>VLOOKUP(G2251,sheet2!A:G,4,FALSE)</f>
        <v>8</v>
      </c>
      <c r="P2251" s="11" t="str">
        <f>VLOOKUP(G2251,sheet2!A:G,5,FALSE)</f>
        <v>19.44</v>
      </c>
      <c r="Q2251" s="11" t="str">
        <f>VLOOKUP(G2251,sheet2!A:G,6,FALSE)</f>
        <v>0</v>
      </c>
      <c r="R2251" s="11" t="str">
        <f>VLOOKUP(G2251,sheet2!A:G,7,FALSE)</f>
        <v>64.94</v>
      </c>
    </row>
    <row r="2252" spans="1:18" s="6" customFormat="1">
      <c r="A2252" s="13" t="s">
        <v>10213</v>
      </c>
      <c r="B2252" s="13" t="s">
        <v>10214</v>
      </c>
      <c r="C2252" s="13" t="s">
        <v>20</v>
      </c>
      <c r="D2252" s="13" t="s">
        <v>123</v>
      </c>
      <c r="E2252" s="13" t="s">
        <v>9521</v>
      </c>
      <c r="F2252" s="13">
        <v>50000</v>
      </c>
      <c r="G2252" s="13" t="s">
        <v>10215</v>
      </c>
      <c r="H2252" s="14" t="s">
        <v>9521</v>
      </c>
      <c r="I2252" s="17" t="s">
        <v>291</v>
      </c>
      <c r="J2252" s="18">
        <v>43133</v>
      </c>
      <c r="K2252" s="13" t="s">
        <v>36</v>
      </c>
      <c r="L2252" s="13" t="s">
        <v>10216</v>
      </c>
      <c r="M2252" s="11" t="str">
        <f>VLOOKUP(G2252,sheet2!A:G,2,FALSE)</f>
        <v>12.5</v>
      </c>
      <c r="N2252" s="11" t="str">
        <f>VLOOKUP(G2252,sheet2!A:G,3,FALSE)</f>
        <v>22</v>
      </c>
      <c r="O2252" s="11" t="str">
        <f>VLOOKUP(G2252,sheet2!A:G,4,FALSE)</f>
        <v>16</v>
      </c>
      <c r="P2252" s="11" t="str">
        <f>VLOOKUP(G2252,sheet2!A:G,5,FALSE)</f>
        <v>18.75</v>
      </c>
      <c r="Q2252" s="11" t="str">
        <f>VLOOKUP(G2252,sheet2!A:G,6,FALSE)</f>
        <v>0</v>
      </c>
      <c r="R2252" s="11" t="str">
        <f>VLOOKUP(G2252,sheet2!A:G,7,FALSE)</f>
        <v>69.25</v>
      </c>
    </row>
    <row r="2253" spans="1:18" s="6" customFormat="1">
      <c r="A2253" s="13" t="s">
        <v>10217</v>
      </c>
      <c r="B2253" s="13" t="s">
        <v>10218</v>
      </c>
      <c r="C2253" s="13" t="s">
        <v>20</v>
      </c>
      <c r="D2253" s="13" t="s">
        <v>123</v>
      </c>
      <c r="E2253" s="13" t="s">
        <v>9521</v>
      </c>
      <c r="F2253" s="13">
        <v>50000</v>
      </c>
      <c r="G2253" s="13" t="s">
        <v>10219</v>
      </c>
      <c r="H2253" s="14" t="s">
        <v>9521</v>
      </c>
      <c r="I2253" s="17" t="s">
        <v>986</v>
      </c>
      <c r="J2253" s="18">
        <v>43056</v>
      </c>
      <c r="K2253" s="13" t="s">
        <v>25</v>
      </c>
      <c r="L2253" s="13" t="s">
        <v>10220</v>
      </c>
      <c r="M2253" s="11" t="str">
        <f>VLOOKUP(G2253,sheet2!A:G,2,FALSE)</f>
        <v>12.5</v>
      </c>
      <c r="N2253" s="11" t="str">
        <f>VLOOKUP(G2253,sheet2!A:G,3,FALSE)</f>
        <v>10</v>
      </c>
      <c r="O2253" s="11" t="str">
        <f>VLOOKUP(G2253,sheet2!A:G,4,FALSE)</f>
        <v>8</v>
      </c>
      <c r="P2253" s="11" t="str">
        <f>VLOOKUP(G2253,sheet2!A:G,5,FALSE)</f>
        <v>15.18</v>
      </c>
      <c r="Q2253" s="11" t="str">
        <f>VLOOKUP(G2253,sheet2!A:G,6,FALSE)</f>
        <v>0</v>
      </c>
      <c r="R2253" s="11" t="str">
        <f>VLOOKUP(G2253,sheet2!A:G,7,FALSE)</f>
        <v>45.68</v>
      </c>
    </row>
    <row r="2254" spans="1:18" s="6" customFormat="1">
      <c r="A2254" s="13" t="s">
        <v>10221</v>
      </c>
      <c r="B2254" s="13" t="s">
        <v>10222</v>
      </c>
      <c r="C2254" s="13" t="s">
        <v>20</v>
      </c>
      <c r="D2254" s="13" t="s">
        <v>123</v>
      </c>
      <c r="E2254" s="13" t="s">
        <v>9521</v>
      </c>
      <c r="F2254" s="13">
        <v>80000</v>
      </c>
      <c r="G2254" s="13" t="s">
        <v>10223</v>
      </c>
      <c r="H2254" s="14" t="s">
        <v>9521</v>
      </c>
      <c r="I2254" s="17" t="s">
        <v>9900</v>
      </c>
      <c r="J2254" s="18">
        <v>43326</v>
      </c>
      <c r="K2254" s="13" t="s">
        <v>36</v>
      </c>
      <c r="L2254" s="13" t="s">
        <v>10224</v>
      </c>
      <c r="M2254" s="11" t="str">
        <f>VLOOKUP(G2254,sheet2!A:G,2,FALSE)</f>
        <v>12.5</v>
      </c>
      <c r="N2254" s="11" t="str">
        <f>VLOOKUP(G2254,sheet2!A:G,3,FALSE)</f>
        <v>10</v>
      </c>
      <c r="O2254" s="11" t="str">
        <f>VLOOKUP(G2254,sheet2!A:G,4,FALSE)</f>
        <v>12</v>
      </c>
      <c r="P2254" s="11" t="str">
        <f>VLOOKUP(G2254,sheet2!A:G,5,FALSE)</f>
        <v>17.86</v>
      </c>
      <c r="Q2254" s="11" t="str">
        <f>VLOOKUP(G2254,sheet2!A:G,6,FALSE)</f>
        <v>0</v>
      </c>
      <c r="R2254" s="11" t="str">
        <f>VLOOKUP(G2254,sheet2!A:G,7,FALSE)</f>
        <v>52.36</v>
      </c>
    </row>
    <row r="2255" spans="1:18" s="6" customFormat="1">
      <c r="A2255" s="13" t="s">
        <v>10225</v>
      </c>
      <c r="B2255" s="13" t="s">
        <v>10226</v>
      </c>
      <c r="C2255" s="13" t="s">
        <v>20</v>
      </c>
      <c r="D2255" s="13" t="s">
        <v>123</v>
      </c>
      <c r="E2255" s="13" t="s">
        <v>9521</v>
      </c>
      <c r="F2255" s="13">
        <v>80000</v>
      </c>
      <c r="G2255" s="13" t="s">
        <v>10227</v>
      </c>
      <c r="H2255" s="14" t="s">
        <v>9521</v>
      </c>
      <c r="I2255" s="17" t="s">
        <v>10228</v>
      </c>
      <c r="J2255" s="18">
        <v>43326</v>
      </c>
      <c r="K2255" s="13" t="s">
        <v>25</v>
      </c>
      <c r="L2255" s="13" t="s">
        <v>10229</v>
      </c>
      <c r="M2255" s="11" t="str">
        <f>VLOOKUP(G2255,sheet2!A:G,2,FALSE)</f>
        <v>12.5</v>
      </c>
      <c r="N2255" s="11" t="str">
        <f>VLOOKUP(G2255,sheet2!A:G,3,FALSE)</f>
        <v>10</v>
      </c>
      <c r="O2255" s="11" t="str">
        <f>VLOOKUP(G2255,sheet2!A:G,4,FALSE)</f>
        <v>4</v>
      </c>
      <c r="P2255" s="11" t="str">
        <f>VLOOKUP(G2255,sheet2!A:G,5,FALSE)</f>
        <v>18.75</v>
      </c>
      <c r="Q2255" s="11" t="str">
        <f>VLOOKUP(G2255,sheet2!A:G,6,FALSE)</f>
        <v>0</v>
      </c>
      <c r="R2255" s="11" t="str">
        <f>VLOOKUP(G2255,sheet2!A:G,7,FALSE)</f>
        <v>45.25</v>
      </c>
    </row>
    <row r="2256" spans="1:18" s="6" customFormat="1">
      <c r="A2256" s="13" t="s">
        <v>10230</v>
      </c>
      <c r="B2256" s="13" t="s">
        <v>10231</v>
      </c>
      <c r="C2256" s="13" t="s">
        <v>20</v>
      </c>
      <c r="D2256" s="13" t="s">
        <v>123</v>
      </c>
      <c r="E2256" s="13" t="s">
        <v>9521</v>
      </c>
      <c r="F2256" s="13">
        <v>80000</v>
      </c>
      <c r="G2256" s="13" t="s">
        <v>10232</v>
      </c>
      <c r="H2256" s="14" t="s">
        <v>9521</v>
      </c>
      <c r="I2256" s="17" t="s">
        <v>9806</v>
      </c>
      <c r="J2256" s="18">
        <v>43326</v>
      </c>
      <c r="K2256" s="13" t="s">
        <v>47</v>
      </c>
      <c r="L2256" s="13" t="s">
        <v>10233</v>
      </c>
      <c r="M2256" s="11" t="str">
        <f>VLOOKUP(G2256,sheet2!A:G,2,FALSE)</f>
        <v>12.5</v>
      </c>
      <c r="N2256" s="11" t="str">
        <f>VLOOKUP(G2256,sheet2!A:G,3,FALSE)</f>
        <v>13</v>
      </c>
      <c r="O2256" s="11" t="str">
        <f>VLOOKUP(G2256,sheet2!A:G,4,FALSE)</f>
        <v>20</v>
      </c>
      <c r="P2256" s="11" t="str">
        <f>VLOOKUP(G2256,sheet2!A:G,5,FALSE)</f>
        <v>18.75</v>
      </c>
      <c r="Q2256" s="11" t="str">
        <f>VLOOKUP(G2256,sheet2!A:G,6,FALSE)</f>
        <v>0</v>
      </c>
      <c r="R2256" s="11" t="str">
        <f>VLOOKUP(G2256,sheet2!A:G,7,FALSE)</f>
        <v>64.25</v>
      </c>
    </row>
    <row r="2257" spans="1:18" s="6" customFormat="1">
      <c r="A2257" s="13" t="s">
        <v>10234</v>
      </c>
      <c r="B2257" s="13" t="s">
        <v>10235</v>
      </c>
      <c r="C2257" s="13" t="s">
        <v>20</v>
      </c>
      <c r="D2257" s="13" t="s">
        <v>123</v>
      </c>
      <c r="E2257" s="13" t="s">
        <v>9521</v>
      </c>
      <c r="F2257" s="13">
        <v>80000</v>
      </c>
      <c r="G2257" s="13" t="s">
        <v>10236</v>
      </c>
      <c r="H2257" s="14" t="s">
        <v>9521</v>
      </c>
      <c r="I2257" s="17" t="s">
        <v>10237</v>
      </c>
      <c r="J2257" s="18">
        <v>43592</v>
      </c>
      <c r="K2257" s="13" t="s">
        <v>36</v>
      </c>
      <c r="L2257" s="13" t="s">
        <v>10238</v>
      </c>
      <c r="M2257" s="11" t="str">
        <f>VLOOKUP(G2257,sheet2!A:G,2,FALSE)</f>
        <v>12.5</v>
      </c>
      <c r="N2257" s="11" t="str">
        <f>VLOOKUP(G2257,sheet2!A:G,3,FALSE)</f>
        <v>13</v>
      </c>
      <c r="O2257" s="11" t="str">
        <f>VLOOKUP(G2257,sheet2!A:G,4,FALSE)</f>
        <v>4</v>
      </c>
      <c r="P2257" s="11" t="str">
        <f>VLOOKUP(G2257,sheet2!A:G,5,FALSE)</f>
        <v>18.75</v>
      </c>
      <c r="Q2257" s="11" t="str">
        <f>VLOOKUP(G2257,sheet2!A:G,6,FALSE)</f>
        <v>0</v>
      </c>
      <c r="R2257" s="11" t="str">
        <f>VLOOKUP(G2257,sheet2!A:G,7,FALSE)</f>
        <v>48.25</v>
      </c>
    </row>
    <row r="2258" spans="1:18" s="6" customFormat="1">
      <c r="A2258" s="13" t="s">
        <v>10239</v>
      </c>
      <c r="B2258" s="13" t="s">
        <v>10240</v>
      </c>
      <c r="C2258" s="13" t="s">
        <v>20</v>
      </c>
      <c r="D2258" s="13" t="s">
        <v>123</v>
      </c>
      <c r="E2258" s="13" t="s">
        <v>9521</v>
      </c>
      <c r="F2258" s="13">
        <v>80000</v>
      </c>
      <c r="G2258" s="13" t="s">
        <v>10241</v>
      </c>
      <c r="H2258" s="14" t="s">
        <v>9521</v>
      </c>
      <c r="I2258" s="17" t="s">
        <v>8807</v>
      </c>
      <c r="J2258" s="18">
        <v>43592</v>
      </c>
      <c r="K2258" s="13" t="s">
        <v>36</v>
      </c>
      <c r="L2258" s="13" t="s">
        <v>10242</v>
      </c>
      <c r="M2258" s="11" t="str">
        <f>VLOOKUP(G2258,sheet2!A:G,2,FALSE)</f>
        <v>12.5</v>
      </c>
      <c r="N2258" s="11" t="str">
        <f>VLOOKUP(G2258,sheet2!A:G,3,FALSE)</f>
        <v>10</v>
      </c>
      <c r="O2258" s="11" t="str">
        <f>VLOOKUP(G2258,sheet2!A:G,4,FALSE)</f>
        <v>8</v>
      </c>
      <c r="P2258" s="11" t="str">
        <f>VLOOKUP(G2258,sheet2!A:G,5,FALSE)</f>
        <v>18.75</v>
      </c>
      <c r="Q2258" s="11" t="str">
        <f>VLOOKUP(G2258,sheet2!A:G,6,FALSE)</f>
        <v>0</v>
      </c>
      <c r="R2258" s="11" t="str">
        <f>VLOOKUP(G2258,sheet2!A:G,7,FALSE)</f>
        <v>49.25</v>
      </c>
    </row>
    <row r="2259" spans="1:18" s="6" customFormat="1">
      <c r="A2259" s="13" t="s">
        <v>10243</v>
      </c>
      <c r="B2259" s="13" t="s">
        <v>10244</v>
      </c>
      <c r="C2259" s="13" t="s">
        <v>20</v>
      </c>
      <c r="D2259" s="13" t="s">
        <v>123</v>
      </c>
      <c r="E2259" s="13" t="s">
        <v>9521</v>
      </c>
      <c r="F2259" s="13">
        <v>80000</v>
      </c>
      <c r="G2259" s="13" t="s">
        <v>10245</v>
      </c>
      <c r="H2259" s="14" t="s">
        <v>9521</v>
      </c>
      <c r="I2259" s="17" t="s">
        <v>9966</v>
      </c>
      <c r="J2259" s="18">
        <v>43613</v>
      </c>
      <c r="K2259" s="13" t="s">
        <v>25</v>
      </c>
      <c r="L2259" s="13" t="s">
        <v>10246</v>
      </c>
      <c r="M2259" s="11" t="str">
        <f>VLOOKUP(G2259,sheet2!A:G,2,FALSE)</f>
        <v>12.5</v>
      </c>
      <c r="N2259" s="11" t="str">
        <f>VLOOKUP(G2259,sheet2!A:G,3,FALSE)</f>
        <v>19</v>
      </c>
      <c r="O2259" s="11" t="str">
        <f>VLOOKUP(G2259,sheet2!A:G,4,FALSE)</f>
        <v>8</v>
      </c>
      <c r="P2259" s="11" t="str">
        <f>VLOOKUP(G2259,sheet2!A:G,5,FALSE)</f>
        <v>25</v>
      </c>
      <c r="Q2259" s="11" t="str">
        <f>VLOOKUP(G2259,sheet2!A:G,6,FALSE)</f>
        <v>0</v>
      </c>
      <c r="R2259" s="11" t="str">
        <f>VLOOKUP(G2259,sheet2!A:G,7,FALSE)</f>
        <v>64.5</v>
      </c>
    </row>
    <row r="2260" spans="1:18" s="6" customFormat="1">
      <c r="A2260" s="13" t="s">
        <v>10247</v>
      </c>
      <c r="B2260" s="13" t="s">
        <v>10248</v>
      </c>
      <c r="C2260" s="13" t="s">
        <v>20</v>
      </c>
      <c r="D2260" s="13" t="s">
        <v>123</v>
      </c>
      <c r="E2260" s="13" t="s">
        <v>9521</v>
      </c>
      <c r="F2260" s="13">
        <v>80000</v>
      </c>
      <c r="G2260" s="13" t="s">
        <v>10249</v>
      </c>
      <c r="H2260" s="14" t="s">
        <v>9521</v>
      </c>
      <c r="I2260" s="17" t="s">
        <v>10250</v>
      </c>
      <c r="J2260" s="18">
        <v>43592</v>
      </c>
      <c r="K2260" s="13" t="s">
        <v>25</v>
      </c>
      <c r="L2260" s="13" t="s">
        <v>10251</v>
      </c>
      <c r="M2260" s="11" t="str">
        <f>VLOOKUP(G2260,sheet2!A:G,2,FALSE)</f>
        <v>12.5</v>
      </c>
      <c r="N2260" s="11" t="str">
        <f>VLOOKUP(G2260,sheet2!A:G,3,FALSE)</f>
        <v>22</v>
      </c>
      <c r="O2260" s="11" t="str">
        <f>VLOOKUP(G2260,sheet2!A:G,4,FALSE)</f>
        <v>11</v>
      </c>
      <c r="P2260" s="11" t="str">
        <f>VLOOKUP(G2260,sheet2!A:G,5,FALSE)</f>
        <v>20.54</v>
      </c>
      <c r="Q2260" s="11" t="str">
        <f>VLOOKUP(G2260,sheet2!A:G,6,FALSE)</f>
        <v>0</v>
      </c>
      <c r="R2260" s="11" t="str">
        <f>VLOOKUP(G2260,sheet2!A:G,7,FALSE)</f>
        <v>66.04</v>
      </c>
    </row>
    <row r="2261" spans="1:18" s="6" customFormat="1">
      <c r="A2261" s="13" t="s">
        <v>10252</v>
      </c>
      <c r="B2261" s="13" t="s">
        <v>10253</v>
      </c>
      <c r="C2261" s="13" t="s">
        <v>20</v>
      </c>
      <c r="D2261" s="13" t="s">
        <v>123</v>
      </c>
      <c r="E2261" s="13" t="s">
        <v>9521</v>
      </c>
      <c r="F2261" s="13">
        <v>80000</v>
      </c>
      <c r="G2261" s="13" t="s">
        <v>10254</v>
      </c>
      <c r="H2261" s="14" t="s">
        <v>9521</v>
      </c>
      <c r="I2261" s="17" t="s">
        <v>9891</v>
      </c>
      <c r="J2261" s="18">
        <v>43592</v>
      </c>
      <c r="K2261" s="13" t="s">
        <v>36</v>
      </c>
      <c r="L2261" s="13" t="s">
        <v>10255</v>
      </c>
      <c r="M2261" s="11" t="str">
        <f>VLOOKUP(G2261,sheet2!A:G,2,FALSE)</f>
        <v>12.5</v>
      </c>
      <c r="N2261" s="11" t="str">
        <f>VLOOKUP(G2261,sheet2!A:G,3,FALSE)</f>
        <v>16</v>
      </c>
      <c r="O2261" s="11" t="str">
        <f>VLOOKUP(G2261,sheet2!A:G,4,FALSE)</f>
        <v>17</v>
      </c>
      <c r="P2261" s="11" t="str">
        <f>VLOOKUP(G2261,sheet2!A:G,5,FALSE)</f>
        <v>19.44</v>
      </c>
      <c r="Q2261" s="11" t="str">
        <f>VLOOKUP(G2261,sheet2!A:G,6,FALSE)</f>
        <v>0</v>
      </c>
      <c r="R2261" s="11" t="str">
        <f>VLOOKUP(G2261,sheet2!A:G,7,FALSE)</f>
        <v>64.94</v>
      </c>
    </row>
    <row r="2262" spans="1:18" s="6" customFormat="1">
      <c r="A2262" s="13" t="s">
        <v>10256</v>
      </c>
      <c r="B2262" s="13" t="s">
        <v>10257</v>
      </c>
      <c r="C2262" s="13" t="s">
        <v>20</v>
      </c>
      <c r="D2262" s="13" t="s">
        <v>123</v>
      </c>
      <c r="E2262" s="13" t="s">
        <v>9521</v>
      </c>
      <c r="F2262" s="13">
        <v>80000</v>
      </c>
      <c r="G2262" s="13" t="s">
        <v>10258</v>
      </c>
      <c r="H2262" s="14" t="s">
        <v>9521</v>
      </c>
      <c r="I2262" s="17" t="s">
        <v>9770</v>
      </c>
      <c r="J2262" s="18">
        <v>43592</v>
      </c>
      <c r="K2262" s="13" t="s">
        <v>36</v>
      </c>
      <c r="L2262" s="13" t="s">
        <v>10259</v>
      </c>
      <c r="M2262" s="11" t="str">
        <f>VLOOKUP(G2262,sheet2!A:G,2,FALSE)</f>
        <v>12.5</v>
      </c>
      <c r="N2262" s="11" t="str">
        <f>VLOOKUP(G2262,sheet2!A:G,3,FALSE)</f>
        <v>16</v>
      </c>
      <c r="O2262" s="11" t="str">
        <f>VLOOKUP(G2262,sheet2!A:G,4,FALSE)</f>
        <v>20</v>
      </c>
      <c r="P2262" s="11" t="str">
        <f>VLOOKUP(G2262,sheet2!A:G,5,FALSE)</f>
        <v>19.44</v>
      </c>
      <c r="Q2262" s="11" t="str">
        <f>VLOOKUP(G2262,sheet2!A:G,6,FALSE)</f>
        <v>0</v>
      </c>
      <c r="R2262" s="11" t="str">
        <f>VLOOKUP(G2262,sheet2!A:G,7,FALSE)</f>
        <v>67.94</v>
      </c>
    </row>
    <row r="2263" spans="1:18" s="6" customFormat="1">
      <c r="A2263" s="13" t="s">
        <v>10260</v>
      </c>
      <c r="B2263" s="13" t="s">
        <v>10261</v>
      </c>
      <c r="C2263" s="13" t="s">
        <v>20</v>
      </c>
      <c r="D2263" s="13" t="s">
        <v>123</v>
      </c>
      <c r="E2263" s="13" t="s">
        <v>9521</v>
      </c>
      <c r="F2263" s="13">
        <v>80000</v>
      </c>
      <c r="G2263" s="13" t="s">
        <v>10262</v>
      </c>
      <c r="H2263" s="14" t="s">
        <v>9521</v>
      </c>
      <c r="I2263" s="17" t="s">
        <v>9891</v>
      </c>
      <c r="J2263" s="18">
        <v>43546</v>
      </c>
      <c r="K2263" s="13" t="s">
        <v>25</v>
      </c>
      <c r="L2263" s="13" t="s">
        <v>10263</v>
      </c>
      <c r="M2263" s="11" t="str">
        <f>VLOOKUP(G2263,sheet2!A:G,2,FALSE)</f>
        <v>12.5</v>
      </c>
      <c r="N2263" s="11" t="str">
        <f>VLOOKUP(G2263,sheet2!A:G,3,FALSE)</f>
        <v>13</v>
      </c>
      <c r="O2263" s="11" t="str">
        <f>VLOOKUP(G2263,sheet2!A:G,4,FALSE)</f>
        <v>14</v>
      </c>
      <c r="P2263" s="11" t="str">
        <f>VLOOKUP(G2263,sheet2!A:G,5,FALSE)</f>
        <v>17.59</v>
      </c>
      <c r="Q2263" s="11" t="str">
        <f>VLOOKUP(G2263,sheet2!A:G,6,FALSE)</f>
        <v>0</v>
      </c>
      <c r="R2263" s="11" t="str">
        <f>VLOOKUP(G2263,sheet2!A:G,7,FALSE)</f>
        <v>57.09</v>
      </c>
    </row>
    <row r="2264" spans="1:18" s="6" customFormat="1">
      <c r="A2264" s="13" t="s">
        <v>10264</v>
      </c>
      <c r="B2264" s="13" t="s">
        <v>10265</v>
      </c>
      <c r="C2264" s="13" t="s">
        <v>20</v>
      </c>
      <c r="D2264" s="13" t="s">
        <v>123</v>
      </c>
      <c r="E2264" s="13" t="s">
        <v>9521</v>
      </c>
      <c r="F2264" s="13">
        <v>80000</v>
      </c>
      <c r="G2264" s="13" t="s">
        <v>10266</v>
      </c>
      <c r="H2264" s="14" t="s">
        <v>9521</v>
      </c>
      <c r="I2264" s="17" t="s">
        <v>10267</v>
      </c>
      <c r="J2264" s="18">
        <v>43592</v>
      </c>
      <c r="K2264" s="13" t="s">
        <v>47</v>
      </c>
      <c r="L2264" s="13" t="s">
        <v>10268</v>
      </c>
      <c r="M2264" s="11" t="str">
        <f>VLOOKUP(G2264,sheet2!A:G,2,FALSE)</f>
        <v>12.5</v>
      </c>
      <c r="N2264" s="11" t="str">
        <f>VLOOKUP(G2264,sheet2!A:G,3,FALSE)</f>
        <v>10</v>
      </c>
      <c r="O2264" s="11" t="str">
        <f>VLOOKUP(G2264,sheet2!A:G,4,FALSE)</f>
        <v>17</v>
      </c>
      <c r="P2264" s="11" t="str">
        <f>VLOOKUP(G2264,sheet2!A:G,5,FALSE)</f>
        <v>17.59</v>
      </c>
      <c r="Q2264" s="11" t="str">
        <f>VLOOKUP(G2264,sheet2!A:G,6,FALSE)</f>
        <v>0</v>
      </c>
      <c r="R2264" s="11" t="str">
        <f>VLOOKUP(G2264,sheet2!A:G,7,FALSE)</f>
        <v>57.09</v>
      </c>
    </row>
    <row r="2265" spans="1:18" s="6" customFormat="1">
      <c r="A2265" s="13" t="s">
        <v>10269</v>
      </c>
      <c r="B2265" s="13" t="s">
        <v>10270</v>
      </c>
      <c r="C2265" s="13" t="s">
        <v>20</v>
      </c>
      <c r="D2265" s="13" t="s">
        <v>123</v>
      </c>
      <c r="E2265" s="13" t="s">
        <v>9521</v>
      </c>
      <c r="F2265" s="13">
        <v>80000</v>
      </c>
      <c r="G2265" s="13" t="s">
        <v>10271</v>
      </c>
      <c r="H2265" s="14" t="s">
        <v>9521</v>
      </c>
      <c r="I2265" s="17" t="s">
        <v>10272</v>
      </c>
      <c r="J2265" s="18">
        <v>43910</v>
      </c>
      <c r="K2265" s="13" t="s">
        <v>25</v>
      </c>
      <c r="L2265" s="13" t="s">
        <v>10273</v>
      </c>
      <c r="M2265" s="11" t="str">
        <f>VLOOKUP(G2265,sheet2!A:G,2,FALSE)</f>
        <v>12.5</v>
      </c>
      <c r="N2265" s="11" t="str">
        <f>VLOOKUP(G2265,sheet2!A:G,3,FALSE)</f>
        <v>10</v>
      </c>
      <c r="O2265" s="11" t="str">
        <f>VLOOKUP(G2265,sheet2!A:G,4,FALSE)</f>
        <v>5</v>
      </c>
      <c r="P2265" s="11" t="str">
        <f>VLOOKUP(G2265,sheet2!A:G,5,FALSE)</f>
        <v>24.11</v>
      </c>
      <c r="Q2265" s="11" t="str">
        <f>VLOOKUP(G2265,sheet2!A:G,6,FALSE)</f>
        <v>0</v>
      </c>
      <c r="R2265" s="11" t="str">
        <f>VLOOKUP(G2265,sheet2!A:G,7,FALSE)</f>
        <v>51.61</v>
      </c>
    </row>
    <row r="2266" spans="1:18" s="6" customFormat="1">
      <c r="A2266" s="13" t="s">
        <v>10274</v>
      </c>
      <c r="B2266" s="13" t="s">
        <v>10275</v>
      </c>
      <c r="C2266" s="13" t="s">
        <v>20</v>
      </c>
      <c r="D2266" s="13" t="s">
        <v>123</v>
      </c>
      <c r="E2266" s="13" t="s">
        <v>9521</v>
      </c>
      <c r="F2266" s="13">
        <v>80000</v>
      </c>
      <c r="G2266" s="13" t="s">
        <v>10276</v>
      </c>
      <c r="H2266" s="14" t="s">
        <v>9521</v>
      </c>
      <c r="I2266" s="17" t="s">
        <v>8707</v>
      </c>
      <c r="J2266" s="18">
        <v>43516</v>
      </c>
      <c r="K2266" s="13" t="s">
        <v>47</v>
      </c>
      <c r="L2266" s="13" t="s">
        <v>10277</v>
      </c>
      <c r="M2266" s="11" t="str">
        <f>VLOOKUP(G2266,sheet2!A:G,2,FALSE)</f>
        <v>12.5</v>
      </c>
      <c r="N2266" s="11" t="str">
        <f>VLOOKUP(G2266,sheet2!A:G,3,FALSE)</f>
        <v>25</v>
      </c>
      <c r="O2266" s="11" t="str">
        <f>VLOOKUP(G2266,sheet2!A:G,4,FALSE)</f>
        <v>15</v>
      </c>
      <c r="P2266" s="11" t="str">
        <f>VLOOKUP(G2266,sheet2!A:G,5,FALSE)</f>
        <v>21.15</v>
      </c>
      <c r="Q2266" s="11" t="str">
        <f>VLOOKUP(G2266,sheet2!A:G,6,FALSE)</f>
        <v>0</v>
      </c>
      <c r="R2266" s="11" t="str">
        <f>VLOOKUP(G2266,sheet2!A:G,7,FALSE)</f>
        <v>73.65</v>
      </c>
    </row>
    <row r="2267" spans="1:18" s="6" customFormat="1">
      <c r="A2267" s="13" t="s">
        <v>10278</v>
      </c>
      <c r="B2267" s="13" t="s">
        <v>10279</v>
      </c>
      <c r="C2267" s="13" t="s">
        <v>20</v>
      </c>
      <c r="D2267" s="13" t="s">
        <v>123</v>
      </c>
      <c r="E2267" s="13" t="s">
        <v>9521</v>
      </c>
      <c r="F2267" s="13">
        <v>80000</v>
      </c>
      <c r="G2267" s="13" t="s">
        <v>10280</v>
      </c>
      <c r="H2267" s="14" t="s">
        <v>9521</v>
      </c>
      <c r="I2267" s="17" t="s">
        <v>10281</v>
      </c>
      <c r="J2267" s="18">
        <v>43462</v>
      </c>
      <c r="K2267" s="13" t="s">
        <v>25</v>
      </c>
      <c r="L2267" s="13" t="s">
        <v>10282</v>
      </c>
      <c r="M2267" s="11" t="str">
        <f>VLOOKUP(G2267,sheet2!A:G,2,FALSE)</f>
        <v>12.5</v>
      </c>
      <c r="N2267" s="11" t="str">
        <f>VLOOKUP(G2267,sheet2!A:G,3,FALSE)</f>
        <v>7</v>
      </c>
      <c r="O2267" s="11" t="str">
        <f>VLOOKUP(G2267,sheet2!A:G,4,FALSE)</f>
        <v>5</v>
      </c>
      <c r="P2267" s="11" t="str">
        <f>VLOOKUP(G2267,sheet2!A:G,5,FALSE)</f>
        <v>24.11</v>
      </c>
      <c r="Q2267" s="11" t="str">
        <f>VLOOKUP(G2267,sheet2!A:G,6,FALSE)</f>
        <v>0</v>
      </c>
      <c r="R2267" s="11" t="str">
        <f>VLOOKUP(G2267,sheet2!A:G,7,FALSE)</f>
        <v>48.61</v>
      </c>
    </row>
    <row r="2268" spans="1:18" s="6" customFormat="1">
      <c r="A2268" s="13" t="s">
        <v>10283</v>
      </c>
      <c r="B2268" s="13" t="s">
        <v>10284</v>
      </c>
      <c r="C2268" s="13" t="s">
        <v>20</v>
      </c>
      <c r="D2268" s="13" t="s">
        <v>123</v>
      </c>
      <c r="E2268" s="13" t="s">
        <v>9521</v>
      </c>
      <c r="F2268" s="13">
        <v>80000</v>
      </c>
      <c r="G2268" s="13" t="s">
        <v>10285</v>
      </c>
      <c r="H2268" s="14" t="s">
        <v>9521</v>
      </c>
      <c r="I2268" s="17" t="s">
        <v>9905</v>
      </c>
      <c r="J2268" s="18">
        <v>43326</v>
      </c>
      <c r="K2268" s="13" t="s">
        <v>36</v>
      </c>
      <c r="L2268" s="13" t="s">
        <v>10286</v>
      </c>
      <c r="M2268" s="11" t="str">
        <f>VLOOKUP(G2268,sheet2!A:G,2,FALSE)</f>
        <v>12.5</v>
      </c>
      <c r="N2268" s="11" t="str">
        <f>VLOOKUP(G2268,sheet2!A:G,3,FALSE)</f>
        <v>25</v>
      </c>
      <c r="O2268" s="11" t="str">
        <f>VLOOKUP(G2268,sheet2!A:G,4,FALSE)</f>
        <v>15</v>
      </c>
      <c r="P2268" s="11" t="str">
        <f>VLOOKUP(G2268,sheet2!A:G,5,FALSE)</f>
        <v>21.15</v>
      </c>
      <c r="Q2268" s="11" t="str">
        <f>VLOOKUP(G2268,sheet2!A:G,6,FALSE)</f>
        <v>0</v>
      </c>
      <c r="R2268" s="11" t="str">
        <f>VLOOKUP(G2268,sheet2!A:G,7,FALSE)</f>
        <v>73.65</v>
      </c>
    </row>
    <row r="2269" spans="1:18" s="6" customFormat="1">
      <c r="A2269" s="13" t="s">
        <v>10287</v>
      </c>
      <c r="B2269" s="13" t="s">
        <v>10288</v>
      </c>
      <c r="C2269" s="13" t="s">
        <v>20</v>
      </c>
      <c r="D2269" s="13" t="s">
        <v>123</v>
      </c>
      <c r="E2269" s="13" t="s">
        <v>9521</v>
      </c>
      <c r="F2269" s="13">
        <v>50000</v>
      </c>
      <c r="G2269" s="13" t="s">
        <v>10289</v>
      </c>
      <c r="H2269" s="14" t="s">
        <v>9521</v>
      </c>
      <c r="I2269" s="17" t="s">
        <v>10290</v>
      </c>
      <c r="J2269" s="18">
        <v>43028</v>
      </c>
      <c r="K2269" s="13" t="s">
        <v>25</v>
      </c>
      <c r="L2269" s="13" t="s">
        <v>4729</v>
      </c>
      <c r="M2269" s="11" t="str">
        <f>VLOOKUP(G2269,sheet2!A:G,2,FALSE)</f>
        <v>12.5</v>
      </c>
      <c r="N2269" s="11" t="str">
        <f>VLOOKUP(G2269,sheet2!A:G,3,FALSE)</f>
        <v>16</v>
      </c>
      <c r="O2269" s="11" t="str">
        <f>VLOOKUP(G2269,sheet2!A:G,4,FALSE)</f>
        <v>5</v>
      </c>
      <c r="P2269" s="11" t="str">
        <f>VLOOKUP(G2269,sheet2!A:G,5,FALSE)</f>
        <v>24.11</v>
      </c>
      <c r="Q2269" s="11" t="str">
        <f>VLOOKUP(G2269,sheet2!A:G,6,FALSE)</f>
        <v>0</v>
      </c>
      <c r="R2269" s="11" t="str">
        <f>VLOOKUP(G2269,sheet2!A:G,7,FALSE)</f>
        <v>57.61</v>
      </c>
    </row>
    <row r="2270" spans="1:18" s="6" customFormat="1">
      <c r="A2270" s="13" t="s">
        <v>10291</v>
      </c>
      <c r="B2270" s="13" t="s">
        <v>10292</v>
      </c>
      <c r="C2270" s="13" t="s">
        <v>20</v>
      </c>
      <c r="D2270" s="13" t="s">
        <v>123</v>
      </c>
      <c r="E2270" s="13" t="s">
        <v>9521</v>
      </c>
      <c r="F2270" s="13">
        <v>50000</v>
      </c>
      <c r="G2270" s="13" t="s">
        <v>10293</v>
      </c>
      <c r="H2270" s="14" t="s">
        <v>9521</v>
      </c>
      <c r="I2270" s="17" t="s">
        <v>10290</v>
      </c>
      <c r="J2270" s="18">
        <v>43074</v>
      </c>
      <c r="K2270" s="13" t="s">
        <v>25</v>
      </c>
      <c r="L2270" s="13" t="s">
        <v>10294</v>
      </c>
      <c r="M2270" s="11" t="str">
        <f>VLOOKUP(G2270,sheet2!A:G,2,FALSE)</f>
        <v>12.5</v>
      </c>
      <c r="N2270" s="11" t="str">
        <f>VLOOKUP(G2270,sheet2!A:G,3,FALSE)</f>
        <v>13</v>
      </c>
      <c r="O2270" s="11" t="str">
        <f>VLOOKUP(G2270,sheet2!A:G,4,FALSE)</f>
        <v>5</v>
      </c>
      <c r="P2270" s="11" t="str">
        <f>VLOOKUP(G2270,sheet2!A:G,5,FALSE)</f>
        <v>24.11</v>
      </c>
      <c r="Q2270" s="11" t="str">
        <f>VLOOKUP(G2270,sheet2!A:G,6,FALSE)</f>
        <v>0</v>
      </c>
      <c r="R2270" s="11" t="str">
        <f>VLOOKUP(G2270,sheet2!A:G,7,FALSE)</f>
        <v>54.61</v>
      </c>
    </row>
    <row r="2271" spans="1:18" s="6" customFormat="1">
      <c r="A2271" s="13" t="s">
        <v>10295</v>
      </c>
      <c r="B2271" s="13" t="s">
        <v>10296</v>
      </c>
      <c r="C2271" s="13" t="s">
        <v>20</v>
      </c>
      <c r="D2271" s="13" t="s">
        <v>123</v>
      </c>
      <c r="E2271" s="13" t="s">
        <v>9521</v>
      </c>
      <c r="F2271" s="13">
        <v>50000</v>
      </c>
      <c r="G2271" s="13" t="s">
        <v>10297</v>
      </c>
      <c r="H2271" s="14" t="s">
        <v>9521</v>
      </c>
      <c r="I2271" s="17" t="s">
        <v>10298</v>
      </c>
      <c r="J2271" s="18">
        <v>43438</v>
      </c>
      <c r="K2271" s="13" t="s">
        <v>25</v>
      </c>
      <c r="L2271" s="13" t="s">
        <v>10299</v>
      </c>
      <c r="M2271" s="11" t="str">
        <f>VLOOKUP(G2271,sheet2!A:G,2,FALSE)</f>
        <v>12.5</v>
      </c>
      <c r="N2271" s="11" t="str">
        <f>VLOOKUP(G2271,sheet2!A:G,3,FALSE)</f>
        <v>13</v>
      </c>
      <c r="O2271" s="11" t="str">
        <f>VLOOKUP(G2271,sheet2!A:G,4,FALSE)</f>
        <v>8</v>
      </c>
      <c r="P2271" s="11" t="str">
        <f>VLOOKUP(G2271,sheet2!A:G,5,FALSE)</f>
        <v>24.11</v>
      </c>
      <c r="Q2271" s="11" t="str">
        <f>VLOOKUP(G2271,sheet2!A:G,6,FALSE)</f>
        <v>0</v>
      </c>
      <c r="R2271" s="11" t="str">
        <f>VLOOKUP(G2271,sheet2!A:G,7,FALSE)</f>
        <v>57.61</v>
      </c>
    </row>
    <row r="2272" spans="1:18" s="6" customFormat="1">
      <c r="A2272" s="13" t="s">
        <v>10300</v>
      </c>
      <c r="B2272" s="13" t="s">
        <v>10301</v>
      </c>
      <c r="C2272" s="13" t="s">
        <v>20</v>
      </c>
      <c r="D2272" s="13" t="s">
        <v>123</v>
      </c>
      <c r="E2272" s="13" t="s">
        <v>9521</v>
      </c>
      <c r="F2272" s="13">
        <v>50000</v>
      </c>
      <c r="G2272" s="13" t="s">
        <v>10302</v>
      </c>
      <c r="H2272" s="14" t="s">
        <v>9521</v>
      </c>
      <c r="I2272" s="17" t="s">
        <v>10116</v>
      </c>
      <c r="J2272" s="18">
        <v>43592</v>
      </c>
      <c r="K2272" s="13" t="s">
        <v>25</v>
      </c>
      <c r="L2272" s="13" t="s">
        <v>10303</v>
      </c>
      <c r="M2272" s="11" t="str">
        <f>VLOOKUP(G2272,sheet2!A:G,2,FALSE)</f>
        <v>12.5</v>
      </c>
      <c r="N2272" s="11" t="str">
        <f>VLOOKUP(G2272,sheet2!A:G,3,FALSE)</f>
        <v>19</v>
      </c>
      <c r="O2272" s="11" t="str">
        <f>VLOOKUP(G2272,sheet2!A:G,4,FALSE)</f>
        <v>11</v>
      </c>
      <c r="P2272" s="11" t="str">
        <f>VLOOKUP(G2272,sheet2!A:G,5,FALSE)</f>
        <v>24.11</v>
      </c>
      <c r="Q2272" s="11" t="str">
        <f>VLOOKUP(G2272,sheet2!A:G,6,FALSE)</f>
        <v>0</v>
      </c>
      <c r="R2272" s="11" t="str">
        <f>VLOOKUP(G2272,sheet2!A:G,7,FALSE)</f>
        <v>66.61</v>
      </c>
    </row>
    <row r="2273" spans="1:18" s="6" customFormat="1">
      <c r="A2273" s="13" t="s">
        <v>10304</v>
      </c>
      <c r="B2273" s="13" t="s">
        <v>10305</v>
      </c>
      <c r="C2273" s="13" t="s">
        <v>20</v>
      </c>
      <c r="D2273" s="13" t="s">
        <v>123</v>
      </c>
      <c r="E2273" s="13" t="s">
        <v>9521</v>
      </c>
      <c r="F2273" s="13">
        <v>80000</v>
      </c>
      <c r="G2273" s="13" t="s">
        <v>10306</v>
      </c>
      <c r="H2273" s="14" t="s">
        <v>10307</v>
      </c>
      <c r="I2273" s="17" t="s">
        <v>10308</v>
      </c>
      <c r="J2273" s="18">
        <v>43672</v>
      </c>
      <c r="K2273" s="13" t="s">
        <v>47</v>
      </c>
      <c r="L2273" s="13" t="s">
        <v>10309</v>
      </c>
      <c r="M2273" s="11" t="str">
        <f>VLOOKUP(G2273,sheet2!A:G,2,FALSE)</f>
        <v>12.5</v>
      </c>
      <c r="N2273" s="11" t="str">
        <f>VLOOKUP(G2273,sheet2!A:G,3,FALSE)</f>
        <v>13</v>
      </c>
      <c r="O2273" s="11" t="str">
        <f>VLOOKUP(G2273,sheet2!A:G,4,FALSE)</f>
        <v>20</v>
      </c>
      <c r="P2273" s="11" t="str">
        <f>VLOOKUP(G2273,sheet2!A:G,5,FALSE)</f>
        <v>19.64</v>
      </c>
      <c r="Q2273" s="11" t="str">
        <f>VLOOKUP(G2273,sheet2!A:G,6,FALSE)</f>
        <v>0</v>
      </c>
      <c r="R2273" s="11" t="str">
        <f>VLOOKUP(G2273,sheet2!A:G,7,FALSE)</f>
        <v>65.14</v>
      </c>
    </row>
    <row r="2274" spans="1:18" s="6" customFormat="1">
      <c r="A2274" s="13" t="s">
        <v>10310</v>
      </c>
      <c r="B2274" s="13" t="s">
        <v>10311</v>
      </c>
      <c r="C2274" s="13" t="s">
        <v>20</v>
      </c>
      <c r="D2274" s="13" t="s">
        <v>123</v>
      </c>
      <c r="E2274" s="13" t="s">
        <v>9521</v>
      </c>
      <c r="F2274" s="13">
        <v>80000</v>
      </c>
      <c r="G2274" s="13" t="s">
        <v>10312</v>
      </c>
      <c r="H2274" s="14" t="s">
        <v>10307</v>
      </c>
      <c r="I2274" s="17" t="s">
        <v>5142</v>
      </c>
      <c r="J2274" s="18">
        <v>43028</v>
      </c>
      <c r="K2274" s="13" t="s">
        <v>36</v>
      </c>
      <c r="L2274" s="13" t="s">
        <v>10313</v>
      </c>
      <c r="M2274" s="11" t="str">
        <f>VLOOKUP(G2274,sheet2!A:G,2,FALSE)</f>
        <v>12.5</v>
      </c>
      <c r="N2274" s="11" t="str">
        <f>VLOOKUP(G2274,sheet2!A:G,3,FALSE)</f>
        <v>25</v>
      </c>
      <c r="O2274" s="11" t="str">
        <f>VLOOKUP(G2274,sheet2!A:G,4,FALSE)</f>
        <v>14</v>
      </c>
      <c r="P2274" s="11" t="str">
        <f>VLOOKUP(G2274,sheet2!A:G,5,FALSE)</f>
        <v>18.75</v>
      </c>
      <c r="Q2274" s="11" t="str">
        <f>VLOOKUP(G2274,sheet2!A:G,6,FALSE)</f>
        <v>5</v>
      </c>
      <c r="R2274" s="11" t="str">
        <f>VLOOKUP(G2274,sheet2!A:G,7,FALSE)</f>
        <v>75.25</v>
      </c>
    </row>
    <row r="2275" spans="1:18" s="6" customFormat="1">
      <c r="A2275" s="13" t="s">
        <v>10314</v>
      </c>
      <c r="B2275" s="13" t="s">
        <v>10315</v>
      </c>
      <c r="C2275" s="13" t="s">
        <v>20</v>
      </c>
      <c r="D2275" s="13" t="s">
        <v>123</v>
      </c>
      <c r="E2275" s="13" t="s">
        <v>9521</v>
      </c>
      <c r="F2275" s="13">
        <v>80000</v>
      </c>
      <c r="G2275" s="13" t="s">
        <v>10316</v>
      </c>
      <c r="H2275" s="14" t="s">
        <v>10307</v>
      </c>
      <c r="I2275" s="17" t="s">
        <v>10317</v>
      </c>
      <c r="J2275" s="18">
        <v>43161</v>
      </c>
      <c r="K2275" s="13" t="s">
        <v>36</v>
      </c>
      <c r="L2275" s="13" t="s">
        <v>10318</v>
      </c>
      <c r="M2275" s="11" t="str">
        <f>VLOOKUP(G2275,sheet2!A:G,2,FALSE)</f>
        <v>12.5</v>
      </c>
      <c r="N2275" s="11" t="str">
        <f>VLOOKUP(G2275,sheet2!A:G,3,FALSE)</f>
        <v>25</v>
      </c>
      <c r="O2275" s="11" t="str">
        <f>VLOOKUP(G2275,sheet2!A:G,4,FALSE)</f>
        <v>17</v>
      </c>
      <c r="P2275" s="11" t="str">
        <f>VLOOKUP(G2275,sheet2!A:G,5,FALSE)</f>
        <v>20.54</v>
      </c>
      <c r="Q2275" s="11" t="str">
        <f>VLOOKUP(G2275,sheet2!A:G,6,FALSE)</f>
        <v>0</v>
      </c>
      <c r="R2275" s="11" t="str">
        <f>VLOOKUP(G2275,sheet2!A:G,7,FALSE)</f>
        <v>75.04</v>
      </c>
    </row>
    <row r="2276" spans="1:18" s="6" customFormat="1">
      <c r="A2276" s="13" t="s">
        <v>10319</v>
      </c>
      <c r="B2276" s="13" t="s">
        <v>10320</v>
      </c>
      <c r="C2276" s="13" t="s">
        <v>20</v>
      </c>
      <c r="D2276" s="13" t="s">
        <v>123</v>
      </c>
      <c r="E2276" s="13" t="s">
        <v>9521</v>
      </c>
      <c r="F2276" s="13">
        <v>80000</v>
      </c>
      <c r="G2276" s="13" t="s">
        <v>10321</v>
      </c>
      <c r="H2276" s="14" t="s">
        <v>10307</v>
      </c>
      <c r="I2276" s="17" t="s">
        <v>10322</v>
      </c>
      <c r="J2276" s="18">
        <v>43298</v>
      </c>
      <c r="K2276" s="13" t="s">
        <v>36</v>
      </c>
      <c r="L2276" s="13" t="s">
        <v>10323</v>
      </c>
      <c r="M2276" s="11" t="str">
        <f>VLOOKUP(G2276,sheet2!A:G,2,FALSE)</f>
        <v>12.5</v>
      </c>
      <c r="N2276" s="11" t="str">
        <f>VLOOKUP(G2276,sheet2!A:G,3,FALSE)</f>
        <v>22</v>
      </c>
      <c r="O2276" s="11" t="str">
        <f>VLOOKUP(G2276,sheet2!A:G,4,FALSE)</f>
        <v>5</v>
      </c>
      <c r="P2276" s="11" t="str">
        <f>VLOOKUP(G2276,sheet2!A:G,5,FALSE)</f>
        <v>21.15</v>
      </c>
      <c r="Q2276" s="11" t="str">
        <f>VLOOKUP(G2276,sheet2!A:G,6,FALSE)</f>
        <v>0</v>
      </c>
      <c r="R2276" s="11" t="str">
        <f>VLOOKUP(G2276,sheet2!A:G,7,FALSE)</f>
        <v>60.65</v>
      </c>
    </row>
    <row r="2277" spans="1:18" s="6" customFormat="1">
      <c r="A2277" s="13" t="s">
        <v>10324</v>
      </c>
      <c r="B2277" s="13" t="s">
        <v>10325</v>
      </c>
      <c r="C2277" s="13" t="s">
        <v>20</v>
      </c>
      <c r="D2277" s="13" t="s">
        <v>123</v>
      </c>
      <c r="E2277" s="13" t="s">
        <v>9521</v>
      </c>
      <c r="F2277" s="13">
        <v>80000</v>
      </c>
      <c r="G2277" s="13" t="s">
        <v>10326</v>
      </c>
      <c r="H2277" s="14" t="s">
        <v>10307</v>
      </c>
      <c r="I2277" s="17" t="s">
        <v>4504</v>
      </c>
      <c r="J2277" s="18">
        <v>43112</v>
      </c>
      <c r="K2277" s="13" t="s">
        <v>36</v>
      </c>
      <c r="L2277" s="13" t="s">
        <v>10327</v>
      </c>
      <c r="M2277" s="11" t="str">
        <f>VLOOKUP(G2277,sheet2!A:G,2,FALSE)</f>
        <v>12.5</v>
      </c>
      <c r="N2277" s="11" t="str">
        <f>VLOOKUP(G2277,sheet2!A:G,3,FALSE)</f>
        <v>25</v>
      </c>
      <c r="O2277" s="11" t="str">
        <f>VLOOKUP(G2277,sheet2!A:G,4,FALSE)</f>
        <v>5</v>
      </c>
      <c r="P2277" s="11" t="str">
        <f>VLOOKUP(G2277,sheet2!A:G,5,FALSE)</f>
        <v>20.19</v>
      </c>
      <c r="Q2277" s="11" t="str">
        <f>VLOOKUP(G2277,sheet2!A:G,6,FALSE)</f>
        <v>5</v>
      </c>
      <c r="R2277" s="11" t="str">
        <f>VLOOKUP(G2277,sheet2!A:G,7,FALSE)</f>
        <v>67.69</v>
      </c>
    </row>
    <row r="2278" spans="1:18" s="6" customFormat="1">
      <c r="A2278" s="13" t="s">
        <v>10328</v>
      </c>
      <c r="B2278" s="13" t="s">
        <v>10329</v>
      </c>
      <c r="C2278" s="13" t="s">
        <v>20</v>
      </c>
      <c r="D2278" s="13" t="s">
        <v>123</v>
      </c>
      <c r="E2278" s="13" t="s">
        <v>9521</v>
      </c>
      <c r="F2278" s="13">
        <v>80000</v>
      </c>
      <c r="G2278" s="13" t="s">
        <v>10330</v>
      </c>
      <c r="H2278" s="14" t="s">
        <v>10307</v>
      </c>
      <c r="I2278" s="17" t="s">
        <v>2471</v>
      </c>
      <c r="J2278" s="18">
        <v>43263</v>
      </c>
      <c r="K2278" s="13" t="s">
        <v>47</v>
      </c>
      <c r="L2278" s="13" t="s">
        <v>10331</v>
      </c>
      <c r="M2278" s="11" t="str">
        <f>VLOOKUP(G2278,sheet2!A:G,2,FALSE)</f>
        <v>12.5</v>
      </c>
      <c r="N2278" s="11" t="str">
        <f>VLOOKUP(G2278,sheet2!A:G,3,FALSE)</f>
        <v>25</v>
      </c>
      <c r="O2278" s="11" t="str">
        <f>VLOOKUP(G2278,sheet2!A:G,4,FALSE)</f>
        <v>14</v>
      </c>
      <c r="P2278" s="11" t="str">
        <f>VLOOKUP(G2278,sheet2!A:G,5,FALSE)</f>
        <v>16.96</v>
      </c>
      <c r="Q2278" s="11" t="str">
        <f>VLOOKUP(G2278,sheet2!A:G,6,FALSE)</f>
        <v>0</v>
      </c>
      <c r="R2278" s="11" t="str">
        <f>VLOOKUP(G2278,sheet2!A:G,7,FALSE)</f>
        <v>68.46</v>
      </c>
    </row>
    <row r="2279" spans="1:18" s="6" customFormat="1">
      <c r="A2279" s="13" t="s">
        <v>10332</v>
      </c>
      <c r="B2279" s="13" t="s">
        <v>10333</v>
      </c>
      <c r="C2279" s="13" t="s">
        <v>20</v>
      </c>
      <c r="D2279" s="13" t="s">
        <v>123</v>
      </c>
      <c r="E2279" s="13" t="s">
        <v>9521</v>
      </c>
      <c r="F2279" s="13">
        <v>80000</v>
      </c>
      <c r="G2279" s="13" t="s">
        <v>10334</v>
      </c>
      <c r="H2279" s="14" t="s">
        <v>10307</v>
      </c>
      <c r="I2279" s="17" t="s">
        <v>2471</v>
      </c>
      <c r="J2279" s="18">
        <v>43102</v>
      </c>
      <c r="K2279" s="13" t="s">
        <v>36</v>
      </c>
      <c r="L2279" s="13" t="s">
        <v>10335</v>
      </c>
      <c r="M2279" s="11" t="str">
        <f>VLOOKUP(G2279,sheet2!A:G,2,FALSE)</f>
        <v>12.5</v>
      </c>
      <c r="N2279" s="11" t="str">
        <f>VLOOKUP(G2279,sheet2!A:G,3,FALSE)</f>
        <v>25</v>
      </c>
      <c r="O2279" s="11" t="str">
        <f>VLOOKUP(G2279,sheet2!A:G,4,FALSE)</f>
        <v>17</v>
      </c>
      <c r="P2279" s="11" t="str">
        <f>VLOOKUP(G2279,sheet2!A:G,5,FALSE)</f>
        <v>16.96</v>
      </c>
      <c r="Q2279" s="11" t="str">
        <f>VLOOKUP(G2279,sheet2!A:G,6,FALSE)</f>
        <v>0</v>
      </c>
      <c r="R2279" s="11" t="str">
        <f>VLOOKUP(G2279,sheet2!A:G,7,FALSE)</f>
        <v>71.46</v>
      </c>
    </row>
    <row r="2280" spans="1:18" s="6" customFormat="1">
      <c r="A2280" s="13" t="s">
        <v>10336</v>
      </c>
      <c r="B2280" s="13" t="s">
        <v>10337</v>
      </c>
      <c r="C2280" s="13" t="s">
        <v>20</v>
      </c>
      <c r="D2280" s="13" t="s">
        <v>123</v>
      </c>
      <c r="E2280" s="13" t="s">
        <v>9521</v>
      </c>
      <c r="F2280" s="13">
        <v>80000</v>
      </c>
      <c r="G2280" s="13" t="s">
        <v>10338</v>
      </c>
      <c r="H2280" s="14" t="s">
        <v>10307</v>
      </c>
      <c r="I2280" s="17" t="s">
        <v>10339</v>
      </c>
      <c r="J2280" s="18">
        <v>43620</v>
      </c>
      <c r="K2280" s="13" t="s">
        <v>47</v>
      </c>
      <c r="L2280" s="13" t="s">
        <v>10340</v>
      </c>
      <c r="M2280" s="11" t="str">
        <f>VLOOKUP(G2280,sheet2!A:G,2,FALSE)</f>
        <v>12.5</v>
      </c>
      <c r="N2280" s="11" t="str">
        <f>VLOOKUP(G2280,sheet2!A:G,3,FALSE)</f>
        <v>22</v>
      </c>
      <c r="O2280" s="11" t="str">
        <f>VLOOKUP(G2280,sheet2!A:G,4,FALSE)</f>
        <v>20</v>
      </c>
      <c r="P2280" s="11" t="str">
        <f>VLOOKUP(G2280,sheet2!A:G,5,FALSE)</f>
        <v>20.54</v>
      </c>
      <c r="Q2280" s="11" t="str">
        <f>VLOOKUP(G2280,sheet2!A:G,6,FALSE)</f>
        <v>0</v>
      </c>
      <c r="R2280" s="11" t="str">
        <f>VLOOKUP(G2280,sheet2!A:G,7,FALSE)</f>
        <v>75.04</v>
      </c>
    </row>
    <row r="2281" spans="1:18" s="6" customFormat="1">
      <c r="A2281" s="13" t="s">
        <v>10341</v>
      </c>
      <c r="B2281" s="13" t="s">
        <v>10342</v>
      </c>
      <c r="C2281" s="13" t="s">
        <v>20</v>
      </c>
      <c r="D2281" s="13" t="s">
        <v>123</v>
      </c>
      <c r="E2281" s="13" t="s">
        <v>9521</v>
      </c>
      <c r="F2281" s="13">
        <v>80000</v>
      </c>
      <c r="G2281" s="13" t="s">
        <v>10343</v>
      </c>
      <c r="H2281" s="14" t="s">
        <v>10307</v>
      </c>
      <c r="I2281" s="17" t="s">
        <v>10339</v>
      </c>
      <c r="J2281" s="18">
        <v>43917</v>
      </c>
      <c r="K2281" s="13" t="s">
        <v>47</v>
      </c>
      <c r="L2281" s="13" t="s">
        <v>10344</v>
      </c>
      <c r="M2281" s="11" t="str">
        <f>VLOOKUP(G2281,sheet2!A:G,2,FALSE)</f>
        <v>12.5</v>
      </c>
      <c r="N2281" s="11" t="str">
        <f>VLOOKUP(G2281,sheet2!A:G,3,FALSE)</f>
        <v>22</v>
      </c>
      <c r="O2281" s="11" t="str">
        <f>VLOOKUP(G2281,sheet2!A:G,4,FALSE)</f>
        <v>17</v>
      </c>
      <c r="P2281" s="11" t="str">
        <f>VLOOKUP(G2281,sheet2!A:G,5,FALSE)</f>
        <v>19.64</v>
      </c>
      <c r="Q2281" s="11" t="str">
        <f>VLOOKUP(G2281,sheet2!A:G,6,FALSE)</f>
        <v>0</v>
      </c>
      <c r="R2281" s="11" t="str">
        <f>VLOOKUP(G2281,sheet2!A:G,7,FALSE)</f>
        <v>71.14</v>
      </c>
    </row>
    <row r="2282" spans="1:18" s="6" customFormat="1">
      <c r="A2282" s="13" t="s">
        <v>10345</v>
      </c>
      <c r="B2282" s="13" t="s">
        <v>10346</v>
      </c>
      <c r="C2282" s="13" t="s">
        <v>20</v>
      </c>
      <c r="D2282" s="13" t="s">
        <v>123</v>
      </c>
      <c r="E2282" s="13" t="s">
        <v>9521</v>
      </c>
      <c r="F2282" s="13">
        <v>80000</v>
      </c>
      <c r="G2282" s="13" t="s">
        <v>10347</v>
      </c>
      <c r="H2282" s="14" t="s">
        <v>9521</v>
      </c>
      <c r="I2282" s="17" t="s">
        <v>10348</v>
      </c>
      <c r="J2282" s="18">
        <v>43749</v>
      </c>
      <c r="K2282" s="13" t="s">
        <v>25</v>
      </c>
      <c r="L2282" s="13" t="s">
        <v>10349</v>
      </c>
      <c r="M2282" s="11" t="str">
        <f>VLOOKUP(G2282,sheet2!A:G,2,FALSE)</f>
        <v>12.5</v>
      </c>
      <c r="N2282" s="11" t="str">
        <f>VLOOKUP(G2282,sheet2!A:G,3,FALSE)</f>
        <v>13</v>
      </c>
      <c r="O2282" s="11" t="str">
        <f>VLOOKUP(G2282,sheet2!A:G,4,FALSE)</f>
        <v>5</v>
      </c>
      <c r="P2282" s="11" t="str">
        <f>VLOOKUP(G2282,sheet2!A:G,5,FALSE)</f>
        <v>24.11</v>
      </c>
      <c r="Q2282" s="11" t="str">
        <f>VLOOKUP(G2282,sheet2!A:G,6,FALSE)</f>
        <v>0</v>
      </c>
      <c r="R2282" s="11" t="str">
        <f>VLOOKUP(G2282,sheet2!A:G,7,FALSE)</f>
        <v>54.61</v>
      </c>
    </row>
    <row r="2283" spans="1:18" s="6" customFormat="1">
      <c r="A2283" s="13" t="s">
        <v>10350</v>
      </c>
      <c r="B2283" s="13" t="s">
        <v>10351</v>
      </c>
      <c r="C2283" s="13" t="s">
        <v>20</v>
      </c>
      <c r="D2283" s="13" t="s">
        <v>123</v>
      </c>
      <c r="E2283" s="13" t="s">
        <v>9521</v>
      </c>
      <c r="F2283" s="13">
        <v>80000</v>
      </c>
      <c r="G2283" s="13" t="s">
        <v>10352</v>
      </c>
      <c r="H2283" s="14" t="s">
        <v>9521</v>
      </c>
      <c r="I2283" s="17" t="s">
        <v>10353</v>
      </c>
      <c r="J2283" s="18">
        <v>43655</v>
      </c>
      <c r="K2283" s="13" t="s">
        <v>25</v>
      </c>
      <c r="L2283" s="13" t="s">
        <v>10354</v>
      </c>
      <c r="M2283" s="11" t="str">
        <f>VLOOKUP(G2283,sheet2!A:G,2,FALSE)</f>
        <v>12.5</v>
      </c>
      <c r="N2283" s="11" t="str">
        <f>VLOOKUP(G2283,sheet2!A:G,3,FALSE)</f>
        <v>13</v>
      </c>
      <c r="O2283" s="11" t="str">
        <f>VLOOKUP(G2283,sheet2!A:G,4,FALSE)</f>
        <v>8</v>
      </c>
      <c r="P2283" s="11" t="str">
        <f>VLOOKUP(G2283,sheet2!A:G,5,FALSE)</f>
        <v>24.11</v>
      </c>
      <c r="Q2283" s="11" t="str">
        <f>VLOOKUP(G2283,sheet2!A:G,6,FALSE)</f>
        <v>0</v>
      </c>
      <c r="R2283" s="11" t="str">
        <f>VLOOKUP(G2283,sheet2!A:G,7,FALSE)</f>
        <v>57.61</v>
      </c>
    </row>
    <row r="2284" spans="1:18" s="6" customFormat="1">
      <c r="A2284" s="13" t="s">
        <v>10355</v>
      </c>
      <c r="B2284" s="13" t="s">
        <v>10356</v>
      </c>
      <c r="C2284" s="13" t="s">
        <v>20</v>
      </c>
      <c r="D2284" s="13" t="s">
        <v>123</v>
      </c>
      <c r="E2284" s="13" t="s">
        <v>9521</v>
      </c>
      <c r="F2284" s="13">
        <v>80000</v>
      </c>
      <c r="G2284" s="13" t="s">
        <v>10357</v>
      </c>
      <c r="H2284" s="14" t="s">
        <v>9521</v>
      </c>
      <c r="I2284" s="17" t="s">
        <v>8807</v>
      </c>
      <c r="J2284" s="18">
        <v>43592</v>
      </c>
      <c r="K2284" s="13" t="s">
        <v>25</v>
      </c>
      <c r="L2284" s="13" t="s">
        <v>10358</v>
      </c>
      <c r="M2284" s="11" t="str">
        <f>VLOOKUP(G2284,sheet2!A:G,2,FALSE)</f>
        <v>12.5</v>
      </c>
      <c r="N2284" s="11" t="str">
        <f>VLOOKUP(G2284,sheet2!A:G,3,FALSE)</f>
        <v>19</v>
      </c>
      <c r="O2284" s="11" t="str">
        <f>VLOOKUP(G2284,sheet2!A:G,4,FALSE)</f>
        <v>8</v>
      </c>
      <c r="P2284" s="11" t="str">
        <f>VLOOKUP(G2284,sheet2!A:G,5,FALSE)</f>
        <v>22.32</v>
      </c>
      <c r="Q2284" s="11" t="str">
        <f>VLOOKUP(G2284,sheet2!A:G,6,FALSE)</f>
        <v>0</v>
      </c>
      <c r="R2284" s="11" t="str">
        <f>VLOOKUP(G2284,sheet2!A:G,7,FALSE)</f>
        <v>61.82</v>
      </c>
    </row>
    <row r="2285" spans="1:18" s="6" customFormat="1">
      <c r="A2285" s="13" t="s">
        <v>10359</v>
      </c>
      <c r="B2285" s="13" t="s">
        <v>10360</v>
      </c>
      <c r="C2285" s="13" t="s">
        <v>20</v>
      </c>
      <c r="D2285" s="13" t="s">
        <v>123</v>
      </c>
      <c r="E2285" s="13" t="s">
        <v>9521</v>
      </c>
      <c r="F2285" s="13">
        <v>50000</v>
      </c>
      <c r="G2285" s="13" t="s">
        <v>10361</v>
      </c>
      <c r="H2285" s="14" t="s">
        <v>9521</v>
      </c>
      <c r="I2285" s="17" t="s">
        <v>10362</v>
      </c>
      <c r="J2285" s="18">
        <v>42879</v>
      </c>
      <c r="K2285" s="13" t="s">
        <v>36</v>
      </c>
      <c r="L2285" s="13" t="s">
        <v>10363</v>
      </c>
      <c r="M2285" s="11" t="str">
        <f>VLOOKUP(G2285,sheet2!A:G,2,FALSE)</f>
        <v>12.5</v>
      </c>
      <c r="N2285" s="11" t="str">
        <f>VLOOKUP(G2285,sheet2!A:G,3,FALSE)</f>
        <v>13</v>
      </c>
      <c r="O2285" s="11" t="str">
        <f>VLOOKUP(G2285,sheet2!A:G,4,FALSE)</f>
        <v>11</v>
      </c>
      <c r="P2285" s="11" t="str">
        <f>VLOOKUP(G2285,sheet2!A:G,5,FALSE)</f>
        <v>20.54</v>
      </c>
      <c r="Q2285" s="11" t="str">
        <f>VLOOKUP(G2285,sheet2!A:G,6,FALSE)</f>
        <v>5</v>
      </c>
      <c r="R2285" s="11" t="str">
        <f>VLOOKUP(G2285,sheet2!A:G,7,FALSE)</f>
        <v>62.04</v>
      </c>
    </row>
    <row r="2286" spans="1:18" s="6" customFormat="1">
      <c r="A2286" s="13" t="s">
        <v>10364</v>
      </c>
      <c r="B2286" s="13" t="s">
        <v>10365</v>
      </c>
      <c r="C2286" s="13" t="s">
        <v>20</v>
      </c>
      <c r="D2286" s="13" t="s">
        <v>123</v>
      </c>
      <c r="E2286" s="13" t="s">
        <v>9521</v>
      </c>
      <c r="F2286" s="13">
        <v>80000</v>
      </c>
      <c r="G2286" s="13" t="s">
        <v>10366</v>
      </c>
      <c r="H2286" s="14" t="s">
        <v>9521</v>
      </c>
      <c r="I2286" s="17" t="s">
        <v>10367</v>
      </c>
      <c r="J2286" s="18">
        <v>43672</v>
      </c>
      <c r="K2286" s="13" t="s">
        <v>25</v>
      </c>
      <c r="L2286" s="13" t="s">
        <v>10368</v>
      </c>
      <c r="M2286" s="11" t="str">
        <f>VLOOKUP(G2286,sheet2!A:G,2,FALSE)</f>
        <v>12.5</v>
      </c>
      <c r="N2286" s="11" t="str">
        <f>VLOOKUP(G2286,sheet2!A:G,3,FALSE)</f>
        <v>13</v>
      </c>
      <c r="O2286" s="11" t="str">
        <f>VLOOKUP(G2286,sheet2!A:G,4,FALSE)</f>
        <v>11</v>
      </c>
      <c r="P2286" s="11" t="str">
        <f>VLOOKUP(G2286,sheet2!A:G,5,FALSE)</f>
        <v>18.75</v>
      </c>
      <c r="Q2286" s="11" t="str">
        <f>VLOOKUP(G2286,sheet2!A:G,6,FALSE)</f>
        <v>0</v>
      </c>
      <c r="R2286" s="11" t="str">
        <f>VLOOKUP(G2286,sheet2!A:G,7,FALSE)</f>
        <v>55.25</v>
      </c>
    </row>
    <row r="2287" spans="1:18" s="6" customFormat="1">
      <c r="A2287" s="13" t="s">
        <v>10369</v>
      </c>
      <c r="B2287" s="13" t="s">
        <v>10370</v>
      </c>
      <c r="C2287" s="13" t="s">
        <v>20</v>
      </c>
      <c r="D2287" s="13" t="s">
        <v>123</v>
      </c>
      <c r="E2287" s="13" t="s">
        <v>9521</v>
      </c>
      <c r="F2287" s="13">
        <v>80000</v>
      </c>
      <c r="G2287" s="13" t="s">
        <v>10371</v>
      </c>
      <c r="H2287" s="14" t="s">
        <v>9521</v>
      </c>
      <c r="I2287" s="17" t="s">
        <v>10372</v>
      </c>
      <c r="J2287" s="18">
        <v>43508</v>
      </c>
      <c r="K2287" s="13" t="s">
        <v>25</v>
      </c>
      <c r="L2287" s="13" t="s">
        <v>10373</v>
      </c>
      <c r="M2287" s="11" t="str">
        <f>VLOOKUP(G2287,sheet2!A:G,2,FALSE)</f>
        <v>12.5</v>
      </c>
      <c r="N2287" s="11" t="str">
        <f>VLOOKUP(G2287,sheet2!A:G,3,FALSE)</f>
        <v>19</v>
      </c>
      <c r="O2287" s="11" t="str">
        <f>VLOOKUP(G2287,sheet2!A:G,4,FALSE)</f>
        <v>8</v>
      </c>
      <c r="P2287" s="11" t="str">
        <f>VLOOKUP(G2287,sheet2!A:G,5,FALSE)</f>
        <v>18.75</v>
      </c>
      <c r="Q2287" s="11" t="str">
        <f>VLOOKUP(G2287,sheet2!A:G,6,FALSE)</f>
        <v>0</v>
      </c>
      <c r="R2287" s="11" t="str">
        <f>VLOOKUP(G2287,sheet2!A:G,7,FALSE)</f>
        <v>58.25</v>
      </c>
    </row>
    <row r="2288" spans="1:18" s="6" customFormat="1">
      <c r="A2288" s="13" t="s">
        <v>10374</v>
      </c>
      <c r="B2288" s="13" t="s">
        <v>10375</v>
      </c>
      <c r="C2288" s="13" t="s">
        <v>20</v>
      </c>
      <c r="D2288" s="13" t="s">
        <v>123</v>
      </c>
      <c r="E2288" s="13" t="s">
        <v>9521</v>
      </c>
      <c r="F2288" s="13">
        <v>80000</v>
      </c>
      <c r="G2288" s="13" t="s">
        <v>10376</v>
      </c>
      <c r="H2288" s="14" t="s">
        <v>9521</v>
      </c>
      <c r="I2288" s="17" t="s">
        <v>10372</v>
      </c>
      <c r="J2288" s="18">
        <v>43592</v>
      </c>
      <c r="K2288" s="13" t="s">
        <v>36</v>
      </c>
      <c r="L2288" s="13" t="s">
        <v>10377</v>
      </c>
      <c r="M2288" s="11" t="str">
        <f>VLOOKUP(G2288,sheet2!A:G,2,FALSE)</f>
        <v>12.5</v>
      </c>
      <c r="N2288" s="11" t="str">
        <f>VLOOKUP(G2288,sheet2!A:G,3,FALSE)</f>
        <v>19</v>
      </c>
      <c r="O2288" s="11" t="str">
        <f>VLOOKUP(G2288,sheet2!A:G,4,FALSE)</f>
        <v>20</v>
      </c>
      <c r="P2288" s="11" t="str">
        <f>VLOOKUP(G2288,sheet2!A:G,5,FALSE)</f>
        <v>19.23</v>
      </c>
      <c r="Q2288" s="11" t="str">
        <f>VLOOKUP(G2288,sheet2!A:G,6,FALSE)</f>
        <v>0</v>
      </c>
      <c r="R2288" s="11" t="str">
        <f>VLOOKUP(G2288,sheet2!A:G,7,FALSE)</f>
        <v>70.73</v>
      </c>
    </row>
    <row r="2289" spans="1:18" s="6" customFormat="1">
      <c r="A2289" s="13" t="s">
        <v>10378</v>
      </c>
      <c r="B2289" s="13" t="s">
        <v>10379</v>
      </c>
      <c r="C2289" s="13" t="s">
        <v>20</v>
      </c>
      <c r="D2289" s="13" t="s">
        <v>123</v>
      </c>
      <c r="E2289" s="13" t="s">
        <v>9521</v>
      </c>
      <c r="F2289" s="13">
        <v>80000</v>
      </c>
      <c r="G2289" s="13" t="s">
        <v>10380</v>
      </c>
      <c r="H2289" s="14" t="s">
        <v>9521</v>
      </c>
      <c r="I2289" s="17" t="s">
        <v>3407</v>
      </c>
      <c r="J2289" s="18">
        <v>43781</v>
      </c>
      <c r="K2289" s="13" t="s">
        <v>36</v>
      </c>
      <c r="L2289" s="13" t="s">
        <v>10381</v>
      </c>
      <c r="M2289" s="11" t="str">
        <f>VLOOKUP(G2289,sheet2!A:G,2,FALSE)</f>
        <v>12.5</v>
      </c>
      <c r="N2289" s="11" t="str">
        <f>VLOOKUP(G2289,sheet2!A:G,3,FALSE)</f>
        <v>25</v>
      </c>
      <c r="O2289" s="11" t="str">
        <f>VLOOKUP(G2289,sheet2!A:G,4,FALSE)</f>
        <v>11</v>
      </c>
      <c r="P2289" s="11" t="str">
        <f>VLOOKUP(G2289,sheet2!A:G,5,FALSE)</f>
        <v>18.75</v>
      </c>
      <c r="Q2289" s="11" t="str">
        <f>VLOOKUP(G2289,sheet2!A:G,6,FALSE)</f>
        <v>0</v>
      </c>
      <c r="R2289" s="11" t="str">
        <f>VLOOKUP(G2289,sheet2!A:G,7,FALSE)</f>
        <v>67.25</v>
      </c>
    </row>
    <row r="2290" spans="1:18" s="6" customFormat="1">
      <c r="A2290" s="13" t="s">
        <v>10382</v>
      </c>
      <c r="B2290" s="13" t="s">
        <v>10383</v>
      </c>
      <c r="C2290" s="13" t="s">
        <v>20</v>
      </c>
      <c r="D2290" s="13" t="s">
        <v>123</v>
      </c>
      <c r="E2290" s="13" t="s">
        <v>9521</v>
      </c>
      <c r="F2290" s="13">
        <v>80000</v>
      </c>
      <c r="G2290" s="13" t="s">
        <v>10384</v>
      </c>
      <c r="H2290" s="14" t="s">
        <v>9521</v>
      </c>
      <c r="I2290" s="17" t="s">
        <v>10385</v>
      </c>
      <c r="J2290" s="18">
        <v>43781</v>
      </c>
      <c r="K2290" s="13" t="s">
        <v>47</v>
      </c>
      <c r="L2290" s="13" t="s">
        <v>10386</v>
      </c>
      <c r="M2290" s="11" t="str">
        <f>VLOOKUP(G2290,sheet2!A:G,2,FALSE)</f>
        <v>12.5</v>
      </c>
      <c r="N2290" s="11" t="str">
        <f>VLOOKUP(G2290,sheet2!A:G,3,FALSE)</f>
        <v>19</v>
      </c>
      <c r="O2290" s="11" t="str">
        <f>VLOOKUP(G2290,sheet2!A:G,4,FALSE)</f>
        <v>16</v>
      </c>
      <c r="P2290" s="11" t="str">
        <f>VLOOKUP(G2290,sheet2!A:G,5,FALSE)</f>
        <v>18.75</v>
      </c>
      <c r="Q2290" s="11" t="str">
        <f>VLOOKUP(G2290,sheet2!A:G,6,FALSE)</f>
        <v>0</v>
      </c>
      <c r="R2290" s="11" t="str">
        <f>VLOOKUP(G2290,sheet2!A:G,7,FALSE)</f>
        <v>66.25</v>
      </c>
    </row>
    <row r="2291" spans="1:18" s="6" customFormat="1">
      <c r="A2291" s="13" t="s">
        <v>10387</v>
      </c>
      <c r="B2291" s="13" t="s">
        <v>10388</v>
      </c>
      <c r="C2291" s="13" t="s">
        <v>20</v>
      </c>
      <c r="D2291" s="13" t="s">
        <v>123</v>
      </c>
      <c r="E2291" s="13" t="s">
        <v>9521</v>
      </c>
      <c r="F2291" s="13">
        <v>80000</v>
      </c>
      <c r="G2291" s="13" t="s">
        <v>10389</v>
      </c>
      <c r="H2291" s="14" t="s">
        <v>9521</v>
      </c>
      <c r="I2291" s="17" t="s">
        <v>10154</v>
      </c>
      <c r="J2291" s="18">
        <v>43613</v>
      </c>
      <c r="K2291" s="13" t="s">
        <v>36</v>
      </c>
      <c r="L2291" s="13" t="s">
        <v>10390</v>
      </c>
      <c r="M2291" s="11" t="str">
        <f>VLOOKUP(G2291,sheet2!A:G,2,FALSE)</f>
        <v>12.5</v>
      </c>
      <c r="N2291" s="11" t="str">
        <f>VLOOKUP(G2291,sheet2!A:G,3,FALSE)</f>
        <v>19</v>
      </c>
      <c r="O2291" s="11" t="str">
        <f>VLOOKUP(G2291,sheet2!A:G,4,FALSE)</f>
        <v>12</v>
      </c>
      <c r="P2291" s="11" t="str">
        <f>VLOOKUP(G2291,sheet2!A:G,5,FALSE)</f>
        <v>18.75</v>
      </c>
      <c r="Q2291" s="11" t="str">
        <f>VLOOKUP(G2291,sheet2!A:G,6,FALSE)</f>
        <v>0</v>
      </c>
      <c r="R2291" s="11" t="str">
        <f>VLOOKUP(G2291,sheet2!A:G,7,FALSE)</f>
        <v>62.25</v>
      </c>
    </row>
    <row r="2292" spans="1:18" s="6" customFormat="1">
      <c r="A2292" s="13" t="s">
        <v>10391</v>
      </c>
      <c r="B2292" s="13" t="s">
        <v>10392</v>
      </c>
      <c r="C2292" s="13" t="s">
        <v>20</v>
      </c>
      <c r="D2292" s="13" t="s">
        <v>123</v>
      </c>
      <c r="E2292" s="13" t="s">
        <v>9521</v>
      </c>
      <c r="F2292" s="13">
        <v>80000</v>
      </c>
      <c r="G2292" s="13" t="s">
        <v>10393</v>
      </c>
      <c r="H2292" s="14" t="s">
        <v>9521</v>
      </c>
      <c r="I2292" s="17" t="s">
        <v>10154</v>
      </c>
      <c r="J2292" s="18">
        <v>43613</v>
      </c>
      <c r="K2292" s="13" t="s">
        <v>36</v>
      </c>
      <c r="L2292" s="13" t="s">
        <v>10394</v>
      </c>
      <c r="M2292" s="11" t="str">
        <f>VLOOKUP(G2292,sheet2!A:G,2,FALSE)</f>
        <v>12.5</v>
      </c>
      <c r="N2292" s="11" t="str">
        <f>VLOOKUP(G2292,sheet2!A:G,3,FALSE)</f>
        <v>16</v>
      </c>
      <c r="O2292" s="11" t="str">
        <f>VLOOKUP(G2292,sheet2!A:G,4,FALSE)</f>
        <v>8</v>
      </c>
      <c r="P2292" s="11" t="str">
        <f>VLOOKUP(G2292,sheet2!A:G,5,FALSE)</f>
        <v>18.75</v>
      </c>
      <c r="Q2292" s="11" t="str">
        <f>VLOOKUP(G2292,sheet2!A:G,6,FALSE)</f>
        <v>0</v>
      </c>
      <c r="R2292" s="11" t="str">
        <f>VLOOKUP(G2292,sheet2!A:G,7,FALSE)</f>
        <v>55.25</v>
      </c>
    </row>
    <row r="2293" spans="1:18" s="6" customFormat="1">
      <c r="A2293" s="13" t="s">
        <v>10395</v>
      </c>
      <c r="B2293" s="13" t="s">
        <v>10396</v>
      </c>
      <c r="C2293" s="13" t="s">
        <v>20</v>
      </c>
      <c r="D2293" s="13" t="s">
        <v>123</v>
      </c>
      <c r="E2293" s="13" t="s">
        <v>9521</v>
      </c>
      <c r="F2293" s="13">
        <v>80000</v>
      </c>
      <c r="G2293" s="13" t="s">
        <v>10397</v>
      </c>
      <c r="H2293" s="14" t="s">
        <v>9521</v>
      </c>
      <c r="I2293" s="17" t="s">
        <v>10398</v>
      </c>
      <c r="J2293" s="18">
        <v>43781</v>
      </c>
      <c r="K2293" s="13" t="s">
        <v>36</v>
      </c>
      <c r="L2293" s="13" t="s">
        <v>10399</v>
      </c>
      <c r="M2293" s="11" t="str">
        <f>VLOOKUP(G2293,sheet2!A:G,2,FALSE)</f>
        <v>12.5</v>
      </c>
      <c r="N2293" s="11" t="str">
        <f>VLOOKUP(G2293,sheet2!A:G,3,FALSE)</f>
        <v>16</v>
      </c>
      <c r="O2293" s="11" t="str">
        <f>VLOOKUP(G2293,sheet2!A:G,4,FALSE)</f>
        <v>8</v>
      </c>
      <c r="P2293" s="11" t="str">
        <f>VLOOKUP(G2293,sheet2!A:G,5,FALSE)</f>
        <v>18.75</v>
      </c>
      <c r="Q2293" s="11" t="str">
        <f>VLOOKUP(G2293,sheet2!A:G,6,FALSE)</f>
        <v>0</v>
      </c>
      <c r="R2293" s="11" t="str">
        <f>VLOOKUP(G2293,sheet2!A:G,7,FALSE)</f>
        <v>55.25</v>
      </c>
    </row>
    <row r="2294" spans="1:18" s="6" customFormat="1">
      <c r="A2294" s="13" t="s">
        <v>10400</v>
      </c>
      <c r="B2294" s="13" t="s">
        <v>10401</v>
      </c>
      <c r="C2294" s="13" t="s">
        <v>20</v>
      </c>
      <c r="D2294" s="13" t="s">
        <v>123</v>
      </c>
      <c r="E2294" s="13" t="s">
        <v>9521</v>
      </c>
      <c r="F2294" s="13">
        <v>80000</v>
      </c>
      <c r="G2294" s="13" t="s">
        <v>10402</v>
      </c>
      <c r="H2294" s="14" t="s">
        <v>9521</v>
      </c>
      <c r="I2294" s="17" t="s">
        <v>10398</v>
      </c>
      <c r="J2294" s="18">
        <v>43781</v>
      </c>
      <c r="K2294" s="13" t="s">
        <v>25</v>
      </c>
      <c r="L2294" s="13" t="s">
        <v>10403</v>
      </c>
      <c r="M2294" s="11" t="str">
        <f>VLOOKUP(G2294,sheet2!A:G,2,FALSE)</f>
        <v>12.5</v>
      </c>
      <c r="N2294" s="11" t="str">
        <f>VLOOKUP(G2294,sheet2!A:G,3,FALSE)</f>
        <v>22</v>
      </c>
      <c r="O2294" s="11" t="str">
        <f>VLOOKUP(G2294,sheet2!A:G,4,FALSE)</f>
        <v>12</v>
      </c>
      <c r="P2294" s="11" t="str">
        <f>VLOOKUP(G2294,sheet2!A:G,5,FALSE)</f>
        <v>18.75</v>
      </c>
      <c r="Q2294" s="11" t="str">
        <f>VLOOKUP(G2294,sheet2!A:G,6,FALSE)</f>
        <v>0</v>
      </c>
      <c r="R2294" s="11" t="str">
        <f>VLOOKUP(G2294,sheet2!A:G,7,FALSE)</f>
        <v>65.25</v>
      </c>
    </row>
    <row r="2295" spans="1:18" s="6" customFormat="1">
      <c r="A2295" s="13" t="s">
        <v>10404</v>
      </c>
      <c r="B2295" s="13" t="s">
        <v>10405</v>
      </c>
      <c r="C2295" s="13" t="s">
        <v>20</v>
      </c>
      <c r="D2295" s="13" t="s">
        <v>123</v>
      </c>
      <c r="E2295" s="13" t="s">
        <v>9521</v>
      </c>
      <c r="F2295" s="13">
        <v>80000</v>
      </c>
      <c r="G2295" s="13" t="s">
        <v>10406</v>
      </c>
      <c r="H2295" s="14" t="s">
        <v>9521</v>
      </c>
      <c r="I2295" s="17" t="s">
        <v>10407</v>
      </c>
      <c r="J2295" s="18">
        <v>43781</v>
      </c>
      <c r="K2295" s="13" t="s">
        <v>25</v>
      </c>
      <c r="L2295" s="13" t="s">
        <v>10408</v>
      </c>
      <c r="M2295" s="11" t="str">
        <f>VLOOKUP(G2295,sheet2!A:G,2,FALSE)</f>
        <v>12.5</v>
      </c>
      <c r="N2295" s="11" t="str">
        <f>VLOOKUP(G2295,sheet2!A:G,3,FALSE)</f>
        <v>16</v>
      </c>
      <c r="O2295" s="11" t="str">
        <f>VLOOKUP(G2295,sheet2!A:G,4,FALSE)</f>
        <v>12</v>
      </c>
      <c r="P2295" s="11" t="str">
        <f>VLOOKUP(G2295,sheet2!A:G,5,FALSE)</f>
        <v>18.75</v>
      </c>
      <c r="Q2295" s="11" t="str">
        <f>VLOOKUP(G2295,sheet2!A:G,6,FALSE)</f>
        <v>0</v>
      </c>
      <c r="R2295" s="11" t="str">
        <f>VLOOKUP(G2295,sheet2!A:G,7,FALSE)</f>
        <v>59.25</v>
      </c>
    </row>
    <row r="2296" spans="1:18" s="6" customFormat="1">
      <c r="A2296" s="13" t="s">
        <v>10409</v>
      </c>
      <c r="B2296" s="13" t="s">
        <v>10410</v>
      </c>
      <c r="C2296" s="13" t="s">
        <v>20</v>
      </c>
      <c r="D2296" s="13" t="s">
        <v>123</v>
      </c>
      <c r="E2296" s="13" t="s">
        <v>9521</v>
      </c>
      <c r="F2296" s="13">
        <v>80000</v>
      </c>
      <c r="G2296" s="13" t="s">
        <v>10411</v>
      </c>
      <c r="H2296" s="14" t="s">
        <v>9521</v>
      </c>
      <c r="I2296" s="17" t="s">
        <v>3031</v>
      </c>
      <c r="J2296" s="18">
        <v>43441</v>
      </c>
      <c r="K2296" s="13" t="s">
        <v>36</v>
      </c>
      <c r="L2296" s="13" t="s">
        <v>10412</v>
      </c>
      <c r="M2296" s="11" t="str">
        <f>VLOOKUP(G2296,sheet2!A:G,2,FALSE)</f>
        <v>12.5</v>
      </c>
      <c r="N2296" s="11" t="str">
        <f>VLOOKUP(G2296,sheet2!A:G,3,FALSE)</f>
        <v>25</v>
      </c>
      <c r="O2296" s="11" t="str">
        <f>VLOOKUP(G2296,sheet2!A:G,4,FALSE)</f>
        <v>8</v>
      </c>
      <c r="P2296" s="11" t="str">
        <f>VLOOKUP(G2296,sheet2!A:G,5,FALSE)</f>
        <v>18.75</v>
      </c>
      <c r="Q2296" s="11" t="str">
        <f>VLOOKUP(G2296,sheet2!A:G,6,FALSE)</f>
        <v>0</v>
      </c>
      <c r="R2296" s="11" t="str">
        <f>VLOOKUP(G2296,sheet2!A:G,7,FALSE)</f>
        <v>64.25</v>
      </c>
    </row>
    <row r="2297" spans="1:18" s="6" customFormat="1">
      <c r="A2297" s="13" t="s">
        <v>10413</v>
      </c>
      <c r="B2297" s="13" t="s">
        <v>10414</v>
      </c>
      <c r="C2297" s="13" t="s">
        <v>20</v>
      </c>
      <c r="D2297" s="13" t="s">
        <v>123</v>
      </c>
      <c r="E2297" s="13" t="s">
        <v>9521</v>
      </c>
      <c r="F2297" s="13">
        <v>80000</v>
      </c>
      <c r="G2297" s="13" t="s">
        <v>10415</v>
      </c>
      <c r="H2297" s="14" t="s">
        <v>9521</v>
      </c>
      <c r="I2297" s="17" t="s">
        <v>10416</v>
      </c>
      <c r="J2297" s="18">
        <v>43441</v>
      </c>
      <c r="K2297" s="13" t="s">
        <v>36</v>
      </c>
      <c r="L2297" s="13" t="s">
        <v>10417</v>
      </c>
      <c r="M2297" s="11" t="str">
        <f>VLOOKUP(G2297,sheet2!A:G,2,FALSE)</f>
        <v>12.5</v>
      </c>
      <c r="N2297" s="11" t="str">
        <f>VLOOKUP(G2297,sheet2!A:G,3,FALSE)</f>
        <v>22</v>
      </c>
      <c r="O2297" s="11" t="str">
        <f>VLOOKUP(G2297,sheet2!A:G,4,FALSE)</f>
        <v>20</v>
      </c>
      <c r="P2297" s="11" t="str">
        <f>VLOOKUP(G2297,sheet2!A:G,5,FALSE)</f>
        <v>18.75</v>
      </c>
      <c r="Q2297" s="11" t="str">
        <f>VLOOKUP(G2297,sheet2!A:G,6,FALSE)</f>
        <v>0</v>
      </c>
      <c r="R2297" s="11" t="str">
        <f>VLOOKUP(G2297,sheet2!A:G,7,FALSE)</f>
        <v>73.25</v>
      </c>
    </row>
    <row r="2298" spans="1:18" s="6" customFormat="1">
      <c r="A2298" s="13" t="s">
        <v>10418</v>
      </c>
      <c r="B2298" s="13" t="s">
        <v>10419</v>
      </c>
      <c r="C2298" s="13" t="s">
        <v>20</v>
      </c>
      <c r="D2298" s="13" t="s">
        <v>123</v>
      </c>
      <c r="E2298" s="13" t="s">
        <v>9521</v>
      </c>
      <c r="F2298" s="13">
        <v>80000</v>
      </c>
      <c r="G2298" s="13" t="s">
        <v>10420</v>
      </c>
      <c r="H2298" s="14" t="s">
        <v>9521</v>
      </c>
      <c r="I2298" s="17" t="s">
        <v>10050</v>
      </c>
      <c r="J2298" s="18">
        <v>43102</v>
      </c>
      <c r="K2298" s="13" t="s">
        <v>36</v>
      </c>
      <c r="L2298" s="13" t="s">
        <v>10421</v>
      </c>
      <c r="M2298" s="11" t="str">
        <f>VLOOKUP(G2298,sheet2!A:G,2,FALSE)</f>
        <v>12.5</v>
      </c>
      <c r="N2298" s="11" t="str">
        <f>VLOOKUP(G2298,sheet2!A:G,3,FALSE)</f>
        <v>19</v>
      </c>
      <c r="O2298" s="11" t="str">
        <f>VLOOKUP(G2298,sheet2!A:G,4,FALSE)</f>
        <v>8</v>
      </c>
      <c r="P2298" s="11" t="str">
        <f>VLOOKUP(G2298,sheet2!A:G,5,FALSE)</f>
        <v>18.75</v>
      </c>
      <c r="Q2298" s="11" t="str">
        <f>VLOOKUP(G2298,sheet2!A:G,6,FALSE)</f>
        <v>0</v>
      </c>
      <c r="R2298" s="11" t="str">
        <f>VLOOKUP(G2298,sheet2!A:G,7,FALSE)</f>
        <v>58.25</v>
      </c>
    </row>
    <row r="2299" spans="1:18" s="6" customFormat="1">
      <c r="A2299" s="13" t="s">
        <v>10422</v>
      </c>
      <c r="B2299" s="13" t="s">
        <v>10423</v>
      </c>
      <c r="C2299" s="13" t="s">
        <v>20</v>
      </c>
      <c r="D2299" s="13" t="s">
        <v>123</v>
      </c>
      <c r="E2299" s="13" t="s">
        <v>9521</v>
      </c>
      <c r="F2299" s="13">
        <v>50000</v>
      </c>
      <c r="G2299" s="13" t="s">
        <v>10424</v>
      </c>
      <c r="H2299" s="14" t="s">
        <v>9521</v>
      </c>
      <c r="I2299" s="17" t="s">
        <v>10425</v>
      </c>
      <c r="J2299" s="18">
        <v>43046</v>
      </c>
      <c r="K2299" s="13" t="s">
        <v>36</v>
      </c>
      <c r="L2299" s="13" t="s">
        <v>10426</v>
      </c>
      <c r="M2299" s="11" t="str">
        <f>VLOOKUP(G2299,sheet2!A:G,2,FALSE)</f>
        <v>12.5</v>
      </c>
      <c r="N2299" s="11" t="str">
        <f>VLOOKUP(G2299,sheet2!A:G,3,FALSE)</f>
        <v>25</v>
      </c>
      <c r="O2299" s="11" t="str">
        <f>VLOOKUP(G2299,sheet2!A:G,4,FALSE)</f>
        <v>12</v>
      </c>
      <c r="P2299" s="11" t="str">
        <f>VLOOKUP(G2299,sheet2!A:G,5,FALSE)</f>
        <v>18.75</v>
      </c>
      <c r="Q2299" s="11" t="str">
        <f>VLOOKUP(G2299,sheet2!A:G,6,FALSE)</f>
        <v>0</v>
      </c>
      <c r="R2299" s="11" t="str">
        <f>VLOOKUP(G2299,sheet2!A:G,7,FALSE)</f>
        <v>68.25</v>
      </c>
    </row>
    <row r="2300" spans="1:18" s="6" customFormat="1">
      <c r="A2300" s="13" t="s">
        <v>10427</v>
      </c>
      <c r="B2300" s="13" t="s">
        <v>10428</v>
      </c>
      <c r="C2300" s="13" t="s">
        <v>20</v>
      </c>
      <c r="D2300" s="13" t="s">
        <v>123</v>
      </c>
      <c r="E2300" s="13" t="s">
        <v>9521</v>
      </c>
      <c r="F2300" s="13">
        <v>80000</v>
      </c>
      <c r="G2300" s="13" t="s">
        <v>10429</v>
      </c>
      <c r="H2300" s="14" t="s">
        <v>9521</v>
      </c>
      <c r="I2300" s="17" t="s">
        <v>8619</v>
      </c>
      <c r="J2300" s="18">
        <v>42760</v>
      </c>
      <c r="K2300" s="13" t="s">
        <v>36</v>
      </c>
      <c r="L2300" s="13" t="s">
        <v>10430</v>
      </c>
      <c r="M2300" s="11" t="str">
        <f>VLOOKUP(G2300,sheet2!A:G,2,FALSE)</f>
        <v>12.5</v>
      </c>
      <c r="N2300" s="11" t="str">
        <f>VLOOKUP(G2300,sheet2!A:G,3,FALSE)</f>
        <v>22</v>
      </c>
      <c r="O2300" s="11" t="str">
        <f>VLOOKUP(G2300,sheet2!A:G,4,FALSE)</f>
        <v>12</v>
      </c>
      <c r="P2300" s="11" t="str">
        <f>VLOOKUP(G2300,sheet2!A:G,5,FALSE)</f>
        <v>18.75</v>
      </c>
      <c r="Q2300" s="11" t="str">
        <f>VLOOKUP(G2300,sheet2!A:G,6,FALSE)</f>
        <v>5</v>
      </c>
      <c r="R2300" s="11" t="str">
        <f>VLOOKUP(G2300,sheet2!A:G,7,FALSE)</f>
        <v>70.25</v>
      </c>
    </row>
    <row r="2301" spans="1:18" s="6" customFormat="1">
      <c r="A2301" s="13" t="s">
        <v>10431</v>
      </c>
      <c r="B2301" s="13" t="s">
        <v>10432</v>
      </c>
      <c r="C2301" s="13" t="s">
        <v>20</v>
      </c>
      <c r="D2301" s="13" t="s">
        <v>123</v>
      </c>
      <c r="E2301" s="13" t="s">
        <v>9521</v>
      </c>
      <c r="F2301" s="13">
        <v>50000</v>
      </c>
      <c r="G2301" s="13" t="s">
        <v>10433</v>
      </c>
      <c r="H2301" s="14" t="s">
        <v>9521</v>
      </c>
      <c r="I2301" s="17" t="s">
        <v>10434</v>
      </c>
      <c r="J2301" s="18">
        <v>43102</v>
      </c>
      <c r="K2301" s="13" t="s">
        <v>36</v>
      </c>
      <c r="L2301" s="13" t="s">
        <v>10435</v>
      </c>
      <c r="M2301" s="11" t="str">
        <f>VLOOKUP(G2301,sheet2!A:G,2,FALSE)</f>
        <v>12.5</v>
      </c>
      <c r="N2301" s="11" t="str">
        <f>VLOOKUP(G2301,sheet2!A:G,3,FALSE)</f>
        <v>16</v>
      </c>
      <c r="O2301" s="11" t="str">
        <f>VLOOKUP(G2301,sheet2!A:G,4,FALSE)</f>
        <v>11</v>
      </c>
      <c r="P2301" s="11" t="str">
        <f>VLOOKUP(G2301,sheet2!A:G,5,FALSE)</f>
        <v>20.54</v>
      </c>
      <c r="Q2301" s="11" t="str">
        <f>VLOOKUP(G2301,sheet2!A:G,6,FALSE)</f>
        <v>0</v>
      </c>
      <c r="R2301" s="11" t="str">
        <f>VLOOKUP(G2301,sheet2!A:G,7,FALSE)</f>
        <v>60.04</v>
      </c>
    </row>
    <row r="2302" spans="1:18" s="6" customFormat="1">
      <c r="A2302" s="13" t="s">
        <v>10436</v>
      </c>
      <c r="B2302" s="13" t="s">
        <v>10437</v>
      </c>
      <c r="C2302" s="13" t="s">
        <v>20</v>
      </c>
      <c r="D2302" s="13" t="s">
        <v>123</v>
      </c>
      <c r="E2302" s="13" t="s">
        <v>9521</v>
      </c>
      <c r="F2302" s="13">
        <v>50000</v>
      </c>
      <c r="G2302" s="13" t="s">
        <v>10438</v>
      </c>
      <c r="H2302" s="14" t="s">
        <v>9521</v>
      </c>
      <c r="I2302" s="17" t="s">
        <v>10425</v>
      </c>
      <c r="J2302" s="18">
        <v>43028</v>
      </c>
      <c r="K2302" s="13" t="s">
        <v>25</v>
      </c>
      <c r="L2302" s="13" t="s">
        <v>10439</v>
      </c>
      <c r="M2302" s="11" t="str">
        <f>VLOOKUP(G2302,sheet2!A:G,2,FALSE)</f>
        <v>12.5</v>
      </c>
      <c r="N2302" s="11" t="str">
        <f>VLOOKUP(G2302,sheet2!A:G,3,FALSE)</f>
        <v>16</v>
      </c>
      <c r="O2302" s="11" t="str">
        <f>VLOOKUP(G2302,sheet2!A:G,4,FALSE)</f>
        <v>11</v>
      </c>
      <c r="P2302" s="11" t="str">
        <f>VLOOKUP(G2302,sheet2!A:G,5,FALSE)</f>
        <v>20.54</v>
      </c>
      <c r="Q2302" s="11" t="str">
        <f>VLOOKUP(G2302,sheet2!A:G,6,FALSE)</f>
        <v>0</v>
      </c>
      <c r="R2302" s="11" t="str">
        <f>VLOOKUP(G2302,sheet2!A:G,7,FALSE)</f>
        <v>60.04</v>
      </c>
    </row>
    <row r="2303" spans="1:18" s="6" customFormat="1">
      <c r="A2303" s="13" t="s">
        <v>10440</v>
      </c>
      <c r="B2303" s="13" t="s">
        <v>10441</v>
      </c>
      <c r="C2303" s="13" t="s">
        <v>20</v>
      </c>
      <c r="D2303" s="13" t="s">
        <v>123</v>
      </c>
      <c r="E2303" s="13" t="s">
        <v>9521</v>
      </c>
      <c r="F2303" s="13">
        <v>50000</v>
      </c>
      <c r="G2303" s="13" t="s">
        <v>10442</v>
      </c>
      <c r="H2303" s="14" t="s">
        <v>9521</v>
      </c>
      <c r="I2303" s="17" t="s">
        <v>4660</v>
      </c>
      <c r="J2303" s="18">
        <v>42892</v>
      </c>
      <c r="K2303" s="13" t="s">
        <v>25</v>
      </c>
      <c r="L2303" s="13" t="s">
        <v>10443</v>
      </c>
      <c r="M2303" s="11" t="str">
        <f>VLOOKUP(G2303,sheet2!A:G,2,FALSE)</f>
        <v>12.5</v>
      </c>
      <c r="N2303" s="11" t="str">
        <f>VLOOKUP(G2303,sheet2!A:G,3,FALSE)</f>
        <v>16</v>
      </c>
      <c r="O2303" s="11" t="str">
        <f>VLOOKUP(G2303,sheet2!A:G,4,FALSE)</f>
        <v>11</v>
      </c>
      <c r="P2303" s="11" t="str">
        <f>VLOOKUP(G2303,sheet2!A:G,5,FALSE)</f>
        <v>20.54</v>
      </c>
      <c r="Q2303" s="11" t="str">
        <f>VLOOKUP(G2303,sheet2!A:G,6,FALSE)</f>
        <v>0</v>
      </c>
      <c r="R2303" s="11" t="str">
        <f>VLOOKUP(G2303,sheet2!A:G,7,FALSE)</f>
        <v>60.04</v>
      </c>
    </row>
    <row r="2304" spans="1:18" s="6" customFormat="1">
      <c r="A2304" s="13" t="s">
        <v>10444</v>
      </c>
      <c r="B2304" s="13" t="s">
        <v>10445</v>
      </c>
      <c r="C2304" s="13" t="s">
        <v>20</v>
      </c>
      <c r="D2304" s="13" t="s">
        <v>123</v>
      </c>
      <c r="E2304" s="13" t="s">
        <v>9521</v>
      </c>
      <c r="F2304" s="13">
        <v>80000</v>
      </c>
      <c r="G2304" s="13" t="s">
        <v>10446</v>
      </c>
      <c r="H2304" s="14" t="s">
        <v>9521</v>
      </c>
      <c r="I2304" s="17" t="s">
        <v>10447</v>
      </c>
      <c r="J2304" s="18">
        <v>43739</v>
      </c>
      <c r="K2304" s="13" t="s">
        <v>47</v>
      </c>
      <c r="L2304" s="13" t="s">
        <v>10448</v>
      </c>
      <c r="M2304" s="11" t="str">
        <f>VLOOKUP(G2304,sheet2!A:G,2,FALSE)</f>
        <v>12.5</v>
      </c>
      <c r="N2304" s="11" t="str">
        <f>VLOOKUP(G2304,sheet2!A:G,3,FALSE)</f>
        <v>16</v>
      </c>
      <c r="O2304" s="11" t="str">
        <f>VLOOKUP(G2304,sheet2!A:G,4,FALSE)</f>
        <v>20</v>
      </c>
      <c r="P2304" s="11" t="str">
        <f>VLOOKUP(G2304,sheet2!A:G,5,FALSE)</f>
        <v>18.75</v>
      </c>
      <c r="Q2304" s="11" t="str">
        <f>VLOOKUP(G2304,sheet2!A:G,6,FALSE)</f>
        <v>5</v>
      </c>
      <c r="R2304" s="11" t="str">
        <f>VLOOKUP(G2304,sheet2!A:G,7,FALSE)</f>
        <v>72.25</v>
      </c>
    </row>
    <row r="2305" spans="1:18" s="6" customFormat="1">
      <c r="A2305" s="13" t="s">
        <v>10449</v>
      </c>
      <c r="B2305" s="13" t="s">
        <v>10450</v>
      </c>
      <c r="C2305" s="13" t="s">
        <v>20</v>
      </c>
      <c r="D2305" s="13" t="s">
        <v>123</v>
      </c>
      <c r="E2305" s="13" t="s">
        <v>9521</v>
      </c>
      <c r="F2305" s="13">
        <v>100000</v>
      </c>
      <c r="G2305" s="13" t="s">
        <v>10451</v>
      </c>
      <c r="H2305" s="14" t="s">
        <v>9521</v>
      </c>
      <c r="I2305" s="17" t="s">
        <v>10452</v>
      </c>
      <c r="J2305" s="18">
        <v>43546</v>
      </c>
      <c r="K2305" s="13" t="s">
        <v>25</v>
      </c>
      <c r="L2305" s="13" t="s">
        <v>10453</v>
      </c>
      <c r="M2305" s="11" t="str">
        <f>VLOOKUP(G2305,sheet2!A:G,2,FALSE)</f>
        <v>12.5</v>
      </c>
      <c r="N2305" s="11" t="str">
        <f>VLOOKUP(G2305,sheet2!A:G,3,FALSE)</f>
        <v>13</v>
      </c>
      <c r="O2305" s="11" t="str">
        <f>VLOOKUP(G2305,sheet2!A:G,4,FALSE)</f>
        <v>5</v>
      </c>
      <c r="P2305" s="11" t="str">
        <f>VLOOKUP(G2305,sheet2!A:G,5,FALSE)</f>
        <v>20.54</v>
      </c>
      <c r="Q2305" s="11" t="str">
        <f>VLOOKUP(G2305,sheet2!A:G,6,FALSE)</f>
        <v>0</v>
      </c>
      <c r="R2305" s="11" t="str">
        <f>VLOOKUP(G2305,sheet2!A:G,7,FALSE)</f>
        <v>51.04</v>
      </c>
    </row>
    <row r="2306" spans="1:18" s="6" customFormat="1">
      <c r="A2306" s="13" t="s">
        <v>10454</v>
      </c>
      <c r="B2306" s="13" t="s">
        <v>10455</v>
      </c>
      <c r="C2306" s="13" t="s">
        <v>20</v>
      </c>
      <c r="D2306" s="13" t="s">
        <v>123</v>
      </c>
      <c r="E2306" s="13" t="s">
        <v>9521</v>
      </c>
      <c r="F2306" s="13">
        <v>100000</v>
      </c>
      <c r="G2306" s="13" t="s">
        <v>10456</v>
      </c>
      <c r="H2306" s="14" t="s">
        <v>9521</v>
      </c>
      <c r="I2306" s="17" t="s">
        <v>10457</v>
      </c>
      <c r="J2306" s="18">
        <v>43490</v>
      </c>
      <c r="K2306" s="13" t="s">
        <v>25</v>
      </c>
      <c r="L2306" s="13" t="s">
        <v>10458</v>
      </c>
      <c r="M2306" s="11" t="str">
        <f>VLOOKUP(G2306,sheet2!A:G,2,FALSE)</f>
        <v>12.5</v>
      </c>
      <c r="N2306" s="11" t="str">
        <f>VLOOKUP(G2306,sheet2!A:G,3,FALSE)</f>
        <v>10</v>
      </c>
      <c r="O2306" s="11" t="str">
        <f>VLOOKUP(G2306,sheet2!A:G,4,FALSE)</f>
        <v>5</v>
      </c>
      <c r="P2306" s="11" t="str">
        <f>VLOOKUP(G2306,sheet2!A:G,5,FALSE)</f>
        <v>20.54</v>
      </c>
      <c r="Q2306" s="11" t="str">
        <f>VLOOKUP(G2306,sheet2!A:G,6,FALSE)</f>
        <v>0</v>
      </c>
      <c r="R2306" s="11" t="str">
        <f>VLOOKUP(G2306,sheet2!A:G,7,FALSE)</f>
        <v>48.04</v>
      </c>
    </row>
    <row r="2307" spans="1:18" s="6" customFormat="1">
      <c r="A2307" s="13" t="s">
        <v>10459</v>
      </c>
      <c r="B2307" s="13" t="s">
        <v>10460</v>
      </c>
      <c r="C2307" s="13" t="s">
        <v>20</v>
      </c>
      <c r="D2307" s="13" t="s">
        <v>123</v>
      </c>
      <c r="E2307" s="13" t="s">
        <v>9521</v>
      </c>
      <c r="F2307" s="13">
        <v>100000</v>
      </c>
      <c r="G2307" s="13" t="s">
        <v>10461</v>
      </c>
      <c r="H2307" s="14" t="s">
        <v>9521</v>
      </c>
      <c r="I2307" s="17" t="s">
        <v>10462</v>
      </c>
      <c r="J2307" s="18">
        <v>43613</v>
      </c>
      <c r="K2307" s="13" t="s">
        <v>36</v>
      </c>
      <c r="L2307" s="13" t="s">
        <v>10463</v>
      </c>
      <c r="M2307" s="11" t="str">
        <f>VLOOKUP(G2307,sheet2!A:G,2,FALSE)</f>
        <v>12.5</v>
      </c>
      <c r="N2307" s="11" t="str">
        <f>VLOOKUP(G2307,sheet2!A:G,3,FALSE)</f>
        <v>13</v>
      </c>
      <c r="O2307" s="11" t="str">
        <f>VLOOKUP(G2307,sheet2!A:G,4,FALSE)</f>
        <v>11</v>
      </c>
      <c r="P2307" s="11" t="str">
        <f>VLOOKUP(G2307,sheet2!A:G,5,FALSE)</f>
        <v>20.54</v>
      </c>
      <c r="Q2307" s="11" t="str">
        <f>VLOOKUP(G2307,sheet2!A:G,6,FALSE)</f>
        <v>0</v>
      </c>
      <c r="R2307" s="11" t="str">
        <f>VLOOKUP(G2307,sheet2!A:G,7,FALSE)</f>
        <v>57.04</v>
      </c>
    </row>
    <row r="2308" spans="1:18" s="6" customFormat="1">
      <c r="A2308" s="13" t="s">
        <v>10464</v>
      </c>
      <c r="B2308" s="13" t="s">
        <v>10465</v>
      </c>
      <c r="C2308" s="13" t="s">
        <v>20</v>
      </c>
      <c r="D2308" s="13" t="s">
        <v>123</v>
      </c>
      <c r="E2308" s="13" t="s">
        <v>9521</v>
      </c>
      <c r="F2308" s="13">
        <v>150000</v>
      </c>
      <c r="G2308" s="13" t="s">
        <v>10466</v>
      </c>
      <c r="H2308" s="14" t="s">
        <v>9521</v>
      </c>
      <c r="I2308" s="17" t="s">
        <v>10467</v>
      </c>
      <c r="J2308" s="18">
        <v>43263</v>
      </c>
      <c r="K2308" s="13" t="s">
        <v>25</v>
      </c>
      <c r="L2308" s="13" t="s">
        <v>10468</v>
      </c>
      <c r="M2308" s="11" t="str">
        <f>VLOOKUP(G2308,sheet2!A:G,2,FALSE)</f>
        <v>12.5</v>
      </c>
      <c r="N2308" s="11" t="str">
        <f>VLOOKUP(G2308,sheet2!A:G,3,FALSE)</f>
        <v>19</v>
      </c>
      <c r="O2308" s="11" t="str">
        <f>VLOOKUP(G2308,sheet2!A:G,4,FALSE)</f>
        <v>8</v>
      </c>
      <c r="P2308" s="11" t="str">
        <f>VLOOKUP(G2308,sheet2!A:G,5,FALSE)</f>
        <v>20.54</v>
      </c>
      <c r="Q2308" s="11" t="str">
        <f>VLOOKUP(G2308,sheet2!A:G,6,FALSE)</f>
        <v>0</v>
      </c>
      <c r="R2308" s="11" t="str">
        <f>VLOOKUP(G2308,sheet2!A:G,7,FALSE)</f>
        <v>60.04</v>
      </c>
    </row>
    <row r="2309" spans="1:18" s="6" customFormat="1">
      <c r="A2309" s="13" t="s">
        <v>10469</v>
      </c>
      <c r="B2309" s="13" t="s">
        <v>10470</v>
      </c>
      <c r="C2309" s="13" t="s">
        <v>20</v>
      </c>
      <c r="D2309" s="13" t="s">
        <v>123</v>
      </c>
      <c r="E2309" s="13" t="s">
        <v>9521</v>
      </c>
      <c r="F2309" s="13">
        <v>100000</v>
      </c>
      <c r="G2309" s="13" t="s">
        <v>10471</v>
      </c>
      <c r="H2309" s="14" t="s">
        <v>9521</v>
      </c>
      <c r="I2309" s="17" t="s">
        <v>10472</v>
      </c>
      <c r="J2309" s="18">
        <v>43161</v>
      </c>
      <c r="K2309" s="13" t="s">
        <v>36</v>
      </c>
      <c r="L2309" s="13" t="s">
        <v>10473</v>
      </c>
      <c r="M2309" s="11" t="str">
        <f>VLOOKUP(G2309,sheet2!A:G,2,FALSE)</f>
        <v>12.5</v>
      </c>
      <c r="N2309" s="11" t="str">
        <f>VLOOKUP(G2309,sheet2!A:G,3,FALSE)</f>
        <v>13</v>
      </c>
      <c r="O2309" s="11" t="str">
        <f>VLOOKUP(G2309,sheet2!A:G,4,FALSE)</f>
        <v>11</v>
      </c>
      <c r="P2309" s="11" t="str">
        <f>VLOOKUP(G2309,sheet2!A:G,5,FALSE)</f>
        <v>22.32</v>
      </c>
      <c r="Q2309" s="11" t="str">
        <f>VLOOKUP(G2309,sheet2!A:G,6,FALSE)</f>
        <v>5</v>
      </c>
      <c r="R2309" s="11" t="str">
        <f>VLOOKUP(G2309,sheet2!A:G,7,FALSE)</f>
        <v>63.82</v>
      </c>
    </row>
    <row r="2310" spans="1:18" s="6" customFormat="1">
      <c r="A2310" s="13" t="s">
        <v>10474</v>
      </c>
      <c r="B2310" s="13" t="s">
        <v>10475</v>
      </c>
      <c r="C2310" s="13" t="s">
        <v>20</v>
      </c>
      <c r="D2310" s="13" t="s">
        <v>123</v>
      </c>
      <c r="E2310" s="13" t="s">
        <v>9521</v>
      </c>
      <c r="F2310" s="13">
        <v>100000</v>
      </c>
      <c r="G2310" s="13" t="s">
        <v>10476</v>
      </c>
      <c r="H2310" s="14" t="s">
        <v>9521</v>
      </c>
      <c r="I2310" s="17" t="s">
        <v>10467</v>
      </c>
      <c r="J2310" s="18">
        <v>43133</v>
      </c>
      <c r="K2310" s="13" t="s">
        <v>36</v>
      </c>
      <c r="L2310" s="13" t="s">
        <v>10477</v>
      </c>
      <c r="M2310" s="11" t="str">
        <f>VLOOKUP(G2310,sheet2!A:G,2,FALSE)</f>
        <v>12.5</v>
      </c>
      <c r="N2310" s="11" t="str">
        <f>VLOOKUP(G2310,sheet2!A:G,3,FALSE)</f>
        <v>13</v>
      </c>
      <c r="O2310" s="11" t="str">
        <f>VLOOKUP(G2310,sheet2!A:G,4,FALSE)</f>
        <v>15</v>
      </c>
      <c r="P2310" s="11" t="str">
        <f>VLOOKUP(G2310,sheet2!A:G,5,FALSE)</f>
        <v>20.19</v>
      </c>
      <c r="Q2310" s="11" t="str">
        <f>VLOOKUP(G2310,sheet2!A:G,6,FALSE)</f>
        <v>0</v>
      </c>
      <c r="R2310" s="11" t="str">
        <f>VLOOKUP(G2310,sheet2!A:G,7,FALSE)</f>
        <v>60.69</v>
      </c>
    </row>
    <row r="2311" spans="1:18" s="6" customFormat="1">
      <c r="A2311" s="13" t="s">
        <v>10478</v>
      </c>
      <c r="B2311" s="13" t="s">
        <v>10479</v>
      </c>
      <c r="C2311" s="13" t="s">
        <v>20</v>
      </c>
      <c r="D2311" s="13" t="s">
        <v>123</v>
      </c>
      <c r="E2311" s="13" t="s">
        <v>9521</v>
      </c>
      <c r="F2311" s="13">
        <v>80000</v>
      </c>
      <c r="G2311" s="13" t="s">
        <v>10480</v>
      </c>
      <c r="H2311" s="14" t="s">
        <v>9521</v>
      </c>
      <c r="I2311" s="17" t="s">
        <v>554</v>
      </c>
      <c r="J2311" s="18">
        <v>42830</v>
      </c>
      <c r="K2311" s="13" t="s">
        <v>36</v>
      </c>
      <c r="L2311" s="13" t="s">
        <v>10481</v>
      </c>
      <c r="M2311" s="11" t="str">
        <f>VLOOKUP(G2311,sheet2!A:G,2,FALSE)</f>
        <v>12.5</v>
      </c>
      <c r="N2311" s="11" t="str">
        <f>VLOOKUP(G2311,sheet2!A:G,3,FALSE)</f>
        <v>13</v>
      </c>
      <c r="O2311" s="11" t="str">
        <f>VLOOKUP(G2311,sheet2!A:G,4,FALSE)</f>
        <v>8</v>
      </c>
      <c r="P2311" s="11" t="str">
        <f>VLOOKUP(G2311,sheet2!A:G,5,FALSE)</f>
        <v>20.54</v>
      </c>
      <c r="Q2311" s="11" t="str">
        <f>VLOOKUP(G2311,sheet2!A:G,6,FALSE)</f>
        <v>0</v>
      </c>
      <c r="R2311" s="11" t="str">
        <f>VLOOKUP(G2311,sheet2!A:G,7,FALSE)</f>
        <v>54.04</v>
      </c>
    </row>
    <row r="2312" spans="1:18" s="6" customFormat="1">
      <c r="A2312" s="13" t="s">
        <v>10482</v>
      </c>
      <c r="B2312" s="13" t="s">
        <v>10483</v>
      </c>
      <c r="C2312" s="13" t="s">
        <v>20</v>
      </c>
      <c r="D2312" s="13" t="s">
        <v>123</v>
      </c>
      <c r="E2312" s="13" t="s">
        <v>9521</v>
      </c>
      <c r="F2312" s="13">
        <v>80000</v>
      </c>
      <c r="G2312" s="13" t="s">
        <v>10484</v>
      </c>
      <c r="H2312" s="14" t="s">
        <v>9521</v>
      </c>
      <c r="I2312" s="17" t="s">
        <v>10485</v>
      </c>
      <c r="J2312" s="18">
        <v>42753</v>
      </c>
      <c r="K2312" s="13" t="s">
        <v>25</v>
      </c>
      <c r="L2312" s="13" t="s">
        <v>10486</v>
      </c>
      <c r="M2312" s="11" t="str">
        <f>VLOOKUP(G2312,sheet2!A:G,2,FALSE)</f>
        <v>12.5</v>
      </c>
      <c r="N2312" s="11" t="str">
        <f>VLOOKUP(G2312,sheet2!A:G,3,FALSE)</f>
        <v>19</v>
      </c>
      <c r="O2312" s="11" t="str">
        <f>VLOOKUP(G2312,sheet2!A:G,4,FALSE)</f>
        <v>11</v>
      </c>
      <c r="P2312" s="11" t="str">
        <f>VLOOKUP(G2312,sheet2!A:G,5,FALSE)</f>
        <v>20.54</v>
      </c>
      <c r="Q2312" s="11" t="str">
        <f>VLOOKUP(G2312,sheet2!A:G,6,FALSE)</f>
        <v>5</v>
      </c>
      <c r="R2312" s="11" t="str">
        <f>VLOOKUP(G2312,sheet2!A:G,7,FALSE)</f>
        <v>68.04</v>
      </c>
    </row>
    <row r="2313" spans="1:18" s="6" customFormat="1">
      <c r="A2313" s="13" t="s">
        <v>10487</v>
      </c>
      <c r="B2313" s="13" t="s">
        <v>10488</v>
      </c>
      <c r="C2313" s="13" t="s">
        <v>20</v>
      </c>
      <c r="D2313" s="13" t="s">
        <v>123</v>
      </c>
      <c r="E2313" s="13" t="s">
        <v>9521</v>
      </c>
      <c r="F2313" s="13">
        <v>80000</v>
      </c>
      <c r="G2313" s="13" t="s">
        <v>10489</v>
      </c>
      <c r="H2313" s="14" t="s">
        <v>9521</v>
      </c>
      <c r="I2313" s="17" t="s">
        <v>8782</v>
      </c>
      <c r="J2313" s="18">
        <v>43592</v>
      </c>
      <c r="K2313" s="13" t="s">
        <v>25</v>
      </c>
      <c r="L2313" s="13" t="s">
        <v>10490</v>
      </c>
      <c r="M2313" s="11" t="str">
        <f>VLOOKUP(G2313,sheet2!A:G,2,FALSE)</f>
        <v>12.5</v>
      </c>
      <c r="N2313" s="11" t="str">
        <f>VLOOKUP(G2313,sheet2!A:G,3,FALSE)</f>
        <v>10</v>
      </c>
      <c r="O2313" s="11" t="str">
        <f>VLOOKUP(G2313,sheet2!A:G,4,FALSE)</f>
        <v>14</v>
      </c>
      <c r="P2313" s="11" t="str">
        <f>VLOOKUP(G2313,sheet2!A:G,5,FALSE)</f>
        <v>20.54</v>
      </c>
      <c r="Q2313" s="11" t="str">
        <f>VLOOKUP(G2313,sheet2!A:G,6,FALSE)</f>
        <v>0</v>
      </c>
      <c r="R2313" s="11" t="str">
        <f>VLOOKUP(G2313,sheet2!A:G,7,FALSE)</f>
        <v>57.04</v>
      </c>
    </row>
    <row r="2314" spans="1:18" s="6" customFormat="1">
      <c r="A2314" s="13" t="s">
        <v>10491</v>
      </c>
      <c r="B2314" s="13" t="s">
        <v>10492</v>
      </c>
      <c r="C2314" s="13" t="s">
        <v>20</v>
      </c>
      <c r="D2314" s="13" t="s">
        <v>123</v>
      </c>
      <c r="E2314" s="13" t="s">
        <v>9521</v>
      </c>
      <c r="F2314" s="13">
        <v>50000</v>
      </c>
      <c r="G2314" s="13" t="s">
        <v>10493</v>
      </c>
      <c r="H2314" s="14" t="s">
        <v>9521</v>
      </c>
      <c r="I2314" s="17" t="s">
        <v>3699</v>
      </c>
      <c r="J2314" s="18">
        <v>43592</v>
      </c>
      <c r="K2314" s="13" t="s">
        <v>25</v>
      </c>
      <c r="L2314" s="13" t="s">
        <v>10494</v>
      </c>
      <c r="M2314" s="11" t="str">
        <f>VLOOKUP(G2314,sheet2!A:G,2,FALSE)</f>
        <v>12.5</v>
      </c>
      <c r="N2314" s="11" t="str">
        <f>VLOOKUP(G2314,sheet2!A:G,3,FALSE)</f>
        <v>16</v>
      </c>
      <c r="O2314" s="11" t="str">
        <f>VLOOKUP(G2314,sheet2!A:G,4,FALSE)</f>
        <v>8</v>
      </c>
      <c r="P2314" s="11" t="str">
        <f>VLOOKUP(G2314,sheet2!A:G,5,FALSE)</f>
        <v>18.75</v>
      </c>
      <c r="Q2314" s="11" t="str">
        <f>VLOOKUP(G2314,sheet2!A:G,6,FALSE)</f>
        <v>0</v>
      </c>
      <c r="R2314" s="11" t="str">
        <f>VLOOKUP(G2314,sheet2!A:G,7,FALSE)</f>
        <v>55.25</v>
      </c>
    </row>
    <row r="2315" spans="1:18" s="6" customFormat="1">
      <c r="A2315" s="13" t="s">
        <v>10495</v>
      </c>
      <c r="B2315" s="13" t="s">
        <v>10496</v>
      </c>
      <c r="C2315" s="13" t="s">
        <v>20</v>
      </c>
      <c r="D2315" s="13" t="s">
        <v>123</v>
      </c>
      <c r="E2315" s="13" t="s">
        <v>9521</v>
      </c>
      <c r="F2315" s="13">
        <v>50000</v>
      </c>
      <c r="G2315" s="13" t="s">
        <v>10497</v>
      </c>
      <c r="H2315" s="14" t="s">
        <v>9521</v>
      </c>
      <c r="I2315" s="17" t="s">
        <v>8861</v>
      </c>
      <c r="J2315" s="18">
        <v>43592</v>
      </c>
      <c r="K2315" s="13" t="s">
        <v>25</v>
      </c>
      <c r="L2315" s="13" t="s">
        <v>10498</v>
      </c>
      <c r="M2315" s="11" t="str">
        <f>VLOOKUP(G2315,sheet2!A:G,2,FALSE)</f>
        <v>12.5</v>
      </c>
      <c r="N2315" s="11" t="str">
        <f>VLOOKUP(G2315,sheet2!A:G,3,FALSE)</f>
        <v>22</v>
      </c>
      <c r="O2315" s="11" t="str">
        <f>VLOOKUP(G2315,sheet2!A:G,4,FALSE)</f>
        <v>8</v>
      </c>
      <c r="P2315" s="11" t="str">
        <f>VLOOKUP(G2315,sheet2!A:G,5,FALSE)</f>
        <v>18.75</v>
      </c>
      <c r="Q2315" s="11" t="str">
        <f>VLOOKUP(G2315,sheet2!A:G,6,FALSE)</f>
        <v>0</v>
      </c>
      <c r="R2315" s="11" t="str">
        <f>VLOOKUP(G2315,sheet2!A:G,7,FALSE)</f>
        <v>61.25</v>
      </c>
    </row>
    <row r="2316" spans="1:18" s="6" customFormat="1">
      <c r="A2316" s="13" t="s">
        <v>10499</v>
      </c>
      <c r="B2316" s="13" t="s">
        <v>10500</v>
      </c>
      <c r="C2316" s="13" t="s">
        <v>20</v>
      </c>
      <c r="D2316" s="13" t="s">
        <v>123</v>
      </c>
      <c r="E2316" s="13" t="s">
        <v>9521</v>
      </c>
      <c r="F2316" s="13">
        <v>50000</v>
      </c>
      <c r="G2316" s="13" t="s">
        <v>10501</v>
      </c>
      <c r="H2316" s="14" t="s">
        <v>9521</v>
      </c>
      <c r="I2316" s="17" t="s">
        <v>6050</v>
      </c>
      <c r="J2316" s="18">
        <v>43102</v>
      </c>
      <c r="K2316" s="13" t="s">
        <v>36</v>
      </c>
      <c r="L2316" s="13" t="s">
        <v>10502</v>
      </c>
      <c r="M2316" s="11" t="str">
        <f>VLOOKUP(G2316,sheet2!A:G,2,FALSE)</f>
        <v>12.5</v>
      </c>
      <c r="N2316" s="11" t="str">
        <f>VLOOKUP(G2316,sheet2!A:G,3,FALSE)</f>
        <v>19</v>
      </c>
      <c r="O2316" s="11" t="str">
        <f>VLOOKUP(G2316,sheet2!A:G,4,FALSE)</f>
        <v>8</v>
      </c>
      <c r="P2316" s="11" t="str">
        <f>VLOOKUP(G2316,sheet2!A:G,5,FALSE)</f>
        <v>22.32</v>
      </c>
      <c r="Q2316" s="11" t="str">
        <f>VLOOKUP(G2316,sheet2!A:G,6,FALSE)</f>
        <v>0</v>
      </c>
      <c r="R2316" s="11" t="str">
        <f>VLOOKUP(G2316,sheet2!A:G,7,FALSE)</f>
        <v>61.82</v>
      </c>
    </row>
    <row r="2317" spans="1:18" s="6" customFormat="1">
      <c r="A2317" s="15" t="s">
        <v>10503</v>
      </c>
      <c r="B2317" s="15" t="s">
        <v>10504</v>
      </c>
      <c r="C2317" s="15" t="s">
        <v>20</v>
      </c>
      <c r="D2317" s="15" t="s">
        <v>123</v>
      </c>
      <c r="E2317" s="15" t="s">
        <v>10505</v>
      </c>
      <c r="F2317" s="15">
        <v>250000</v>
      </c>
      <c r="G2317" s="15" t="s">
        <v>10506</v>
      </c>
      <c r="H2317" s="14" t="s">
        <v>10505</v>
      </c>
      <c r="I2317" s="15" t="s">
        <v>10507</v>
      </c>
      <c r="J2317" s="18">
        <v>43452</v>
      </c>
      <c r="K2317" s="15" t="s">
        <v>36</v>
      </c>
      <c r="L2317" s="15" t="s">
        <v>10508</v>
      </c>
      <c r="M2317" s="11" t="str">
        <f>VLOOKUP(G2317,sheet2!A:G,2,FALSE)</f>
        <v>12.5</v>
      </c>
      <c r="N2317" s="11" t="str">
        <f>VLOOKUP(G2317,sheet2!A:G,3,FALSE)</f>
        <v>22</v>
      </c>
      <c r="O2317" s="11" t="str">
        <f>VLOOKUP(G2317,sheet2!A:G,4,FALSE)</f>
        <v>15</v>
      </c>
      <c r="P2317" s="11" t="str">
        <f>VLOOKUP(G2317,sheet2!A:G,5,FALSE)</f>
        <v>19.23</v>
      </c>
      <c r="Q2317" s="11" t="str">
        <f>VLOOKUP(G2317,sheet2!A:G,6,FALSE)</f>
        <v>0</v>
      </c>
      <c r="R2317" s="11" t="str">
        <f>VLOOKUP(G2317,sheet2!A:G,7,FALSE)</f>
        <v>68.73</v>
      </c>
    </row>
    <row r="2318" spans="1:18" s="6" customFormat="1">
      <c r="A2318" s="15" t="s">
        <v>10509</v>
      </c>
      <c r="B2318" s="15" t="s">
        <v>10510</v>
      </c>
      <c r="C2318" s="15" t="s">
        <v>20</v>
      </c>
      <c r="D2318" s="15" t="s">
        <v>123</v>
      </c>
      <c r="E2318" s="15" t="s">
        <v>10505</v>
      </c>
      <c r="F2318" s="15">
        <v>250000</v>
      </c>
      <c r="G2318" s="15" t="s">
        <v>10511</v>
      </c>
      <c r="H2318" s="14" t="s">
        <v>10505</v>
      </c>
      <c r="I2318" s="15" t="s">
        <v>10512</v>
      </c>
      <c r="J2318" s="18">
        <v>43200</v>
      </c>
      <c r="K2318" s="15" t="s">
        <v>36</v>
      </c>
      <c r="L2318" s="15" t="s">
        <v>10513</v>
      </c>
      <c r="M2318" s="11" t="str">
        <f>VLOOKUP(G2318,sheet2!A:G,2,FALSE)</f>
        <v>12.5</v>
      </c>
      <c r="N2318" s="11" t="str">
        <f>VLOOKUP(G2318,sheet2!A:G,3,FALSE)</f>
        <v>16</v>
      </c>
      <c r="O2318" s="11" t="str">
        <f>VLOOKUP(G2318,sheet2!A:G,4,FALSE)</f>
        <v>20</v>
      </c>
      <c r="P2318" s="11" t="str">
        <f>VLOOKUP(G2318,sheet2!A:G,5,FALSE)</f>
        <v>19.23</v>
      </c>
      <c r="Q2318" s="11" t="str">
        <f>VLOOKUP(G2318,sheet2!A:G,6,FALSE)</f>
        <v>0</v>
      </c>
      <c r="R2318" s="11" t="str">
        <f>VLOOKUP(G2318,sheet2!A:G,7,FALSE)</f>
        <v>67.73</v>
      </c>
    </row>
    <row r="2319" spans="1:18" s="6" customFormat="1">
      <c r="A2319" s="15" t="s">
        <v>10514</v>
      </c>
      <c r="B2319" s="15" t="s">
        <v>10515</v>
      </c>
      <c r="C2319" s="15" t="s">
        <v>20</v>
      </c>
      <c r="D2319" s="15" t="s">
        <v>123</v>
      </c>
      <c r="E2319" s="15" t="s">
        <v>10505</v>
      </c>
      <c r="F2319" s="15">
        <v>60000</v>
      </c>
      <c r="G2319" s="15" t="s">
        <v>10516</v>
      </c>
      <c r="H2319" s="14" t="s">
        <v>10505</v>
      </c>
      <c r="I2319" s="15" t="s">
        <v>10517</v>
      </c>
      <c r="J2319" s="18">
        <v>43616</v>
      </c>
      <c r="K2319" s="15" t="s">
        <v>47</v>
      </c>
      <c r="L2319" s="15" t="s">
        <v>10518</v>
      </c>
      <c r="M2319" s="11" t="str">
        <f>VLOOKUP(G2319,sheet2!A:G,2,FALSE)</f>
        <v>12.5</v>
      </c>
      <c r="N2319" s="11" t="str">
        <f>VLOOKUP(G2319,sheet2!A:G,3,FALSE)</f>
        <v>25</v>
      </c>
      <c r="O2319" s="11" t="str">
        <f>VLOOKUP(G2319,sheet2!A:G,4,FALSE)</f>
        <v>16</v>
      </c>
      <c r="P2319" s="11" t="str">
        <f>VLOOKUP(G2319,sheet2!A:G,5,FALSE)</f>
        <v>17.86</v>
      </c>
      <c r="Q2319" s="11" t="str">
        <f>VLOOKUP(G2319,sheet2!A:G,6,FALSE)</f>
        <v>5</v>
      </c>
      <c r="R2319" s="11" t="str">
        <f>VLOOKUP(G2319,sheet2!A:G,7,FALSE)</f>
        <v>76.36</v>
      </c>
    </row>
    <row r="2320" spans="1:18" s="6" customFormat="1">
      <c r="A2320" s="15" t="s">
        <v>10519</v>
      </c>
      <c r="B2320" s="15" t="s">
        <v>10520</v>
      </c>
      <c r="C2320" s="15" t="s">
        <v>20</v>
      </c>
      <c r="D2320" s="15" t="s">
        <v>123</v>
      </c>
      <c r="E2320" s="15" t="s">
        <v>10505</v>
      </c>
      <c r="F2320" s="15">
        <v>50000</v>
      </c>
      <c r="G2320" s="15" t="s">
        <v>10521</v>
      </c>
      <c r="H2320" s="14" t="s">
        <v>10505</v>
      </c>
      <c r="I2320" s="15" t="s">
        <v>10522</v>
      </c>
      <c r="J2320" s="18">
        <v>43728</v>
      </c>
      <c r="K2320" s="15" t="s">
        <v>25</v>
      </c>
      <c r="L2320" s="15" t="s">
        <v>3179</v>
      </c>
      <c r="M2320" s="11" t="str">
        <f>VLOOKUP(G2320,sheet2!A:G,2,FALSE)</f>
        <v>12.5</v>
      </c>
      <c r="N2320" s="11" t="str">
        <f>VLOOKUP(G2320,sheet2!A:G,3,FALSE)</f>
        <v>10</v>
      </c>
      <c r="O2320" s="11" t="str">
        <f>VLOOKUP(G2320,sheet2!A:G,4,FALSE)</f>
        <v>15</v>
      </c>
      <c r="P2320" s="11" t="str">
        <f>VLOOKUP(G2320,sheet2!A:G,5,FALSE)</f>
        <v>20.19</v>
      </c>
      <c r="Q2320" s="11" t="str">
        <f>VLOOKUP(G2320,sheet2!A:G,6,FALSE)</f>
        <v>0</v>
      </c>
      <c r="R2320" s="11" t="str">
        <f>VLOOKUP(G2320,sheet2!A:G,7,FALSE)</f>
        <v>57.69</v>
      </c>
    </row>
    <row r="2321" spans="1:18" s="6" customFormat="1">
      <c r="A2321" s="15" t="s">
        <v>10523</v>
      </c>
      <c r="B2321" s="15" t="s">
        <v>10524</v>
      </c>
      <c r="C2321" s="15" t="s">
        <v>20</v>
      </c>
      <c r="D2321" s="15" t="s">
        <v>123</v>
      </c>
      <c r="E2321" s="15" t="s">
        <v>10505</v>
      </c>
      <c r="F2321" s="15">
        <v>50000</v>
      </c>
      <c r="G2321" s="15" t="s">
        <v>10525</v>
      </c>
      <c r="H2321" s="14" t="s">
        <v>10505</v>
      </c>
      <c r="I2321" s="15" t="s">
        <v>8629</v>
      </c>
      <c r="J2321" s="18">
        <v>43690</v>
      </c>
      <c r="K2321" s="15" t="s">
        <v>36</v>
      </c>
      <c r="L2321" s="15" t="s">
        <v>10526</v>
      </c>
      <c r="M2321" s="11" t="str">
        <f>VLOOKUP(G2321,sheet2!A:G,2,FALSE)</f>
        <v>12.5</v>
      </c>
      <c r="N2321" s="11" t="str">
        <f>VLOOKUP(G2321,sheet2!A:G,3,FALSE)</f>
        <v>16</v>
      </c>
      <c r="O2321" s="11" t="str">
        <f>VLOOKUP(G2321,sheet2!A:G,4,FALSE)</f>
        <v>20</v>
      </c>
      <c r="P2321" s="11" t="str">
        <f>VLOOKUP(G2321,sheet2!A:G,5,FALSE)</f>
        <v>18.75</v>
      </c>
      <c r="Q2321" s="11" t="str">
        <f>VLOOKUP(G2321,sheet2!A:G,6,FALSE)</f>
        <v>0</v>
      </c>
      <c r="R2321" s="11" t="str">
        <f>VLOOKUP(G2321,sheet2!A:G,7,FALSE)</f>
        <v>67.25</v>
      </c>
    </row>
    <row r="2322" spans="1:18" s="6" customFormat="1">
      <c r="A2322" s="15" t="s">
        <v>10527</v>
      </c>
      <c r="B2322" s="15" t="s">
        <v>10528</v>
      </c>
      <c r="C2322" s="15" t="s">
        <v>20</v>
      </c>
      <c r="D2322" s="15" t="s">
        <v>123</v>
      </c>
      <c r="E2322" s="15" t="s">
        <v>10505</v>
      </c>
      <c r="F2322" s="15">
        <v>50000</v>
      </c>
      <c r="G2322" s="15" t="s">
        <v>10529</v>
      </c>
      <c r="H2322" s="14" t="s">
        <v>10505</v>
      </c>
      <c r="I2322" s="15" t="s">
        <v>939</v>
      </c>
      <c r="J2322" s="18">
        <v>42837</v>
      </c>
      <c r="K2322" s="15" t="s">
        <v>36</v>
      </c>
      <c r="L2322" s="15" t="s">
        <v>10530</v>
      </c>
      <c r="M2322" s="11" t="str">
        <f>VLOOKUP(G2322,sheet2!A:G,2,FALSE)</f>
        <v>12.5</v>
      </c>
      <c r="N2322" s="11" t="str">
        <f>VLOOKUP(G2322,sheet2!A:G,3,FALSE)</f>
        <v>19</v>
      </c>
      <c r="O2322" s="11" t="str">
        <f>VLOOKUP(G2322,sheet2!A:G,4,FALSE)</f>
        <v>20</v>
      </c>
      <c r="P2322" s="11" t="str">
        <f>VLOOKUP(G2322,sheet2!A:G,5,FALSE)</f>
        <v>20.54</v>
      </c>
      <c r="Q2322" s="11" t="str">
        <f>VLOOKUP(G2322,sheet2!A:G,6,FALSE)</f>
        <v>0</v>
      </c>
      <c r="R2322" s="11" t="str">
        <f>VLOOKUP(G2322,sheet2!A:G,7,FALSE)</f>
        <v>72.04</v>
      </c>
    </row>
    <row r="2323" spans="1:18" s="6" customFormat="1">
      <c r="A2323" s="15" t="s">
        <v>10531</v>
      </c>
      <c r="B2323" s="15" t="s">
        <v>10532</v>
      </c>
      <c r="C2323" s="15" t="s">
        <v>20</v>
      </c>
      <c r="D2323" s="15" t="s">
        <v>123</v>
      </c>
      <c r="E2323" s="15" t="s">
        <v>10505</v>
      </c>
      <c r="F2323" s="15">
        <v>50000</v>
      </c>
      <c r="G2323" s="15" t="s">
        <v>10533</v>
      </c>
      <c r="H2323" s="14" t="s">
        <v>10505</v>
      </c>
      <c r="I2323" s="15" t="s">
        <v>10534</v>
      </c>
      <c r="J2323" s="18">
        <v>42788</v>
      </c>
      <c r="K2323" s="15" t="s">
        <v>36</v>
      </c>
      <c r="L2323" s="15" t="s">
        <v>10535</v>
      </c>
      <c r="M2323" s="11" t="str">
        <f>VLOOKUP(G2323,sheet2!A:G,2,FALSE)</f>
        <v>12.5</v>
      </c>
      <c r="N2323" s="11" t="str">
        <f>VLOOKUP(G2323,sheet2!A:G,3,FALSE)</f>
        <v>13</v>
      </c>
      <c r="O2323" s="11" t="str">
        <f>VLOOKUP(G2323,sheet2!A:G,4,FALSE)</f>
        <v>8</v>
      </c>
      <c r="P2323" s="11" t="str">
        <f>VLOOKUP(G2323,sheet2!A:G,5,FALSE)</f>
        <v>20.54</v>
      </c>
      <c r="Q2323" s="11" t="str">
        <f>VLOOKUP(G2323,sheet2!A:G,6,FALSE)</f>
        <v>0</v>
      </c>
      <c r="R2323" s="11" t="str">
        <f>VLOOKUP(G2323,sheet2!A:G,7,FALSE)</f>
        <v>54.04</v>
      </c>
    </row>
    <row r="2324" spans="1:18" s="6" customFormat="1">
      <c r="A2324" s="15" t="s">
        <v>10536</v>
      </c>
      <c r="B2324" s="15" t="s">
        <v>10537</v>
      </c>
      <c r="C2324" s="15" t="s">
        <v>20</v>
      </c>
      <c r="D2324" s="15" t="s">
        <v>123</v>
      </c>
      <c r="E2324" s="15" t="s">
        <v>10505</v>
      </c>
      <c r="F2324" s="15">
        <v>50000</v>
      </c>
      <c r="G2324" s="15" t="s">
        <v>10538</v>
      </c>
      <c r="H2324" s="14" t="s">
        <v>10505</v>
      </c>
      <c r="I2324" s="15" t="s">
        <v>10539</v>
      </c>
      <c r="J2324" s="18">
        <v>42774</v>
      </c>
      <c r="K2324" s="15" t="s">
        <v>36</v>
      </c>
      <c r="L2324" s="15" t="s">
        <v>10540</v>
      </c>
      <c r="M2324" s="11" t="str">
        <f>VLOOKUP(G2324,sheet2!A:G,2,FALSE)</f>
        <v>12.5</v>
      </c>
      <c r="N2324" s="11" t="str">
        <f>VLOOKUP(G2324,sheet2!A:G,3,FALSE)</f>
        <v>10</v>
      </c>
      <c r="O2324" s="11" t="str">
        <f>VLOOKUP(G2324,sheet2!A:G,4,FALSE)</f>
        <v>8</v>
      </c>
      <c r="P2324" s="11" t="str">
        <f>VLOOKUP(G2324,sheet2!A:G,5,FALSE)</f>
        <v>19.44</v>
      </c>
      <c r="Q2324" s="11" t="str">
        <f>VLOOKUP(G2324,sheet2!A:G,6,FALSE)</f>
        <v>0</v>
      </c>
      <c r="R2324" s="11" t="str">
        <f>VLOOKUP(G2324,sheet2!A:G,7,FALSE)</f>
        <v>49.94</v>
      </c>
    </row>
    <row r="2325" spans="1:18" s="6" customFormat="1">
      <c r="A2325" s="15" t="s">
        <v>10541</v>
      </c>
      <c r="B2325" s="15" t="s">
        <v>10542</v>
      </c>
      <c r="C2325" s="15" t="s">
        <v>20</v>
      </c>
      <c r="D2325" s="15" t="s">
        <v>123</v>
      </c>
      <c r="E2325" s="15" t="s">
        <v>10505</v>
      </c>
      <c r="F2325" s="15">
        <v>50000</v>
      </c>
      <c r="G2325" s="15" t="s">
        <v>10543</v>
      </c>
      <c r="H2325" s="14" t="s">
        <v>10505</v>
      </c>
      <c r="I2325" s="15" t="s">
        <v>10522</v>
      </c>
      <c r="J2325" s="18">
        <v>43777</v>
      </c>
      <c r="K2325" s="15" t="s">
        <v>36</v>
      </c>
      <c r="L2325" s="15" t="s">
        <v>10544</v>
      </c>
      <c r="M2325" s="11" t="str">
        <f>VLOOKUP(G2325,sheet2!A:G,2,FALSE)</f>
        <v>12.5</v>
      </c>
      <c r="N2325" s="11" t="str">
        <f>VLOOKUP(G2325,sheet2!A:G,3,FALSE)</f>
        <v>10</v>
      </c>
      <c r="O2325" s="11" t="str">
        <f>VLOOKUP(G2325,sheet2!A:G,4,FALSE)</f>
        <v>4</v>
      </c>
      <c r="P2325" s="11" t="str">
        <f>VLOOKUP(G2325,sheet2!A:G,5,FALSE)</f>
        <v>18.75</v>
      </c>
      <c r="Q2325" s="11" t="str">
        <f>VLOOKUP(G2325,sheet2!A:G,6,FALSE)</f>
        <v>0</v>
      </c>
      <c r="R2325" s="11" t="str">
        <f>VLOOKUP(G2325,sheet2!A:G,7,FALSE)</f>
        <v>45.25</v>
      </c>
    </row>
    <row r="2326" spans="1:18">
      <c r="A2326" s="20" t="s">
        <v>10545</v>
      </c>
      <c r="B2326" s="20" t="s">
        <v>10546</v>
      </c>
      <c r="C2326" s="20" t="s">
        <v>20</v>
      </c>
      <c r="D2326" s="20" t="s">
        <v>204</v>
      </c>
      <c r="E2326" s="20" t="s">
        <v>10547</v>
      </c>
      <c r="F2326" s="20">
        <v>220000</v>
      </c>
      <c r="G2326" s="20" t="s">
        <v>10548</v>
      </c>
      <c r="H2326" s="26" t="s">
        <v>10547</v>
      </c>
      <c r="I2326" s="20" t="s">
        <v>10549</v>
      </c>
      <c r="J2326" s="20" t="s">
        <v>7665</v>
      </c>
      <c r="K2326" s="20" t="s">
        <v>36</v>
      </c>
      <c r="L2326" s="20" t="s">
        <v>10550</v>
      </c>
      <c r="M2326" s="11" t="str">
        <f>VLOOKUP(G2326,sheet2!A:G,2,FALSE)</f>
        <v>12.5</v>
      </c>
      <c r="N2326" s="11" t="str">
        <f>VLOOKUP(G2326,sheet2!A:G,3,FALSE)</f>
        <v>25</v>
      </c>
      <c r="O2326" s="11" t="str">
        <f>VLOOKUP(G2326,sheet2!A:G,4,FALSE)</f>
        <v>14</v>
      </c>
      <c r="P2326" s="11" t="str">
        <f>VLOOKUP(G2326,sheet2!A:G,5,FALSE)</f>
        <v>15.18</v>
      </c>
      <c r="Q2326" s="11" t="str">
        <f>VLOOKUP(G2326,sheet2!A:G,6,FALSE)</f>
        <v>5</v>
      </c>
      <c r="R2326" s="11" t="str">
        <f>VLOOKUP(G2326,sheet2!A:G,7,FALSE)</f>
        <v>71.68</v>
      </c>
    </row>
    <row r="2327" spans="1:18">
      <c r="A2327" s="20" t="s">
        <v>10551</v>
      </c>
      <c r="B2327" s="20" t="s">
        <v>10552</v>
      </c>
      <c r="C2327" s="20" t="s">
        <v>20</v>
      </c>
      <c r="D2327" s="20" t="s">
        <v>123</v>
      </c>
      <c r="E2327" s="20" t="s">
        <v>10547</v>
      </c>
      <c r="F2327" s="20">
        <v>220000</v>
      </c>
      <c r="G2327" s="20" t="s">
        <v>10553</v>
      </c>
      <c r="H2327" s="26" t="s">
        <v>10547</v>
      </c>
      <c r="I2327" s="20" t="s">
        <v>10554</v>
      </c>
      <c r="J2327" s="27" t="s">
        <v>10555</v>
      </c>
      <c r="K2327" s="20" t="s">
        <v>36</v>
      </c>
      <c r="L2327" s="20" t="s">
        <v>10556</v>
      </c>
      <c r="M2327" s="11" t="str">
        <f>VLOOKUP(G2327,sheet2!A:G,2,FALSE)</f>
        <v>12.5</v>
      </c>
      <c r="N2327" s="11" t="str">
        <f>VLOOKUP(G2327,sheet2!A:G,3,FALSE)</f>
        <v>22</v>
      </c>
      <c r="O2327" s="11" t="str">
        <f>VLOOKUP(G2327,sheet2!A:G,4,FALSE)</f>
        <v>20</v>
      </c>
      <c r="P2327" s="11" t="str">
        <f>VLOOKUP(G2327,sheet2!A:G,5,FALSE)</f>
        <v>18.75</v>
      </c>
      <c r="Q2327" s="11" t="str">
        <f>VLOOKUP(G2327,sheet2!A:G,6,FALSE)</f>
        <v>5</v>
      </c>
      <c r="R2327" s="11" t="str">
        <f>VLOOKUP(G2327,sheet2!A:G,7,FALSE)</f>
        <v>78.25</v>
      </c>
    </row>
    <row r="2328" spans="1:18">
      <c r="A2328" s="20" t="s">
        <v>10557</v>
      </c>
      <c r="B2328" s="20" t="s">
        <v>10558</v>
      </c>
      <c r="C2328" s="20" t="s">
        <v>20</v>
      </c>
      <c r="D2328" s="20" t="s">
        <v>204</v>
      </c>
      <c r="E2328" s="20" t="s">
        <v>10547</v>
      </c>
      <c r="F2328" s="20">
        <v>220000</v>
      </c>
      <c r="G2328" s="20" t="s">
        <v>10559</v>
      </c>
      <c r="H2328" s="26" t="s">
        <v>10547</v>
      </c>
      <c r="I2328" s="20" t="s">
        <v>10560</v>
      </c>
      <c r="J2328" s="27" t="s">
        <v>10561</v>
      </c>
      <c r="K2328" s="20" t="s">
        <v>36</v>
      </c>
      <c r="L2328" s="20" t="s">
        <v>10562</v>
      </c>
      <c r="M2328" s="11" t="str">
        <f>VLOOKUP(G2328,sheet2!A:G,2,FALSE)</f>
        <v>12.5</v>
      </c>
      <c r="N2328" s="11" t="str">
        <f>VLOOKUP(G2328,sheet2!A:G,3,FALSE)</f>
        <v>16</v>
      </c>
      <c r="O2328" s="11" t="str">
        <f>VLOOKUP(G2328,sheet2!A:G,4,FALSE)</f>
        <v>11</v>
      </c>
      <c r="P2328" s="11" t="str">
        <f>VLOOKUP(G2328,sheet2!A:G,5,FALSE)</f>
        <v>16.07</v>
      </c>
      <c r="Q2328" s="11" t="str">
        <f>VLOOKUP(G2328,sheet2!A:G,6,FALSE)</f>
        <v>5</v>
      </c>
      <c r="R2328" s="11" t="str">
        <f>VLOOKUP(G2328,sheet2!A:G,7,FALSE)</f>
        <v>60.57</v>
      </c>
    </row>
    <row r="2329" spans="1:18">
      <c r="A2329" s="20" t="s">
        <v>10563</v>
      </c>
      <c r="B2329" s="20" t="s">
        <v>10564</v>
      </c>
      <c r="C2329" s="20" t="s">
        <v>20</v>
      </c>
      <c r="D2329" s="20" t="s">
        <v>204</v>
      </c>
      <c r="E2329" s="20" t="s">
        <v>10547</v>
      </c>
      <c r="F2329" s="20">
        <v>240000</v>
      </c>
      <c r="G2329" s="20" t="s">
        <v>10565</v>
      </c>
      <c r="H2329" s="26" t="s">
        <v>10547</v>
      </c>
      <c r="I2329" s="20" t="s">
        <v>1714</v>
      </c>
      <c r="J2329" s="27" t="s">
        <v>10566</v>
      </c>
      <c r="K2329" s="20" t="s">
        <v>25</v>
      </c>
      <c r="L2329" s="20" t="s">
        <v>10567</v>
      </c>
      <c r="M2329" s="11" t="str">
        <f>VLOOKUP(G2329,sheet2!A:G,2,FALSE)</f>
        <v>12.5</v>
      </c>
      <c r="N2329" s="11" t="str">
        <f>VLOOKUP(G2329,sheet2!A:G,3,FALSE)</f>
        <v>22</v>
      </c>
      <c r="O2329" s="11" t="str">
        <f>VLOOKUP(G2329,sheet2!A:G,4,FALSE)</f>
        <v>5</v>
      </c>
      <c r="P2329" s="11" t="str">
        <f>VLOOKUP(G2329,sheet2!A:G,5,FALSE)</f>
        <v>16.07</v>
      </c>
      <c r="Q2329" s="11" t="str">
        <f>VLOOKUP(G2329,sheet2!A:G,6,FALSE)</f>
        <v>5</v>
      </c>
      <c r="R2329" s="11" t="str">
        <f>VLOOKUP(G2329,sheet2!A:G,7,FALSE)</f>
        <v>60.57</v>
      </c>
    </row>
    <row r="2330" spans="1:18">
      <c r="A2330" s="20" t="s">
        <v>10568</v>
      </c>
      <c r="B2330" s="20" t="s">
        <v>10569</v>
      </c>
      <c r="C2330" s="20" t="s">
        <v>20</v>
      </c>
      <c r="D2330" s="20" t="s">
        <v>123</v>
      </c>
      <c r="E2330" s="20" t="s">
        <v>10547</v>
      </c>
      <c r="F2330" s="20">
        <v>260000</v>
      </c>
      <c r="G2330" s="20" t="s">
        <v>10570</v>
      </c>
      <c r="H2330" s="26" t="s">
        <v>10547</v>
      </c>
      <c r="I2330" s="20" t="s">
        <v>3619</v>
      </c>
      <c r="J2330" s="27" t="s">
        <v>10571</v>
      </c>
      <c r="K2330" s="20" t="s">
        <v>36</v>
      </c>
      <c r="L2330" s="20" t="s">
        <v>10572</v>
      </c>
      <c r="M2330" s="11" t="str">
        <f>VLOOKUP(G2330,sheet2!A:G,2,FALSE)</f>
        <v>12.5</v>
      </c>
      <c r="N2330" s="11" t="str">
        <f>VLOOKUP(G2330,sheet2!A:G,3,FALSE)</f>
        <v>25</v>
      </c>
      <c r="O2330" s="11" t="str">
        <f>VLOOKUP(G2330,sheet2!A:G,4,FALSE)</f>
        <v>11</v>
      </c>
      <c r="P2330" s="11" t="str">
        <f>VLOOKUP(G2330,sheet2!A:G,5,FALSE)</f>
        <v>20.54</v>
      </c>
      <c r="Q2330" s="11" t="str">
        <f>VLOOKUP(G2330,sheet2!A:G,6,FALSE)</f>
        <v>5</v>
      </c>
      <c r="R2330" s="11" t="str">
        <f>VLOOKUP(G2330,sheet2!A:G,7,FALSE)</f>
        <v>74.04</v>
      </c>
    </row>
  </sheetData>
  <phoneticPr fontId="8" type="noConversion"/>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4"/>
  <sheetViews>
    <sheetView tabSelected="1" zoomScaleNormal="100" workbookViewId="0">
      <selection activeCell="D13" sqref="D13"/>
    </sheetView>
  </sheetViews>
  <sheetFormatPr defaultColWidth="9" defaultRowHeight="14.25"/>
  <cols>
    <col min="1" max="1" width="9" style="11"/>
    <col min="2" max="2" width="57.375" style="8" customWidth="1"/>
    <col min="3" max="3" width="18.5" style="8" customWidth="1"/>
    <col min="4" max="4" width="33.5" style="9" customWidth="1"/>
    <col min="5" max="5" width="25.25" style="8" customWidth="1"/>
    <col min="6" max="6" width="16.125" style="8" customWidth="1"/>
    <col min="7" max="7" width="13.125" style="11" customWidth="1"/>
    <col min="8" max="16384" width="9" style="8"/>
  </cols>
  <sheetData>
    <row r="1" spans="1:7" ht="20.25">
      <c r="A1" s="39" t="s">
        <v>12640</v>
      </c>
      <c r="B1" s="31"/>
      <c r="C1" s="31"/>
      <c r="D1" s="30"/>
      <c r="E1" s="31"/>
      <c r="F1" s="31"/>
      <c r="G1" s="30"/>
    </row>
    <row r="2" spans="1:7" ht="27">
      <c r="A2" s="43" t="s">
        <v>12639</v>
      </c>
      <c r="B2" s="43"/>
      <c r="C2" s="43"/>
      <c r="D2" s="43"/>
      <c r="E2" s="43"/>
      <c r="F2" s="43"/>
      <c r="G2" s="43"/>
    </row>
    <row r="3" spans="1:7" ht="18.75">
      <c r="A3" s="30"/>
      <c r="B3" s="42" t="s">
        <v>12645</v>
      </c>
      <c r="C3" s="31"/>
      <c r="D3" s="30"/>
      <c r="E3" s="31"/>
      <c r="F3" s="31"/>
      <c r="G3" s="30"/>
    </row>
    <row r="4" spans="1:7" ht="28.5">
      <c r="A4" s="40" t="s">
        <v>12641</v>
      </c>
      <c r="B4" s="41" t="s">
        <v>12642</v>
      </c>
      <c r="C4" s="41" t="s">
        <v>6</v>
      </c>
      <c r="D4" s="41" t="s">
        <v>7</v>
      </c>
      <c r="E4" s="41" t="s">
        <v>1</v>
      </c>
      <c r="F4" s="41" t="s">
        <v>12643</v>
      </c>
      <c r="G4" s="41" t="s">
        <v>12644</v>
      </c>
    </row>
    <row r="5" spans="1:7" ht="14.25" customHeight="1">
      <c r="A5" s="32">
        <v>1</v>
      </c>
      <c r="B5" s="33" t="s">
        <v>11270</v>
      </c>
      <c r="C5" s="33" t="s">
        <v>3658</v>
      </c>
      <c r="D5" s="32" t="s">
        <v>11271</v>
      </c>
      <c r="E5" s="33" t="s">
        <v>11272</v>
      </c>
      <c r="F5" s="33" t="s">
        <v>11273</v>
      </c>
      <c r="G5" s="34">
        <v>10</v>
      </c>
    </row>
    <row r="6" spans="1:7" ht="14.25" customHeight="1">
      <c r="A6" s="32">
        <v>2</v>
      </c>
      <c r="B6" s="35" t="s">
        <v>11274</v>
      </c>
      <c r="C6" s="35" t="s">
        <v>4633</v>
      </c>
      <c r="D6" s="32" t="s">
        <v>11275</v>
      </c>
      <c r="E6" s="35" t="s">
        <v>11276</v>
      </c>
      <c r="F6" s="35" t="s">
        <v>11277</v>
      </c>
      <c r="G6" s="34">
        <v>4</v>
      </c>
    </row>
    <row r="7" spans="1:7" ht="14.25" customHeight="1">
      <c r="A7" s="32">
        <v>3</v>
      </c>
      <c r="B7" s="35" t="s">
        <v>11278</v>
      </c>
      <c r="C7" s="35" t="s">
        <v>4494</v>
      </c>
      <c r="D7" s="32" t="s">
        <v>11275</v>
      </c>
      <c r="E7" s="35" t="s">
        <v>11279</v>
      </c>
      <c r="F7" s="35" t="s">
        <v>11277</v>
      </c>
      <c r="G7" s="34">
        <v>5</v>
      </c>
    </row>
    <row r="8" spans="1:7" ht="14.25" customHeight="1">
      <c r="A8" s="32">
        <v>4</v>
      </c>
      <c r="B8" s="35" t="s">
        <v>11280</v>
      </c>
      <c r="C8" s="35" t="s">
        <v>4641</v>
      </c>
      <c r="D8" s="32" t="s">
        <v>11275</v>
      </c>
      <c r="E8" s="35" t="s">
        <v>11281</v>
      </c>
      <c r="F8" s="35" t="s">
        <v>11277</v>
      </c>
      <c r="G8" s="34">
        <v>3.5</v>
      </c>
    </row>
    <row r="9" spans="1:7" ht="14.25" customHeight="1">
      <c r="A9" s="32">
        <v>5</v>
      </c>
      <c r="B9" s="33" t="s">
        <v>11282</v>
      </c>
      <c r="C9" s="33" t="s">
        <v>5771</v>
      </c>
      <c r="D9" s="32" t="s">
        <v>11283</v>
      </c>
      <c r="E9" s="33" t="s">
        <v>11284</v>
      </c>
      <c r="F9" s="33" t="s">
        <v>11273</v>
      </c>
      <c r="G9" s="34">
        <v>2</v>
      </c>
    </row>
    <row r="10" spans="1:7" ht="14.25" customHeight="1">
      <c r="A10" s="32">
        <v>6</v>
      </c>
      <c r="B10" s="33" t="s">
        <v>11285</v>
      </c>
      <c r="C10" s="33" t="s">
        <v>3260</v>
      </c>
      <c r="D10" s="32" t="s">
        <v>11286</v>
      </c>
      <c r="E10" s="33" t="s">
        <v>11287</v>
      </c>
      <c r="F10" s="33" t="s">
        <v>11273</v>
      </c>
      <c r="G10" s="34">
        <v>5</v>
      </c>
    </row>
    <row r="11" spans="1:7" ht="14.25" customHeight="1">
      <c r="A11" s="32">
        <v>7</v>
      </c>
      <c r="B11" s="35" t="s">
        <v>11288</v>
      </c>
      <c r="C11" s="35" t="s">
        <v>4679</v>
      </c>
      <c r="D11" s="32" t="s">
        <v>11275</v>
      </c>
      <c r="E11" s="35" t="s">
        <v>11289</v>
      </c>
      <c r="F11" s="35" t="s">
        <v>11277</v>
      </c>
      <c r="G11" s="34">
        <v>3</v>
      </c>
    </row>
    <row r="12" spans="1:7" ht="14.25" customHeight="1">
      <c r="A12" s="32">
        <v>8</v>
      </c>
      <c r="B12" s="35" t="s">
        <v>11290</v>
      </c>
      <c r="C12" s="35" t="s">
        <v>4825</v>
      </c>
      <c r="D12" s="32" t="s">
        <v>11275</v>
      </c>
      <c r="E12" s="35" t="s">
        <v>11291</v>
      </c>
      <c r="F12" s="35" t="s">
        <v>11277</v>
      </c>
      <c r="G12" s="34">
        <v>3</v>
      </c>
    </row>
    <row r="13" spans="1:7" ht="14.25" customHeight="1">
      <c r="A13" s="32">
        <v>9</v>
      </c>
      <c r="B13" s="35" t="s">
        <v>11292</v>
      </c>
      <c r="C13" s="35" t="s">
        <v>5374</v>
      </c>
      <c r="D13" s="32" t="s">
        <v>11275</v>
      </c>
      <c r="E13" s="35" t="s">
        <v>11293</v>
      </c>
      <c r="F13" s="35" t="s">
        <v>11277</v>
      </c>
      <c r="G13" s="34">
        <v>1</v>
      </c>
    </row>
    <row r="14" spans="1:7" ht="14.25" customHeight="1">
      <c r="A14" s="32">
        <v>10</v>
      </c>
      <c r="B14" s="33" t="s">
        <v>11294</v>
      </c>
      <c r="C14" s="33" t="s">
        <v>6425</v>
      </c>
      <c r="D14" s="32" t="s">
        <v>11295</v>
      </c>
      <c r="E14" s="33" t="s">
        <v>11296</v>
      </c>
      <c r="F14" s="33" t="s">
        <v>11273</v>
      </c>
      <c r="G14" s="34">
        <v>2</v>
      </c>
    </row>
    <row r="15" spans="1:7" ht="14.25" customHeight="1">
      <c r="A15" s="32">
        <v>11</v>
      </c>
      <c r="B15" s="35" t="s">
        <v>11297</v>
      </c>
      <c r="C15" s="35" t="s">
        <v>4455</v>
      </c>
      <c r="D15" s="32" t="s">
        <v>11275</v>
      </c>
      <c r="E15" s="35" t="s">
        <v>11298</v>
      </c>
      <c r="F15" s="35" t="s">
        <v>11277</v>
      </c>
      <c r="G15" s="34">
        <v>5</v>
      </c>
    </row>
    <row r="16" spans="1:7" ht="14.25" customHeight="1">
      <c r="A16" s="32">
        <v>12</v>
      </c>
      <c r="B16" s="33" t="s">
        <v>11299</v>
      </c>
      <c r="C16" s="33" t="s">
        <v>5766</v>
      </c>
      <c r="D16" s="32" t="s">
        <v>11283</v>
      </c>
      <c r="E16" s="33" t="s">
        <v>11300</v>
      </c>
      <c r="F16" s="33" t="s">
        <v>11273</v>
      </c>
      <c r="G16" s="34">
        <v>2</v>
      </c>
    </row>
    <row r="17" spans="1:7" ht="14.25" customHeight="1">
      <c r="A17" s="32">
        <v>13</v>
      </c>
      <c r="B17" s="33" t="s">
        <v>11301</v>
      </c>
      <c r="C17" s="33" t="s">
        <v>3594</v>
      </c>
      <c r="D17" s="32" t="s">
        <v>11302</v>
      </c>
      <c r="E17" s="33" t="s">
        <v>11303</v>
      </c>
      <c r="F17" s="33" t="s">
        <v>11273</v>
      </c>
      <c r="G17" s="34">
        <v>3</v>
      </c>
    </row>
    <row r="18" spans="1:7" ht="14.25" customHeight="1">
      <c r="A18" s="32">
        <v>14</v>
      </c>
      <c r="B18" s="35" t="s">
        <v>11304</v>
      </c>
      <c r="C18" s="35" t="s">
        <v>5528</v>
      </c>
      <c r="D18" s="32" t="s">
        <v>11275</v>
      </c>
      <c r="E18" s="35" t="s">
        <v>11305</v>
      </c>
      <c r="F18" s="35" t="s">
        <v>11277</v>
      </c>
      <c r="G18" s="34">
        <v>3</v>
      </c>
    </row>
    <row r="19" spans="1:7" ht="14.25" customHeight="1">
      <c r="A19" s="32">
        <v>15</v>
      </c>
      <c r="B19" s="33" t="s">
        <v>11306</v>
      </c>
      <c r="C19" s="33" t="s">
        <v>601</v>
      </c>
      <c r="D19" s="32" t="s">
        <v>11307</v>
      </c>
      <c r="E19" s="33" t="s">
        <v>11308</v>
      </c>
      <c r="F19" s="33" t="s">
        <v>11273</v>
      </c>
      <c r="G19" s="34">
        <v>30</v>
      </c>
    </row>
    <row r="20" spans="1:7" ht="14.25" customHeight="1">
      <c r="A20" s="32">
        <v>16</v>
      </c>
      <c r="B20" s="35" t="s">
        <v>11309</v>
      </c>
      <c r="C20" s="35" t="s">
        <v>4723</v>
      </c>
      <c r="D20" s="32" t="s">
        <v>11275</v>
      </c>
      <c r="E20" s="35" t="s">
        <v>11310</v>
      </c>
      <c r="F20" s="35" t="s">
        <v>11277</v>
      </c>
      <c r="G20" s="34">
        <v>3</v>
      </c>
    </row>
    <row r="21" spans="1:7" ht="14.25" customHeight="1">
      <c r="A21" s="32">
        <v>17</v>
      </c>
      <c r="B21" s="35" t="s">
        <v>11311</v>
      </c>
      <c r="C21" s="35" t="s">
        <v>5222</v>
      </c>
      <c r="D21" s="32" t="s">
        <v>11275</v>
      </c>
      <c r="E21" s="35" t="s">
        <v>11312</v>
      </c>
      <c r="F21" s="35" t="s">
        <v>11277</v>
      </c>
      <c r="G21" s="34">
        <v>2</v>
      </c>
    </row>
    <row r="22" spans="1:7" ht="14.25" customHeight="1">
      <c r="A22" s="32">
        <v>18</v>
      </c>
      <c r="B22" s="33" t="s">
        <v>11313</v>
      </c>
      <c r="C22" s="33" t="s">
        <v>5828</v>
      </c>
      <c r="D22" s="32" t="s">
        <v>11283</v>
      </c>
      <c r="E22" s="33" t="s">
        <v>11314</v>
      </c>
      <c r="F22" s="33" t="s">
        <v>11273</v>
      </c>
      <c r="G22" s="34">
        <v>2</v>
      </c>
    </row>
    <row r="23" spans="1:7" ht="14.25" customHeight="1">
      <c r="A23" s="32">
        <v>19</v>
      </c>
      <c r="B23" s="33" t="s">
        <v>11315</v>
      </c>
      <c r="C23" s="33" t="s">
        <v>6457</v>
      </c>
      <c r="D23" s="32" t="s">
        <v>11295</v>
      </c>
      <c r="E23" s="33" t="s">
        <v>11316</v>
      </c>
      <c r="F23" s="33" t="s">
        <v>11273</v>
      </c>
      <c r="G23" s="34">
        <v>2</v>
      </c>
    </row>
    <row r="24" spans="1:7" ht="14.25" customHeight="1">
      <c r="A24" s="32">
        <v>20</v>
      </c>
      <c r="B24" s="35" t="s">
        <v>11317</v>
      </c>
      <c r="C24" s="35" t="s">
        <v>4812</v>
      </c>
      <c r="D24" s="32" t="s">
        <v>11275</v>
      </c>
      <c r="E24" s="35" t="s">
        <v>11318</v>
      </c>
      <c r="F24" s="35" t="s">
        <v>11277</v>
      </c>
      <c r="G24" s="34">
        <v>3</v>
      </c>
    </row>
    <row r="25" spans="1:7" ht="14.25" customHeight="1">
      <c r="A25" s="32">
        <v>21</v>
      </c>
      <c r="B25" s="33" t="s">
        <v>11319</v>
      </c>
      <c r="C25" s="33" t="s">
        <v>5898</v>
      </c>
      <c r="D25" s="32" t="s">
        <v>11283</v>
      </c>
      <c r="E25" s="33" t="s">
        <v>11320</v>
      </c>
      <c r="F25" s="33" t="s">
        <v>11273</v>
      </c>
      <c r="G25" s="34">
        <v>2</v>
      </c>
    </row>
    <row r="26" spans="1:7" ht="14.25" customHeight="1">
      <c r="A26" s="32">
        <v>22</v>
      </c>
      <c r="B26" s="35" t="s">
        <v>11321</v>
      </c>
      <c r="C26" s="35" t="s">
        <v>4450</v>
      </c>
      <c r="D26" s="32" t="s">
        <v>11275</v>
      </c>
      <c r="E26" s="35" t="s">
        <v>11322</v>
      </c>
      <c r="F26" s="35" t="s">
        <v>11277</v>
      </c>
      <c r="G26" s="34">
        <v>5</v>
      </c>
    </row>
    <row r="27" spans="1:7" ht="14.25" customHeight="1">
      <c r="A27" s="32">
        <v>23</v>
      </c>
      <c r="B27" s="35" t="s">
        <v>11323</v>
      </c>
      <c r="C27" s="35" t="s">
        <v>4732</v>
      </c>
      <c r="D27" s="32" t="s">
        <v>11275</v>
      </c>
      <c r="E27" s="35" t="s">
        <v>11324</v>
      </c>
      <c r="F27" s="35" t="s">
        <v>11277</v>
      </c>
      <c r="G27" s="34">
        <v>10</v>
      </c>
    </row>
    <row r="28" spans="1:7" ht="14.25" customHeight="1">
      <c r="A28" s="32">
        <v>24</v>
      </c>
      <c r="B28" s="33" t="s">
        <v>11325</v>
      </c>
      <c r="C28" s="33" t="s">
        <v>3556</v>
      </c>
      <c r="D28" s="32" t="s">
        <v>11302</v>
      </c>
      <c r="E28" s="33" t="s">
        <v>11326</v>
      </c>
      <c r="F28" s="33" t="s">
        <v>11273</v>
      </c>
      <c r="G28" s="34">
        <v>3</v>
      </c>
    </row>
    <row r="29" spans="1:7" ht="14.25" customHeight="1">
      <c r="A29" s="32">
        <v>25</v>
      </c>
      <c r="B29" s="35" t="s">
        <v>11327</v>
      </c>
      <c r="C29" s="35" t="s">
        <v>4646</v>
      </c>
      <c r="D29" s="32" t="s">
        <v>11275</v>
      </c>
      <c r="E29" s="35" t="s">
        <v>11328</v>
      </c>
      <c r="F29" s="35" t="s">
        <v>11277</v>
      </c>
      <c r="G29" s="34">
        <v>3</v>
      </c>
    </row>
    <row r="30" spans="1:7" ht="14.25" customHeight="1">
      <c r="A30" s="32">
        <v>26</v>
      </c>
      <c r="B30" s="35" t="s">
        <v>11329</v>
      </c>
      <c r="C30" s="35" t="s">
        <v>4884</v>
      </c>
      <c r="D30" s="32" t="s">
        <v>11275</v>
      </c>
      <c r="E30" s="35" t="s">
        <v>11330</v>
      </c>
      <c r="F30" s="35" t="s">
        <v>11277</v>
      </c>
      <c r="G30" s="34">
        <v>3</v>
      </c>
    </row>
    <row r="31" spans="1:7" ht="14.25" customHeight="1">
      <c r="A31" s="32">
        <v>27</v>
      </c>
      <c r="B31" s="35" t="s">
        <v>11331</v>
      </c>
      <c r="C31" s="35" t="s">
        <v>5137</v>
      </c>
      <c r="D31" s="32" t="s">
        <v>11275</v>
      </c>
      <c r="E31" s="35" t="s">
        <v>11332</v>
      </c>
      <c r="F31" s="35" t="s">
        <v>11277</v>
      </c>
      <c r="G31" s="34">
        <v>2</v>
      </c>
    </row>
    <row r="32" spans="1:7" ht="14.25" customHeight="1">
      <c r="A32" s="32">
        <v>28</v>
      </c>
      <c r="B32" s="35" t="s">
        <v>11333</v>
      </c>
      <c r="C32" s="35" t="s">
        <v>4834</v>
      </c>
      <c r="D32" s="32" t="s">
        <v>11275</v>
      </c>
      <c r="E32" s="35" t="s">
        <v>11334</v>
      </c>
      <c r="F32" s="35" t="s">
        <v>11277</v>
      </c>
      <c r="G32" s="34">
        <v>3</v>
      </c>
    </row>
    <row r="33" spans="1:7" ht="14.25" customHeight="1">
      <c r="A33" s="32">
        <v>29</v>
      </c>
      <c r="B33" s="35" t="s">
        <v>11335</v>
      </c>
      <c r="C33" s="35" t="s">
        <v>5362</v>
      </c>
      <c r="D33" s="32" t="s">
        <v>11275</v>
      </c>
      <c r="E33" s="35" t="s">
        <v>11336</v>
      </c>
      <c r="F33" s="35" t="s">
        <v>11277</v>
      </c>
      <c r="G33" s="34">
        <v>1</v>
      </c>
    </row>
    <row r="34" spans="1:7" ht="14.25" customHeight="1">
      <c r="A34" s="32">
        <v>30</v>
      </c>
      <c r="B34" s="35" t="s">
        <v>11337</v>
      </c>
      <c r="C34" s="35" t="s">
        <v>4759</v>
      </c>
      <c r="D34" s="32" t="s">
        <v>11275</v>
      </c>
      <c r="E34" s="35" t="s">
        <v>11338</v>
      </c>
      <c r="F34" s="35" t="s">
        <v>11277</v>
      </c>
      <c r="G34" s="34">
        <v>20</v>
      </c>
    </row>
    <row r="35" spans="1:7" ht="14.25" customHeight="1">
      <c r="A35" s="32">
        <v>31</v>
      </c>
      <c r="B35" s="35" t="s">
        <v>11339</v>
      </c>
      <c r="C35" s="35" t="s">
        <v>5180</v>
      </c>
      <c r="D35" s="32" t="s">
        <v>11275</v>
      </c>
      <c r="E35" s="35" t="s">
        <v>11340</v>
      </c>
      <c r="F35" s="35" t="s">
        <v>11277</v>
      </c>
      <c r="G35" s="34">
        <v>2</v>
      </c>
    </row>
    <row r="36" spans="1:7" ht="14.25" customHeight="1">
      <c r="A36" s="32">
        <v>32</v>
      </c>
      <c r="B36" s="35" t="s">
        <v>11341</v>
      </c>
      <c r="C36" s="35" t="s">
        <v>5185</v>
      </c>
      <c r="D36" s="32" t="s">
        <v>11275</v>
      </c>
      <c r="E36" s="35" t="s">
        <v>11342</v>
      </c>
      <c r="F36" s="35" t="s">
        <v>11277</v>
      </c>
      <c r="G36" s="34">
        <v>2</v>
      </c>
    </row>
    <row r="37" spans="1:7" ht="14.25" customHeight="1">
      <c r="A37" s="32">
        <v>33</v>
      </c>
      <c r="B37" s="35" t="s">
        <v>11343</v>
      </c>
      <c r="C37" s="35" t="s">
        <v>5457</v>
      </c>
      <c r="D37" s="32" t="s">
        <v>11275</v>
      </c>
      <c r="E37" s="35" t="s">
        <v>11344</v>
      </c>
      <c r="F37" s="35" t="s">
        <v>11277</v>
      </c>
      <c r="G37" s="34">
        <v>1</v>
      </c>
    </row>
    <row r="38" spans="1:7" ht="14.25" customHeight="1">
      <c r="A38" s="32">
        <v>34</v>
      </c>
      <c r="B38" s="33" t="s">
        <v>11345</v>
      </c>
      <c r="C38" s="33" t="s">
        <v>6865</v>
      </c>
      <c r="D38" s="36" t="s">
        <v>11346</v>
      </c>
      <c r="E38" s="33" t="s">
        <v>11347</v>
      </c>
      <c r="F38" s="33" t="s">
        <v>11273</v>
      </c>
      <c r="G38" s="34">
        <v>8</v>
      </c>
    </row>
    <row r="39" spans="1:7" ht="14.25" customHeight="1">
      <c r="A39" s="32">
        <v>35</v>
      </c>
      <c r="B39" s="33" t="s">
        <v>11348</v>
      </c>
      <c r="C39" s="33" t="s">
        <v>8507</v>
      </c>
      <c r="D39" s="32" t="s">
        <v>11349</v>
      </c>
      <c r="E39" s="33" t="s">
        <v>11350</v>
      </c>
      <c r="F39" s="33" t="s">
        <v>11273</v>
      </c>
      <c r="G39" s="34">
        <v>5</v>
      </c>
    </row>
    <row r="40" spans="1:7" ht="14.25" customHeight="1">
      <c r="A40" s="32">
        <v>36</v>
      </c>
      <c r="B40" s="33" t="s">
        <v>11351</v>
      </c>
      <c r="C40" s="33" t="s">
        <v>3560</v>
      </c>
      <c r="D40" s="32" t="s">
        <v>11302</v>
      </c>
      <c r="E40" s="33" t="s">
        <v>11352</v>
      </c>
      <c r="F40" s="33" t="s">
        <v>11273</v>
      </c>
      <c r="G40" s="34">
        <v>3</v>
      </c>
    </row>
    <row r="41" spans="1:7" ht="14.25" customHeight="1">
      <c r="A41" s="32">
        <v>37</v>
      </c>
      <c r="B41" s="33" t="s">
        <v>11353</v>
      </c>
      <c r="C41" s="33" t="s">
        <v>6465</v>
      </c>
      <c r="D41" s="32" t="s">
        <v>11295</v>
      </c>
      <c r="E41" s="33" t="s">
        <v>11354</v>
      </c>
      <c r="F41" s="33" t="s">
        <v>11273</v>
      </c>
      <c r="G41" s="34">
        <v>2</v>
      </c>
    </row>
    <row r="42" spans="1:7" ht="14.25" customHeight="1">
      <c r="A42" s="32">
        <v>38</v>
      </c>
      <c r="B42" s="33" t="s">
        <v>11355</v>
      </c>
      <c r="C42" s="33" t="s">
        <v>3694</v>
      </c>
      <c r="D42" s="32" t="s">
        <v>11271</v>
      </c>
      <c r="E42" s="33" t="s">
        <v>11356</v>
      </c>
      <c r="F42" s="33" t="s">
        <v>11273</v>
      </c>
      <c r="G42" s="34">
        <v>10</v>
      </c>
    </row>
    <row r="43" spans="1:7" ht="14.25" customHeight="1">
      <c r="A43" s="32">
        <v>39</v>
      </c>
      <c r="B43" s="35" t="s">
        <v>11357</v>
      </c>
      <c r="C43" s="35" t="s">
        <v>4416</v>
      </c>
      <c r="D43" s="32" t="s">
        <v>11275</v>
      </c>
      <c r="E43" s="35" t="s">
        <v>11358</v>
      </c>
      <c r="F43" s="35" t="s">
        <v>11277</v>
      </c>
      <c r="G43" s="34">
        <v>5</v>
      </c>
    </row>
    <row r="44" spans="1:7" ht="14.25" customHeight="1">
      <c r="A44" s="32">
        <v>40</v>
      </c>
      <c r="B44" s="33" t="s">
        <v>11359</v>
      </c>
      <c r="C44" s="33" t="s">
        <v>2574</v>
      </c>
      <c r="D44" s="32" t="s">
        <v>11360</v>
      </c>
      <c r="E44" s="33" t="s">
        <v>11361</v>
      </c>
      <c r="F44" s="33" t="s">
        <v>11273</v>
      </c>
      <c r="G44" s="34">
        <v>3</v>
      </c>
    </row>
    <row r="45" spans="1:7" ht="14.25" customHeight="1">
      <c r="A45" s="32">
        <v>41</v>
      </c>
      <c r="B45" s="33" t="s">
        <v>11362</v>
      </c>
      <c r="C45" s="33" t="s">
        <v>3584</v>
      </c>
      <c r="D45" s="32" t="s">
        <v>11302</v>
      </c>
      <c r="E45" s="33" t="s">
        <v>11363</v>
      </c>
      <c r="F45" s="33" t="s">
        <v>11273</v>
      </c>
      <c r="G45" s="34">
        <v>3</v>
      </c>
    </row>
    <row r="46" spans="1:7" ht="14.25" customHeight="1">
      <c r="A46" s="32">
        <v>42</v>
      </c>
      <c r="B46" s="35" t="s">
        <v>11364</v>
      </c>
      <c r="C46" s="35" t="s">
        <v>4902</v>
      </c>
      <c r="D46" s="32" t="s">
        <v>11275</v>
      </c>
      <c r="E46" s="35" t="s">
        <v>11365</v>
      </c>
      <c r="F46" s="35" t="s">
        <v>11277</v>
      </c>
      <c r="G46" s="34">
        <v>3</v>
      </c>
    </row>
    <row r="47" spans="1:7" ht="14.25" customHeight="1">
      <c r="A47" s="32">
        <v>43</v>
      </c>
      <c r="B47" s="35" t="s">
        <v>11366</v>
      </c>
      <c r="C47" s="35" t="s">
        <v>5026</v>
      </c>
      <c r="D47" s="32" t="s">
        <v>11275</v>
      </c>
      <c r="E47" s="35" t="s">
        <v>11367</v>
      </c>
      <c r="F47" s="35" t="s">
        <v>11277</v>
      </c>
      <c r="G47" s="34">
        <v>3</v>
      </c>
    </row>
    <row r="48" spans="1:7" ht="14.25" customHeight="1">
      <c r="A48" s="32">
        <v>44</v>
      </c>
      <c r="B48" s="35" t="s">
        <v>11368</v>
      </c>
      <c r="C48" s="35" t="s">
        <v>8090</v>
      </c>
      <c r="D48" s="32" t="s">
        <v>11369</v>
      </c>
      <c r="E48" s="35" t="s">
        <v>11370</v>
      </c>
      <c r="F48" s="35" t="s">
        <v>11277</v>
      </c>
      <c r="G48" s="34">
        <v>1</v>
      </c>
    </row>
    <row r="49" spans="1:7" ht="14.25" customHeight="1">
      <c r="A49" s="32">
        <v>45</v>
      </c>
      <c r="B49" s="35" t="s">
        <v>11371</v>
      </c>
      <c r="C49" s="35" t="s">
        <v>9043</v>
      </c>
      <c r="D49" s="32" t="s">
        <v>11372</v>
      </c>
      <c r="E49" s="35" t="s">
        <v>11373</v>
      </c>
      <c r="F49" s="35" t="s">
        <v>11277</v>
      </c>
      <c r="G49" s="34">
        <v>5</v>
      </c>
    </row>
    <row r="50" spans="1:7" ht="14.25" customHeight="1">
      <c r="A50" s="32">
        <v>46</v>
      </c>
      <c r="B50" s="35" t="s">
        <v>11374</v>
      </c>
      <c r="C50" s="35" t="s">
        <v>9063</v>
      </c>
      <c r="D50" s="32" t="s">
        <v>11372</v>
      </c>
      <c r="E50" s="35" t="s">
        <v>11375</v>
      </c>
      <c r="F50" s="35" t="s">
        <v>11277</v>
      </c>
      <c r="G50" s="34">
        <v>5</v>
      </c>
    </row>
    <row r="51" spans="1:7" ht="14.25" customHeight="1">
      <c r="A51" s="32">
        <v>47</v>
      </c>
      <c r="B51" s="33" t="s">
        <v>11376</v>
      </c>
      <c r="C51" s="33" t="s">
        <v>9200</v>
      </c>
      <c r="D51" s="32" t="s">
        <v>11377</v>
      </c>
      <c r="E51" s="33" t="s">
        <v>11378</v>
      </c>
      <c r="F51" s="33" t="s">
        <v>11273</v>
      </c>
      <c r="G51" s="34">
        <v>6</v>
      </c>
    </row>
    <row r="52" spans="1:7" ht="14.25" customHeight="1">
      <c r="A52" s="32">
        <v>48</v>
      </c>
      <c r="B52" s="35" t="s">
        <v>11379</v>
      </c>
      <c r="C52" s="35" t="s">
        <v>4357</v>
      </c>
      <c r="D52" s="32" t="s">
        <v>11275</v>
      </c>
      <c r="E52" s="35" t="s">
        <v>11380</v>
      </c>
      <c r="F52" s="35" t="s">
        <v>11277</v>
      </c>
      <c r="G52" s="34">
        <v>8</v>
      </c>
    </row>
    <row r="53" spans="1:7" ht="14.25" customHeight="1">
      <c r="A53" s="32">
        <v>49</v>
      </c>
      <c r="B53" s="35" t="s">
        <v>11381</v>
      </c>
      <c r="C53" s="35" t="s">
        <v>4962</v>
      </c>
      <c r="D53" s="32" t="s">
        <v>11275</v>
      </c>
      <c r="E53" s="35" t="s">
        <v>11382</v>
      </c>
      <c r="F53" s="35" t="s">
        <v>11277</v>
      </c>
      <c r="G53" s="34">
        <v>3</v>
      </c>
    </row>
    <row r="54" spans="1:7" ht="14.25" customHeight="1">
      <c r="A54" s="32">
        <v>50</v>
      </c>
      <c r="B54" s="35" t="s">
        <v>11383</v>
      </c>
      <c r="C54" s="35" t="s">
        <v>5575</v>
      </c>
      <c r="D54" s="32" t="s">
        <v>11275</v>
      </c>
      <c r="E54" s="35" t="s">
        <v>11384</v>
      </c>
      <c r="F54" s="35" t="s">
        <v>11277</v>
      </c>
      <c r="G54" s="34">
        <v>3</v>
      </c>
    </row>
    <row r="55" spans="1:7" ht="14.25" customHeight="1">
      <c r="A55" s="32">
        <v>51</v>
      </c>
      <c r="B55" s="35" t="s">
        <v>11385</v>
      </c>
      <c r="C55" s="35" t="s">
        <v>4498</v>
      </c>
      <c r="D55" s="32" t="s">
        <v>11275</v>
      </c>
      <c r="E55" s="35" t="s">
        <v>11386</v>
      </c>
      <c r="F55" s="35" t="s">
        <v>11277</v>
      </c>
      <c r="G55" s="34">
        <v>5</v>
      </c>
    </row>
    <row r="56" spans="1:7" ht="14.25" customHeight="1">
      <c r="A56" s="32">
        <v>52</v>
      </c>
      <c r="B56" s="35" t="s">
        <v>11387</v>
      </c>
      <c r="C56" s="35" t="s">
        <v>5198</v>
      </c>
      <c r="D56" s="32" t="s">
        <v>11275</v>
      </c>
      <c r="E56" s="35" t="s">
        <v>11388</v>
      </c>
      <c r="F56" s="35" t="s">
        <v>11277</v>
      </c>
      <c r="G56" s="34">
        <v>2</v>
      </c>
    </row>
    <row r="57" spans="1:7" ht="14.25" customHeight="1">
      <c r="A57" s="32">
        <v>53</v>
      </c>
      <c r="B57" s="33" t="s">
        <v>11389</v>
      </c>
      <c r="C57" s="33" t="s">
        <v>6474</v>
      </c>
      <c r="D57" s="32" t="s">
        <v>11295</v>
      </c>
      <c r="E57" s="33" t="s">
        <v>11390</v>
      </c>
      <c r="F57" s="33" t="s">
        <v>11273</v>
      </c>
      <c r="G57" s="34">
        <v>3</v>
      </c>
    </row>
    <row r="58" spans="1:7" ht="14.25" customHeight="1">
      <c r="A58" s="32">
        <v>54</v>
      </c>
      <c r="B58" s="35" t="s">
        <v>11391</v>
      </c>
      <c r="C58" s="35" t="s">
        <v>5399</v>
      </c>
      <c r="D58" s="32" t="s">
        <v>11275</v>
      </c>
      <c r="E58" s="35" t="s">
        <v>11392</v>
      </c>
      <c r="F58" s="35" t="s">
        <v>11277</v>
      </c>
      <c r="G58" s="34">
        <v>1</v>
      </c>
    </row>
    <row r="59" spans="1:7" ht="14.25" customHeight="1">
      <c r="A59" s="32">
        <v>55</v>
      </c>
      <c r="B59" s="33" t="s">
        <v>11393</v>
      </c>
      <c r="C59" s="33" t="s">
        <v>5856</v>
      </c>
      <c r="D59" s="32" t="s">
        <v>11283</v>
      </c>
      <c r="E59" s="33" t="s">
        <v>11394</v>
      </c>
      <c r="F59" s="33" t="s">
        <v>11273</v>
      </c>
      <c r="G59" s="34">
        <v>2</v>
      </c>
    </row>
    <row r="60" spans="1:7" ht="14.25" customHeight="1">
      <c r="A60" s="32">
        <v>56</v>
      </c>
      <c r="B60" s="35" t="s">
        <v>11395</v>
      </c>
      <c r="C60" s="35" t="s">
        <v>5418</v>
      </c>
      <c r="D60" s="32" t="s">
        <v>11275</v>
      </c>
      <c r="E60" s="35" t="s">
        <v>11396</v>
      </c>
      <c r="F60" s="35" t="s">
        <v>11277</v>
      </c>
      <c r="G60" s="34">
        <v>1</v>
      </c>
    </row>
    <row r="61" spans="1:7" ht="14.25" customHeight="1">
      <c r="A61" s="32">
        <v>57</v>
      </c>
      <c r="B61" s="35" t="s">
        <v>11397</v>
      </c>
      <c r="C61" s="35" t="s">
        <v>9080</v>
      </c>
      <c r="D61" s="32" t="s">
        <v>11372</v>
      </c>
      <c r="E61" s="35" t="s">
        <v>11398</v>
      </c>
      <c r="F61" s="35" t="s">
        <v>11277</v>
      </c>
      <c r="G61" s="34">
        <v>5</v>
      </c>
    </row>
    <row r="62" spans="1:7" ht="14.25" customHeight="1">
      <c r="A62" s="32">
        <v>58</v>
      </c>
      <c r="B62" s="35" t="s">
        <v>11399</v>
      </c>
      <c r="C62" s="35" t="s">
        <v>5093</v>
      </c>
      <c r="D62" s="32" t="s">
        <v>11275</v>
      </c>
      <c r="E62" s="35" t="s">
        <v>11400</v>
      </c>
      <c r="F62" s="35" t="s">
        <v>11277</v>
      </c>
      <c r="G62" s="34">
        <v>2</v>
      </c>
    </row>
    <row r="63" spans="1:7" ht="14.25" customHeight="1">
      <c r="A63" s="32">
        <v>59</v>
      </c>
      <c r="B63" s="35" t="s">
        <v>11401</v>
      </c>
      <c r="C63" s="35" t="s">
        <v>5120</v>
      </c>
      <c r="D63" s="32" t="s">
        <v>11275</v>
      </c>
      <c r="E63" s="35" t="s">
        <v>11402</v>
      </c>
      <c r="F63" s="35" t="s">
        <v>11277</v>
      </c>
      <c r="G63" s="34">
        <v>2</v>
      </c>
    </row>
    <row r="64" spans="1:7" ht="14.25" customHeight="1">
      <c r="A64" s="32">
        <v>60</v>
      </c>
      <c r="B64" s="35" t="s">
        <v>11403</v>
      </c>
      <c r="C64" s="35" t="s">
        <v>8098</v>
      </c>
      <c r="D64" s="32" t="s">
        <v>11369</v>
      </c>
      <c r="E64" s="35" t="s">
        <v>11404</v>
      </c>
      <c r="F64" s="35" t="s">
        <v>11277</v>
      </c>
      <c r="G64" s="34">
        <v>1</v>
      </c>
    </row>
    <row r="65" spans="1:7" ht="14.25" customHeight="1">
      <c r="A65" s="32">
        <v>61</v>
      </c>
      <c r="B65" s="35" t="s">
        <v>11405</v>
      </c>
      <c r="C65" s="35" t="s">
        <v>4975</v>
      </c>
      <c r="D65" s="32" t="s">
        <v>11275</v>
      </c>
      <c r="E65" s="35" t="s">
        <v>11406</v>
      </c>
      <c r="F65" s="35" t="s">
        <v>11277</v>
      </c>
      <c r="G65" s="34">
        <v>3</v>
      </c>
    </row>
    <row r="66" spans="1:7" ht="14.25" customHeight="1">
      <c r="A66" s="32">
        <v>62</v>
      </c>
      <c r="B66" s="35" t="s">
        <v>11407</v>
      </c>
      <c r="C66" s="35" t="s">
        <v>5279</v>
      </c>
      <c r="D66" s="32" t="s">
        <v>11275</v>
      </c>
      <c r="E66" s="35" t="s">
        <v>11408</v>
      </c>
      <c r="F66" s="35" t="s">
        <v>11277</v>
      </c>
      <c r="G66" s="34">
        <v>2</v>
      </c>
    </row>
    <row r="67" spans="1:7" ht="14.25" customHeight="1">
      <c r="A67" s="32">
        <v>63</v>
      </c>
      <c r="B67" s="35" t="s">
        <v>11409</v>
      </c>
      <c r="C67" s="35" t="s">
        <v>8102</v>
      </c>
      <c r="D67" s="32" t="s">
        <v>11369</v>
      </c>
      <c r="E67" s="35" t="s">
        <v>11410</v>
      </c>
      <c r="F67" s="35" t="s">
        <v>11277</v>
      </c>
      <c r="G67" s="34">
        <v>1</v>
      </c>
    </row>
    <row r="68" spans="1:7" ht="14.25" customHeight="1">
      <c r="A68" s="32">
        <v>64</v>
      </c>
      <c r="B68" s="35" t="s">
        <v>11411</v>
      </c>
      <c r="C68" s="35" t="s">
        <v>5571</v>
      </c>
      <c r="D68" s="32" t="s">
        <v>11275</v>
      </c>
      <c r="E68" s="35" t="s">
        <v>11412</v>
      </c>
      <c r="F68" s="35" t="s">
        <v>11277</v>
      </c>
      <c r="G68" s="34">
        <v>3</v>
      </c>
    </row>
    <row r="69" spans="1:7" ht="14.25" customHeight="1">
      <c r="A69" s="32">
        <v>65</v>
      </c>
      <c r="B69" s="33" t="s">
        <v>11413</v>
      </c>
      <c r="C69" s="33" t="s">
        <v>5880</v>
      </c>
      <c r="D69" s="36" t="s">
        <v>11283</v>
      </c>
      <c r="E69" s="33" t="s">
        <v>11414</v>
      </c>
      <c r="F69" s="33" t="s">
        <v>11273</v>
      </c>
      <c r="G69" s="34">
        <v>2</v>
      </c>
    </row>
    <row r="70" spans="1:7" ht="14.25" customHeight="1">
      <c r="A70" s="32">
        <v>66</v>
      </c>
      <c r="B70" s="35" t="s">
        <v>11415</v>
      </c>
      <c r="C70" s="35" t="s">
        <v>4464</v>
      </c>
      <c r="D70" s="32" t="s">
        <v>11275</v>
      </c>
      <c r="E70" s="35" t="s">
        <v>11416</v>
      </c>
      <c r="F70" s="35" t="s">
        <v>11277</v>
      </c>
      <c r="G70" s="34">
        <v>5</v>
      </c>
    </row>
    <row r="71" spans="1:7" ht="14.25" customHeight="1">
      <c r="A71" s="32">
        <v>67</v>
      </c>
      <c r="B71" s="35" t="s">
        <v>11417</v>
      </c>
      <c r="C71" s="35" t="s">
        <v>5386</v>
      </c>
      <c r="D71" s="32" t="s">
        <v>11275</v>
      </c>
      <c r="E71" s="35" t="s">
        <v>11418</v>
      </c>
      <c r="F71" s="35" t="s">
        <v>11277</v>
      </c>
      <c r="G71" s="34">
        <v>1</v>
      </c>
    </row>
    <row r="72" spans="1:7" ht="14.25" customHeight="1">
      <c r="A72" s="32">
        <v>68</v>
      </c>
      <c r="B72" s="35" t="s">
        <v>11419</v>
      </c>
      <c r="C72" s="35" t="s">
        <v>5475</v>
      </c>
      <c r="D72" s="32" t="s">
        <v>11275</v>
      </c>
      <c r="E72" s="35" t="s">
        <v>11420</v>
      </c>
      <c r="F72" s="35" t="s">
        <v>11277</v>
      </c>
      <c r="G72" s="34">
        <v>1</v>
      </c>
    </row>
    <row r="73" spans="1:7" ht="14.25" customHeight="1">
      <c r="A73" s="32">
        <v>69</v>
      </c>
      <c r="B73" s="33" t="s">
        <v>11421</v>
      </c>
      <c r="C73" s="33" t="s">
        <v>6817</v>
      </c>
      <c r="D73" s="36" t="s">
        <v>11346</v>
      </c>
      <c r="E73" s="33" t="s">
        <v>11422</v>
      </c>
      <c r="F73" s="33" t="s">
        <v>11273</v>
      </c>
      <c r="G73" s="34">
        <v>10</v>
      </c>
    </row>
    <row r="74" spans="1:7" ht="14.25" customHeight="1">
      <c r="A74" s="32">
        <v>70</v>
      </c>
      <c r="B74" s="35" t="s">
        <v>11423</v>
      </c>
      <c r="C74" s="35" t="s">
        <v>4436</v>
      </c>
      <c r="D74" s="32" t="s">
        <v>11275</v>
      </c>
      <c r="E74" s="35" t="s">
        <v>11424</v>
      </c>
      <c r="F74" s="35" t="s">
        <v>11277</v>
      </c>
      <c r="G74" s="34">
        <v>5</v>
      </c>
    </row>
    <row r="75" spans="1:7" ht="14.25" customHeight="1">
      <c r="A75" s="32">
        <v>71</v>
      </c>
      <c r="B75" s="35" t="s">
        <v>11425</v>
      </c>
      <c r="C75" s="35" t="s">
        <v>5488</v>
      </c>
      <c r="D75" s="32" t="s">
        <v>11275</v>
      </c>
      <c r="E75" s="35" t="s">
        <v>11426</v>
      </c>
      <c r="F75" s="35" t="s">
        <v>11277</v>
      </c>
      <c r="G75" s="34">
        <v>0.5</v>
      </c>
    </row>
    <row r="76" spans="1:7" ht="14.25" customHeight="1">
      <c r="A76" s="32">
        <v>72</v>
      </c>
      <c r="B76" s="35" t="s">
        <v>11427</v>
      </c>
      <c r="C76" s="35" t="s">
        <v>5492</v>
      </c>
      <c r="D76" s="32" t="s">
        <v>11275</v>
      </c>
      <c r="E76" s="35" t="s">
        <v>11428</v>
      </c>
      <c r="F76" s="35" t="s">
        <v>11277</v>
      </c>
      <c r="G76" s="34">
        <v>0.5</v>
      </c>
    </row>
    <row r="77" spans="1:7" ht="14.25" customHeight="1">
      <c r="A77" s="32">
        <v>73</v>
      </c>
      <c r="B77" s="33" t="s">
        <v>11429</v>
      </c>
      <c r="C77" s="33" t="s">
        <v>6286</v>
      </c>
      <c r="D77" s="32" t="s">
        <v>11295</v>
      </c>
      <c r="E77" s="33" t="s">
        <v>11430</v>
      </c>
      <c r="F77" s="33" t="s">
        <v>11273</v>
      </c>
      <c r="G77" s="34">
        <v>3</v>
      </c>
    </row>
    <row r="78" spans="1:7" ht="14.25" customHeight="1">
      <c r="A78" s="32">
        <v>74</v>
      </c>
      <c r="B78" s="35" t="s">
        <v>11431</v>
      </c>
      <c r="C78" s="35" t="s">
        <v>5549</v>
      </c>
      <c r="D78" s="32" t="s">
        <v>11275</v>
      </c>
      <c r="E78" s="35" t="s">
        <v>11432</v>
      </c>
      <c r="F78" s="35" t="s">
        <v>11277</v>
      </c>
      <c r="G78" s="34">
        <v>3</v>
      </c>
    </row>
    <row r="79" spans="1:7" ht="14.25" customHeight="1">
      <c r="A79" s="32">
        <v>75</v>
      </c>
      <c r="B79" s="33" t="s">
        <v>11433</v>
      </c>
      <c r="C79" s="33" t="s">
        <v>6433</v>
      </c>
      <c r="D79" s="32" t="s">
        <v>11295</v>
      </c>
      <c r="E79" s="33" t="s">
        <v>11434</v>
      </c>
      <c r="F79" s="33" t="s">
        <v>11273</v>
      </c>
      <c r="G79" s="34">
        <v>2</v>
      </c>
    </row>
    <row r="80" spans="1:7" ht="14.25" customHeight="1">
      <c r="A80" s="32">
        <v>76</v>
      </c>
      <c r="B80" s="33" t="s">
        <v>11435</v>
      </c>
      <c r="C80" s="33" t="s">
        <v>6199</v>
      </c>
      <c r="D80" s="32" t="s">
        <v>11295</v>
      </c>
      <c r="E80" s="33" t="s">
        <v>11436</v>
      </c>
      <c r="F80" s="33" t="s">
        <v>11273</v>
      </c>
      <c r="G80" s="34">
        <v>3</v>
      </c>
    </row>
    <row r="81" spans="1:7" ht="14.25" customHeight="1">
      <c r="A81" s="32">
        <v>77</v>
      </c>
      <c r="B81" s="35" t="s">
        <v>11437</v>
      </c>
      <c r="C81" s="35" t="s">
        <v>4281</v>
      </c>
      <c r="D81" s="32" t="s">
        <v>11275</v>
      </c>
      <c r="E81" s="35" t="s">
        <v>11438</v>
      </c>
      <c r="F81" s="35" t="s">
        <v>11277</v>
      </c>
      <c r="G81" s="34">
        <v>8</v>
      </c>
    </row>
    <row r="82" spans="1:7" ht="14.25" customHeight="1">
      <c r="A82" s="32">
        <v>78</v>
      </c>
      <c r="B82" s="35" t="s">
        <v>11439</v>
      </c>
      <c r="C82" s="35" t="s">
        <v>4741</v>
      </c>
      <c r="D82" s="32" t="s">
        <v>11275</v>
      </c>
      <c r="E82" s="35" t="s">
        <v>11440</v>
      </c>
      <c r="F82" s="35" t="s">
        <v>11277</v>
      </c>
      <c r="G82" s="34">
        <v>20</v>
      </c>
    </row>
    <row r="83" spans="1:7" ht="14.25" customHeight="1">
      <c r="A83" s="32">
        <v>79</v>
      </c>
      <c r="B83" s="35" t="s">
        <v>11441</v>
      </c>
      <c r="C83" s="35" t="s">
        <v>4750</v>
      </c>
      <c r="D83" s="32" t="s">
        <v>11275</v>
      </c>
      <c r="E83" s="35" t="s">
        <v>11442</v>
      </c>
      <c r="F83" s="35" t="s">
        <v>11277</v>
      </c>
      <c r="G83" s="34">
        <v>100</v>
      </c>
    </row>
    <row r="84" spans="1:7" ht="14.25" customHeight="1">
      <c r="A84" s="32">
        <v>80</v>
      </c>
      <c r="B84" s="35" t="s">
        <v>11443</v>
      </c>
      <c r="C84" s="35" t="s">
        <v>4820</v>
      </c>
      <c r="D84" s="32" t="s">
        <v>11275</v>
      </c>
      <c r="E84" s="35" t="s">
        <v>11444</v>
      </c>
      <c r="F84" s="35" t="s">
        <v>11277</v>
      </c>
      <c r="G84" s="34">
        <v>3</v>
      </c>
    </row>
    <row r="85" spans="1:7" ht="14.25" customHeight="1">
      <c r="A85" s="32">
        <v>81</v>
      </c>
      <c r="B85" s="35" t="s">
        <v>11445</v>
      </c>
      <c r="C85" s="35" t="s">
        <v>4924</v>
      </c>
      <c r="D85" s="32" t="s">
        <v>11275</v>
      </c>
      <c r="E85" s="35" t="s">
        <v>11446</v>
      </c>
      <c r="F85" s="35" t="s">
        <v>11277</v>
      </c>
      <c r="G85" s="34">
        <v>3</v>
      </c>
    </row>
    <row r="86" spans="1:7" ht="14.25" customHeight="1">
      <c r="A86" s="32">
        <v>82</v>
      </c>
      <c r="B86" s="35" t="s">
        <v>11447</v>
      </c>
      <c r="C86" s="35" t="s">
        <v>5480</v>
      </c>
      <c r="D86" s="32" t="s">
        <v>11275</v>
      </c>
      <c r="E86" s="35" t="s">
        <v>11448</v>
      </c>
      <c r="F86" s="35" t="s">
        <v>11277</v>
      </c>
      <c r="G86" s="34">
        <v>1</v>
      </c>
    </row>
    <row r="87" spans="1:7" ht="14.25" customHeight="1">
      <c r="A87" s="32">
        <v>83</v>
      </c>
      <c r="B87" s="33" t="s">
        <v>11449</v>
      </c>
      <c r="C87" s="33" t="s">
        <v>6420</v>
      </c>
      <c r="D87" s="32" t="s">
        <v>11295</v>
      </c>
      <c r="E87" s="33" t="s">
        <v>11450</v>
      </c>
      <c r="F87" s="33" t="s">
        <v>11273</v>
      </c>
      <c r="G87" s="34">
        <v>2</v>
      </c>
    </row>
    <row r="88" spans="1:7" ht="14.25" customHeight="1">
      <c r="A88" s="32">
        <v>84</v>
      </c>
      <c r="B88" s="35" t="s">
        <v>11451</v>
      </c>
      <c r="C88" s="35" t="s">
        <v>9055</v>
      </c>
      <c r="D88" s="32" t="s">
        <v>11372</v>
      </c>
      <c r="E88" s="35" t="s">
        <v>11452</v>
      </c>
      <c r="F88" s="35" t="s">
        <v>11277</v>
      </c>
      <c r="G88" s="34">
        <v>5</v>
      </c>
    </row>
    <row r="89" spans="1:7" ht="14.25" customHeight="1">
      <c r="A89" s="32">
        <v>85</v>
      </c>
      <c r="B89" s="35" t="s">
        <v>11453</v>
      </c>
      <c r="C89" s="35" t="s">
        <v>4587</v>
      </c>
      <c r="D89" s="32" t="s">
        <v>11275</v>
      </c>
      <c r="E89" s="35" t="s">
        <v>11454</v>
      </c>
      <c r="F89" s="35" t="s">
        <v>11277</v>
      </c>
      <c r="G89" s="34">
        <v>4</v>
      </c>
    </row>
    <row r="90" spans="1:7" ht="14.25" customHeight="1">
      <c r="A90" s="32">
        <v>86</v>
      </c>
      <c r="B90" s="35" t="s">
        <v>11455</v>
      </c>
      <c r="C90" s="35" t="s">
        <v>5155</v>
      </c>
      <c r="D90" s="32" t="s">
        <v>11275</v>
      </c>
      <c r="E90" s="35" t="s">
        <v>11456</v>
      </c>
      <c r="F90" s="35" t="s">
        <v>11277</v>
      </c>
      <c r="G90" s="34">
        <v>2</v>
      </c>
    </row>
    <row r="91" spans="1:7" ht="14.25" customHeight="1">
      <c r="A91" s="32">
        <v>87</v>
      </c>
      <c r="B91" s="35" t="s">
        <v>11457</v>
      </c>
      <c r="C91" s="35" t="s">
        <v>4379</v>
      </c>
      <c r="D91" s="32" t="s">
        <v>11275</v>
      </c>
      <c r="E91" s="35" t="s">
        <v>11458</v>
      </c>
      <c r="F91" s="35" t="s">
        <v>11277</v>
      </c>
      <c r="G91" s="34">
        <v>6</v>
      </c>
    </row>
    <row r="92" spans="1:7" ht="14.25" customHeight="1">
      <c r="A92" s="32">
        <v>88</v>
      </c>
      <c r="B92" s="35" t="s">
        <v>11459</v>
      </c>
      <c r="C92" s="35" t="s">
        <v>5449</v>
      </c>
      <c r="D92" s="32" t="s">
        <v>11275</v>
      </c>
      <c r="E92" s="35" t="s">
        <v>11460</v>
      </c>
      <c r="F92" s="35" t="s">
        <v>11277</v>
      </c>
      <c r="G92" s="34">
        <v>1</v>
      </c>
    </row>
    <row r="93" spans="1:7" ht="14.25" customHeight="1">
      <c r="A93" s="32">
        <v>89</v>
      </c>
      <c r="B93" s="33" t="s">
        <v>11461</v>
      </c>
      <c r="C93" s="33" t="s">
        <v>6656</v>
      </c>
      <c r="D93" s="32" t="s">
        <v>11295</v>
      </c>
      <c r="E93" s="33" t="s">
        <v>11462</v>
      </c>
      <c r="F93" s="33" t="s">
        <v>11273</v>
      </c>
      <c r="G93" s="34">
        <v>9</v>
      </c>
    </row>
    <row r="94" spans="1:7" ht="14.25" customHeight="1">
      <c r="A94" s="32">
        <v>90</v>
      </c>
      <c r="B94" s="33" t="s">
        <v>11463</v>
      </c>
      <c r="C94" s="33" t="s">
        <v>5842</v>
      </c>
      <c r="D94" s="32" t="s">
        <v>11283</v>
      </c>
      <c r="E94" s="33" t="s">
        <v>11464</v>
      </c>
      <c r="F94" s="33" t="s">
        <v>11273</v>
      </c>
      <c r="G94" s="34">
        <v>2</v>
      </c>
    </row>
    <row r="95" spans="1:7" ht="14.25" customHeight="1">
      <c r="A95" s="32">
        <v>91</v>
      </c>
      <c r="B95" s="33" t="s">
        <v>11465</v>
      </c>
      <c r="C95" s="33" t="s">
        <v>6178</v>
      </c>
      <c r="D95" s="32" t="s">
        <v>11295</v>
      </c>
      <c r="E95" s="33" t="s">
        <v>11466</v>
      </c>
      <c r="F95" s="33" t="s">
        <v>11273</v>
      </c>
      <c r="G95" s="34">
        <v>5</v>
      </c>
    </row>
    <row r="96" spans="1:7" ht="14.25" customHeight="1">
      <c r="A96" s="32">
        <v>92</v>
      </c>
      <c r="B96" s="35" t="s">
        <v>11467</v>
      </c>
      <c r="C96" s="35" t="s">
        <v>5146</v>
      </c>
      <c r="D96" s="32" t="s">
        <v>11275</v>
      </c>
      <c r="E96" s="35" t="s">
        <v>11468</v>
      </c>
      <c r="F96" s="35" t="s">
        <v>11277</v>
      </c>
      <c r="G96" s="34">
        <v>2</v>
      </c>
    </row>
    <row r="97" spans="1:7" ht="14.25" customHeight="1">
      <c r="A97" s="32">
        <v>93</v>
      </c>
      <c r="B97" s="35" t="s">
        <v>11469</v>
      </c>
      <c r="C97" s="35" t="s">
        <v>8127</v>
      </c>
      <c r="D97" s="32" t="s">
        <v>11369</v>
      </c>
      <c r="E97" s="35" t="s">
        <v>11470</v>
      </c>
      <c r="F97" s="35" t="s">
        <v>11277</v>
      </c>
      <c r="G97" s="34">
        <v>1</v>
      </c>
    </row>
    <row r="98" spans="1:7" ht="14.25" customHeight="1">
      <c r="A98" s="32">
        <v>94</v>
      </c>
      <c r="B98" s="35" t="s">
        <v>11471</v>
      </c>
      <c r="C98" s="35" t="s">
        <v>8131</v>
      </c>
      <c r="D98" s="32" t="s">
        <v>11369</v>
      </c>
      <c r="E98" s="35" t="s">
        <v>11472</v>
      </c>
      <c r="F98" s="35" t="s">
        <v>11277</v>
      </c>
      <c r="G98" s="34">
        <v>1</v>
      </c>
    </row>
    <row r="99" spans="1:7" ht="14.25" customHeight="1">
      <c r="A99" s="32">
        <v>95</v>
      </c>
      <c r="B99" s="35" t="s">
        <v>11473</v>
      </c>
      <c r="C99" s="35" t="s">
        <v>4764</v>
      </c>
      <c r="D99" s="32" t="s">
        <v>11275</v>
      </c>
      <c r="E99" s="35" t="s">
        <v>11474</v>
      </c>
      <c r="F99" s="35" t="s">
        <v>11277</v>
      </c>
      <c r="G99" s="34">
        <v>20</v>
      </c>
    </row>
    <row r="100" spans="1:7" ht="14.25" customHeight="1">
      <c r="A100" s="32">
        <v>96</v>
      </c>
      <c r="B100" s="33" t="s">
        <v>11475</v>
      </c>
      <c r="C100" s="33" t="s">
        <v>2976</v>
      </c>
      <c r="D100" s="32" t="s">
        <v>11476</v>
      </c>
      <c r="E100" s="33" t="s">
        <v>11477</v>
      </c>
      <c r="F100" s="33" t="s">
        <v>11273</v>
      </c>
      <c r="G100" s="34">
        <v>2</v>
      </c>
    </row>
    <row r="101" spans="1:7" ht="14.25" customHeight="1">
      <c r="A101" s="32">
        <v>97</v>
      </c>
      <c r="B101" s="35" t="s">
        <v>11478</v>
      </c>
      <c r="C101" s="35" t="s">
        <v>4320</v>
      </c>
      <c r="D101" s="32" t="s">
        <v>11275</v>
      </c>
      <c r="E101" s="35" t="s">
        <v>11479</v>
      </c>
      <c r="F101" s="35" t="s">
        <v>11277</v>
      </c>
      <c r="G101" s="34">
        <v>2</v>
      </c>
    </row>
    <row r="102" spans="1:7" ht="14.25" customHeight="1">
      <c r="A102" s="32">
        <v>98</v>
      </c>
      <c r="B102" s="35" t="s">
        <v>11480</v>
      </c>
      <c r="C102" s="35" t="s">
        <v>4591</v>
      </c>
      <c r="D102" s="32" t="s">
        <v>11275</v>
      </c>
      <c r="E102" s="35" t="s">
        <v>11481</v>
      </c>
      <c r="F102" s="35" t="s">
        <v>11277</v>
      </c>
      <c r="G102" s="34">
        <v>4</v>
      </c>
    </row>
    <row r="103" spans="1:7" ht="14.25" customHeight="1">
      <c r="A103" s="32">
        <v>99</v>
      </c>
      <c r="B103" s="35" t="s">
        <v>11482</v>
      </c>
      <c r="C103" s="35" t="s">
        <v>4596</v>
      </c>
      <c r="D103" s="32" t="s">
        <v>11275</v>
      </c>
      <c r="E103" s="35" t="s">
        <v>11483</v>
      </c>
      <c r="F103" s="35" t="s">
        <v>11277</v>
      </c>
      <c r="G103" s="34">
        <v>4</v>
      </c>
    </row>
    <row r="104" spans="1:7" ht="14.25" customHeight="1">
      <c r="A104" s="32">
        <v>100</v>
      </c>
      <c r="B104" s="35" t="s">
        <v>11484</v>
      </c>
      <c r="C104" s="35" t="s">
        <v>4628</v>
      </c>
      <c r="D104" s="32" t="s">
        <v>11275</v>
      </c>
      <c r="E104" s="35" t="s">
        <v>11485</v>
      </c>
      <c r="F104" s="35" t="s">
        <v>11277</v>
      </c>
      <c r="G104" s="34">
        <v>4</v>
      </c>
    </row>
    <row r="105" spans="1:7" ht="14.25" customHeight="1">
      <c r="A105" s="32">
        <v>101</v>
      </c>
      <c r="B105" s="35" t="s">
        <v>11486</v>
      </c>
      <c r="C105" s="35" t="s">
        <v>5217</v>
      </c>
      <c r="D105" s="32" t="s">
        <v>11275</v>
      </c>
      <c r="E105" s="35" t="s">
        <v>11487</v>
      </c>
      <c r="F105" s="35" t="s">
        <v>11277</v>
      </c>
      <c r="G105" s="34">
        <v>2</v>
      </c>
    </row>
    <row r="106" spans="1:7" ht="14.25" customHeight="1">
      <c r="A106" s="32">
        <v>102</v>
      </c>
      <c r="B106" s="35" t="s">
        <v>11488</v>
      </c>
      <c r="C106" s="35" t="s">
        <v>9048</v>
      </c>
      <c r="D106" s="32" t="s">
        <v>11372</v>
      </c>
      <c r="E106" s="35" t="s">
        <v>11489</v>
      </c>
      <c r="F106" s="35" t="s">
        <v>11277</v>
      </c>
      <c r="G106" s="34">
        <v>5</v>
      </c>
    </row>
    <row r="107" spans="1:7" ht="14.25" customHeight="1">
      <c r="A107" s="32">
        <v>103</v>
      </c>
      <c r="B107" s="35" t="s">
        <v>11490</v>
      </c>
      <c r="C107" s="35" t="s">
        <v>9052</v>
      </c>
      <c r="D107" s="32" t="s">
        <v>11372</v>
      </c>
      <c r="E107" s="35" t="s">
        <v>11491</v>
      </c>
      <c r="F107" s="35" t="s">
        <v>11277</v>
      </c>
      <c r="G107" s="34">
        <v>5</v>
      </c>
    </row>
    <row r="108" spans="1:7" ht="14.25" customHeight="1">
      <c r="A108" s="32">
        <v>104</v>
      </c>
      <c r="B108" s="35" t="s">
        <v>11492</v>
      </c>
      <c r="C108" s="35" t="s">
        <v>9071</v>
      </c>
      <c r="D108" s="32" t="s">
        <v>11372</v>
      </c>
      <c r="E108" s="35" t="s">
        <v>11493</v>
      </c>
      <c r="F108" s="35" t="s">
        <v>11277</v>
      </c>
      <c r="G108" s="34">
        <v>6</v>
      </c>
    </row>
    <row r="109" spans="1:7" ht="14.25" customHeight="1">
      <c r="A109" s="32">
        <v>105</v>
      </c>
      <c r="B109" s="35" t="s">
        <v>11494</v>
      </c>
      <c r="C109" s="35" t="s">
        <v>9111</v>
      </c>
      <c r="D109" s="32" t="s">
        <v>11372</v>
      </c>
      <c r="E109" s="35" t="s">
        <v>11495</v>
      </c>
      <c r="F109" s="35" t="s">
        <v>11277</v>
      </c>
      <c r="G109" s="34">
        <v>5</v>
      </c>
    </row>
    <row r="110" spans="1:7" ht="14.25" customHeight="1">
      <c r="A110" s="32">
        <v>106</v>
      </c>
      <c r="B110" s="35" t="s">
        <v>11496</v>
      </c>
      <c r="C110" s="35" t="s">
        <v>9131</v>
      </c>
      <c r="D110" s="32" t="s">
        <v>11372</v>
      </c>
      <c r="E110" s="35" t="s">
        <v>11497</v>
      </c>
      <c r="F110" s="35" t="s">
        <v>11277</v>
      </c>
      <c r="G110" s="34">
        <v>5</v>
      </c>
    </row>
    <row r="111" spans="1:7" ht="14.25" customHeight="1">
      <c r="A111" s="32">
        <v>107</v>
      </c>
      <c r="B111" s="33" t="s">
        <v>11498</v>
      </c>
      <c r="C111" s="33" t="s">
        <v>9204</v>
      </c>
      <c r="D111" s="32" t="s">
        <v>11377</v>
      </c>
      <c r="E111" s="33" t="s">
        <v>11499</v>
      </c>
      <c r="F111" s="33" t="s">
        <v>11273</v>
      </c>
      <c r="G111" s="34">
        <v>5</v>
      </c>
    </row>
    <row r="112" spans="1:7" ht="14.25" customHeight="1">
      <c r="A112" s="32">
        <v>108</v>
      </c>
      <c r="B112" s="33" t="s">
        <v>11500</v>
      </c>
      <c r="C112" s="33" t="s">
        <v>3351</v>
      </c>
      <c r="D112" s="32" t="s">
        <v>11286</v>
      </c>
      <c r="E112" s="33" t="s">
        <v>11501</v>
      </c>
      <c r="F112" s="33" t="s">
        <v>11273</v>
      </c>
      <c r="G112" s="34">
        <v>5</v>
      </c>
    </row>
    <row r="113" spans="1:7" ht="14.25" customHeight="1">
      <c r="A113" s="32">
        <v>109</v>
      </c>
      <c r="B113" s="33" t="s">
        <v>11502</v>
      </c>
      <c r="C113" s="33" t="s">
        <v>2658</v>
      </c>
      <c r="D113" s="32" t="s">
        <v>11476</v>
      </c>
      <c r="E113" s="33" t="s">
        <v>11503</v>
      </c>
      <c r="F113" s="33" t="s">
        <v>11273</v>
      </c>
      <c r="G113" s="34">
        <v>1.5</v>
      </c>
    </row>
    <row r="114" spans="1:7" ht="14.25" customHeight="1">
      <c r="A114" s="32">
        <v>110</v>
      </c>
      <c r="B114" s="33" t="s">
        <v>11504</v>
      </c>
      <c r="C114" s="33" t="s">
        <v>3251</v>
      </c>
      <c r="D114" s="32" t="s">
        <v>11286</v>
      </c>
      <c r="E114" s="33" t="s">
        <v>11505</v>
      </c>
      <c r="F114" s="33" t="s">
        <v>11273</v>
      </c>
      <c r="G114" s="34">
        <v>5</v>
      </c>
    </row>
    <row r="115" spans="1:7" ht="14.25" customHeight="1">
      <c r="A115" s="32">
        <v>111</v>
      </c>
      <c r="B115" s="33" t="s">
        <v>11506</v>
      </c>
      <c r="C115" s="33" t="s">
        <v>3565</v>
      </c>
      <c r="D115" s="32" t="s">
        <v>11302</v>
      </c>
      <c r="E115" s="33" t="s">
        <v>11507</v>
      </c>
      <c r="F115" s="33" t="s">
        <v>11273</v>
      </c>
      <c r="G115" s="34">
        <v>2</v>
      </c>
    </row>
    <row r="116" spans="1:7" ht="14.25" customHeight="1">
      <c r="A116" s="32">
        <v>112</v>
      </c>
      <c r="B116" s="35" t="s">
        <v>11508</v>
      </c>
      <c r="C116" s="35" t="s">
        <v>4839</v>
      </c>
      <c r="D116" s="32" t="s">
        <v>11275</v>
      </c>
      <c r="E116" s="35" t="s">
        <v>11509</v>
      </c>
      <c r="F116" s="35" t="s">
        <v>11277</v>
      </c>
      <c r="G116" s="34">
        <v>3</v>
      </c>
    </row>
    <row r="117" spans="1:7" ht="14.25" customHeight="1">
      <c r="A117" s="32">
        <v>113</v>
      </c>
      <c r="B117" s="33" t="s">
        <v>11510</v>
      </c>
      <c r="C117" s="33" t="s">
        <v>5788</v>
      </c>
      <c r="D117" s="32" t="s">
        <v>11283</v>
      </c>
      <c r="E117" s="33" t="s">
        <v>11511</v>
      </c>
      <c r="F117" s="33" t="s">
        <v>11273</v>
      </c>
      <c r="G117" s="34">
        <v>2</v>
      </c>
    </row>
    <row r="118" spans="1:7" ht="14.25" customHeight="1">
      <c r="A118" s="32">
        <v>114</v>
      </c>
      <c r="B118" s="33" t="s">
        <v>11512</v>
      </c>
      <c r="C118" s="33" t="s">
        <v>5903</v>
      </c>
      <c r="D118" s="32" t="s">
        <v>11283</v>
      </c>
      <c r="E118" s="33" t="s">
        <v>11513</v>
      </c>
      <c r="F118" s="33" t="s">
        <v>11273</v>
      </c>
      <c r="G118" s="34">
        <v>2</v>
      </c>
    </row>
    <row r="119" spans="1:7" ht="14.25" customHeight="1">
      <c r="A119" s="32">
        <v>115</v>
      </c>
      <c r="B119" s="33" t="s">
        <v>11514</v>
      </c>
      <c r="C119" s="33" t="s">
        <v>6499</v>
      </c>
      <c r="D119" s="32" t="s">
        <v>11295</v>
      </c>
      <c r="E119" s="33" t="s">
        <v>11515</v>
      </c>
      <c r="F119" s="33" t="s">
        <v>11273</v>
      </c>
      <c r="G119" s="34">
        <v>2</v>
      </c>
    </row>
    <row r="120" spans="1:7" ht="14.25" customHeight="1">
      <c r="A120" s="32">
        <v>116</v>
      </c>
      <c r="B120" s="35" t="s">
        <v>11516</v>
      </c>
      <c r="C120" s="35" t="s">
        <v>8139</v>
      </c>
      <c r="D120" s="32" t="s">
        <v>11369</v>
      </c>
      <c r="E120" s="35" t="s">
        <v>11517</v>
      </c>
      <c r="F120" s="35" t="s">
        <v>11277</v>
      </c>
      <c r="G120" s="34">
        <v>5</v>
      </c>
    </row>
    <row r="121" spans="1:7" ht="14.25" customHeight="1">
      <c r="A121" s="32">
        <v>117</v>
      </c>
      <c r="B121" s="35" t="s">
        <v>11518</v>
      </c>
      <c r="C121" s="35" t="s">
        <v>9084</v>
      </c>
      <c r="D121" s="32" t="s">
        <v>11372</v>
      </c>
      <c r="E121" s="35" t="s">
        <v>11519</v>
      </c>
      <c r="F121" s="35" t="s">
        <v>11277</v>
      </c>
      <c r="G121" s="34">
        <v>8</v>
      </c>
    </row>
    <row r="122" spans="1:7" ht="14.25" customHeight="1">
      <c r="A122" s="32">
        <v>118</v>
      </c>
      <c r="B122" s="35" t="s">
        <v>11520</v>
      </c>
      <c r="C122" s="35" t="s">
        <v>4769</v>
      </c>
      <c r="D122" s="32" t="s">
        <v>11275</v>
      </c>
      <c r="E122" s="35" t="s">
        <v>11521</v>
      </c>
      <c r="F122" s="35" t="s">
        <v>11277</v>
      </c>
      <c r="G122" s="34">
        <v>3</v>
      </c>
    </row>
    <row r="123" spans="1:7" ht="14.25" customHeight="1">
      <c r="A123" s="32">
        <v>119</v>
      </c>
      <c r="B123" s="33" t="s">
        <v>11522</v>
      </c>
      <c r="C123" s="33" t="s">
        <v>6470</v>
      </c>
      <c r="D123" s="32" t="s">
        <v>11295</v>
      </c>
      <c r="E123" s="33" t="s">
        <v>11523</v>
      </c>
      <c r="F123" s="33" t="s">
        <v>11273</v>
      </c>
      <c r="G123" s="34">
        <v>2.5</v>
      </c>
    </row>
    <row r="124" spans="1:7" ht="14.25" customHeight="1">
      <c r="A124" s="32">
        <v>120</v>
      </c>
      <c r="B124" s="33" t="s">
        <v>11524</v>
      </c>
      <c r="C124" s="33" t="s">
        <v>224</v>
      </c>
      <c r="D124" s="32" t="s">
        <v>11307</v>
      </c>
      <c r="E124" s="33" t="s">
        <v>11525</v>
      </c>
      <c r="F124" s="33" t="s">
        <v>11273</v>
      </c>
      <c r="G124" s="34">
        <v>30</v>
      </c>
    </row>
    <row r="125" spans="1:7" ht="14.25" customHeight="1">
      <c r="A125" s="32">
        <v>121</v>
      </c>
      <c r="B125" s="35" t="s">
        <v>11526</v>
      </c>
      <c r="C125" s="35" t="s">
        <v>4971</v>
      </c>
      <c r="D125" s="32" t="s">
        <v>11275</v>
      </c>
      <c r="E125" s="35" t="s">
        <v>11527</v>
      </c>
      <c r="F125" s="35" t="s">
        <v>11277</v>
      </c>
      <c r="G125" s="34">
        <v>3</v>
      </c>
    </row>
    <row r="126" spans="1:7" ht="14.25" customHeight="1">
      <c r="A126" s="32">
        <v>122</v>
      </c>
      <c r="B126" s="33" t="s">
        <v>11528</v>
      </c>
      <c r="C126" s="33" t="s">
        <v>6547</v>
      </c>
      <c r="D126" s="32" t="s">
        <v>11295</v>
      </c>
      <c r="E126" s="33" t="s">
        <v>11529</v>
      </c>
      <c r="F126" s="33" t="s">
        <v>11273</v>
      </c>
      <c r="G126" s="34">
        <v>3</v>
      </c>
    </row>
    <row r="127" spans="1:7" ht="14.25" customHeight="1">
      <c r="A127" s="32">
        <v>123</v>
      </c>
      <c r="B127" s="35" t="s">
        <v>11530</v>
      </c>
      <c r="C127" s="35" t="s">
        <v>4710</v>
      </c>
      <c r="D127" s="32" t="s">
        <v>11275</v>
      </c>
      <c r="E127" s="35" t="s">
        <v>11531</v>
      </c>
      <c r="F127" s="35" t="s">
        <v>11277</v>
      </c>
      <c r="G127" s="34">
        <v>3</v>
      </c>
    </row>
    <row r="128" spans="1:7" ht="14.25" customHeight="1">
      <c r="A128" s="32">
        <v>124</v>
      </c>
      <c r="B128" s="33" t="s">
        <v>11532</v>
      </c>
      <c r="C128" s="33" t="s">
        <v>8213</v>
      </c>
      <c r="D128" s="32" t="s">
        <v>11369</v>
      </c>
      <c r="E128" s="33" t="s">
        <v>11533</v>
      </c>
      <c r="F128" s="33" t="s">
        <v>11273</v>
      </c>
      <c r="G128" s="34">
        <v>2</v>
      </c>
    </row>
    <row r="129" spans="1:7" ht="14.25" customHeight="1">
      <c r="A129" s="32">
        <v>125</v>
      </c>
      <c r="B129" s="33" t="s">
        <v>11534</v>
      </c>
      <c r="C129" s="33" t="s">
        <v>9251</v>
      </c>
      <c r="D129" s="32" t="s">
        <v>11535</v>
      </c>
      <c r="E129" s="33" t="s">
        <v>11536</v>
      </c>
      <c r="F129" s="33" t="s">
        <v>11273</v>
      </c>
      <c r="G129" s="34">
        <v>10</v>
      </c>
    </row>
    <row r="130" spans="1:7" ht="14.25" customHeight="1">
      <c r="A130" s="32">
        <v>126</v>
      </c>
      <c r="B130" s="35" t="s">
        <v>11537</v>
      </c>
      <c r="C130" s="35" t="s">
        <v>4375</v>
      </c>
      <c r="D130" s="32" t="s">
        <v>11275</v>
      </c>
      <c r="E130" s="35" t="s">
        <v>11538</v>
      </c>
      <c r="F130" s="35" t="s">
        <v>11277</v>
      </c>
      <c r="G130" s="34">
        <v>6</v>
      </c>
    </row>
    <row r="131" spans="1:7" ht="14.25" customHeight="1">
      <c r="A131" s="32">
        <v>127</v>
      </c>
      <c r="B131" s="35" t="s">
        <v>11539</v>
      </c>
      <c r="C131" s="35" t="s">
        <v>5040</v>
      </c>
      <c r="D131" s="32" t="s">
        <v>11275</v>
      </c>
      <c r="E131" s="35" t="s">
        <v>11540</v>
      </c>
      <c r="F131" s="35" t="s">
        <v>11277</v>
      </c>
      <c r="G131" s="34">
        <v>2.5</v>
      </c>
    </row>
    <row r="132" spans="1:7" ht="14.25" customHeight="1">
      <c r="A132" s="32">
        <v>128</v>
      </c>
      <c r="B132" s="35" t="s">
        <v>11541</v>
      </c>
      <c r="C132" s="35" t="s">
        <v>5540</v>
      </c>
      <c r="D132" s="32" t="s">
        <v>11275</v>
      </c>
      <c r="E132" s="35" t="s">
        <v>11542</v>
      </c>
      <c r="F132" s="35" t="s">
        <v>11277</v>
      </c>
      <c r="G132" s="34">
        <v>3</v>
      </c>
    </row>
    <row r="133" spans="1:7" ht="14.25" customHeight="1">
      <c r="A133" s="32">
        <v>129</v>
      </c>
      <c r="B133" s="33" t="s">
        <v>11543</v>
      </c>
      <c r="C133" s="33" t="s">
        <v>5819</v>
      </c>
      <c r="D133" s="32" t="s">
        <v>11283</v>
      </c>
      <c r="E133" s="33" t="s">
        <v>11544</v>
      </c>
      <c r="F133" s="33" t="s">
        <v>11273</v>
      </c>
      <c r="G133" s="34">
        <v>2</v>
      </c>
    </row>
    <row r="134" spans="1:7" ht="14.25" customHeight="1">
      <c r="A134" s="32">
        <v>130</v>
      </c>
      <c r="B134" s="35" t="s">
        <v>11545</v>
      </c>
      <c r="C134" s="35" t="s">
        <v>3152</v>
      </c>
      <c r="D134" s="32" t="s">
        <v>11546</v>
      </c>
      <c r="E134" s="35" t="s">
        <v>11547</v>
      </c>
      <c r="F134" s="35" t="s">
        <v>11277</v>
      </c>
      <c r="G134" s="34">
        <v>4.1882999999999999</v>
      </c>
    </row>
    <row r="135" spans="1:7" ht="14.25" customHeight="1">
      <c r="A135" s="32">
        <v>131</v>
      </c>
      <c r="B135" s="35" t="s">
        <v>11548</v>
      </c>
      <c r="C135" s="35" t="s">
        <v>3157</v>
      </c>
      <c r="D135" s="32" t="s">
        <v>11546</v>
      </c>
      <c r="E135" s="35" t="s">
        <v>11549</v>
      </c>
      <c r="F135" s="35" t="s">
        <v>11277</v>
      </c>
      <c r="G135" s="34">
        <v>132.63140000000001</v>
      </c>
    </row>
    <row r="136" spans="1:7" ht="14.25" customHeight="1">
      <c r="A136" s="32">
        <v>132</v>
      </c>
      <c r="B136" s="33" t="s">
        <v>11550</v>
      </c>
      <c r="C136" s="33" t="s">
        <v>9263</v>
      </c>
      <c r="D136" s="32" t="s">
        <v>11535</v>
      </c>
      <c r="E136" s="33" t="s">
        <v>11551</v>
      </c>
      <c r="F136" s="33" t="s">
        <v>11273</v>
      </c>
      <c r="G136" s="34">
        <v>40</v>
      </c>
    </row>
    <row r="137" spans="1:7" ht="14.25" customHeight="1">
      <c r="A137" s="32">
        <v>133</v>
      </c>
      <c r="B137" s="35" t="s">
        <v>11552</v>
      </c>
      <c r="C137" s="35" t="s">
        <v>4384</v>
      </c>
      <c r="D137" s="32" t="s">
        <v>11275</v>
      </c>
      <c r="E137" s="35" t="s">
        <v>11553</v>
      </c>
      <c r="F137" s="35" t="s">
        <v>11277</v>
      </c>
      <c r="G137" s="34">
        <v>6</v>
      </c>
    </row>
    <row r="138" spans="1:7" ht="14.25" customHeight="1">
      <c r="A138" s="32">
        <v>134</v>
      </c>
      <c r="B138" s="35" t="s">
        <v>11554</v>
      </c>
      <c r="C138" s="35" t="s">
        <v>4411</v>
      </c>
      <c r="D138" s="32" t="s">
        <v>11275</v>
      </c>
      <c r="E138" s="35" t="s">
        <v>11555</v>
      </c>
      <c r="F138" s="35" t="s">
        <v>11277</v>
      </c>
      <c r="G138" s="34">
        <v>5</v>
      </c>
    </row>
    <row r="139" spans="1:7" ht="14.25" customHeight="1">
      <c r="A139" s="32">
        <v>135</v>
      </c>
      <c r="B139" s="33" t="s">
        <v>11556</v>
      </c>
      <c r="C139" s="33" t="s">
        <v>6512</v>
      </c>
      <c r="D139" s="32" t="s">
        <v>11295</v>
      </c>
      <c r="E139" s="33" t="s">
        <v>11557</v>
      </c>
      <c r="F139" s="33" t="s">
        <v>11273</v>
      </c>
      <c r="G139" s="34">
        <v>2</v>
      </c>
    </row>
    <row r="140" spans="1:7" ht="14.25" customHeight="1">
      <c r="A140" s="32">
        <v>136</v>
      </c>
      <c r="B140" s="35" t="s">
        <v>11558</v>
      </c>
      <c r="C140" s="35" t="s">
        <v>8110</v>
      </c>
      <c r="D140" s="32" t="s">
        <v>11369</v>
      </c>
      <c r="E140" s="35" t="s">
        <v>11559</v>
      </c>
      <c r="F140" s="35" t="s">
        <v>11277</v>
      </c>
      <c r="G140" s="34">
        <v>1</v>
      </c>
    </row>
    <row r="141" spans="1:7" ht="14.25" customHeight="1">
      <c r="A141" s="32">
        <v>137</v>
      </c>
      <c r="B141" s="33" t="s">
        <v>11560</v>
      </c>
      <c r="C141" s="33" t="s">
        <v>6856</v>
      </c>
      <c r="D141" s="36" t="s">
        <v>11346</v>
      </c>
      <c r="E141" s="33" t="s">
        <v>11561</v>
      </c>
      <c r="F141" s="33" t="s">
        <v>11273</v>
      </c>
      <c r="G141" s="34">
        <v>10</v>
      </c>
    </row>
    <row r="142" spans="1:7" ht="14.25" customHeight="1">
      <c r="A142" s="32">
        <v>138</v>
      </c>
      <c r="B142" s="35" t="s">
        <v>11562</v>
      </c>
      <c r="C142" s="35" t="s">
        <v>7590</v>
      </c>
      <c r="D142" s="32" t="s">
        <v>11563</v>
      </c>
      <c r="E142" s="35" t="s">
        <v>11564</v>
      </c>
      <c r="F142" s="35" t="s">
        <v>11565</v>
      </c>
      <c r="G142" s="34">
        <v>5</v>
      </c>
    </row>
    <row r="143" spans="1:7" ht="14.25" customHeight="1">
      <c r="A143" s="32">
        <v>139</v>
      </c>
      <c r="B143" s="35" t="s">
        <v>11566</v>
      </c>
      <c r="C143" s="35" t="s">
        <v>5208</v>
      </c>
      <c r="D143" s="32" t="s">
        <v>11275</v>
      </c>
      <c r="E143" s="35" t="s">
        <v>11567</v>
      </c>
      <c r="F143" s="35" t="s">
        <v>11277</v>
      </c>
      <c r="G143" s="34">
        <v>2</v>
      </c>
    </row>
    <row r="144" spans="1:7" ht="14.25" customHeight="1">
      <c r="A144" s="32">
        <v>140</v>
      </c>
      <c r="B144" s="35" t="s">
        <v>11568</v>
      </c>
      <c r="C144" s="35" t="s">
        <v>6741</v>
      </c>
      <c r="D144" s="32" t="s">
        <v>11569</v>
      </c>
      <c r="E144" s="35" t="s">
        <v>11570</v>
      </c>
      <c r="F144" s="35" t="s">
        <v>11277</v>
      </c>
      <c r="G144" s="34">
        <v>30</v>
      </c>
    </row>
    <row r="145" spans="1:7" ht="14.25" customHeight="1">
      <c r="A145" s="32">
        <v>141</v>
      </c>
      <c r="B145" s="33" t="s">
        <v>11571</v>
      </c>
      <c r="C145" s="33" t="s">
        <v>3671</v>
      </c>
      <c r="D145" s="32" t="s">
        <v>11271</v>
      </c>
      <c r="E145" s="33" t="s">
        <v>11572</v>
      </c>
      <c r="F145" s="33" t="s">
        <v>11273</v>
      </c>
      <c r="G145" s="34">
        <v>15</v>
      </c>
    </row>
    <row r="146" spans="1:7" ht="14.25" customHeight="1">
      <c r="A146" s="32">
        <v>142</v>
      </c>
      <c r="B146" s="33" t="s">
        <v>11573</v>
      </c>
      <c r="C146" s="33" t="s">
        <v>270</v>
      </c>
      <c r="D146" s="32" t="s">
        <v>11307</v>
      </c>
      <c r="E146" s="33" t="s">
        <v>11574</v>
      </c>
      <c r="F146" s="33" t="s">
        <v>11273</v>
      </c>
      <c r="G146" s="34">
        <v>30</v>
      </c>
    </row>
    <row r="147" spans="1:7" ht="14.25" customHeight="1">
      <c r="A147" s="32">
        <v>143</v>
      </c>
      <c r="B147" s="33" t="s">
        <v>11575</v>
      </c>
      <c r="C147" s="33" t="s">
        <v>636</v>
      </c>
      <c r="D147" s="32" t="s">
        <v>11307</v>
      </c>
      <c r="E147" s="33" t="s">
        <v>11576</v>
      </c>
      <c r="F147" s="33" t="s">
        <v>11273</v>
      </c>
      <c r="G147" s="34">
        <v>30</v>
      </c>
    </row>
    <row r="148" spans="1:7" ht="14.25" customHeight="1">
      <c r="A148" s="32">
        <v>144</v>
      </c>
      <c r="B148" s="35" t="s">
        <v>11577</v>
      </c>
      <c r="C148" s="35" t="s">
        <v>4755</v>
      </c>
      <c r="D148" s="32" t="s">
        <v>11275</v>
      </c>
      <c r="E148" s="35" t="s">
        <v>11578</v>
      </c>
      <c r="F148" s="35" t="s">
        <v>11277</v>
      </c>
      <c r="G148" s="34">
        <v>30</v>
      </c>
    </row>
    <row r="149" spans="1:7" ht="14.25" customHeight="1">
      <c r="A149" s="32">
        <v>145</v>
      </c>
      <c r="B149" s="33" t="s">
        <v>11579</v>
      </c>
      <c r="C149" s="33" t="s">
        <v>6764</v>
      </c>
      <c r="D149" s="32" t="s">
        <v>11580</v>
      </c>
      <c r="E149" s="33" t="s">
        <v>11581</v>
      </c>
      <c r="F149" s="33" t="s">
        <v>11273</v>
      </c>
      <c r="G149" s="34">
        <v>200</v>
      </c>
    </row>
    <row r="150" spans="1:7" ht="14.25" customHeight="1">
      <c r="A150" s="32">
        <v>146</v>
      </c>
      <c r="B150" s="35" t="s">
        <v>11582</v>
      </c>
      <c r="C150" s="35" t="s">
        <v>4349</v>
      </c>
      <c r="D150" s="32" t="s">
        <v>11275</v>
      </c>
      <c r="E150" s="35" t="s">
        <v>11583</v>
      </c>
      <c r="F150" s="35" t="s">
        <v>11277</v>
      </c>
      <c r="G150" s="34">
        <v>20</v>
      </c>
    </row>
    <row r="151" spans="1:7" ht="14.25" customHeight="1">
      <c r="A151" s="32">
        <v>147</v>
      </c>
      <c r="B151" s="35" t="s">
        <v>11584</v>
      </c>
      <c r="C151" s="35" t="s">
        <v>4745</v>
      </c>
      <c r="D151" s="32" t="s">
        <v>11275</v>
      </c>
      <c r="E151" s="35" t="s">
        <v>11585</v>
      </c>
      <c r="F151" s="35" t="s">
        <v>11277</v>
      </c>
      <c r="G151" s="34">
        <v>100</v>
      </c>
    </row>
    <row r="152" spans="1:7" ht="14.25" customHeight="1">
      <c r="A152" s="32">
        <v>148</v>
      </c>
      <c r="B152" s="33" t="s">
        <v>11524</v>
      </c>
      <c r="C152" s="33" t="s">
        <v>925</v>
      </c>
      <c r="D152" s="32" t="s">
        <v>11307</v>
      </c>
      <c r="E152" s="33" t="s">
        <v>11525</v>
      </c>
      <c r="F152" s="33" t="s">
        <v>11273</v>
      </c>
      <c r="G152" s="34">
        <v>30</v>
      </c>
    </row>
    <row r="153" spans="1:7" ht="14.25" customHeight="1">
      <c r="A153" s="32">
        <v>149</v>
      </c>
      <c r="B153" s="33" t="s">
        <v>11524</v>
      </c>
      <c r="C153" s="33" t="s">
        <v>928</v>
      </c>
      <c r="D153" s="32" t="s">
        <v>11307</v>
      </c>
      <c r="E153" s="33" t="s">
        <v>11586</v>
      </c>
      <c r="F153" s="33" t="s">
        <v>11273</v>
      </c>
      <c r="G153" s="34">
        <v>30</v>
      </c>
    </row>
    <row r="154" spans="1:7" ht="14.25" customHeight="1">
      <c r="A154" s="32">
        <v>150</v>
      </c>
      <c r="B154" s="33" t="s">
        <v>11587</v>
      </c>
      <c r="C154" s="33" t="s">
        <v>158</v>
      </c>
      <c r="D154" s="32" t="s">
        <v>11307</v>
      </c>
      <c r="E154" s="33" t="s">
        <v>11588</v>
      </c>
      <c r="F154" s="33" t="s">
        <v>11273</v>
      </c>
      <c r="G154" s="34">
        <v>60</v>
      </c>
    </row>
    <row r="155" spans="1:7" ht="14.25" customHeight="1">
      <c r="A155" s="32">
        <v>151</v>
      </c>
      <c r="B155" s="33" t="s">
        <v>11589</v>
      </c>
      <c r="C155" s="33" t="s">
        <v>1713</v>
      </c>
      <c r="D155" s="32" t="s">
        <v>11590</v>
      </c>
      <c r="E155" s="33" t="s">
        <v>11591</v>
      </c>
      <c r="F155" s="33" t="s">
        <v>11592</v>
      </c>
      <c r="G155" s="34">
        <v>3</v>
      </c>
    </row>
    <row r="156" spans="1:7" ht="14.25" customHeight="1">
      <c r="A156" s="32">
        <v>152</v>
      </c>
      <c r="B156" s="33" t="s">
        <v>11593</v>
      </c>
      <c r="C156" s="33" t="s">
        <v>2447</v>
      </c>
      <c r="D156" s="32" t="s">
        <v>11360</v>
      </c>
      <c r="E156" s="33" t="s">
        <v>11594</v>
      </c>
      <c r="F156" s="33" t="s">
        <v>11592</v>
      </c>
      <c r="G156" s="34">
        <v>3</v>
      </c>
    </row>
    <row r="157" spans="1:7" ht="14.25" customHeight="1">
      <c r="A157" s="32">
        <v>153</v>
      </c>
      <c r="B157" s="33" t="s">
        <v>11595</v>
      </c>
      <c r="C157" s="33" t="s">
        <v>2498</v>
      </c>
      <c r="D157" s="32" t="s">
        <v>11360</v>
      </c>
      <c r="E157" s="33" t="s">
        <v>11596</v>
      </c>
      <c r="F157" s="33" t="s">
        <v>11592</v>
      </c>
      <c r="G157" s="34">
        <v>3</v>
      </c>
    </row>
    <row r="158" spans="1:7" ht="14.25" customHeight="1">
      <c r="A158" s="32">
        <v>154</v>
      </c>
      <c r="B158" s="35" t="s">
        <v>11597</v>
      </c>
      <c r="C158" s="35" t="s">
        <v>3007</v>
      </c>
      <c r="D158" s="32" t="s">
        <v>11598</v>
      </c>
      <c r="E158" s="35" t="s">
        <v>11599</v>
      </c>
      <c r="F158" s="35" t="s">
        <v>11600</v>
      </c>
      <c r="G158" s="34">
        <v>6</v>
      </c>
    </row>
    <row r="159" spans="1:7" ht="14.25" customHeight="1">
      <c r="A159" s="32">
        <v>155</v>
      </c>
      <c r="B159" s="35" t="s">
        <v>11601</v>
      </c>
      <c r="C159" s="35" t="s">
        <v>3035</v>
      </c>
      <c r="D159" s="32" t="s">
        <v>11602</v>
      </c>
      <c r="E159" s="35" t="s">
        <v>11603</v>
      </c>
      <c r="F159" s="35" t="s">
        <v>11600</v>
      </c>
      <c r="G159" s="34">
        <v>30</v>
      </c>
    </row>
    <row r="160" spans="1:7" ht="14.25" customHeight="1">
      <c r="A160" s="32">
        <v>156</v>
      </c>
      <c r="B160" s="35" t="s">
        <v>11604</v>
      </c>
      <c r="C160" s="35" t="s">
        <v>3040</v>
      </c>
      <c r="D160" s="32" t="s">
        <v>11598</v>
      </c>
      <c r="E160" s="35" t="s">
        <v>11605</v>
      </c>
      <c r="F160" s="35" t="s">
        <v>11600</v>
      </c>
      <c r="G160" s="34">
        <v>30</v>
      </c>
    </row>
    <row r="161" spans="1:7" ht="14.25" customHeight="1">
      <c r="A161" s="32">
        <v>157</v>
      </c>
      <c r="B161" s="35" t="s">
        <v>11606</v>
      </c>
      <c r="C161" s="35" t="s">
        <v>3044</v>
      </c>
      <c r="D161" s="32" t="s">
        <v>11598</v>
      </c>
      <c r="E161" s="35" t="s">
        <v>11607</v>
      </c>
      <c r="F161" s="35" t="s">
        <v>11600</v>
      </c>
      <c r="G161" s="34">
        <v>30</v>
      </c>
    </row>
    <row r="162" spans="1:7" ht="14.25" customHeight="1">
      <c r="A162" s="32">
        <v>158</v>
      </c>
      <c r="B162" s="35" t="s">
        <v>11608</v>
      </c>
      <c r="C162" s="35" t="s">
        <v>4232</v>
      </c>
      <c r="D162" s="32" t="s">
        <v>11609</v>
      </c>
      <c r="E162" s="35" t="s">
        <v>11610</v>
      </c>
      <c r="F162" s="35" t="s">
        <v>11600</v>
      </c>
      <c r="G162" s="34">
        <v>3</v>
      </c>
    </row>
    <row r="163" spans="1:7" ht="14.25" customHeight="1">
      <c r="A163" s="32">
        <v>159</v>
      </c>
      <c r="B163" s="35" t="s">
        <v>11611</v>
      </c>
      <c r="C163" s="35" t="s">
        <v>4237</v>
      </c>
      <c r="D163" s="32" t="s">
        <v>11609</v>
      </c>
      <c r="E163" s="35" t="s">
        <v>11612</v>
      </c>
      <c r="F163" s="35" t="s">
        <v>11600</v>
      </c>
      <c r="G163" s="34">
        <v>2</v>
      </c>
    </row>
    <row r="164" spans="1:7" ht="14.25" customHeight="1">
      <c r="A164" s="32">
        <v>160</v>
      </c>
      <c r="B164" s="35" t="s">
        <v>11613</v>
      </c>
      <c r="C164" s="35" t="s">
        <v>4246</v>
      </c>
      <c r="D164" s="32" t="s">
        <v>11609</v>
      </c>
      <c r="E164" s="35" t="s">
        <v>11614</v>
      </c>
      <c r="F164" s="35" t="s">
        <v>11600</v>
      </c>
      <c r="G164" s="34">
        <v>5</v>
      </c>
    </row>
    <row r="165" spans="1:7" ht="14.25" customHeight="1">
      <c r="A165" s="32">
        <v>161</v>
      </c>
      <c r="B165" s="33" t="s">
        <v>11615</v>
      </c>
      <c r="C165" s="33" t="s">
        <v>5630</v>
      </c>
      <c r="D165" s="32" t="s">
        <v>11616</v>
      </c>
      <c r="E165" s="33" t="s">
        <v>11617</v>
      </c>
      <c r="F165" s="33" t="s">
        <v>11592</v>
      </c>
      <c r="G165" s="34">
        <v>100</v>
      </c>
    </row>
    <row r="166" spans="1:7" ht="14.25" customHeight="1">
      <c r="A166" s="32">
        <v>162</v>
      </c>
      <c r="B166" s="33" t="s">
        <v>11618</v>
      </c>
      <c r="C166" s="33" t="s">
        <v>7002</v>
      </c>
      <c r="D166" s="32" t="s">
        <v>11619</v>
      </c>
      <c r="E166" s="33" t="s">
        <v>11620</v>
      </c>
      <c r="F166" s="33" t="s">
        <v>11592</v>
      </c>
      <c r="G166" s="34">
        <v>5</v>
      </c>
    </row>
    <row r="167" spans="1:7" ht="14.25" customHeight="1">
      <c r="A167" s="32">
        <v>163</v>
      </c>
      <c r="B167" s="35" t="s">
        <v>11621</v>
      </c>
      <c r="C167" s="35" t="s">
        <v>8295</v>
      </c>
      <c r="D167" s="32" t="s">
        <v>11622</v>
      </c>
      <c r="E167" s="35" t="s">
        <v>11623</v>
      </c>
      <c r="F167" s="35" t="s">
        <v>11600</v>
      </c>
      <c r="G167" s="34">
        <v>5</v>
      </c>
    </row>
    <row r="168" spans="1:7" ht="14.25" customHeight="1">
      <c r="A168" s="32">
        <v>164</v>
      </c>
      <c r="B168" s="35" t="s">
        <v>11624</v>
      </c>
      <c r="C168" s="35" t="s">
        <v>8341</v>
      </c>
      <c r="D168" s="32" t="s">
        <v>11625</v>
      </c>
      <c r="E168" s="35" t="s">
        <v>11626</v>
      </c>
      <c r="F168" s="35" t="s">
        <v>11600</v>
      </c>
      <c r="G168" s="34">
        <v>10</v>
      </c>
    </row>
    <row r="169" spans="1:7" ht="14.25" customHeight="1">
      <c r="A169" s="32">
        <v>165</v>
      </c>
      <c r="B169" s="33" t="s">
        <v>11627</v>
      </c>
      <c r="C169" s="33" t="s">
        <v>8454</v>
      </c>
      <c r="D169" s="32" t="s">
        <v>11349</v>
      </c>
      <c r="E169" s="33" t="s">
        <v>11628</v>
      </c>
      <c r="F169" s="33" t="s">
        <v>11592</v>
      </c>
      <c r="G169" s="34">
        <v>10</v>
      </c>
    </row>
    <row r="170" spans="1:7" ht="14.25" customHeight="1">
      <c r="A170" s="32">
        <v>166</v>
      </c>
      <c r="B170" s="33" t="s">
        <v>11629</v>
      </c>
      <c r="C170" s="33" t="s">
        <v>8638</v>
      </c>
      <c r="D170" s="32" t="s">
        <v>11349</v>
      </c>
      <c r="E170" s="33" t="s">
        <v>11630</v>
      </c>
      <c r="F170" s="33" t="s">
        <v>11592</v>
      </c>
      <c r="G170" s="34">
        <v>4</v>
      </c>
    </row>
    <row r="171" spans="1:7" ht="14.25" customHeight="1">
      <c r="A171" s="32">
        <v>167</v>
      </c>
      <c r="B171" s="33" t="s">
        <v>11631</v>
      </c>
      <c r="C171" s="33" t="s">
        <v>8655</v>
      </c>
      <c r="D171" s="32" t="s">
        <v>11349</v>
      </c>
      <c r="E171" s="33" t="s">
        <v>11632</v>
      </c>
      <c r="F171" s="33" t="s">
        <v>11592</v>
      </c>
      <c r="G171" s="34">
        <v>4</v>
      </c>
    </row>
    <row r="172" spans="1:7" ht="14.25" customHeight="1">
      <c r="A172" s="32">
        <v>168</v>
      </c>
      <c r="B172" s="33" t="s">
        <v>11633</v>
      </c>
      <c r="C172" s="33" t="s">
        <v>8663</v>
      </c>
      <c r="D172" s="32" t="s">
        <v>11349</v>
      </c>
      <c r="E172" s="33" t="s">
        <v>11634</v>
      </c>
      <c r="F172" s="33" t="s">
        <v>11592</v>
      </c>
      <c r="G172" s="34">
        <v>4</v>
      </c>
    </row>
    <row r="173" spans="1:7" ht="14.25" customHeight="1">
      <c r="A173" s="32">
        <v>169</v>
      </c>
      <c r="B173" s="33" t="s">
        <v>11635</v>
      </c>
      <c r="C173" s="33" t="s">
        <v>8675</v>
      </c>
      <c r="D173" s="32" t="s">
        <v>11349</v>
      </c>
      <c r="E173" s="33" t="s">
        <v>11636</v>
      </c>
      <c r="F173" s="33" t="s">
        <v>11592</v>
      </c>
      <c r="G173" s="34">
        <v>4</v>
      </c>
    </row>
    <row r="174" spans="1:7" ht="14.25" customHeight="1">
      <c r="A174" s="32">
        <v>170</v>
      </c>
      <c r="B174" s="33" t="s">
        <v>11637</v>
      </c>
      <c r="C174" s="33" t="s">
        <v>5697</v>
      </c>
      <c r="D174" s="32" t="s">
        <v>11616</v>
      </c>
      <c r="E174" s="33" t="s">
        <v>11638</v>
      </c>
      <c r="F174" s="33" t="s">
        <v>11592</v>
      </c>
      <c r="G174" s="34">
        <v>10</v>
      </c>
    </row>
    <row r="175" spans="1:7" ht="14.25" customHeight="1">
      <c r="A175" s="32">
        <v>171</v>
      </c>
      <c r="B175" s="33" t="s">
        <v>11639</v>
      </c>
      <c r="C175" s="33" t="s">
        <v>5751</v>
      </c>
      <c r="D175" s="32" t="s">
        <v>11616</v>
      </c>
      <c r="E175" s="33" t="s">
        <v>11640</v>
      </c>
      <c r="F175" s="33" t="s">
        <v>11592</v>
      </c>
      <c r="G175" s="34">
        <v>10</v>
      </c>
    </row>
    <row r="176" spans="1:7" ht="14.25" customHeight="1">
      <c r="A176" s="32">
        <v>172</v>
      </c>
      <c r="B176" s="33" t="s">
        <v>11641</v>
      </c>
      <c r="C176" s="33" t="s">
        <v>6939</v>
      </c>
      <c r="D176" s="32" t="s">
        <v>11619</v>
      </c>
      <c r="E176" s="33" t="s">
        <v>11642</v>
      </c>
      <c r="F176" s="33" t="s">
        <v>11592</v>
      </c>
      <c r="G176" s="34">
        <v>5</v>
      </c>
    </row>
    <row r="177" spans="1:7" ht="14.25" customHeight="1">
      <c r="A177" s="32">
        <v>173</v>
      </c>
      <c r="B177" s="35" t="s">
        <v>11643</v>
      </c>
      <c r="C177" s="35" t="s">
        <v>7698</v>
      </c>
      <c r="D177" s="32" t="s">
        <v>11563</v>
      </c>
      <c r="E177" s="35" t="s">
        <v>11644</v>
      </c>
      <c r="F177" s="35" t="s">
        <v>11600</v>
      </c>
      <c r="G177" s="34">
        <v>5</v>
      </c>
    </row>
    <row r="178" spans="1:7" ht="14.25" customHeight="1">
      <c r="A178" s="32">
        <v>174</v>
      </c>
      <c r="B178" s="35" t="s">
        <v>11645</v>
      </c>
      <c r="C178" s="35" t="s">
        <v>8064</v>
      </c>
      <c r="D178" s="32" t="s">
        <v>11563</v>
      </c>
      <c r="E178" s="35" t="s">
        <v>11646</v>
      </c>
      <c r="F178" s="35" t="s">
        <v>11600</v>
      </c>
      <c r="G178" s="34">
        <v>5</v>
      </c>
    </row>
    <row r="179" spans="1:7" ht="14.25" customHeight="1">
      <c r="A179" s="32">
        <v>175</v>
      </c>
      <c r="B179" s="33" t="s">
        <v>11647</v>
      </c>
      <c r="C179" s="33" t="s">
        <v>8463</v>
      </c>
      <c r="D179" s="32" t="s">
        <v>11349</v>
      </c>
      <c r="E179" s="33" t="s">
        <v>11648</v>
      </c>
      <c r="F179" s="33" t="s">
        <v>11592</v>
      </c>
      <c r="G179" s="34">
        <v>8</v>
      </c>
    </row>
    <row r="180" spans="1:7" ht="14.25" customHeight="1">
      <c r="A180" s="32">
        <v>176</v>
      </c>
      <c r="B180" s="33" t="s">
        <v>11649</v>
      </c>
      <c r="C180" s="33" t="s">
        <v>8468</v>
      </c>
      <c r="D180" s="32" t="s">
        <v>11349</v>
      </c>
      <c r="E180" s="33" t="s">
        <v>11650</v>
      </c>
      <c r="F180" s="33" t="s">
        <v>11592</v>
      </c>
      <c r="G180" s="34">
        <v>8</v>
      </c>
    </row>
    <row r="181" spans="1:7" ht="14.25" customHeight="1">
      <c r="A181" s="32">
        <v>177</v>
      </c>
      <c r="B181" s="33" t="s">
        <v>11651</v>
      </c>
      <c r="C181" s="33" t="s">
        <v>8473</v>
      </c>
      <c r="D181" s="32" t="s">
        <v>11349</v>
      </c>
      <c r="E181" s="33" t="s">
        <v>11652</v>
      </c>
      <c r="F181" s="33" t="s">
        <v>11592</v>
      </c>
      <c r="G181" s="34">
        <v>8</v>
      </c>
    </row>
    <row r="182" spans="1:7" ht="14.25" customHeight="1">
      <c r="A182" s="32">
        <v>178</v>
      </c>
      <c r="B182" s="33" t="s">
        <v>11653</v>
      </c>
      <c r="C182" s="33" t="s">
        <v>8896</v>
      </c>
      <c r="D182" s="32" t="s">
        <v>11349</v>
      </c>
      <c r="E182" s="33" t="s">
        <v>11654</v>
      </c>
      <c r="F182" s="33" t="s">
        <v>11592</v>
      </c>
      <c r="G182" s="34">
        <v>10</v>
      </c>
    </row>
    <row r="183" spans="1:7" ht="14.25" customHeight="1">
      <c r="A183" s="32">
        <v>179</v>
      </c>
      <c r="B183" s="33" t="s">
        <v>11655</v>
      </c>
      <c r="C183" s="33" t="s">
        <v>8628</v>
      </c>
      <c r="D183" s="32" t="s">
        <v>11349</v>
      </c>
      <c r="E183" s="33" t="s">
        <v>11656</v>
      </c>
      <c r="F183" s="33" t="s">
        <v>11592</v>
      </c>
      <c r="G183" s="34">
        <v>4</v>
      </c>
    </row>
    <row r="184" spans="1:7" ht="14.25" customHeight="1">
      <c r="A184" s="32">
        <v>180</v>
      </c>
      <c r="B184" s="33" t="s">
        <v>11657</v>
      </c>
      <c r="C184" s="33" t="s">
        <v>8441</v>
      </c>
      <c r="D184" s="32" t="s">
        <v>11349</v>
      </c>
      <c r="E184" s="33" t="s">
        <v>11658</v>
      </c>
      <c r="F184" s="33" t="s">
        <v>11592</v>
      </c>
      <c r="G184" s="34">
        <v>10</v>
      </c>
    </row>
    <row r="185" spans="1:7" ht="14.25" customHeight="1">
      <c r="A185" s="32">
        <v>181</v>
      </c>
      <c r="B185" s="33" t="s">
        <v>11659</v>
      </c>
      <c r="C185" s="33" t="s">
        <v>8781</v>
      </c>
      <c r="D185" s="32" t="s">
        <v>11349</v>
      </c>
      <c r="E185" s="33" t="s">
        <v>11660</v>
      </c>
      <c r="F185" s="33" t="s">
        <v>11592</v>
      </c>
      <c r="G185" s="34">
        <v>2</v>
      </c>
    </row>
    <row r="186" spans="1:7" ht="14.25" customHeight="1">
      <c r="A186" s="32">
        <v>182</v>
      </c>
      <c r="B186" s="33" t="s">
        <v>11661</v>
      </c>
      <c r="C186" s="33" t="s">
        <v>1303</v>
      </c>
      <c r="D186" s="32" t="s">
        <v>11662</v>
      </c>
      <c r="E186" s="33" t="s">
        <v>11663</v>
      </c>
      <c r="F186" s="33" t="s">
        <v>11592</v>
      </c>
      <c r="G186" s="34">
        <v>5</v>
      </c>
    </row>
    <row r="187" spans="1:7" ht="14.25" customHeight="1">
      <c r="A187" s="32">
        <v>183</v>
      </c>
      <c r="B187" s="35" t="s">
        <v>11664</v>
      </c>
      <c r="C187" s="35" t="s">
        <v>11267</v>
      </c>
      <c r="D187" s="32" t="s">
        <v>11602</v>
      </c>
      <c r="E187" s="35" t="s">
        <v>11665</v>
      </c>
      <c r="F187" s="35" t="s">
        <v>11600</v>
      </c>
      <c r="G187" s="34">
        <v>10</v>
      </c>
    </row>
    <row r="188" spans="1:7" ht="14.25" customHeight="1">
      <c r="A188" s="32">
        <v>184</v>
      </c>
      <c r="B188" s="35" t="s">
        <v>11666</v>
      </c>
      <c r="C188" s="35" t="s">
        <v>11268</v>
      </c>
      <c r="D188" s="32" t="s">
        <v>11602</v>
      </c>
      <c r="E188" s="35" t="s">
        <v>11667</v>
      </c>
      <c r="F188" s="35" t="s">
        <v>11600</v>
      </c>
      <c r="G188" s="34">
        <v>10</v>
      </c>
    </row>
    <row r="189" spans="1:7" ht="14.25" customHeight="1">
      <c r="A189" s="32">
        <v>185</v>
      </c>
      <c r="B189" s="33" t="s">
        <v>11668</v>
      </c>
      <c r="C189" s="33" t="s">
        <v>8733</v>
      </c>
      <c r="D189" s="32" t="s">
        <v>11349</v>
      </c>
      <c r="E189" s="33" t="s">
        <v>11669</v>
      </c>
      <c r="F189" s="33" t="s">
        <v>11592</v>
      </c>
      <c r="G189" s="34">
        <v>3</v>
      </c>
    </row>
    <row r="190" spans="1:7" ht="14.25" customHeight="1">
      <c r="A190" s="32">
        <v>186</v>
      </c>
      <c r="B190" s="33" t="s">
        <v>11670</v>
      </c>
      <c r="C190" s="33" t="s">
        <v>3088</v>
      </c>
      <c r="D190" s="32" t="s">
        <v>11598</v>
      </c>
      <c r="E190" s="33" t="s">
        <v>11671</v>
      </c>
      <c r="F190" s="33" t="s">
        <v>11592</v>
      </c>
      <c r="G190" s="34">
        <v>100</v>
      </c>
    </row>
    <row r="191" spans="1:7" ht="14.25" customHeight="1">
      <c r="A191" s="32">
        <v>187</v>
      </c>
      <c r="B191" s="33" t="s">
        <v>11672</v>
      </c>
      <c r="C191" s="33" t="s">
        <v>3628</v>
      </c>
      <c r="D191" s="32" t="s">
        <v>11271</v>
      </c>
      <c r="E191" s="33" t="s">
        <v>11673</v>
      </c>
      <c r="F191" s="33" t="s">
        <v>11592</v>
      </c>
      <c r="G191" s="34">
        <v>5</v>
      </c>
    </row>
    <row r="192" spans="1:7" ht="14.25" customHeight="1">
      <c r="A192" s="32">
        <v>188</v>
      </c>
      <c r="B192" s="33" t="s">
        <v>11674</v>
      </c>
      <c r="C192" s="33" t="s">
        <v>5639</v>
      </c>
      <c r="D192" s="32" t="s">
        <v>11616</v>
      </c>
      <c r="E192" s="33" t="s">
        <v>11675</v>
      </c>
      <c r="F192" s="33" t="s">
        <v>11592</v>
      </c>
      <c r="G192" s="34">
        <v>5</v>
      </c>
    </row>
    <row r="193" spans="1:7" ht="14.25" customHeight="1">
      <c r="A193" s="32">
        <v>189</v>
      </c>
      <c r="B193" s="35" t="s">
        <v>11676</v>
      </c>
      <c r="C193" s="35" t="s">
        <v>7743</v>
      </c>
      <c r="D193" s="32" t="s">
        <v>11563</v>
      </c>
      <c r="E193" s="35" t="s">
        <v>11677</v>
      </c>
      <c r="F193" s="35" t="s">
        <v>11600</v>
      </c>
      <c r="G193" s="34">
        <v>5</v>
      </c>
    </row>
    <row r="194" spans="1:7" ht="14.25" customHeight="1">
      <c r="A194" s="32">
        <v>190</v>
      </c>
      <c r="B194" s="35" t="s">
        <v>11678</v>
      </c>
      <c r="C194" s="35" t="s">
        <v>7803</v>
      </c>
      <c r="D194" s="32" t="s">
        <v>11563</v>
      </c>
      <c r="E194" s="35" t="s">
        <v>11679</v>
      </c>
      <c r="F194" s="35" t="s">
        <v>11600</v>
      </c>
      <c r="G194" s="34">
        <v>5</v>
      </c>
    </row>
    <row r="195" spans="1:7" ht="14.25" customHeight="1">
      <c r="A195" s="32">
        <v>191</v>
      </c>
      <c r="B195" s="35" t="s">
        <v>11680</v>
      </c>
      <c r="C195" s="35" t="s">
        <v>7807</v>
      </c>
      <c r="D195" s="32" t="s">
        <v>11563</v>
      </c>
      <c r="E195" s="35" t="s">
        <v>11681</v>
      </c>
      <c r="F195" s="35" t="s">
        <v>11600</v>
      </c>
      <c r="G195" s="34">
        <v>5</v>
      </c>
    </row>
    <row r="196" spans="1:7" ht="14.25" customHeight="1">
      <c r="A196" s="32">
        <v>192</v>
      </c>
      <c r="B196" s="35" t="s">
        <v>11682</v>
      </c>
      <c r="C196" s="35" t="s">
        <v>7999</v>
      </c>
      <c r="D196" s="32" t="s">
        <v>11563</v>
      </c>
      <c r="E196" s="35" t="s">
        <v>11683</v>
      </c>
      <c r="F196" s="35" t="s">
        <v>11600</v>
      </c>
      <c r="G196" s="34">
        <v>5</v>
      </c>
    </row>
    <row r="197" spans="1:7" ht="14.25" customHeight="1">
      <c r="A197" s="32">
        <v>193</v>
      </c>
      <c r="B197" s="33" t="s">
        <v>11684</v>
      </c>
      <c r="C197" s="33" t="s">
        <v>8679</v>
      </c>
      <c r="D197" s="32" t="s">
        <v>11349</v>
      </c>
      <c r="E197" s="33" t="s">
        <v>11685</v>
      </c>
      <c r="F197" s="33" t="s">
        <v>11592</v>
      </c>
      <c r="G197" s="34">
        <v>4</v>
      </c>
    </row>
    <row r="198" spans="1:7" ht="14.25" customHeight="1">
      <c r="A198" s="32">
        <v>194</v>
      </c>
      <c r="B198" s="33" t="s">
        <v>11686</v>
      </c>
      <c r="C198" s="33" t="s">
        <v>8926</v>
      </c>
      <c r="D198" s="32" t="s">
        <v>11349</v>
      </c>
      <c r="E198" s="33" t="s">
        <v>11687</v>
      </c>
      <c r="F198" s="33" t="s">
        <v>11592</v>
      </c>
      <c r="G198" s="34">
        <v>5</v>
      </c>
    </row>
    <row r="199" spans="1:7" ht="14.25" customHeight="1">
      <c r="A199" s="32">
        <v>195</v>
      </c>
      <c r="B199" s="33" t="s">
        <v>11688</v>
      </c>
      <c r="C199" s="33" t="s">
        <v>8922</v>
      </c>
      <c r="D199" s="32" t="s">
        <v>11349</v>
      </c>
      <c r="E199" s="33" t="s">
        <v>11689</v>
      </c>
      <c r="F199" s="33" t="s">
        <v>11592</v>
      </c>
      <c r="G199" s="34">
        <v>5</v>
      </c>
    </row>
    <row r="200" spans="1:7" ht="14.25" customHeight="1">
      <c r="A200" s="32">
        <v>196</v>
      </c>
      <c r="B200" s="33" t="s">
        <v>11690</v>
      </c>
      <c r="C200" s="33" t="s">
        <v>8934</v>
      </c>
      <c r="D200" s="32" t="s">
        <v>11349</v>
      </c>
      <c r="E200" s="33" t="s">
        <v>11691</v>
      </c>
      <c r="F200" s="33" t="s">
        <v>11592</v>
      </c>
      <c r="G200" s="34">
        <v>3</v>
      </c>
    </row>
    <row r="201" spans="1:7" ht="14.25" customHeight="1">
      <c r="A201" s="32">
        <v>197</v>
      </c>
      <c r="B201" s="35" t="s">
        <v>11692</v>
      </c>
      <c r="C201" s="35" t="s">
        <v>3075</v>
      </c>
      <c r="D201" s="32" t="s">
        <v>11602</v>
      </c>
      <c r="E201" s="35" t="s">
        <v>11693</v>
      </c>
      <c r="F201" s="35" t="s">
        <v>11600</v>
      </c>
      <c r="G201" s="34">
        <v>30</v>
      </c>
    </row>
    <row r="202" spans="1:7" ht="14.25" customHeight="1">
      <c r="A202" s="32">
        <v>198</v>
      </c>
      <c r="B202" s="35" t="s">
        <v>11694</v>
      </c>
      <c r="C202" s="35" t="s">
        <v>4256</v>
      </c>
      <c r="D202" s="32" t="s">
        <v>11609</v>
      </c>
      <c r="E202" s="35" t="s">
        <v>11695</v>
      </c>
      <c r="F202" s="35" t="s">
        <v>11600</v>
      </c>
      <c r="G202" s="34">
        <v>3.5</v>
      </c>
    </row>
    <row r="203" spans="1:7" ht="14.25" customHeight="1">
      <c r="A203" s="32">
        <v>199</v>
      </c>
      <c r="B203" s="33" t="s">
        <v>11696</v>
      </c>
      <c r="C203" s="33" t="s">
        <v>5635</v>
      </c>
      <c r="D203" s="32" t="s">
        <v>11616</v>
      </c>
      <c r="E203" s="33" t="s">
        <v>11697</v>
      </c>
      <c r="F203" s="33" t="s">
        <v>11592</v>
      </c>
      <c r="G203" s="34">
        <v>1</v>
      </c>
    </row>
    <row r="204" spans="1:7" ht="14.25" customHeight="1">
      <c r="A204" s="32">
        <v>200</v>
      </c>
      <c r="B204" s="35" t="s">
        <v>11698</v>
      </c>
      <c r="C204" s="35" t="s">
        <v>7819</v>
      </c>
      <c r="D204" s="32" t="s">
        <v>11563</v>
      </c>
      <c r="E204" s="35" t="s">
        <v>11699</v>
      </c>
      <c r="F204" s="35" t="s">
        <v>11600</v>
      </c>
      <c r="G204" s="34">
        <v>5</v>
      </c>
    </row>
    <row r="205" spans="1:7" ht="14.25" customHeight="1">
      <c r="A205" s="32">
        <v>201</v>
      </c>
      <c r="B205" s="33" t="s">
        <v>11700</v>
      </c>
      <c r="C205" s="33" t="s">
        <v>5728</v>
      </c>
      <c r="D205" s="32" t="s">
        <v>11616</v>
      </c>
      <c r="E205" s="33" t="s">
        <v>11701</v>
      </c>
      <c r="F205" s="33" t="s">
        <v>11592</v>
      </c>
      <c r="G205" s="34">
        <v>1</v>
      </c>
    </row>
    <row r="206" spans="1:7" ht="14.25" customHeight="1">
      <c r="A206" s="32">
        <v>202</v>
      </c>
      <c r="B206" s="33" t="s">
        <v>11702</v>
      </c>
      <c r="C206" s="33" t="s">
        <v>3606</v>
      </c>
      <c r="D206" s="32" t="s">
        <v>11271</v>
      </c>
      <c r="E206" s="33" t="s">
        <v>11703</v>
      </c>
      <c r="F206" s="33" t="s">
        <v>11592</v>
      </c>
      <c r="G206" s="34">
        <v>4</v>
      </c>
    </row>
    <row r="207" spans="1:7" ht="14.25" customHeight="1">
      <c r="A207" s="32">
        <v>203</v>
      </c>
      <c r="B207" s="33" t="s">
        <v>11704</v>
      </c>
      <c r="C207" s="33" t="s">
        <v>45</v>
      </c>
      <c r="D207" s="32" t="s">
        <v>11705</v>
      </c>
      <c r="E207" s="33" t="s">
        <v>11706</v>
      </c>
      <c r="F207" s="33" t="s">
        <v>11592</v>
      </c>
      <c r="G207" s="34">
        <v>60</v>
      </c>
    </row>
    <row r="208" spans="1:7" ht="14.25" customHeight="1">
      <c r="A208" s="32">
        <v>204</v>
      </c>
      <c r="B208" s="35" t="s">
        <v>11707</v>
      </c>
      <c r="C208" s="35" t="s">
        <v>1186</v>
      </c>
      <c r="D208" s="32" t="s">
        <v>11662</v>
      </c>
      <c r="E208" s="35" t="s">
        <v>11708</v>
      </c>
      <c r="F208" s="35" t="s">
        <v>11600</v>
      </c>
      <c r="G208" s="34">
        <v>2</v>
      </c>
    </row>
    <row r="209" spans="1:7" ht="14.25" customHeight="1">
      <c r="A209" s="32">
        <v>205</v>
      </c>
      <c r="B209" s="33" t="s">
        <v>11709</v>
      </c>
      <c r="C209" s="33" t="s">
        <v>1581</v>
      </c>
      <c r="D209" s="32" t="s">
        <v>11662</v>
      </c>
      <c r="E209" s="33" t="s">
        <v>11710</v>
      </c>
      <c r="F209" s="33" t="s">
        <v>11592</v>
      </c>
      <c r="G209" s="34">
        <v>5</v>
      </c>
    </row>
    <row r="210" spans="1:7" ht="14.25" customHeight="1">
      <c r="A210" s="32">
        <v>206</v>
      </c>
      <c r="B210" s="33" t="s">
        <v>11711</v>
      </c>
      <c r="C210" s="33" t="s">
        <v>8741</v>
      </c>
      <c r="D210" s="32" t="s">
        <v>11349</v>
      </c>
      <c r="E210" s="33" t="s">
        <v>11712</v>
      </c>
      <c r="F210" s="33" t="s">
        <v>11592</v>
      </c>
      <c r="G210" s="34">
        <v>3</v>
      </c>
    </row>
    <row r="211" spans="1:7" ht="14.25" customHeight="1">
      <c r="A211" s="32">
        <v>207</v>
      </c>
      <c r="B211" s="35" t="s">
        <v>11713</v>
      </c>
      <c r="C211" s="35" t="s">
        <v>88</v>
      </c>
      <c r="D211" s="32" t="s">
        <v>11714</v>
      </c>
      <c r="E211" s="35" t="s">
        <v>11715</v>
      </c>
      <c r="F211" s="35" t="s">
        <v>11600</v>
      </c>
      <c r="G211" s="34">
        <v>10</v>
      </c>
    </row>
    <row r="212" spans="1:7" ht="14.25" customHeight="1">
      <c r="A212" s="32">
        <v>208</v>
      </c>
      <c r="B212" s="35" t="s">
        <v>11716</v>
      </c>
      <c r="C212" s="35" t="s">
        <v>4251</v>
      </c>
      <c r="D212" s="32" t="s">
        <v>11609</v>
      </c>
      <c r="E212" s="35" t="s">
        <v>11717</v>
      </c>
      <c r="F212" s="35" t="s">
        <v>11600</v>
      </c>
      <c r="G212" s="34">
        <v>3.5</v>
      </c>
    </row>
    <row r="213" spans="1:7" ht="14.25" customHeight="1">
      <c r="A213" s="32">
        <v>209</v>
      </c>
      <c r="B213" s="33" t="s">
        <v>11718</v>
      </c>
      <c r="C213" s="33" t="s">
        <v>9318</v>
      </c>
      <c r="D213" s="32" t="s">
        <v>11719</v>
      </c>
      <c r="E213" s="33" t="s">
        <v>11720</v>
      </c>
      <c r="F213" s="33" t="s">
        <v>11592</v>
      </c>
      <c r="G213" s="34">
        <v>200</v>
      </c>
    </row>
    <row r="214" spans="1:7" ht="14.25" customHeight="1">
      <c r="A214" s="32">
        <v>210</v>
      </c>
      <c r="B214" s="33" t="s">
        <v>11721</v>
      </c>
      <c r="C214" s="33" t="s">
        <v>7089</v>
      </c>
      <c r="D214" s="32" t="s">
        <v>11619</v>
      </c>
      <c r="E214" s="33" t="s">
        <v>11722</v>
      </c>
      <c r="F214" s="33" t="s">
        <v>11592</v>
      </c>
      <c r="G214" s="34">
        <v>5</v>
      </c>
    </row>
    <row r="215" spans="1:7" ht="14.25" customHeight="1">
      <c r="A215" s="32">
        <v>211</v>
      </c>
      <c r="B215" s="35" t="s">
        <v>11723</v>
      </c>
      <c r="C215" s="35" t="s">
        <v>7595</v>
      </c>
      <c r="D215" s="32" t="s">
        <v>11563</v>
      </c>
      <c r="E215" s="35" t="s">
        <v>11724</v>
      </c>
      <c r="F215" s="35" t="s">
        <v>11600</v>
      </c>
      <c r="G215" s="34">
        <v>5</v>
      </c>
    </row>
    <row r="216" spans="1:7" ht="14.25" customHeight="1">
      <c r="A216" s="32">
        <v>212</v>
      </c>
      <c r="B216" s="35" t="s">
        <v>11725</v>
      </c>
      <c r="C216" s="35" t="s">
        <v>7674</v>
      </c>
      <c r="D216" s="32" t="s">
        <v>11563</v>
      </c>
      <c r="E216" s="35" t="s">
        <v>11726</v>
      </c>
      <c r="F216" s="35" t="s">
        <v>11600</v>
      </c>
      <c r="G216" s="34">
        <v>5</v>
      </c>
    </row>
    <row r="217" spans="1:7" ht="14.25" customHeight="1">
      <c r="A217" s="32">
        <v>213</v>
      </c>
      <c r="B217" s="35" t="s">
        <v>11727</v>
      </c>
      <c r="C217" s="35" t="s">
        <v>7679</v>
      </c>
      <c r="D217" s="32" t="s">
        <v>11563</v>
      </c>
      <c r="E217" s="35" t="s">
        <v>11728</v>
      </c>
      <c r="F217" s="35" t="s">
        <v>11600</v>
      </c>
      <c r="G217" s="34">
        <v>5</v>
      </c>
    </row>
    <row r="218" spans="1:7" ht="14.25" customHeight="1">
      <c r="A218" s="32">
        <v>214</v>
      </c>
      <c r="B218" s="35" t="s">
        <v>11729</v>
      </c>
      <c r="C218" s="35" t="s">
        <v>7690</v>
      </c>
      <c r="D218" s="32" t="s">
        <v>11563</v>
      </c>
      <c r="E218" s="35" t="s">
        <v>11730</v>
      </c>
      <c r="F218" s="35" t="s">
        <v>11600</v>
      </c>
      <c r="G218" s="34">
        <v>5</v>
      </c>
    </row>
    <row r="219" spans="1:7" ht="14.25" customHeight="1">
      <c r="A219" s="32">
        <v>215</v>
      </c>
      <c r="B219" s="35" t="s">
        <v>11731</v>
      </c>
      <c r="C219" s="35" t="s">
        <v>7915</v>
      </c>
      <c r="D219" s="32" t="s">
        <v>11563</v>
      </c>
      <c r="E219" s="35" t="s">
        <v>11732</v>
      </c>
      <c r="F219" s="35" t="s">
        <v>11600</v>
      </c>
      <c r="G219" s="34">
        <v>5</v>
      </c>
    </row>
    <row r="220" spans="1:7" ht="14.25" customHeight="1">
      <c r="A220" s="32">
        <v>216</v>
      </c>
      <c r="B220" s="33" t="s">
        <v>11733</v>
      </c>
      <c r="C220" s="33" t="s">
        <v>8386</v>
      </c>
      <c r="D220" s="32" t="s">
        <v>11349</v>
      </c>
      <c r="E220" s="33" t="s">
        <v>11734</v>
      </c>
      <c r="F220" s="33" t="s">
        <v>11592</v>
      </c>
      <c r="G220" s="34">
        <v>15</v>
      </c>
    </row>
    <row r="221" spans="1:7" ht="14.25" customHeight="1">
      <c r="A221" s="32">
        <v>217</v>
      </c>
      <c r="B221" s="33" t="s">
        <v>11735</v>
      </c>
      <c r="C221" s="33" t="s">
        <v>8659</v>
      </c>
      <c r="D221" s="32" t="s">
        <v>11349</v>
      </c>
      <c r="E221" s="33" t="s">
        <v>11736</v>
      </c>
      <c r="F221" s="33" t="s">
        <v>11592</v>
      </c>
      <c r="G221" s="34">
        <v>4</v>
      </c>
    </row>
    <row r="222" spans="1:7" ht="14.25" customHeight="1">
      <c r="A222" s="32">
        <v>218</v>
      </c>
      <c r="B222" s="33" t="s">
        <v>11737</v>
      </c>
      <c r="C222" s="33" t="s">
        <v>8671</v>
      </c>
      <c r="D222" s="32" t="s">
        <v>11349</v>
      </c>
      <c r="E222" s="33" t="s">
        <v>11738</v>
      </c>
      <c r="F222" s="33" t="s">
        <v>11592</v>
      </c>
      <c r="G222" s="34">
        <v>4</v>
      </c>
    </row>
    <row r="223" spans="1:7" ht="14.25" customHeight="1">
      <c r="A223" s="32">
        <v>219</v>
      </c>
      <c r="B223" s="33" t="s">
        <v>11739</v>
      </c>
      <c r="C223" s="33" t="s">
        <v>8683</v>
      </c>
      <c r="D223" s="32" t="s">
        <v>11349</v>
      </c>
      <c r="E223" s="33" t="s">
        <v>11740</v>
      </c>
      <c r="F223" s="33" t="s">
        <v>11592</v>
      </c>
      <c r="G223" s="34">
        <v>4</v>
      </c>
    </row>
    <row r="224" spans="1:7" ht="14.25" customHeight="1">
      <c r="A224" s="32">
        <v>220</v>
      </c>
      <c r="B224" s="35" t="s">
        <v>11741</v>
      </c>
      <c r="C224" s="35" t="s">
        <v>7539</v>
      </c>
      <c r="D224" s="32" t="s">
        <v>11742</v>
      </c>
      <c r="E224" s="35" t="s">
        <v>11743</v>
      </c>
      <c r="F224" s="35" t="s">
        <v>11600</v>
      </c>
      <c r="G224" s="34">
        <v>2</v>
      </c>
    </row>
    <row r="225" spans="1:7" ht="14.25" customHeight="1">
      <c r="A225" s="32">
        <v>221</v>
      </c>
      <c r="B225" s="33" t="s">
        <v>11744</v>
      </c>
      <c r="C225" s="33" t="s">
        <v>5598</v>
      </c>
      <c r="D225" s="32" t="s">
        <v>11616</v>
      </c>
      <c r="E225" s="33" t="s">
        <v>11745</v>
      </c>
      <c r="F225" s="33" t="s">
        <v>11592</v>
      </c>
      <c r="G225" s="34">
        <v>1</v>
      </c>
    </row>
    <row r="226" spans="1:7" ht="14.25" customHeight="1">
      <c r="A226" s="32">
        <v>222</v>
      </c>
      <c r="B226" s="35" t="s">
        <v>11746</v>
      </c>
      <c r="C226" s="35" t="s">
        <v>7411</v>
      </c>
      <c r="D226" s="32" t="s">
        <v>11747</v>
      </c>
      <c r="E226" s="35" t="s">
        <v>11748</v>
      </c>
      <c r="F226" s="35" t="s">
        <v>11600</v>
      </c>
      <c r="G226" s="34">
        <v>5</v>
      </c>
    </row>
    <row r="227" spans="1:7" ht="14.25" customHeight="1">
      <c r="A227" s="32">
        <v>223</v>
      </c>
      <c r="B227" s="35" t="s">
        <v>11749</v>
      </c>
      <c r="C227" s="35" t="s">
        <v>7639</v>
      </c>
      <c r="D227" s="32" t="s">
        <v>11563</v>
      </c>
      <c r="E227" s="35" t="s">
        <v>11750</v>
      </c>
      <c r="F227" s="35" t="s">
        <v>11600</v>
      </c>
      <c r="G227" s="34">
        <v>5</v>
      </c>
    </row>
    <row r="228" spans="1:7" ht="14.25" customHeight="1">
      <c r="A228" s="32">
        <v>224</v>
      </c>
      <c r="B228" s="33" t="s">
        <v>11751</v>
      </c>
      <c r="C228" s="33" t="s">
        <v>5683</v>
      </c>
      <c r="D228" s="32" t="s">
        <v>11616</v>
      </c>
      <c r="E228" s="33" t="s">
        <v>11752</v>
      </c>
      <c r="F228" s="33" t="s">
        <v>11592</v>
      </c>
      <c r="G228" s="34">
        <v>1</v>
      </c>
    </row>
    <row r="229" spans="1:7" ht="14.25" customHeight="1">
      <c r="A229" s="32">
        <v>225</v>
      </c>
      <c r="B229" s="33" t="s">
        <v>11753</v>
      </c>
      <c r="C229" s="33" t="s">
        <v>7431</v>
      </c>
      <c r="D229" s="32" t="s">
        <v>11754</v>
      </c>
      <c r="E229" s="33" t="s">
        <v>11755</v>
      </c>
      <c r="F229" s="33" t="s">
        <v>11592</v>
      </c>
      <c r="G229" s="34">
        <v>1</v>
      </c>
    </row>
    <row r="230" spans="1:7" ht="14.25" customHeight="1">
      <c r="A230" s="32">
        <v>226</v>
      </c>
      <c r="B230" s="33" t="s">
        <v>11756</v>
      </c>
      <c r="C230" s="33" t="s">
        <v>7015</v>
      </c>
      <c r="D230" s="32" t="s">
        <v>11619</v>
      </c>
      <c r="E230" s="33" t="s">
        <v>11757</v>
      </c>
      <c r="F230" s="33" t="s">
        <v>11592</v>
      </c>
      <c r="G230" s="34">
        <v>10</v>
      </c>
    </row>
    <row r="231" spans="1:7" ht="14.25" customHeight="1">
      <c r="A231" s="32">
        <v>227</v>
      </c>
      <c r="B231" s="33" t="s">
        <v>11758</v>
      </c>
      <c r="C231" s="33" t="s">
        <v>1313</v>
      </c>
      <c r="D231" s="32" t="s">
        <v>11662</v>
      </c>
      <c r="E231" s="33" t="s">
        <v>11759</v>
      </c>
      <c r="F231" s="33" t="s">
        <v>11592</v>
      </c>
      <c r="G231" s="34">
        <v>5</v>
      </c>
    </row>
    <row r="232" spans="1:7" ht="14.25" customHeight="1">
      <c r="A232" s="32">
        <v>228</v>
      </c>
      <c r="B232" s="33" t="s">
        <v>11760</v>
      </c>
      <c r="C232" s="33" t="s">
        <v>8766</v>
      </c>
      <c r="D232" s="32" t="s">
        <v>11349</v>
      </c>
      <c r="E232" s="33" t="s">
        <v>11761</v>
      </c>
      <c r="F232" s="33" t="s">
        <v>11592</v>
      </c>
      <c r="G232" s="34">
        <v>3</v>
      </c>
    </row>
    <row r="233" spans="1:7" ht="14.25" customHeight="1">
      <c r="A233" s="32">
        <v>229</v>
      </c>
      <c r="B233" s="33" t="s">
        <v>11762</v>
      </c>
      <c r="C233" s="33" t="s">
        <v>8371</v>
      </c>
      <c r="D233" s="32" t="s">
        <v>11349</v>
      </c>
      <c r="E233" s="33" t="s">
        <v>11763</v>
      </c>
      <c r="F233" s="33" t="s">
        <v>11592</v>
      </c>
      <c r="G233" s="34">
        <v>3</v>
      </c>
    </row>
    <row r="234" spans="1:7" ht="14.25" customHeight="1">
      <c r="A234" s="32">
        <v>230</v>
      </c>
      <c r="B234" s="35" t="s">
        <v>11764</v>
      </c>
      <c r="C234" s="35" t="s">
        <v>4265</v>
      </c>
      <c r="D234" s="32" t="s">
        <v>11609</v>
      </c>
      <c r="E234" s="35" t="s">
        <v>11765</v>
      </c>
      <c r="F234" s="35" t="s">
        <v>11600</v>
      </c>
      <c r="G234" s="34">
        <v>5</v>
      </c>
    </row>
    <row r="235" spans="1:7" ht="14.25" customHeight="1">
      <c r="A235" s="32">
        <v>231</v>
      </c>
      <c r="B235" s="33" t="s">
        <v>11766</v>
      </c>
      <c r="C235" s="33" t="s">
        <v>5736</v>
      </c>
      <c r="D235" s="32" t="s">
        <v>11616</v>
      </c>
      <c r="E235" s="33" t="s">
        <v>11767</v>
      </c>
      <c r="F235" s="33" t="s">
        <v>11592</v>
      </c>
      <c r="G235" s="34">
        <v>5</v>
      </c>
    </row>
    <row r="236" spans="1:7" ht="14.25" customHeight="1">
      <c r="A236" s="32">
        <v>232</v>
      </c>
      <c r="B236" s="35" t="s">
        <v>11768</v>
      </c>
      <c r="C236" s="35" t="s">
        <v>7619</v>
      </c>
      <c r="D236" s="32" t="s">
        <v>11563</v>
      </c>
      <c r="E236" s="35" t="s">
        <v>11769</v>
      </c>
      <c r="F236" s="35" t="s">
        <v>11600</v>
      </c>
      <c r="G236" s="34">
        <v>5</v>
      </c>
    </row>
    <row r="237" spans="1:7" ht="14.25" customHeight="1">
      <c r="A237" s="32">
        <v>233</v>
      </c>
      <c r="B237" s="35" t="s">
        <v>11770</v>
      </c>
      <c r="C237" s="35" t="s">
        <v>8003</v>
      </c>
      <c r="D237" s="32" t="s">
        <v>11563</v>
      </c>
      <c r="E237" s="35" t="s">
        <v>11771</v>
      </c>
      <c r="F237" s="35" t="s">
        <v>11600</v>
      </c>
      <c r="G237" s="34">
        <v>5</v>
      </c>
    </row>
    <row r="238" spans="1:7" ht="14.25" customHeight="1">
      <c r="A238" s="32">
        <v>234</v>
      </c>
      <c r="B238" s="35" t="s">
        <v>11772</v>
      </c>
      <c r="C238" s="35" t="s">
        <v>8084</v>
      </c>
      <c r="D238" s="32" t="s">
        <v>11563</v>
      </c>
      <c r="E238" s="35" t="s">
        <v>11773</v>
      </c>
      <c r="F238" s="35" t="s">
        <v>11600</v>
      </c>
      <c r="G238" s="34">
        <v>5</v>
      </c>
    </row>
    <row r="239" spans="1:7" ht="14.25" customHeight="1">
      <c r="A239" s="32">
        <v>235</v>
      </c>
      <c r="B239" s="33" t="s">
        <v>11774</v>
      </c>
      <c r="C239" s="33" t="s">
        <v>8651</v>
      </c>
      <c r="D239" s="32" t="s">
        <v>11349</v>
      </c>
      <c r="E239" s="33" t="s">
        <v>11775</v>
      </c>
      <c r="F239" s="33" t="s">
        <v>11592</v>
      </c>
      <c r="G239" s="34">
        <v>4</v>
      </c>
    </row>
    <row r="240" spans="1:7" ht="14.25" customHeight="1">
      <c r="A240" s="32">
        <v>236</v>
      </c>
      <c r="B240" s="33" t="s">
        <v>11776</v>
      </c>
      <c r="C240" s="33" t="s">
        <v>8688</v>
      </c>
      <c r="D240" s="32" t="s">
        <v>11349</v>
      </c>
      <c r="E240" s="33" t="s">
        <v>11777</v>
      </c>
      <c r="F240" s="33" t="s">
        <v>11592</v>
      </c>
      <c r="G240" s="34">
        <v>4</v>
      </c>
    </row>
    <row r="241" spans="1:7" ht="14.25" customHeight="1">
      <c r="A241" s="32">
        <v>237</v>
      </c>
      <c r="B241" s="33" t="s">
        <v>11778</v>
      </c>
      <c r="C241" s="33" t="s">
        <v>8728</v>
      </c>
      <c r="D241" s="32" t="s">
        <v>11349</v>
      </c>
      <c r="E241" s="33" t="s">
        <v>11779</v>
      </c>
      <c r="F241" s="33" t="s">
        <v>11592</v>
      </c>
      <c r="G241" s="34">
        <v>3</v>
      </c>
    </row>
    <row r="242" spans="1:7" ht="14.25" customHeight="1">
      <c r="A242" s="32">
        <v>238</v>
      </c>
      <c r="B242" s="33" t="s">
        <v>11780</v>
      </c>
      <c r="C242" s="33" t="s">
        <v>5715</v>
      </c>
      <c r="D242" s="32" t="s">
        <v>11616</v>
      </c>
      <c r="E242" s="33" t="s">
        <v>11781</v>
      </c>
      <c r="F242" s="33" t="s">
        <v>11592</v>
      </c>
      <c r="G242" s="34">
        <v>50</v>
      </c>
    </row>
    <row r="243" spans="1:7" ht="14.25" customHeight="1">
      <c r="A243" s="32">
        <v>239</v>
      </c>
      <c r="B243" s="35" t="s">
        <v>11782</v>
      </c>
      <c r="C243" s="35" t="s">
        <v>3048</v>
      </c>
      <c r="D243" s="32" t="s">
        <v>11598</v>
      </c>
      <c r="E243" s="35" t="s">
        <v>11783</v>
      </c>
      <c r="F243" s="35" t="s">
        <v>11600</v>
      </c>
      <c r="G243" s="34">
        <v>50</v>
      </c>
    </row>
    <row r="244" spans="1:7" ht="14.25" customHeight="1">
      <c r="A244" s="32">
        <v>240</v>
      </c>
      <c r="B244" s="33" t="s">
        <v>11784</v>
      </c>
      <c r="C244" s="33" t="s">
        <v>9303</v>
      </c>
      <c r="D244" s="32" t="s">
        <v>11719</v>
      </c>
      <c r="E244" s="33" t="s">
        <v>11785</v>
      </c>
      <c r="F244" s="33" t="s">
        <v>11592</v>
      </c>
      <c r="G244" s="34">
        <v>200</v>
      </c>
    </row>
    <row r="245" spans="1:7" ht="14.25" customHeight="1">
      <c r="A245" s="32">
        <v>241</v>
      </c>
      <c r="B245" s="33" t="s">
        <v>11786</v>
      </c>
      <c r="C245" s="33" t="s">
        <v>5746</v>
      </c>
      <c r="D245" s="32" t="s">
        <v>11616</v>
      </c>
      <c r="E245" s="33" t="s">
        <v>11787</v>
      </c>
      <c r="F245" s="33" t="s">
        <v>11592</v>
      </c>
      <c r="G245" s="34">
        <v>2</v>
      </c>
    </row>
    <row r="246" spans="1:7" ht="14.25" customHeight="1">
      <c r="A246" s="32">
        <v>242</v>
      </c>
      <c r="B246" s="33" t="s">
        <v>11788</v>
      </c>
      <c r="C246" s="33" t="s">
        <v>8776</v>
      </c>
      <c r="D246" s="32" t="s">
        <v>11349</v>
      </c>
      <c r="E246" s="33" t="s">
        <v>11789</v>
      </c>
      <c r="F246" s="33" t="s">
        <v>11592</v>
      </c>
      <c r="G246" s="34">
        <v>2</v>
      </c>
    </row>
    <row r="247" spans="1:7" ht="14.25" customHeight="1">
      <c r="A247" s="32">
        <v>243</v>
      </c>
      <c r="B247" s="33" t="s">
        <v>11790</v>
      </c>
      <c r="C247" s="33" t="s">
        <v>8604</v>
      </c>
      <c r="D247" s="32" t="s">
        <v>11349</v>
      </c>
      <c r="E247" s="33" t="s">
        <v>11791</v>
      </c>
      <c r="F247" s="33" t="s">
        <v>11592</v>
      </c>
      <c r="G247" s="34">
        <v>5</v>
      </c>
    </row>
    <row r="248" spans="1:7" ht="14.25" customHeight="1">
      <c r="A248" s="32">
        <v>244</v>
      </c>
      <c r="B248" s="33" t="s">
        <v>11792</v>
      </c>
      <c r="C248" s="33" t="s">
        <v>56</v>
      </c>
      <c r="D248" s="32" t="s">
        <v>11705</v>
      </c>
      <c r="E248" s="33" t="s">
        <v>11793</v>
      </c>
      <c r="F248" s="33" t="s">
        <v>11592</v>
      </c>
      <c r="G248" s="34">
        <v>100</v>
      </c>
    </row>
    <row r="249" spans="1:7" ht="14.25" customHeight="1">
      <c r="A249" s="32">
        <v>245</v>
      </c>
      <c r="B249" s="33" t="s">
        <v>11794</v>
      </c>
      <c r="C249" s="33" t="s">
        <v>5621</v>
      </c>
      <c r="D249" s="32" t="s">
        <v>11616</v>
      </c>
      <c r="E249" s="33" t="s">
        <v>11795</v>
      </c>
      <c r="F249" s="33" t="s">
        <v>11592</v>
      </c>
      <c r="G249" s="34">
        <v>20</v>
      </c>
    </row>
    <row r="250" spans="1:7" ht="14.25" customHeight="1">
      <c r="A250" s="32">
        <v>246</v>
      </c>
      <c r="B250" s="33" t="s">
        <v>11796</v>
      </c>
      <c r="C250" s="33" t="s">
        <v>5732</v>
      </c>
      <c r="D250" s="32" t="s">
        <v>11616</v>
      </c>
      <c r="E250" s="33" t="s">
        <v>11797</v>
      </c>
      <c r="F250" s="33" t="s">
        <v>11592</v>
      </c>
      <c r="G250" s="34">
        <v>0.5</v>
      </c>
    </row>
    <row r="251" spans="1:7" ht="14.25" customHeight="1">
      <c r="A251" s="32">
        <v>247</v>
      </c>
      <c r="B251" s="35" t="s">
        <v>11798</v>
      </c>
      <c r="C251" s="35" t="s">
        <v>3070</v>
      </c>
      <c r="D251" s="32" t="s">
        <v>11598</v>
      </c>
      <c r="E251" s="35" t="s">
        <v>11799</v>
      </c>
      <c r="F251" s="35" t="s">
        <v>11600</v>
      </c>
      <c r="G251" s="34">
        <v>30</v>
      </c>
    </row>
    <row r="252" spans="1:7" ht="14.25" customHeight="1">
      <c r="A252" s="32">
        <v>248</v>
      </c>
      <c r="B252" s="33" t="s">
        <v>11800</v>
      </c>
      <c r="C252" s="33" t="s">
        <v>8623</v>
      </c>
      <c r="D252" s="32" t="s">
        <v>11349</v>
      </c>
      <c r="E252" s="33" t="s">
        <v>11801</v>
      </c>
      <c r="F252" s="33" t="s">
        <v>11592</v>
      </c>
      <c r="G252" s="34">
        <v>4</v>
      </c>
    </row>
    <row r="253" spans="1:7" ht="14.25" customHeight="1">
      <c r="A253" s="32">
        <v>249</v>
      </c>
      <c r="B253" s="33" t="s">
        <v>11802</v>
      </c>
      <c r="C253" s="33" t="s">
        <v>1586</v>
      </c>
      <c r="D253" s="32" t="s">
        <v>11662</v>
      </c>
      <c r="E253" s="33" t="s">
        <v>11803</v>
      </c>
      <c r="F253" s="33" t="s">
        <v>11592</v>
      </c>
      <c r="G253" s="34">
        <v>5</v>
      </c>
    </row>
    <row r="254" spans="1:7" ht="14.25" customHeight="1">
      <c r="A254" s="32">
        <v>250</v>
      </c>
      <c r="B254" s="35" t="s">
        <v>11804</v>
      </c>
      <c r="C254" s="35" t="s">
        <v>7934</v>
      </c>
      <c r="D254" s="32" t="s">
        <v>11563</v>
      </c>
      <c r="E254" s="35" t="s">
        <v>11805</v>
      </c>
      <c r="F254" s="35" t="s">
        <v>11600</v>
      </c>
      <c r="G254" s="34">
        <v>5</v>
      </c>
    </row>
    <row r="255" spans="1:7" ht="14.25" customHeight="1">
      <c r="A255" s="32">
        <v>251</v>
      </c>
      <c r="B255" s="33" t="s">
        <v>11806</v>
      </c>
      <c r="C255" s="33" t="s">
        <v>5670</v>
      </c>
      <c r="D255" s="32" t="s">
        <v>11616</v>
      </c>
      <c r="E255" s="33" t="s">
        <v>11807</v>
      </c>
      <c r="F255" s="33" t="s">
        <v>11592</v>
      </c>
      <c r="G255" s="34">
        <v>40</v>
      </c>
    </row>
    <row r="256" spans="1:7" ht="14.25" customHeight="1">
      <c r="A256" s="32">
        <v>252</v>
      </c>
      <c r="B256" s="33" t="s">
        <v>11808</v>
      </c>
      <c r="C256" s="33" t="s">
        <v>5657</v>
      </c>
      <c r="D256" s="32" t="s">
        <v>11616</v>
      </c>
      <c r="E256" s="33" t="s">
        <v>11809</v>
      </c>
      <c r="F256" s="33" t="s">
        <v>11592</v>
      </c>
      <c r="G256" s="34">
        <v>100</v>
      </c>
    </row>
    <row r="257" spans="1:7" ht="14.25" customHeight="1">
      <c r="A257" s="32">
        <v>253</v>
      </c>
      <c r="B257" s="33" t="s">
        <v>11810</v>
      </c>
      <c r="C257" s="33" t="s">
        <v>5741</v>
      </c>
      <c r="D257" s="32" t="s">
        <v>11616</v>
      </c>
      <c r="E257" s="33" t="s">
        <v>11811</v>
      </c>
      <c r="F257" s="33" t="s">
        <v>11592</v>
      </c>
      <c r="G257" s="34">
        <v>50</v>
      </c>
    </row>
    <row r="258" spans="1:7" ht="14.25" customHeight="1">
      <c r="A258" s="32">
        <v>254</v>
      </c>
      <c r="B258" s="35" t="s">
        <v>11812</v>
      </c>
      <c r="C258" s="35" t="s">
        <v>7669</v>
      </c>
      <c r="D258" s="32" t="s">
        <v>11563</v>
      </c>
      <c r="E258" s="35" t="s">
        <v>11813</v>
      </c>
      <c r="F258" s="35" t="s">
        <v>11600</v>
      </c>
      <c r="G258" s="34">
        <v>5</v>
      </c>
    </row>
    <row r="259" spans="1:7" ht="14.25" customHeight="1">
      <c r="A259" s="32">
        <v>255</v>
      </c>
      <c r="B259" s="35" t="s">
        <v>11814</v>
      </c>
      <c r="C259" s="35" t="s">
        <v>7775</v>
      </c>
      <c r="D259" s="32" t="s">
        <v>11563</v>
      </c>
      <c r="E259" s="35" t="s">
        <v>11815</v>
      </c>
      <c r="F259" s="35" t="s">
        <v>11600</v>
      </c>
      <c r="G259" s="34">
        <v>5</v>
      </c>
    </row>
    <row r="260" spans="1:7" ht="14.25" customHeight="1">
      <c r="A260" s="32">
        <v>256</v>
      </c>
      <c r="B260" s="33" t="s">
        <v>11816</v>
      </c>
      <c r="C260" s="33" t="s">
        <v>8643</v>
      </c>
      <c r="D260" s="32" t="s">
        <v>11349</v>
      </c>
      <c r="E260" s="33" t="s">
        <v>11817</v>
      </c>
      <c r="F260" s="33" t="s">
        <v>11592</v>
      </c>
      <c r="G260" s="34">
        <v>4</v>
      </c>
    </row>
    <row r="261" spans="1:7" ht="14.25" customHeight="1">
      <c r="A261" s="32">
        <v>257</v>
      </c>
      <c r="B261" s="33" t="s">
        <v>11818</v>
      </c>
      <c r="C261" s="33" t="s">
        <v>8667</v>
      </c>
      <c r="D261" s="32" t="s">
        <v>11349</v>
      </c>
      <c r="E261" s="33" t="s">
        <v>11819</v>
      </c>
      <c r="F261" s="33" t="s">
        <v>11592</v>
      </c>
      <c r="G261" s="34">
        <v>4</v>
      </c>
    </row>
    <row r="262" spans="1:7" ht="14.25" customHeight="1">
      <c r="A262" s="32">
        <v>258</v>
      </c>
      <c r="B262" s="33" t="s">
        <v>11820</v>
      </c>
      <c r="C262" s="33" t="s">
        <v>8633</v>
      </c>
      <c r="D262" s="32" t="s">
        <v>11349</v>
      </c>
      <c r="E262" s="33" t="s">
        <v>11821</v>
      </c>
      <c r="F262" s="33" t="s">
        <v>11592</v>
      </c>
      <c r="G262" s="34">
        <v>4</v>
      </c>
    </row>
    <row r="263" spans="1:7" ht="14.25" customHeight="1">
      <c r="A263" s="32">
        <v>259</v>
      </c>
      <c r="B263" s="33" t="s">
        <v>11822</v>
      </c>
      <c r="C263" s="33" t="s">
        <v>2452</v>
      </c>
      <c r="D263" s="32" t="s">
        <v>11360</v>
      </c>
      <c r="E263" s="33" t="s">
        <v>11823</v>
      </c>
      <c r="F263" s="33" t="s">
        <v>11592</v>
      </c>
      <c r="G263" s="34">
        <v>3</v>
      </c>
    </row>
    <row r="264" spans="1:7" ht="14.25" customHeight="1">
      <c r="A264" s="32">
        <v>260</v>
      </c>
      <c r="B264" s="35" t="s">
        <v>11824</v>
      </c>
      <c r="C264" s="35" t="s">
        <v>6717</v>
      </c>
      <c r="D264" s="32" t="s">
        <v>11825</v>
      </c>
      <c r="E264" s="35" t="s">
        <v>11826</v>
      </c>
      <c r="F264" s="35" t="s">
        <v>11600</v>
      </c>
      <c r="G264" s="34">
        <v>20</v>
      </c>
    </row>
    <row r="265" spans="1:7" ht="14.25" customHeight="1">
      <c r="A265" s="32">
        <v>261</v>
      </c>
      <c r="B265" s="35" t="s">
        <v>11827</v>
      </c>
      <c r="C265" s="35" t="s">
        <v>6722</v>
      </c>
      <c r="D265" s="32" t="s">
        <v>11825</v>
      </c>
      <c r="E265" s="35" t="s">
        <v>11828</v>
      </c>
      <c r="F265" s="35" t="s">
        <v>11600</v>
      </c>
      <c r="G265" s="34">
        <v>100</v>
      </c>
    </row>
    <row r="266" spans="1:7" ht="14.25" customHeight="1">
      <c r="A266" s="32">
        <v>262</v>
      </c>
      <c r="B266" s="35" t="s">
        <v>11829</v>
      </c>
      <c r="C266" s="35" t="s">
        <v>6726</v>
      </c>
      <c r="D266" s="32" t="s">
        <v>11825</v>
      </c>
      <c r="E266" s="35" t="s">
        <v>11830</v>
      </c>
      <c r="F266" s="35" t="s">
        <v>11600</v>
      </c>
      <c r="G266" s="34">
        <v>50</v>
      </c>
    </row>
    <row r="267" spans="1:7" ht="14.25" customHeight="1">
      <c r="A267" s="32">
        <v>263</v>
      </c>
      <c r="B267" s="35" t="s">
        <v>11831</v>
      </c>
      <c r="C267" s="35" t="s">
        <v>7530</v>
      </c>
      <c r="D267" s="32" t="s">
        <v>11742</v>
      </c>
      <c r="E267" s="35" t="s">
        <v>11832</v>
      </c>
      <c r="F267" s="35" t="s">
        <v>11600</v>
      </c>
      <c r="G267" s="34">
        <v>2</v>
      </c>
    </row>
    <row r="268" spans="1:7" ht="14.25" customHeight="1">
      <c r="A268" s="32">
        <v>264</v>
      </c>
      <c r="B268" s="33" t="s">
        <v>11833</v>
      </c>
      <c r="C268" s="33" t="s">
        <v>9298</v>
      </c>
      <c r="D268" s="32" t="s">
        <v>11719</v>
      </c>
      <c r="E268" s="33" t="s">
        <v>11834</v>
      </c>
      <c r="F268" s="33" t="s">
        <v>11592</v>
      </c>
      <c r="G268" s="34">
        <v>200</v>
      </c>
    </row>
    <row r="269" spans="1:7" ht="14.25" customHeight="1">
      <c r="A269" s="32">
        <v>265</v>
      </c>
      <c r="B269" s="35" t="s">
        <v>11835</v>
      </c>
      <c r="C269" s="35" t="s">
        <v>7938</v>
      </c>
      <c r="D269" s="32" t="s">
        <v>11563</v>
      </c>
      <c r="E269" s="35" t="s">
        <v>11836</v>
      </c>
      <c r="F269" s="35" t="s">
        <v>11600</v>
      </c>
      <c r="G269" s="34">
        <v>5</v>
      </c>
    </row>
    <row r="270" spans="1:7" ht="14.25" customHeight="1">
      <c r="A270" s="32">
        <v>266</v>
      </c>
      <c r="B270" s="35" t="s">
        <v>11837</v>
      </c>
      <c r="C270" s="35" t="s">
        <v>6707</v>
      </c>
      <c r="D270" s="32" t="s">
        <v>11825</v>
      </c>
      <c r="E270" s="35" t="s">
        <v>11838</v>
      </c>
      <c r="F270" s="35" t="s">
        <v>11600</v>
      </c>
      <c r="G270" s="34">
        <v>20</v>
      </c>
    </row>
    <row r="271" spans="1:7" ht="14.25" customHeight="1">
      <c r="A271" s="32">
        <v>267</v>
      </c>
      <c r="B271" s="35" t="s">
        <v>11839</v>
      </c>
      <c r="C271" s="35" t="s">
        <v>68</v>
      </c>
      <c r="D271" s="32" t="s">
        <v>11714</v>
      </c>
      <c r="E271" s="35" t="s">
        <v>11840</v>
      </c>
      <c r="F271" s="35" t="s">
        <v>11600</v>
      </c>
      <c r="G271" s="34">
        <v>10</v>
      </c>
    </row>
    <row r="272" spans="1:7" ht="14.25" customHeight="1">
      <c r="A272" s="32">
        <v>268</v>
      </c>
      <c r="B272" s="33" t="s">
        <v>11841</v>
      </c>
      <c r="C272" s="33" t="s">
        <v>5702</v>
      </c>
      <c r="D272" s="32" t="s">
        <v>11616</v>
      </c>
      <c r="E272" s="33" t="s">
        <v>11842</v>
      </c>
      <c r="F272" s="33" t="s">
        <v>11592</v>
      </c>
      <c r="G272" s="34">
        <v>1</v>
      </c>
    </row>
    <row r="273" spans="1:7" ht="14.25" customHeight="1">
      <c r="A273" s="32">
        <v>269</v>
      </c>
      <c r="B273" s="33" t="s">
        <v>11843</v>
      </c>
      <c r="C273" s="33" t="s">
        <v>943</v>
      </c>
      <c r="D273" s="32" t="s">
        <v>11844</v>
      </c>
      <c r="E273" s="33" t="s">
        <v>11845</v>
      </c>
      <c r="F273" s="33" t="s">
        <v>11592</v>
      </c>
      <c r="G273" s="34">
        <v>5</v>
      </c>
    </row>
    <row r="274" spans="1:7" ht="14.25" customHeight="1">
      <c r="A274" s="32">
        <v>270</v>
      </c>
      <c r="B274" s="35" t="s">
        <v>11846</v>
      </c>
      <c r="C274" s="35" t="s">
        <v>118</v>
      </c>
      <c r="D274" s="32" t="s">
        <v>11714</v>
      </c>
      <c r="E274" s="35" t="s">
        <v>11847</v>
      </c>
      <c r="F274" s="35" t="s">
        <v>11600</v>
      </c>
      <c r="G274" s="34">
        <v>10</v>
      </c>
    </row>
    <row r="275" spans="1:7" ht="14.25" customHeight="1">
      <c r="A275" s="32">
        <v>271</v>
      </c>
      <c r="B275" s="33" t="s">
        <v>11848</v>
      </c>
      <c r="C275" s="33" t="s">
        <v>1308</v>
      </c>
      <c r="D275" s="32" t="s">
        <v>11662</v>
      </c>
      <c r="E275" s="33" t="s">
        <v>11849</v>
      </c>
      <c r="F275" s="33" t="s">
        <v>11592</v>
      </c>
      <c r="G275" s="34">
        <v>5</v>
      </c>
    </row>
    <row r="276" spans="1:7" ht="14.25" customHeight="1">
      <c r="A276" s="32">
        <v>272</v>
      </c>
      <c r="B276" s="33" t="s">
        <v>11850</v>
      </c>
      <c r="C276" s="33" t="s">
        <v>5679</v>
      </c>
      <c r="D276" s="32" t="s">
        <v>11616</v>
      </c>
      <c r="E276" s="33" t="s">
        <v>11851</v>
      </c>
      <c r="F276" s="33" t="s">
        <v>11592</v>
      </c>
      <c r="G276" s="34">
        <v>100</v>
      </c>
    </row>
    <row r="277" spans="1:7" ht="14.25" customHeight="1">
      <c r="A277" s="32">
        <v>273</v>
      </c>
      <c r="B277" s="33" t="s">
        <v>11852</v>
      </c>
      <c r="C277" s="33" t="s">
        <v>8840</v>
      </c>
      <c r="D277" s="32" t="s">
        <v>11349</v>
      </c>
      <c r="E277" s="33" t="s">
        <v>11853</v>
      </c>
      <c r="F277" s="33" t="s">
        <v>11592</v>
      </c>
      <c r="G277" s="34">
        <v>2</v>
      </c>
    </row>
    <row r="278" spans="1:7" ht="14.25" customHeight="1">
      <c r="A278" s="32">
        <v>274</v>
      </c>
      <c r="B278" s="33" t="s">
        <v>11854</v>
      </c>
      <c r="C278" s="33" t="s">
        <v>8701</v>
      </c>
      <c r="D278" s="32" t="s">
        <v>11349</v>
      </c>
      <c r="E278" s="33" t="s">
        <v>11855</v>
      </c>
      <c r="F278" s="33" t="s">
        <v>11592</v>
      </c>
      <c r="G278" s="34">
        <v>3</v>
      </c>
    </row>
    <row r="279" spans="1:7" ht="14.25" customHeight="1">
      <c r="A279" s="32">
        <v>275</v>
      </c>
      <c r="B279" s="33" t="s">
        <v>11856</v>
      </c>
      <c r="C279" s="33" t="s">
        <v>8715</v>
      </c>
      <c r="D279" s="32" t="s">
        <v>11349</v>
      </c>
      <c r="E279" s="33" t="s">
        <v>11857</v>
      </c>
      <c r="F279" s="33" t="s">
        <v>11592</v>
      </c>
      <c r="G279" s="34">
        <v>3</v>
      </c>
    </row>
    <row r="280" spans="1:7" ht="14.25" customHeight="1">
      <c r="A280" s="32">
        <v>276</v>
      </c>
      <c r="B280" s="35" t="s">
        <v>11858</v>
      </c>
      <c r="C280" s="35" t="s">
        <v>3020</v>
      </c>
      <c r="D280" s="32" t="s">
        <v>11602</v>
      </c>
      <c r="E280" s="35" t="s">
        <v>11859</v>
      </c>
      <c r="F280" s="35" t="s">
        <v>11600</v>
      </c>
      <c r="G280" s="34">
        <v>40</v>
      </c>
    </row>
    <row r="281" spans="1:7" ht="14.25" customHeight="1">
      <c r="A281" s="32">
        <v>277</v>
      </c>
      <c r="B281" s="35" t="s">
        <v>11860</v>
      </c>
      <c r="C281" s="35" t="s">
        <v>6712</v>
      </c>
      <c r="D281" s="32" t="s">
        <v>11825</v>
      </c>
      <c r="E281" s="35" t="s">
        <v>11861</v>
      </c>
      <c r="F281" s="35" t="s">
        <v>11600</v>
      </c>
      <c r="G281" s="34">
        <v>20</v>
      </c>
    </row>
    <row r="282" spans="1:7" s="6" customFormat="1" ht="14.25" customHeight="1">
      <c r="A282" s="32">
        <v>278</v>
      </c>
      <c r="B282" s="35" t="s">
        <v>11862</v>
      </c>
      <c r="C282" s="35" t="s">
        <v>3061</v>
      </c>
      <c r="D282" s="32" t="s">
        <v>11598</v>
      </c>
      <c r="E282" s="35" t="s">
        <v>11863</v>
      </c>
      <c r="F282" s="35" t="s">
        <v>11600</v>
      </c>
      <c r="G282" s="34">
        <v>20</v>
      </c>
    </row>
    <row r="283" spans="1:7" s="6" customFormat="1" ht="14.25" customHeight="1">
      <c r="A283" s="32">
        <v>279</v>
      </c>
      <c r="B283" s="33" t="s">
        <v>11864</v>
      </c>
      <c r="C283" s="33" t="s">
        <v>5661</v>
      </c>
      <c r="D283" s="32" t="s">
        <v>11616</v>
      </c>
      <c r="E283" s="33" t="s">
        <v>11865</v>
      </c>
      <c r="F283" s="33" t="s">
        <v>11592</v>
      </c>
      <c r="G283" s="34">
        <v>100</v>
      </c>
    </row>
    <row r="284" spans="1:7" s="6" customFormat="1" ht="14.25" customHeight="1">
      <c r="A284" s="32">
        <v>280</v>
      </c>
      <c r="B284" s="33" t="s">
        <v>11866</v>
      </c>
      <c r="C284" s="33" t="s">
        <v>5626</v>
      </c>
      <c r="D284" s="32" t="s">
        <v>11616</v>
      </c>
      <c r="E284" s="33" t="s">
        <v>11867</v>
      </c>
      <c r="F284" s="33" t="s">
        <v>11592</v>
      </c>
      <c r="G284" s="34">
        <v>20</v>
      </c>
    </row>
    <row r="285" spans="1:7" s="6" customFormat="1" ht="14.25" customHeight="1">
      <c r="A285" s="32">
        <v>281</v>
      </c>
      <c r="B285" s="33" t="s">
        <v>11868</v>
      </c>
      <c r="C285" s="33" t="s">
        <v>3788</v>
      </c>
      <c r="D285" s="32" t="s">
        <v>11869</v>
      </c>
      <c r="E285" s="33" t="s">
        <v>11870</v>
      </c>
      <c r="F285" s="33" t="s">
        <v>11592</v>
      </c>
      <c r="G285" s="34">
        <v>50</v>
      </c>
    </row>
    <row r="286" spans="1:7" s="6" customFormat="1" ht="14.25" customHeight="1">
      <c r="A286" s="32">
        <v>282</v>
      </c>
      <c r="B286" s="33" t="s">
        <v>11871</v>
      </c>
      <c r="C286" s="33" t="s">
        <v>9313</v>
      </c>
      <c r="D286" s="32" t="s">
        <v>11719</v>
      </c>
      <c r="E286" s="33" t="s">
        <v>11872</v>
      </c>
      <c r="F286" s="33" t="s">
        <v>11592</v>
      </c>
      <c r="G286" s="34">
        <v>200</v>
      </c>
    </row>
    <row r="287" spans="1:7" s="6" customFormat="1" ht="14.25" customHeight="1">
      <c r="A287" s="32">
        <v>283</v>
      </c>
      <c r="B287" s="33" t="s">
        <v>11873</v>
      </c>
      <c r="C287" s="33" t="s">
        <v>11265</v>
      </c>
      <c r="D287" s="32" t="s">
        <v>11705</v>
      </c>
      <c r="E287" s="33" t="s">
        <v>11874</v>
      </c>
      <c r="F287" s="33" t="s">
        <v>11592</v>
      </c>
      <c r="G287" s="34">
        <v>300</v>
      </c>
    </row>
    <row r="288" spans="1:7" s="6" customFormat="1" ht="14.25" customHeight="1">
      <c r="A288" s="32">
        <v>284</v>
      </c>
      <c r="B288" s="33" t="s">
        <v>11875</v>
      </c>
      <c r="C288" s="33" t="s">
        <v>8359</v>
      </c>
      <c r="D288" s="32" t="s">
        <v>11349</v>
      </c>
      <c r="E288" s="33" t="s">
        <v>11876</v>
      </c>
      <c r="F288" s="33" t="s">
        <v>11592</v>
      </c>
      <c r="G288" s="34">
        <v>20</v>
      </c>
    </row>
    <row r="289" spans="1:7" s="6" customFormat="1" ht="14.25" customHeight="1">
      <c r="A289" s="32">
        <v>285</v>
      </c>
      <c r="B289" s="33" t="s">
        <v>11877</v>
      </c>
      <c r="C289" s="33" t="s">
        <v>8355</v>
      </c>
      <c r="D289" s="32" t="s">
        <v>11349</v>
      </c>
      <c r="E289" s="33" t="s">
        <v>8354</v>
      </c>
      <c r="F289" s="33" t="s">
        <v>11592</v>
      </c>
      <c r="G289" s="34">
        <v>20</v>
      </c>
    </row>
    <row r="290" spans="1:7" s="6" customFormat="1" ht="14.25" customHeight="1">
      <c r="A290" s="32">
        <v>286</v>
      </c>
      <c r="B290" s="33" t="s">
        <v>11878</v>
      </c>
      <c r="C290" s="33" t="s">
        <v>1537</v>
      </c>
      <c r="D290" s="32" t="s">
        <v>11662</v>
      </c>
      <c r="E290" s="33" t="s">
        <v>11879</v>
      </c>
      <c r="F290" s="33" t="s">
        <v>11880</v>
      </c>
      <c r="G290" s="34">
        <v>8</v>
      </c>
    </row>
    <row r="291" spans="1:7" s="6" customFormat="1" ht="14.25" customHeight="1">
      <c r="A291" s="32">
        <v>287</v>
      </c>
      <c r="B291" s="33" t="s">
        <v>11881</v>
      </c>
      <c r="C291" s="33" t="s">
        <v>2679</v>
      </c>
      <c r="D291" s="32" t="s">
        <v>11476</v>
      </c>
      <c r="E291" s="33" t="s">
        <v>11882</v>
      </c>
      <c r="F291" s="33" t="s">
        <v>11880</v>
      </c>
      <c r="G291" s="34">
        <v>2</v>
      </c>
    </row>
    <row r="292" spans="1:7" s="6" customFormat="1" ht="14.25" customHeight="1">
      <c r="A292" s="32">
        <v>288</v>
      </c>
      <c r="B292" s="33" t="s">
        <v>11883</v>
      </c>
      <c r="C292" s="33" t="s">
        <v>2211</v>
      </c>
      <c r="D292" s="32" t="s">
        <v>11590</v>
      </c>
      <c r="E292" s="33" t="s">
        <v>11884</v>
      </c>
      <c r="F292" s="33" t="s">
        <v>11880</v>
      </c>
      <c r="G292" s="34">
        <v>10</v>
      </c>
    </row>
    <row r="293" spans="1:7" s="6" customFormat="1" ht="14.25" customHeight="1">
      <c r="A293" s="32">
        <v>289</v>
      </c>
      <c r="B293" s="33" t="s">
        <v>11885</v>
      </c>
      <c r="C293" s="33" t="s">
        <v>2255</v>
      </c>
      <c r="D293" s="32" t="s">
        <v>11590</v>
      </c>
      <c r="E293" s="33" t="s">
        <v>11886</v>
      </c>
      <c r="F293" s="33" t="s">
        <v>11880</v>
      </c>
      <c r="G293" s="34">
        <v>10</v>
      </c>
    </row>
    <row r="294" spans="1:7" s="6" customFormat="1" ht="14.25" customHeight="1">
      <c r="A294" s="32">
        <v>290</v>
      </c>
      <c r="B294" s="33" t="s">
        <v>11887</v>
      </c>
      <c r="C294" s="33" t="s">
        <v>3147</v>
      </c>
      <c r="D294" s="32" t="s">
        <v>11888</v>
      </c>
      <c r="E294" s="33" t="s">
        <v>11889</v>
      </c>
      <c r="F294" s="33" t="s">
        <v>11880</v>
      </c>
      <c r="G294" s="34">
        <v>5</v>
      </c>
    </row>
    <row r="295" spans="1:7" s="6" customFormat="1" ht="14.25" customHeight="1">
      <c r="A295" s="32">
        <v>291</v>
      </c>
      <c r="B295" s="33" t="s">
        <v>11890</v>
      </c>
      <c r="C295" s="33" t="s">
        <v>3575</v>
      </c>
      <c r="D295" s="32" t="s">
        <v>11302</v>
      </c>
      <c r="E295" s="33" t="s">
        <v>11891</v>
      </c>
      <c r="F295" s="33" t="s">
        <v>11880</v>
      </c>
      <c r="G295" s="34">
        <v>2</v>
      </c>
    </row>
    <row r="296" spans="1:7" s="6" customFormat="1" ht="14.25" customHeight="1">
      <c r="A296" s="32">
        <v>292</v>
      </c>
      <c r="B296" s="33" t="s">
        <v>11892</v>
      </c>
      <c r="C296" s="33" t="s">
        <v>7006</v>
      </c>
      <c r="D296" s="32" t="s">
        <v>11619</v>
      </c>
      <c r="E296" s="33" t="s">
        <v>11893</v>
      </c>
      <c r="F296" s="33" t="s">
        <v>11880</v>
      </c>
      <c r="G296" s="34">
        <v>8</v>
      </c>
    </row>
    <row r="297" spans="1:7" s="6" customFormat="1" ht="14.25" customHeight="1">
      <c r="A297" s="32">
        <v>293</v>
      </c>
      <c r="B297" s="35" t="s">
        <v>11894</v>
      </c>
      <c r="C297" s="35" t="s">
        <v>4040</v>
      </c>
      <c r="D297" s="32" t="s">
        <v>11609</v>
      </c>
      <c r="E297" s="35" t="s">
        <v>11895</v>
      </c>
      <c r="F297" s="35" t="s">
        <v>11896</v>
      </c>
      <c r="G297" s="34">
        <v>2</v>
      </c>
    </row>
    <row r="298" spans="1:7" s="6" customFormat="1" ht="14.25" customHeight="1">
      <c r="A298" s="32">
        <v>294</v>
      </c>
      <c r="B298" s="33" t="s">
        <v>11897</v>
      </c>
      <c r="C298" s="33" t="s">
        <v>9461</v>
      </c>
      <c r="D298" s="32" t="s">
        <v>11898</v>
      </c>
      <c r="E298" s="33" t="s">
        <v>11899</v>
      </c>
      <c r="F298" s="33" t="s">
        <v>11880</v>
      </c>
      <c r="G298" s="34">
        <v>2</v>
      </c>
    </row>
    <row r="299" spans="1:7" s="6" customFormat="1" ht="14.25" customHeight="1">
      <c r="A299" s="32">
        <v>295</v>
      </c>
      <c r="B299" s="33" t="s">
        <v>11900</v>
      </c>
      <c r="C299" s="33" t="s">
        <v>487</v>
      </c>
      <c r="D299" s="32" t="s">
        <v>11307</v>
      </c>
      <c r="E299" s="33" t="s">
        <v>11901</v>
      </c>
      <c r="F299" s="33" t="s">
        <v>11880</v>
      </c>
      <c r="G299" s="34">
        <v>200</v>
      </c>
    </row>
    <row r="300" spans="1:7" s="6" customFormat="1" ht="14.25" customHeight="1">
      <c r="A300" s="32">
        <v>296</v>
      </c>
      <c r="B300" s="33" t="s">
        <v>11902</v>
      </c>
      <c r="C300" s="33" t="s">
        <v>2037</v>
      </c>
      <c r="D300" s="32" t="s">
        <v>11590</v>
      </c>
      <c r="E300" s="33" t="s">
        <v>11903</v>
      </c>
      <c r="F300" s="33" t="s">
        <v>11880</v>
      </c>
      <c r="G300" s="34">
        <v>4</v>
      </c>
    </row>
    <row r="301" spans="1:7" s="6" customFormat="1" ht="14.25" customHeight="1">
      <c r="A301" s="32">
        <v>297</v>
      </c>
      <c r="B301" s="33" t="s">
        <v>11904</v>
      </c>
      <c r="C301" s="33" t="s">
        <v>3003</v>
      </c>
      <c r="D301" s="32" t="s">
        <v>11476</v>
      </c>
      <c r="E301" s="33" t="s">
        <v>11905</v>
      </c>
      <c r="F301" s="33" t="s">
        <v>11880</v>
      </c>
      <c r="G301" s="34">
        <v>1</v>
      </c>
    </row>
    <row r="302" spans="1:7" s="6" customFormat="1" ht="14.25" customHeight="1">
      <c r="A302" s="32">
        <v>298</v>
      </c>
      <c r="B302" s="35" t="s">
        <v>11906</v>
      </c>
      <c r="C302" s="35" t="s">
        <v>6915</v>
      </c>
      <c r="D302" s="32" t="s">
        <v>11907</v>
      </c>
      <c r="E302" s="35" t="s">
        <v>11908</v>
      </c>
      <c r="F302" s="35" t="s">
        <v>11896</v>
      </c>
      <c r="G302" s="34">
        <v>5</v>
      </c>
    </row>
    <row r="303" spans="1:7" s="6" customFormat="1" ht="14.25" customHeight="1">
      <c r="A303" s="32">
        <v>299</v>
      </c>
      <c r="B303" s="35" t="s">
        <v>11909</v>
      </c>
      <c r="C303" s="35" t="s">
        <v>6919</v>
      </c>
      <c r="D303" s="32" t="s">
        <v>11907</v>
      </c>
      <c r="E303" s="35" t="s">
        <v>11910</v>
      </c>
      <c r="F303" s="35" t="s">
        <v>11896</v>
      </c>
      <c r="G303" s="34">
        <v>5</v>
      </c>
    </row>
    <row r="304" spans="1:7" s="6" customFormat="1" ht="14.25" customHeight="1">
      <c r="A304" s="32">
        <v>300</v>
      </c>
      <c r="B304" s="33" t="s">
        <v>11911</v>
      </c>
      <c r="C304" s="33" t="s">
        <v>9324</v>
      </c>
      <c r="D304" s="32" t="s">
        <v>11898</v>
      </c>
      <c r="E304" s="33" t="s">
        <v>11912</v>
      </c>
      <c r="F304" s="33" t="s">
        <v>11880</v>
      </c>
      <c r="G304" s="34">
        <v>2</v>
      </c>
    </row>
    <row r="305" spans="1:7" s="6" customFormat="1" ht="14.25" customHeight="1">
      <c r="A305" s="32">
        <v>301</v>
      </c>
      <c r="B305" s="33" t="s">
        <v>11913</v>
      </c>
      <c r="C305" s="33" t="s">
        <v>6837</v>
      </c>
      <c r="D305" s="36" t="s">
        <v>11346</v>
      </c>
      <c r="E305" s="33" t="s">
        <v>11914</v>
      </c>
      <c r="F305" s="33" t="s">
        <v>11880</v>
      </c>
      <c r="G305" s="34">
        <v>10</v>
      </c>
    </row>
    <row r="306" spans="1:7" s="6" customFormat="1" ht="14.25" customHeight="1">
      <c r="A306" s="32">
        <v>302</v>
      </c>
      <c r="B306" s="33" t="s">
        <v>11915</v>
      </c>
      <c r="C306" s="33" t="s">
        <v>2745</v>
      </c>
      <c r="D306" s="32" t="s">
        <v>11476</v>
      </c>
      <c r="E306" s="33" t="s">
        <v>11916</v>
      </c>
      <c r="F306" s="33" t="s">
        <v>11880</v>
      </c>
      <c r="G306" s="34">
        <v>1</v>
      </c>
    </row>
    <row r="307" spans="1:7" s="6" customFormat="1" ht="14.25" customHeight="1">
      <c r="A307" s="32">
        <v>303</v>
      </c>
      <c r="B307" s="33" t="s">
        <v>11917</v>
      </c>
      <c r="C307" s="33" t="s">
        <v>3312</v>
      </c>
      <c r="D307" s="32" t="s">
        <v>11286</v>
      </c>
      <c r="E307" s="33" t="s">
        <v>11918</v>
      </c>
      <c r="F307" s="33" t="s">
        <v>11880</v>
      </c>
      <c r="G307" s="34">
        <v>5</v>
      </c>
    </row>
    <row r="308" spans="1:7" s="6" customFormat="1" ht="14.25" customHeight="1">
      <c r="A308" s="32">
        <v>304</v>
      </c>
      <c r="B308" s="33" t="s">
        <v>11919</v>
      </c>
      <c r="C308" s="33" t="s">
        <v>1364</v>
      </c>
      <c r="D308" s="32" t="s">
        <v>11662</v>
      </c>
      <c r="E308" s="33" t="s">
        <v>11920</v>
      </c>
      <c r="F308" s="33" t="s">
        <v>11880</v>
      </c>
      <c r="G308" s="34">
        <v>5</v>
      </c>
    </row>
    <row r="309" spans="1:7" s="6" customFormat="1" ht="14.25" customHeight="1">
      <c r="A309" s="32">
        <v>305</v>
      </c>
      <c r="B309" s="35" t="s">
        <v>11921</v>
      </c>
      <c r="C309" s="35" t="s">
        <v>4089</v>
      </c>
      <c r="D309" s="32" t="s">
        <v>11609</v>
      </c>
      <c r="E309" s="35" t="s">
        <v>11922</v>
      </c>
      <c r="F309" s="35" t="s">
        <v>11896</v>
      </c>
      <c r="G309" s="34">
        <v>2</v>
      </c>
    </row>
    <row r="310" spans="1:7" s="6" customFormat="1" ht="14.25" customHeight="1">
      <c r="A310" s="32">
        <v>306</v>
      </c>
      <c r="B310" s="33" t="s">
        <v>11923</v>
      </c>
      <c r="C310" s="33" t="s">
        <v>7247</v>
      </c>
      <c r="D310" s="32" t="s">
        <v>11924</v>
      </c>
      <c r="E310" s="33" t="s">
        <v>11925</v>
      </c>
      <c r="F310" s="33" t="s">
        <v>11880</v>
      </c>
      <c r="G310" s="34">
        <v>3.2</v>
      </c>
    </row>
    <row r="311" spans="1:7" s="6" customFormat="1" ht="14.25" customHeight="1">
      <c r="A311" s="32">
        <v>307</v>
      </c>
      <c r="B311" s="33" t="s">
        <v>11926</v>
      </c>
      <c r="C311" s="33" t="s">
        <v>6064</v>
      </c>
      <c r="D311" s="32" t="s">
        <v>11295</v>
      </c>
      <c r="E311" s="33" t="s">
        <v>11927</v>
      </c>
      <c r="F311" s="33" t="s">
        <v>11880</v>
      </c>
      <c r="G311" s="34">
        <v>2</v>
      </c>
    </row>
    <row r="312" spans="1:7" s="6" customFormat="1" ht="14.25" customHeight="1">
      <c r="A312" s="32">
        <v>308</v>
      </c>
      <c r="B312" s="33" t="s">
        <v>11928</v>
      </c>
      <c r="C312" s="33" t="s">
        <v>1382</v>
      </c>
      <c r="D312" s="32" t="s">
        <v>11662</v>
      </c>
      <c r="E312" s="33" t="s">
        <v>11929</v>
      </c>
      <c r="F312" s="33" t="s">
        <v>11880</v>
      </c>
      <c r="G312" s="34">
        <v>5</v>
      </c>
    </row>
    <row r="313" spans="1:7" s="6" customFormat="1" ht="14.25" customHeight="1">
      <c r="A313" s="32">
        <v>309</v>
      </c>
      <c r="B313" s="33" t="s">
        <v>11930</v>
      </c>
      <c r="C313" s="33" t="s">
        <v>482</v>
      </c>
      <c r="D313" s="32" t="s">
        <v>11307</v>
      </c>
      <c r="E313" s="33" t="s">
        <v>11931</v>
      </c>
      <c r="F313" s="33" t="s">
        <v>11880</v>
      </c>
      <c r="G313" s="34">
        <v>100</v>
      </c>
    </row>
    <row r="314" spans="1:7" s="6" customFormat="1" ht="14.25" customHeight="1">
      <c r="A314" s="32">
        <v>310</v>
      </c>
      <c r="B314" s="35" t="s">
        <v>11932</v>
      </c>
      <c r="C314" s="35" t="s">
        <v>4107</v>
      </c>
      <c r="D314" s="32" t="s">
        <v>11609</v>
      </c>
      <c r="E314" s="35" t="s">
        <v>11933</v>
      </c>
      <c r="F314" s="35" t="s">
        <v>11896</v>
      </c>
      <c r="G314" s="34">
        <v>2</v>
      </c>
    </row>
    <row r="315" spans="1:7" s="6" customFormat="1" ht="14.25" customHeight="1">
      <c r="A315" s="32">
        <v>311</v>
      </c>
      <c r="B315" s="33" t="s">
        <v>11934</v>
      </c>
      <c r="C315" s="33" t="s">
        <v>5944</v>
      </c>
      <c r="D315" s="32" t="s">
        <v>11295</v>
      </c>
      <c r="E315" s="33" t="s">
        <v>11935</v>
      </c>
      <c r="F315" s="33" t="s">
        <v>11880</v>
      </c>
      <c r="G315" s="34">
        <v>2</v>
      </c>
    </row>
    <row r="316" spans="1:7" s="6" customFormat="1" ht="14.25" customHeight="1">
      <c r="A316" s="32">
        <v>312</v>
      </c>
      <c r="B316" s="35" t="s">
        <v>11936</v>
      </c>
      <c r="C316" s="35" t="s">
        <v>4080</v>
      </c>
      <c r="D316" s="32" t="s">
        <v>11609</v>
      </c>
      <c r="E316" s="35" t="s">
        <v>11937</v>
      </c>
      <c r="F316" s="35" t="s">
        <v>11896</v>
      </c>
      <c r="G316" s="34">
        <v>1</v>
      </c>
    </row>
    <row r="317" spans="1:7" s="6" customFormat="1" ht="14.25" customHeight="1">
      <c r="A317" s="32">
        <v>313</v>
      </c>
      <c r="B317" s="33" t="s">
        <v>11938</v>
      </c>
      <c r="C317" s="33" t="s">
        <v>7276</v>
      </c>
      <c r="D317" s="32" t="s">
        <v>11924</v>
      </c>
      <c r="E317" s="33" t="s">
        <v>11939</v>
      </c>
      <c r="F317" s="33" t="s">
        <v>11880</v>
      </c>
      <c r="G317" s="34">
        <v>3.2</v>
      </c>
    </row>
    <row r="318" spans="1:7" s="6" customFormat="1" ht="14.25" customHeight="1">
      <c r="A318" s="32">
        <v>314</v>
      </c>
      <c r="B318" s="33" t="s">
        <v>11940</v>
      </c>
      <c r="C318" s="33" t="s">
        <v>2027</v>
      </c>
      <c r="D318" s="32" t="s">
        <v>11590</v>
      </c>
      <c r="E318" s="33" t="s">
        <v>11941</v>
      </c>
      <c r="F318" s="33" t="s">
        <v>11880</v>
      </c>
      <c r="G318" s="34">
        <v>3</v>
      </c>
    </row>
    <row r="319" spans="1:7" s="6" customFormat="1" ht="14.25" customHeight="1">
      <c r="A319" s="32">
        <v>315</v>
      </c>
      <c r="B319" s="33" t="s">
        <v>11942</v>
      </c>
      <c r="C319" s="33" t="s">
        <v>9479</v>
      </c>
      <c r="D319" s="32" t="s">
        <v>11898</v>
      </c>
      <c r="E319" s="33" t="s">
        <v>11943</v>
      </c>
      <c r="F319" s="33" t="s">
        <v>11880</v>
      </c>
      <c r="G319" s="34">
        <v>2</v>
      </c>
    </row>
    <row r="320" spans="1:7" s="6" customFormat="1" ht="14.25" customHeight="1">
      <c r="A320" s="32">
        <v>316</v>
      </c>
      <c r="B320" s="33" t="s">
        <v>11944</v>
      </c>
      <c r="C320" s="33" t="s">
        <v>7019</v>
      </c>
      <c r="D320" s="32" t="s">
        <v>11619</v>
      </c>
      <c r="E320" s="33" t="s">
        <v>11945</v>
      </c>
      <c r="F320" s="33" t="s">
        <v>11880</v>
      </c>
      <c r="G320" s="34">
        <v>30</v>
      </c>
    </row>
    <row r="321" spans="1:7" s="6" customFormat="1" ht="14.25" customHeight="1">
      <c r="A321" s="32">
        <v>317</v>
      </c>
      <c r="B321" s="33" t="s">
        <v>11946</v>
      </c>
      <c r="C321" s="33" t="s">
        <v>7242</v>
      </c>
      <c r="D321" s="32" t="s">
        <v>11924</v>
      </c>
      <c r="E321" s="33" t="s">
        <v>11947</v>
      </c>
      <c r="F321" s="33" t="s">
        <v>11880</v>
      </c>
      <c r="G321" s="34">
        <v>3.2</v>
      </c>
    </row>
    <row r="322" spans="1:7" s="6" customFormat="1" ht="14.25" customHeight="1">
      <c r="A322" s="32">
        <v>318</v>
      </c>
      <c r="B322" s="33" t="s">
        <v>11948</v>
      </c>
      <c r="C322" s="33" t="s">
        <v>2726</v>
      </c>
      <c r="D322" s="32" t="s">
        <v>11476</v>
      </c>
      <c r="E322" s="33" t="s">
        <v>11949</v>
      </c>
      <c r="F322" s="33" t="s">
        <v>11880</v>
      </c>
      <c r="G322" s="34">
        <v>2</v>
      </c>
    </row>
    <row r="323" spans="1:7" s="6" customFormat="1" ht="14.25" customHeight="1">
      <c r="A323" s="32">
        <v>319</v>
      </c>
      <c r="B323" s="33" t="s">
        <v>11950</v>
      </c>
      <c r="C323" s="33" t="s">
        <v>3841</v>
      </c>
      <c r="D323" s="32" t="s">
        <v>11951</v>
      </c>
      <c r="E323" s="33" t="s">
        <v>11952</v>
      </c>
      <c r="F323" s="33" t="s">
        <v>11880</v>
      </c>
      <c r="G323" s="34">
        <v>20</v>
      </c>
    </row>
    <row r="324" spans="1:7" s="6" customFormat="1" ht="14.25" customHeight="1">
      <c r="A324" s="32">
        <v>320</v>
      </c>
      <c r="B324" s="33" t="s">
        <v>11953</v>
      </c>
      <c r="C324" s="33" t="s">
        <v>2461</v>
      </c>
      <c r="D324" s="32" t="s">
        <v>11360</v>
      </c>
      <c r="E324" s="33" t="s">
        <v>11954</v>
      </c>
      <c r="F324" s="33" t="s">
        <v>11880</v>
      </c>
      <c r="G324" s="34">
        <v>3</v>
      </c>
    </row>
    <row r="325" spans="1:7" s="6" customFormat="1" ht="14.25" customHeight="1">
      <c r="A325" s="32">
        <v>321</v>
      </c>
      <c r="B325" s="33" t="s">
        <v>11955</v>
      </c>
      <c r="C325" s="33" t="s">
        <v>8256</v>
      </c>
      <c r="D325" s="32" t="s">
        <v>11369</v>
      </c>
      <c r="E325" s="33" t="s">
        <v>11956</v>
      </c>
      <c r="F325" s="33" t="s">
        <v>11880</v>
      </c>
      <c r="G325" s="34">
        <v>2</v>
      </c>
    </row>
    <row r="326" spans="1:7" s="6" customFormat="1" ht="14.25" customHeight="1">
      <c r="A326" s="32">
        <v>322</v>
      </c>
      <c r="B326" s="35" t="s">
        <v>11957</v>
      </c>
      <c r="C326" s="35" t="s">
        <v>8313</v>
      </c>
      <c r="D326" s="32" t="s">
        <v>11622</v>
      </c>
      <c r="E326" s="35" t="s">
        <v>11958</v>
      </c>
      <c r="F326" s="35" t="s">
        <v>11896</v>
      </c>
      <c r="G326" s="34">
        <v>3</v>
      </c>
    </row>
    <row r="327" spans="1:7" s="6" customFormat="1" ht="14.25" customHeight="1">
      <c r="A327" s="32">
        <v>323</v>
      </c>
      <c r="B327" s="35" t="s">
        <v>11959</v>
      </c>
      <c r="C327" s="35" t="s">
        <v>3437</v>
      </c>
      <c r="D327" s="32" t="s">
        <v>11960</v>
      </c>
      <c r="E327" s="35" t="s">
        <v>11961</v>
      </c>
      <c r="F327" s="35" t="s">
        <v>11896</v>
      </c>
      <c r="G327" s="34">
        <v>3</v>
      </c>
    </row>
    <row r="328" spans="1:7" s="6" customFormat="1" ht="14.25" customHeight="1">
      <c r="A328" s="32">
        <v>324</v>
      </c>
      <c r="B328" s="35" t="s">
        <v>11962</v>
      </c>
      <c r="C328" s="35" t="s">
        <v>3442</v>
      </c>
      <c r="D328" s="32" t="s">
        <v>11960</v>
      </c>
      <c r="E328" s="35" t="s">
        <v>11963</v>
      </c>
      <c r="F328" s="35" t="s">
        <v>11896</v>
      </c>
      <c r="G328" s="34">
        <v>3</v>
      </c>
    </row>
    <row r="329" spans="1:7" s="6" customFormat="1" ht="14.25" customHeight="1">
      <c r="A329" s="32">
        <v>325</v>
      </c>
      <c r="B329" s="33" t="s">
        <v>11964</v>
      </c>
      <c r="C329" s="33" t="s">
        <v>7303</v>
      </c>
      <c r="D329" s="32" t="s">
        <v>11924</v>
      </c>
      <c r="E329" s="33" t="s">
        <v>11965</v>
      </c>
      <c r="F329" s="33" t="s">
        <v>11880</v>
      </c>
      <c r="G329" s="34">
        <v>1.2</v>
      </c>
    </row>
    <row r="330" spans="1:7" s="6" customFormat="1" ht="14.25" customHeight="1">
      <c r="A330" s="32">
        <v>326</v>
      </c>
      <c r="B330" s="33" t="s">
        <v>11966</v>
      </c>
      <c r="C330" s="33" t="s">
        <v>266</v>
      </c>
      <c r="D330" s="32" t="s">
        <v>11307</v>
      </c>
      <c r="E330" s="33" t="s">
        <v>11967</v>
      </c>
      <c r="F330" s="33" t="s">
        <v>11880</v>
      </c>
      <c r="G330" s="34">
        <v>100</v>
      </c>
    </row>
    <row r="331" spans="1:7" s="6" customFormat="1" ht="14.25" customHeight="1">
      <c r="A331" s="32">
        <v>327</v>
      </c>
      <c r="B331" s="33" t="s">
        <v>11968</v>
      </c>
      <c r="C331" s="33" t="s">
        <v>3860</v>
      </c>
      <c r="D331" s="32" t="s">
        <v>11951</v>
      </c>
      <c r="E331" s="33" t="s">
        <v>11969</v>
      </c>
      <c r="F331" s="33" t="s">
        <v>11880</v>
      </c>
      <c r="G331" s="34">
        <v>40</v>
      </c>
    </row>
    <row r="332" spans="1:7" s="6" customFormat="1" ht="14.25" customHeight="1">
      <c r="A332" s="32">
        <v>328</v>
      </c>
      <c r="B332" s="35" t="s">
        <v>11970</v>
      </c>
      <c r="C332" s="35" t="s">
        <v>9000</v>
      </c>
      <c r="D332" s="32" t="s">
        <v>11971</v>
      </c>
      <c r="E332" s="35" t="s">
        <v>11972</v>
      </c>
      <c r="F332" s="35" t="s">
        <v>11896</v>
      </c>
      <c r="G332" s="34">
        <v>2</v>
      </c>
    </row>
    <row r="333" spans="1:7" s="6" customFormat="1" ht="14.25" customHeight="1">
      <c r="A333" s="32">
        <v>329</v>
      </c>
      <c r="B333" s="33" t="s">
        <v>11973</v>
      </c>
      <c r="C333" s="33" t="s">
        <v>3120</v>
      </c>
      <c r="D333" s="32" t="s">
        <v>11888</v>
      </c>
      <c r="E333" s="33" t="s">
        <v>11974</v>
      </c>
      <c r="F333" s="33" t="s">
        <v>11880</v>
      </c>
      <c r="G333" s="34">
        <v>15</v>
      </c>
    </row>
    <row r="334" spans="1:7" s="6" customFormat="1" ht="14.25" customHeight="1">
      <c r="A334" s="32">
        <v>330</v>
      </c>
      <c r="B334" s="33" t="s">
        <v>11975</v>
      </c>
      <c r="C334" s="33" t="s">
        <v>6988</v>
      </c>
      <c r="D334" s="32" t="s">
        <v>11619</v>
      </c>
      <c r="E334" s="33" t="s">
        <v>11976</v>
      </c>
      <c r="F334" s="33" t="s">
        <v>11880</v>
      </c>
      <c r="G334" s="34">
        <v>3</v>
      </c>
    </row>
    <row r="335" spans="1:7" s="6" customFormat="1" ht="14.25" customHeight="1">
      <c r="A335" s="32">
        <v>331</v>
      </c>
      <c r="B335" s="33" t="s">
        <v>11977</v>
      </c>
      <c r="C335" s="33" t="s">
        <v>382</v>
      </c>
      <c r="D335" s="32" t="s">
        <v>11307</v>
      </c>
      <c r="E335" s="33" t="s">
        <v>11978</v>
      </c>
      <c r="F335" s="33" t="s">
        <v>11880</v>
      </c>
      <c r="G335" s="34">
        <v>30</v>
      </c>
    </row>
    <row r="336" spans="1:7" s="6" customFormat="1" ht="14.25" customHeight="1">
      <c r="A336" s="32">
        <v>332</v>
      </c>
      <c r="B336" s="33" t="s">
        <v>11979</v>
      </c>
      <c r="C336" s="33" t="s">
        <v>3406</v>
      </c>
      <c r="D336" s="36" t="s">
        <v>11980</v>
      </c>
      <c r="E336" s="33" t="s">
        <v>11981</v>
      </c>
      <c r="F336" s="33" t="s">
        <v>11880</v>
      </c>
      <c r="G336" s="34">
        <v>2</v>
      </c>
    </row>
    <row r="337" spans="1:7" s="6" customFormat="1" ht="14.25" customHeight="1">
      <c r="A337" s="32">
        <v>333</v>
      </c>
      <c r="B337" s="33" t="s">
        <v>11982</v>
      </c>
      <c r="C337" s="33" t="s">
        <v>6054</v>
      </c>
      <c r="D337" s="32" t="s">
        <v>11295</v>
      </c>
      <c r="E337" s="33" t="s">
        <v>11983</v>
      </c>
      <c r="F337" s="33" t="s">
        <v>11880</v>
      </c>
      <c r="G337" s="34">
        <v>2</v>
      </c>
    </row>
    <row r="338" spans="1:7" s="6" customFormat="1" ht="14.25" customHeight="1">
      <c r="A338" s="32">
        <v>334</v>
      </c>
      <c r="B338" s="33" t="s">
        <v>11984</v>
      </c>
      <c r="C338" s="33" t="s">
        <v>7281</v>
      </c>
      <c r="D338" s="32" t="s">
        <v>11924</v>
      </c>
      <c r="E338" s="33" t="s">
        <v>11985</v>
      </c>
      <c r="F338" s="33" t="s">
        <v>11880</v>
      </c>
      <c r="G338" s="34">
        <v>1.2</v>
      </c>
    </row>
    <row r="339" spans="1:7" s="6" customFormat="1" ht="14.25" customHeight="1">
      <c r="A339" s="32">
        <v>335</v>
      </c>
      <c r="B339" s="33" t="s">
        <v>11986</v>
      </c>
      <c r="C339" s="33" t="s">
        <v>2388</v>
      </c>
      <c r="D339" s="32" t="s">
        <v>11360</v>
      </c>
      <c r="E339" s="33" t="s">
        <v>11987</v>
      </c>
      <c r="F339" s="33" t="s">
        <v>11880</v>
      </c>
      <c r="G339" s="34">
        <v>3</v>
      </c>
    </row>
    <row r="340" spans="1:7" s="6" customFormat="1" ht="14.25" customHeight="1">
      <c r="A340" s="32">
        <v>336</v>
      </c>
      <c r="B340" s="33" t="s">
        <v>11988</v>
      </c>
      <c r="C340" s="33" t="s">
        <v>1489</v>
      </c>
      <c r="D340" s="32" t="s">
        <v>11662</v>
      </c>
      <c r="E340" s="33" t="s">
        <v>11989</v>
      </c>
      <c r="F340" s="33" t="s">
        <v>11880</v>
      </c>
      <c r="G340" s="34">
        <v>15</v>
      </c>
    </row>
    <row r="341" spans="1:7" s="6" customFormat="1" ht="14.25" customHeight="1">
      <c r="A341" s="32">
        <v>337</v>
      </c>
      <c r="B341" s="33" t="s">
        <v>11990</v>
      </c>
      <c r="C341" s="33" t="s">
        <v>1542</v>
      </c>
      <c r="D341" s="32" t="s">
        <v>11662</v>
      </c>
      <c r="E341" s="33" t="s">
        <v>11991</v>
      </c>
      <c r="F341" s="33" t="s">
        <v>11880</v>
      </c>
      <c r="G341" s="34">
        <v>8</v>
      </c>
    </row>
    <row r="342" spans="1:7" s="6" customFormat="1" ht="14.25" customHeight="1">
      <c r="A342" s="32">
        <v>338</v>
      </c>
      <c r="B342" s="33" t="s">
        <v>11992</v>
      </c>
      <c r="C342" s="33" t="s">
        <v>2219</v>
      </c>
      <c r="D342" s="32" t="s">
        <v>11590</v>
      </c>
      <c r="E342" s="33" t="s">
        <v>11993</v>
      </c>
      <c r="F342" s="33" t="s">
        <v>11880</v>
      </c>
      <c r="G342" s="34">
        <v>3</v>
      </c>
    </row>
    <row r="343" spans="1:7" s="6" customFormat="1" ht="14.25" customHeight="1">
      <c r="A343" s="32">
        <v>339</v>
      </c>
      <c r="B343" s="33" t="s">
        <v>11994</v>
      </c>
      <c r="C343" s="33" t="s">
        <v>2717</v>
      </c>
      <c r="D343" s="32" t="s">
        <v>11476</v>
      </c>
      <c r="E343" s="33" t="s">
        <v>11995</v>
      </c>
      <c r="F343" s="33" t="s">
        <v>11880</v>
      </c>
      <c r="G343" s="34">
        <v>5</v>
      </c>
    </row>
    <row r="344" spans="1:7" s="6" customFormat="1" ht="14.25" customHeight="1">
      <c r="A344" s="32">
        <v>340</v>
      </c>
      <c r="B344" s="33" t="s">
        <v>11996</v>
      </c>
      <c r="C344" s="33" t="s">
        <v>2722</v>
      </c>
      <c r="D344" s="32" t="s">
        <v>11476</v>
      </c>
      <c r="E344" s="33" t="s">
        <v>11997</v>
      </c>
      <c r="F344" s="33" t="s">
        <v>11880</v>
      </c>
      <c r="G344" s="34">
        <v>2</v>
      </c>
    </row>
    <row r="345" spans="1:7" s="6" customFormat="1" ht="14.25" customHeight="1">
      <c r="A345" s="32">
        <v>341</v>
      </c>
      <c r="B345" s="33" t="s">
        <v>11998</v>
      </c>
      <c r="C345" s="33" t="s">
        <v>6808</v>
      </c>
      <c r="D345" s="32" t="s">
        <v>11999</v>
      </c>
      <c r="E345" s="33" t="s">
        <v>12000</v>
      </c>
      <c r="F345" s="33" t="s">
        <v>11880</v>
      </c>
      <c r="G345" s="34">
        <v>2</v>
      </c>
    </row>
    <row r="346" spans="1:7" s="6" customFormat="1" ht="14.25" customHeight="1">
      <c r="A346" s="32">
        <v>342</v>
      </c>
      <c r="B346" s="35" t="s">
        <v>12001</v>
      </c>
      <c r="C346" s="35" t="s">
        <v>7455</v>
      </c>
      <c r="D346" s="32" t="s">
        <v>11742</v>
      </c>
      <c r="E346" s="35" t="s">
        <v>12002</v>
      </c>
      <c r="F346" s="35" t="s">
        <v>11896</v>
      </c>
      <c r="G346" s="34">
        <v>10</v>
      </c>
    </row>
    <row r="347" spans="1:7" s="6" customFormat="1" ht="14.25" customHeight="1">
      <c r="A347" s="32">
        <v>343</v>
      </c>
      <c r="B347" s="35" t="s">
        <v>12003</v>
      </c>
      <c r="C347" s="35" t="s">
        <v>9067</v>
      </c>
      <c r="D347" s="32" t="s">
        <v>11372</v>
      </c>
      <c r="E347" s="35" t="s">
        <v>12004</v>
      </c>
      <c r="F347" s="35" t="s">
        <v>11896</v>
      </c>
      <c r="G347" s="34">
        <v>6</v>
      </c>
    </row>
    <row r="348" spans="1:7" s="6" customFormat="1" ht="14.25" customHeight="1">
      <c r="A348" s="32">
        <v>344</v>
      </c>
      <c r="B348" s="33" t="s">
        <v>12005</v>
      </c>
      <c r="C348" s="33" t="s">
        <v>9408</v>
      </c>
      <c r="D348" s="32" t="s">
        <v>11898</v>
      </c>
      <c r="E348" s="33" t="s">
        <v>12006</v>
      </c>
      <c r="F348" s="33" t="s">
        <v>11880</v>
      </c>
      <c r="G348" s="34">
        <v>2</v>
      </c>
    </row>
    <row r="349" spans="1:7" s="6" customFormat="1" ht="14.25" customHeight="1">
      <c r="A349" s="32">
        <v>345</v>
      </c>
      <c r="B349" s="33" t="s">
        <v>12007</v>
      </c>
      <c r="C349" s="33" t="s">
        <v>9470</v>
      </c>
      <c r="D349" s="32" t="s">
        <v>11898</v>
      </c>
      <c r="E349" s="33" t="s">
        <v>12008</v>
      </c>
      <c r="F349" s="33" t="s">
        <v>11880</v>
      </c>
      <c r="G349" s="34">
        <v>2</v>
      </c>
    </row>
    <row r="350" spans="1:7" s="6" customFormat="1" ht="14.25" customHeight="1">
      <c r="A350" s="32">
        <v>346</v>
      </c>
      <c r="B350" s="33" t="s">
        <v>12009</v>
      </c>
      <c r="C350" s="33" t="s">
        <v>10276</v>
      </c>
      <c r="D350" s="32" t="s">
        <v>12010</v>
      </c>
      <c r="E350" s="33" t="s">
        <v>12011</v>
      </c>
      <c r="F350" s="33" t="s">
        <v>12012</v>
      </c>
      <c r="G350" s="34">
        <v>8</v>
      </c>
    </row>
    <row r="351" spans="1:7" s="6" customFormat="1" ht="14.25" customHeight="1">
      <c r="A351" s="32">
        <v>347</v>
      </c>
      <c r="B351" s="33" t="s">
        <v>12013</v>
      </c>
      <c r="C351" s="33" t="s">
        <v>10285</v>
      </c>
      <c r="D351" s="32" t="s">
        <v>12010</v>
      </c>
      <c r="E351" s="33" t="s">
        <v>12014</v>
      </c>
      <c r="F351" s="33" t="s">
        <v>12015</v>
      </c>
      <c r="G351" s="34">
        <v>8</v>
      </c>
    </row>
    <row r="352" spans="1:7" s="6" customFormat="1" ht="14.25" customHeight="1">
      <c r="A352" s="32">
        <v>348</v>
      </c>
      <c r="B352" s="33" t="s">
        <v>12016</v>
      </c>
      <c r="C352" s="33" t="s">
        <v>2755</v>
      </c>
      <c r="D352" s="32" t="s">
        <v>11476</v>
      </c>
      <c r="E352" s="33" t="s">
        <v>12017</v>
      </c>
      <c r="F352" s="33" t="s">
        <v>11880</v>
      </c>
      <c r="G352" s="34">
        <v>2</v>
      </c>
    </row>
    <row r="353" spans="1:7" s="6" customFormat="1" ht="14.25" customHeight="1">
      <c r="A353" s="32">
        <v>349</v>
      </c>
      <c r="B353" s="35" t="s">
        <v>12018</v>
      </c>
      <c r="C353" s="35" t="s">
        <v>6930</v>
      </c>
      <c r="D353" s="32" t="s">
        <v>11907</v>
      </c>
      <c r="E353" s="35" t="s">
        <v>12019</v>
      </c>
      <c r="F353" s="35" t="s">
        <v>11896</v>
      </c>
      <c r="G353" s="34">
        <v>5</v>
      </c>
    </row>
    <row r="354" spans="1:7" s="6" customFormat="1" ht="14.25" customHeight="1">
      <c r="A354" s="32">
        <v>350</v>
      </c>
      <c r="B354" s="33" t="s">
        <v>12020</v>
      </c>
      <c r="C354" s="33" t="s">
        <v>3273</v>
      </c>
      <c r="D354" s="32" t="s">
        <v>11286</v>
      </c>
      <c r="E354" s="33" t="s">
        <v>12021</v>
      </c>
      <c r="F354" s="33" t="s">
        <v>11880</v>
      </c>
      <c r="G354" s="34">
        <v>5</v>
      </c>
    </row>
    <row r="355" spans="1:7" s="6" customFormat="1" ht="14.25" customHeight="1">
      <c r="A355" s="32">
        <v>351</v>
      </c>
      <c r="B355" s="33" t="s">
        <v>12022</v>
      </c>
      <c r="C355" s="33" t="s">
        <v>2264</v>
      </c>
      <c r="D355" s="32" t="s">
        <v>11590</v>
      </c>
      <c r="E355" s="33" t="s">
        <v>12023</v>
      </c>
      <c r="F355" s="33" t="s">
        <v>11880</v>
      </c>
      <c r="G355" s="34">
        <v>10</v>
      </c>
    </row>
    <row r="356" spans="1:7" s="6" customFormat="1" ht="14.25" customHeight="1">
      <c r="A356" s="32">
        <v>352</v>
      </c>
      <c r="B356" s="33" t="s">
        <v>12024</v>
      </c>
      <c r="C356" s="33" t="s">
        <v>7327</v>
      </c>
      <c r="D356" s="32" t="s">
        <v>11924</v>
      </c>
      <c r="E356" s="33" t="s">
        <v>12025</v>
      </c>
      <c r="F356" s="33" t="s">
        <v>11880</v>
      </c>
      <c r="G356" s="34">
        <v>2</v>
      </c>
    </row>
    <row r="357" spans="1:7" s="6" customFormat="1" ht="14.25" customHeight="1">
      <c r="A357" s="32">
        <v>353</v>
      </c>
      <c r="B357" s="33" t="s">
        <v>12026</v>
      </c>
      <c r="C357" s="33" t="s">
        <v>2610</v>
      </c>
      <c r="D357" s="32" t="s">
        <v>11360</v>
      </c>
      <c r="E357" s="33" t="s">
        <v>12027</v>
      </c>
      <c r="F357" s="33" t="s">
        <v>11880</v>
      </c>
      <c r="G357" s="34">
        <v>3</v>
      </c>
    </row>
    <row r="358" spans="1:7" s="6" customFormat="1" ht="14.25" customHeight="1">
      <c r="A358" s="32">
        <v>354</v>
      </c>
      <c r="B358" s="33" t="s">
        <v>12028</v>
      </c>
      <c r="C358" s="33" t="s">
        <v>2418</v>
      </c>
      <c r="D358" s="32" t="s">
        <v>11360</v>
      </c>
      <c r="E358" s="33" t="s">
        <v>12029</v>
      </c>
      <c r="F358" s="33" t="s">
        <v>11880</v>
      </c>
      <c r="G358" s="34">
        <v>3</v>
      </c>
    </row>
    <row r="359" spans="1:7" s="6" customFormat="1" ht="14.25" customHeight="1">
      <c r="A359" s="32">
        <v>355</v>
      </c>
      <c r="B359" s="33" t="s">
        <v>12030</v>
      </c>
      <c r="C359" s="33" t="s">
        <v>3878</v>
      </c>
      <c r="D359" s="32" t="s">
        <v>11951</v>
      </c>
      <c r="E359" s="33" t="s">
        <v>12031</v>
      </c>
      <c r="F359" s="33" t="s">
        <v>11880</v>
      </c>
      <c r="G359" s="34">
        <v>30</v>
      </c>
    </row>
    <row r="360" spans="1:7" s="6" customFormat="1" ht="14.25" customHeight="1">
      <c r="A360" s="32">
        <v>356</v>
      </c>
      <c r="B360" s="33" t="s">
        <v>12032</v>
      </c>
      <c r="C360" s="33" t="s">
        <v>1647</v>
      </c>
      <c r="D360" s="32" t="s">
        <v>12033</v>
      </c>
      <c r="E360" s="33" t="s">
        <v>12034</v>
      </c>
      <c r="F360" s="33" t="s">
        <v>11880</v>
      </c>
      <c r="G360" s="34">
        <v>5</v>
      </c>
    </row>
    <row r="361" spans="1:7" s="6" customFormat="1" ht="14.25" customHeight="1">
      <c r="A361" s="32">
        <v>357</v>
      </c>
      <c r="B361" s="33" t="s">
        <v>12035</v>
      </c>
      <c r="C361" s="33" t="s">
        <v>2051</v>
      </c>
      <c r="D361" s="32" t="s">
        <v>11590</v>
      </c>
      <c r="E361" s="33" t="s">
        <v>12036</v>
      </c>
      <c r="F361" s="33" t="s">
        <v>11880</v>
      </c>
      <c r="G361" s="34">
        <v>5</v>
      </c>
    </row>
    <row r="362" spans="1:7" s="6" customFormat="1" ht="14.25" customHeight="1">
      <c r="A362" s="32">
        <v>358</v>
      </c>
      <c r="B362" s="33" t="s">
        <v>12037</v>
      </c>
      <c r="C362" s="33" t="s">
        <v>498</v>
      </c>
      <c r="D362" s="32" t="s">
        <v>11307</v>
      </c>
      <c r="E362" s="33" t="s">
        <v>12038</v>
      </c>
      <c r="F362" s="33" t="s">
        <v>11880</v>
      </c>
      <c r="G362" s="34">
        <v>30</v>
      </c>
    </row>
    <row r="363" spans="1:7" s="6" customFormat="1" ht="14.25" customHeight="1">
      <c r="A363" s="32">
        <v>359</v>
      </c>
      <c r="B363" s="33" t="s">
        <v>12039</v>
      </c>
      <c r="C363" s="33" t="s">
        <v>1667</v>
      </c>
      <c r="D363" s="32" t="s">
        <v>12033</v>
      </c>
      <c r="E363" s="33" t="s">
        <v>12040</v>
      </c>
      <c r="F363" s="33" t="s">
        <v>11880</v>
      </c>
      <c r="G363" s="34">
        <v>3</v>
      </c>
    </row>
    <row r="364" spans="1:7" s="6" customFormat="1" ht="14.25" customHeight="1">
      <c r="A364" s="32">
        <v>360</v>
      </c>
      <c r="B364" s="33" t="s">
        <v>12041</v>
      </c>
      <c r="C364" s="33" t="s">
        <v>2070</v>
      </c>
      <c r="D364" s="32" t="s">
        <v>11590</v>
      </c>
      <c r="E364" s="33" t="s">
        <v>12042</v>
      </c>
      <c r="F364" s="33" t="s">
        <v>11880</v>
      </c>
      <c r="G364" s="34">
        <v>5</v>
      </c>
    </row>
    <row r="365" spans="1:7" s="6" customFormat="1" ht="14.25" customHeight="1">
      <c r="A365" s="32">
        <v>361</v>
      </c>
      <c r="B365" s="33" t="s">
        <v>12043</v>
      </c>
      <c r="C365" s="33" t="s">
        <v>5963</v>
      </c>
      <c r="D365" s="32" t="s">
        <v>11295</v>
      </c>
      <c r="E365" s="33" t="s">
        <v>12044</v>
      </c>
      <c r="F365" s="33" t="s">
        <v>11880</v>
      </c>
      <c r="G365" s="34">
        <v>2</v>
      </c>
    </row>
    <row r="366" spans="1:7" s="6" customFormat="1" ht="14.25" customHeight="1">
      <c r="A366" s="32">
        <v>362</v>
      </c>
      <c r="B366" s="33" t="s">
        <v>12045</v>
      </c>
      <c r="C366" s="33" t="s">
        <v>6610</v>
      </c>
      <c r="D366" s="32" t="s">
        <v>11295</v>
      </c>
      <c r="E366" s="33" t="s">
        <v>12046</v>
      </c>
      <c r="F366" s="33" t="s">
        <v>11880</v>
      </c>
      <c r="G366" s="34">
        <v>3</v>
      </c>
    </row>
    <row r="367" spans="1:7" s="6" customFormat="1" ht="14.25" customHeight="1">
      <c r="A367" s="32">
        <v>363</v>
      </c>
      <c r="B367" s="33" t="s">
        <v>12047</v>
      </c>
      <c r="C367" s="33" t="s">
        <v>7043</v>
      </c>
      <c r="D367" s="32" t="s">
        <v>11619</v>
      </c>
      <c r="E367" s="33" t="s">
        <v>12048</v>
      </c>
      <c r="F367" s="33" t="s">
        <v>11880</v>
      </c>
      <c r="G367" s="34">
        <v>3</v>
      </c>
    </row>
    <row r="368" spans="1:7" s="6" customFormat="1" ht="14.25" customHeight="1">
      <c r="A368" s="32">
        <v>364</v>
      </c>
      <c r="B368" s="33" t="s">
        <v>12049</v>
      </c>
      <c r="C368" s="33" t="s">
        <v>7308</v>
      </c>
      <c r="D368" s="32" t="s">
        <v>11924</v>
      </c>
      <c r="E368" s="33" t="s">
        <v>12050</v>
      </c>
      <c r="F368" s="33" t="s">
        <v>11880</v>
      </c>
      <c r="G368" s="34">
        <v>2</v>
      </c>
    </row>
    <row r="369" spans="1:7" s="6" customFormat="1" ht="14.25" customHeight="1">
      <c r="A369" s="32">
        <v>365</v>
      </c>
      <c r="B369" s="33" t="s">
        <v>12051</v>
      </c>
      <c r="C369" s="33" t="s">
        <v>7313</v>
      </c>
      <c r="D369" s="32" t="s">
        <v>11924</v>
      </c>
      <c r="E369" s="33" t="s">
        <v>12052</v>
      </c>
      <c r="F369" s="33" t="s">
        <v>11880</v>
      </c>
      <c r="G369" s="34">
        <v>2</v>
      </c>
    </row>
    <row r="370" spans="1:7" s="6" customFormat="1" ht="14.25" customHeight="1">
      <c r="A370" s="32">
        <v>366</v>
      </c>
      <c r="B370" s="33" t="s">
        <v>12053</v>
      </c>
      <c r="C370" s="33" t="s">
        <v>9009</v>
      </c>
      <c r="D370" s="32" t="s">
        <v>11971</v>
      </c>
      <c r="E370" s="33" t="s">
        <v>12054</v>
      </c>
      <c r="F370" s="33" t="s">
        <v>11880</v>
      </c>
      <c r="G370" s="34">
        <v>2</v>
      </c>
    </row>
    <row r="371" spans="1:7" s="6" customFormat="1" ht="14.25" customHeight="1">
      <c r="A371" s="32">
        <v>367</v>
      </c>
      <c r="B371" s="33" t="s">
        <v>12055</v>
      </c>
      <c r="C371" s="33" t="s">
        <v>9380</v>
      </c>
      <c r="D371" s="32" t="s">
        <v>11898</v>
      </c>
      <c r="E371" s="33" t="s">
        <v>12056</v>
      </c>
      <c r="F371" s="33" t="s">
        <v>11880</v>
      </c>
      <c r="G371" s="34">
        <v>2</v>
      </c>
    </row>
    <row r="372" spans="1:7" s="6" customFormat="1" ht="14.25" customHeight="1">
      <c r="A372" s="32">
        <v>368</v>
      </c>
      <c r="B372" s="33" t="s">
        <v>12057</v>
      </c>
      <c r="C372" s="33" t="s">
        <v>2712</v>
      </c>
      <c r="D372" s="32" t="s">
        <v>11476</v>
      </c>
      <c r="E372" s="33" t="s">
        <v>12058</v>
      </c>
      <c r="F372" s="33" t="s">
        <v>11880</v>
      </c>
      <c r="G372" s="34">
        <v>2</v>
      </c>
    </row>
    <row r="373" spans="1:7" s="6" customFormat="1" ht="14.25" customHeight="1">
      <c r="A373" s="32">
        <v>369</v>
      </c>
      <c r="B373" s="33" t="s">
        <v>12059</v>
      </c>
      <c r="C373" s="33" t="s">
        <v>3387</v>
      </c>
      <c r="D373" s="36" t="s">
        <v>11980</v>
      </c>
      <c r="E373" s="33" t="s">
        <v>12060</v>
      </c>
      <c r="F373" s="33" t="s">
        <v>11880</v>
      </c>
      <c r="G373" s="34">
        <v>3</v>
      </c>
    </row>
    <row r="374" spans="1:7" s="6" customFormat="1" ht="14.25" customHeight="1">
      <c r="A374" s="32">
        <v>370</v>
      </c>
      <c r="B374" s="33" t="s">
        <v>12061</v>
      </c>
      <c r="C374" s="33" t="s">
        <v>2245</v>
      </c>
      <c r="D374" s="32" t="s">
        <v>11590</v>
      </c>
      <c r="E374" s="33" t="s">
        <v>12062</v>
      </c>
      <c r="F374" s="33" t="s">
        <v>11880</v>
      </c>
      <c r="G374" s="34">
        <v>10</v>
      </c>
    </row>
    <row r="375" spans="1:7" s="6" customFormat="1" ht="14.25" customHeight="1">
      <c r="A375" s="32">
        <v>371</v>
      </c>
      <c r="B375" s="33" t="s">
        <v>12063</v>
      </c>
      <c r="C375" s="33" t="s">
        <v>9466</v>
      </c>
      <c r="D375" s="32" t="s">
        <v>11898</v>
      </c>
      <c r="E375" s="33" t="s">
        <v>12064</v>
      </c>
      <c r="F375" s="33" t="s">
        <v>11880</v>
      </c>
      <c r="G375" s="34">
        <v>2</v>
      </c>
    </row>
    <row r="376" spans="1:7" s="6" customFormat="1" ht="14.25" customHeight="1">
      <c r="A376" s="32">
        <v>372</v>
      </c>
      <c r="B376" s="33" t="s">
        <v>12065</v>
      </c>
      <c r="C376" s="33" t="s">
        <v>2689</v>
      </c>
      <c r="D376" s="32" t="s">
        <v>11476</v>
      </c>
      <c r="E376" s="33" t="s">
        <v>12066</v>
      </c>
      <c r="F376" s="33" t="s">
        <v>11880</v>
      </c>
      <c r="G376" s="34">
        <v>1</v>
      </c>
    </row>
    <row r="377" spans="1:7" s="6" customFormat="1" ht="14.25" customHeight="1">
      <c r="A377" s="32">
        <v>373</v>
      </c>
      <c r="B377" s="35" t="s">
        <v>12067</v>
      </c>
      <c r="C377" s="35" t="s">
        <v>3459</v>
      </c>
      <c r="D377" s="32" t="s">
        <v>11960</v>
      </c>
      <c r="E377" s="35" t="s">
        <v>12068</v>
      </c>
      <c r="F377" s="35" t="s">
        <v>11896</v>
      </c>
      <c r="G377" s="34">
        <v>2</v>
      </c>
    </row>
    <row r="378" spans="1:7" s="6" customFormat="1" ht="14.25" customHeight="1">
      <c r="A378" s="32">
        <v>374</v>
      </c>
      <c r="B378" s="35" t="s">
        <v>12069</v>
      </c>
      <c r="C378" s="35" t="s">
        <v>3464</v>
      </c>
      <c r="D378" s="32" t="s">
        <v>11960</v>
      </c>
      <c r="E378" s="35" t="s">
        <v>12070</v>
      </c>
      <c r="F378" s="35" t="s">
        <v>11896</v>
      </c>
      <c r="G378" s="34">
        <v>2</v>
      </c>
    </row>
    <row r="379" spans="1:7" s="6" customFormat="1" ht="14.25" customHeight="1">
      <c r="A379" s="32">
        <v>375</v>
      </c>
      <c r="B379" s="35" t="s">
        <v>12071</v>
      </c>
      <c r="C379" s="35" t="s">
        <v>3483</v>
      </c>
      <c r="D379" s="32" t="s">
        <v>11960</v>
      </c>
      <c r="E379" s="35" t="s">
        <v>12072</v>
      </c>
      <c r="F379" s="35" t="s">
        <v>11896</v>
      </c>
      <c r="G379" s="34">
        <v>2</v>
      </c>
    </row>
    <row r="380" spans="1:7" s="6" customFormat="1" ht="14.25" customHeight="1">
      <c r="A380" s="32">
        <v>376</v>
      </c>
      <c r="B380" s="33" t="s">
        <v>12073</v>
      </c>
      <c r="C380" s="33" t="s">
        <v>7130</v>
      </c>
      <c r="D380" s="32" t="s">
        <v>11924</v>
      </c>
      <c r="E380" s="33" t="s">
        <v>12074</v>
      </c>
      <c r="F380" s="33" t="s">
        <v>11880</v>
      </c>
      <c r="G380" s="34">
        <v>2</v>
      </c>
    </row>
    <row r="381" spans="1:7" s="6" customFormat="1" ht="14.25" customHeight="1">
      <c r="A381" s="32">
        <v>377</v>
      </c>
      <c r="B381" s="33" t="s">
        <v>12075</v>
      </c>
      <c r="C381" s="33" t="s">
        <v>6794</v>
      </c>
      <c r="D381" s="32" t="s">
        <v>11999</v>
      </c>
      <c r="E381" s="33" t="s">
        <v>12076</v>
      </c>
      <c r="F381" s="33" t="s">
        <v>11880</v>
      </c>
      <c r="G381" s="34">
        <v>2</v>
      </c>
    </row>
    <row r="382" spans="1:7" s="6" customFormat="1" ht="14.25" customHeight="1">
      <c r="A382" s="32">
        <v>378</v>
      </c>
      <c r="B382" s="33" t="s">
        <v>12077</v>
      </c>
      <c r="C382" s="33" t="s">
        <v>2119</v>
      </c>
      <c r="D382" s="32" t="s">
        <v>11590</v>
      </c>
      <c r="E382" s="33" t="s">
        <v>12078</v>
      </c>
      <c r="F382" s="33" t="s">
        <v>11880</v>
      </c>
      <c r="G382" s="34">
        <v>15</v>
      </c>
    </row>
    <row r="383" spans="1:7" s="6" customFormat="1" ht="14.25" customHeight="1">
      <c r="A383" s="32">
        <v>379</v>
      </c>
      <c r="B383" s="33" t="s">
        <v>12079</v>
      </c>
      <c r="C383" s="33" t="s">
        <v>2192</v>
      </c>
      <c r="D383" s="32" t="s">
        <v>11590</v>
      </c>
      <c r="E383" s="33" t="s">
        <v>12080</v>
      </c>
      <c r="F383" s="33" t="s">
        <v>11880</v>
      </c>
      <c r="G383" s="34">
        <v>8</v>
      </c>
    </row>
    <row r="384" spans="1:7" s="6" customFormat="1" ht="14.25" customHeight="1">
      <c r="A384" s="32">
        <v>380</v>
      </c>
      <c r="B384" s="33" t="s">
        <v>12081</v>
      </c>
      <c r="C384" s="33" t="s">
        <v>2785</v>
      </c>
      <c r="D384" s="32" t="s">
        <v>11476</v>
      </c>
      <c r="E384" s="33" t="s">
        <v>12082</v>
      </c>
      <c r="F384" s="33" t="s">
        <v>11880</v>
      </c>
      <c r="G384" s="34">
        <v>3</v>
      </c>
    </row>
    <row r="385" spans="1:7" s="6" customFormat="1" ht="14.25" customHeight="1">
      <c r="A385" s="32">
        <v>381</v>
      </c>
      <c r="B385" s="33" t="s">
        <v>12083</v>
      </c>
      <c r="C385" s="33" t="s">
        <v>6143</v>
      </c>
      <c r="D385" s="32" t="s">
        <v>11295</v>
      </c>
      <c r="E385" s="33" t="s">
        <v>12084</v>
      </c>
      <c r="F385" s="33" t="s">
        <v>11880</v>
      </c>
      <c r="G385" s="34">
        <v>2</v>
      </c>
    </row>
    <row r="386" spans="1:7" s="6" customFormat="1" ht="14.25" customHeight="1">
      <c r="A386" s="32">
        <v>382</v>
      </c>
      <c r="B386" s="33" t="s">
        <v>12085</v>
      </c>
      <c r="C386" s="33" t="s">
        <v>6003</v>
      </c>
      <c r="D386" s="32" t="s">
        <v>11295</v>
      </c>
      <c r="E386" s="33" t="s">
        <v>12086</v>
      </c>
      <c r="F386" s="33" t="s">
        <v>11880</v>
      </c>
      <c r="G386" s="34">
        <v>5</v>
      </c>
    </row>
    <row r="387" spans="1:7" s="6" customFormat="1" ht="14.25" customHeight="1">
      <c r="A387" s="32">
        <v>383</v>
      </c>
      <c r="B387" s="33" t="s">
        <v>12087</v>
      </c>
      <c r="C387" s="33" t="s">
        <v>2694</v>
      </c>
      <c r="D387" s="32" t="s">
        <v>11476</v>
      </c>
      <c r="E387" s="33" t="s">
        <v>12088</v>
      </c>
      <c r="F387" s="33" t="s">
        <v>11880</v>
      </c>
      <c r="G387" s="34">
        <v>1</v>
      </c>
    </row>
    <row r="388" spans="1:7" s="6" customFormat="1" ht="14.25" customHeight="1">
      <c r="A388" s="32">
        <v>384</v>
      </c>
      <c r="B388" s="33" t="s">
        <v>12087</v>
      </c>
      <c r="C388" s="33" t="s">
        <v>2941</v>
      </c>
      <c r="D388" s="32" t="s">
        <v>11476</v>
      </c>
      <c r="E388" s="33" t="s">
        <v>12089</v>
      </c>
      <c r="F388" s="33" t="s">
        <v>11880</v>
      </c>
      <c r="G388" s="34">
        <v>1</v>
      </c>
    </row>
    <row r="389" spans="1:7" s="6" customFormat="1" ht="14.25" customHeight="1">
      <c r="A389" s="32">
        <v>385</v>
      </c>
      <c r="B389" s="33" t="s">
        <v>12090</v>
      </c>
      <c r="C389" s="33" t="s">
        <v>9356</v>
      </c>
      <c r="D389" s="32" t="s">
        <v>11898</v>
      </c>
      <c r="E389" s="33" t="s">
        <v>12091</v>
      </c>
      <c r="F389" s="33" t="s">
        <v>11880</v>
      </c>
      <c r="G389" s="34">
        <v>2</v>
      </c>
    </row>
    <row r="390" spans="1:7" s="6" customFormat="1" ht="14.25" customHeight="1">
      <c r="A390" s="32">
        <v>386</v>
      </c>
      <c r="B390" s="33" t="s">
        <v>12092</v>
      </c>
      <c r="C390" s="33" t="s">
        <v>7194</v>
      </c>
      <c r="D390" s="36" t="s">
        <v>11924</v>
      </c>
      <c r="E390" s="33" t="s">
        <v>12093</v>
      </c>
      <c r="F390" s="33" t="s">
        <v>11880</v>
      </c>
      <c r="G390" s="34">
        <v>5.8</v>
      </c>
    </row>
    <row r="391" spans="1:7" s="6" customFormat="1" ht="14.25" customHeight="1">
      <c r="A391" s="32">
        <v>387</v>
      </c>
      <c r="B391" s="33" t="s">
        <v>12094</v>
      </c>
      <c r="C391" s="33" t="s">
        <v>3129</v>
      </c>
      <c r="D391" s="32" t="s">
        <v>11888</v>
      </c>
      <c r="E391" s="33" t="s">
        <v>12095</v>
      </c>
      <c r="F391" s="33" t="s">
        <v>11880</v>
      </c>
      <c r="G391" s="34">
        <v>3</v>
      </c>
    </row>
    <row r="392" spans="1:7" s="6" customFormat="1" ht="14.25" customHeight="1">
      <c r="A392" s="32">
        <v>388</v>
      </c>
      <c r="B392" s="33" t="s">
        <v>12096</v>
      </c>
      <c r="C392" s="33" t="s">
        <v>257</v>
      </c>
      <c r="D392" s="32" t="s">
        <v>11307</v>
      </c>
      <c r="E392" s="33" t="s">
        <v>12097</v>
      </c>
      <c r="F392" s="33" t="s">
        <v>11880</v>
      </c>
      <c r="G392" s="34">
        <v>30</v>
      </c>
    </row>
    <row r="393" spans="1:7" s="6" customFormat="1" ht="14.25" customHeight="1">
      <c r="A393" s="32">
        <v>389</v>
      </c>
      <c r="B393" s="33" t="s">
        <v>12098</v>
      </c>
      <c r="C393" s="33" t="s">
        <v>3264</v>
      </c>
      <c r="D393" s="32" t="s">
        <v>11286</v>
      </c>
      <c r="E393" s="33" t="s">
        <v>12099</v>
      </c>
      <c r="F393" s="33" t="s">
        <v>11880</v>
      </c>
      <c r="G393" s="34">
        <v>5</v>
      </c>
    </row>
    <row r="394" spans="1:7" s="6" customFormat="1" ht="14.25" customHeight="1">
      <c r="A394" s="32">
        <v>390</v>
      </c>
      <c r="B394" s="33" t="s">
        <v>12100</v>
      </c>
      <c r="C394" s="33" t="s">
        <v>2008</v>
      </c>
      <c r="D394" s="32" t="s">
        <v>11590</v>
      </c>
      <c r="E394" s="33" t="s">
        <v>12101</v>
      </c>
      <c r="F394" s="33" t="s">
        <v>11880</v>
      </c>
      <c r="G394" s="34">
        <v>3</v>
      </c>
    </row>
    <row r="395" spans="1:7" s="6" customFormat="1" ht="14.25" customHeight="1">
      <c r="A395" s="32">
        <v>391</v>
      </c>
      <c r="B395" s="33" t="s">
        <v>12102</v>
      </c>
      <c r="C395" s="33" t="s">
        <v>1533</v>
      </c>
      <c r="D395" s="32" t="s">
        <v>11662</v>
      </c>
      <c r="E395" s="33" t="s">
        <v>12103</v>
      </c>
      <c r="F395" s="33" t="s">
        <v>11880</v>
      </c>
      <c r="G395" s="34">
        <v>8</v>
      </c>
    </row>
    <row r="396" spans="1:7" s="6" customFormat="1" ht="14.25" customHeight="1">
      <c r="A396" s="32">
        <v>392</v>
      </c>
      <c r="B396" s="33" t="s">
        <v>12104</v>
      </c>
      <c r="C396" s="33" t="s">
        <v>3110</v>
      </c>
      <c r="D396" s="32" t="s">
        <v>11888</v>
      </c>
      <c r="E396" s="33" t="s">
        <v>12105</v>
      </c>
      <c r="F396" s="33" t="s">
        <v>11880</v>
      </c>
      <c r="G396" s="34">
        <v>5</v>
      </c>
    </row>
    <row r="397" spans="1:7" s="6" customFormat="1" ht="14.25" customHeight="1">
      <c r="A397" s="32">
        <v>393</v>
      </c>
      <c r="B397" s="33" t="s">
        <v>12106</v>
      </c>
      <c r="C397" s="33" t="s">
        <v>6102</v>
      </c>
      <c r="D397" s="32" t="s">
        <v>11295</v>
      </c>
      <c r="E397" s="33" t="s">
        <v>12107</v>
      </c>
      <c r="F397" s="33" t="s">
        <v>11880</v>
      </c>
      <c r="G397" s="34">
        <v>2</v>
      </c>
    </row>
    <row r="398" spans="1:7" s="6" customFormat="1" ht="14.25" customHeight="1">
      <c r="A398" s="32">
        <v>394</v>
      </c>
      <c r="B398" s="33" t="s">
        <v>12108</v>
      </c>
      <c r="C398" s="33" t="s">
        <v>2241</v>
      </c>
      <c r="D398" s="32" t="s">
        <v>11590</v>
      </c>
      <c r="E398" s="33" t="s">
        <v>12109</v>
      </c>
      <c r="F398" s="33" t="s">
        <v>11880</v>
      </c>
      <c r="G398" s="34">
        <v>10</v>
      </c>
    </row>
    <row r="399" spans="1:7" s="6" customFormat="1" ht="14.25" customHeight="1">
      <c r="A399" s="32">
        <v>395</v>
      </c>
      <c r="B399" s="33" t="s">
        <v>12110</v>
      </c>
      <c r="C399" s="33" t="s">
        <v>456</v>
      </c>
      <c r="D399" s="32" t="s">
        <v>11307</v>
      </c>
      <c r="E399" s="33" t="s">
        <v>12111</v>
      </c>
      <c r="F399" s="33" t="s">
        <v>11880</v>
      </c>
      <c r="G399" s="34">
        <v>200</v>
      </c>
    </row>
    <row r="400" spans="1:7" s="6" customFormat="1" ht="14.25" customHeight="1">
      <c r="A400" s="32">
        <v>396</v>
      </c>
      <c r="B400" s="33" t="s">
        <v>12112</v>
      </c>
      <c r="C400" s="33" t="s">
        <v>558</v>
      </c>
      <c r="D400" s="32" t="s">
        <v>11307</v>
      </c>
      <c r="E400" s="33" t="s">
        <v>12113</v>
      </c>
      <c r="F400" s="33" t="s">
        <v>11880</v>
      </c>
      <c r="G400" s="34">
        <v>30</v>
      </c>
    </row>
    <row r="401" spans="1:7" s="6" customFormat="1" ht="14.25" customHeight="1">
      <c r="A401" s="32">
        <v>397</v>
      </c>
      <c r="B401" s="33" t="s">
        <v>12114</v>
      </c>
      <c r="C401" s="33" t="s">
        <v>9334</v>
      </c>
      <c r="D401" s="32" t="s">
        <v>11898</v>
      </c>
      <c r="E401" s="33" t="s">
        <v>12115</v>
      </c>
      <c r="F401" s="33" t="s">
        <v>11880</v>
      </c>
      <c r="G401" s="34">
        <v>2</v>
      </c>
    </row>
    <row r="402" spans="1:7" s="6" customFormat="1" ht="14.25" customHeight="1">
      <c r="A402" s="32">
        <v>398</v>
      </c>
      <c r="B402" s="33" t="s">
        <v>12116</v>
      </c>
      <c r="C402" s="33" t="s">
        <v>9416</v>
      </c>
      <c r="D402" s="32" t="s">
        <v>11898</v>
      </c>
      <c r="E402" s="33" t="s">
        <v>12117</v>
      </c>
      <c r="F402" s="33" t="s">
        <v>11880</v>
      </c>
      <c r="G402" s="34">
        <v>2</v>
      </c>
    </row>
    <row r="403" spans="1:7" s="6" customFormat="1" ht="14.25" customHeight="1">
      <c r="A403" s="32">
        <v>399</v>
      </c>
      <c r="B403" s="33" t="s">
        <v>12118</v>
      </c>
      <c r="C403" s="33" t="s">
        <v>261</v>
      </c>
      <c r="D403" s="32" t="s">
        <v>11307</v>
      </c>
      <c r="E403" s="33" t="s">
        <v>12119</v>
      </c>
      <c r="F403" s="33" t="s">
        <v>11880</v>
      </c>
      <c r="G403" s="34">
        <v>100</v>
      </c>
    </row>
    <row r="404" spans="1:7" s="6" customFormat="1" ht="14.25" customHeight="1">
      <c r="A404" s="32">
        <v>400</v>
      </c>
      <c r="B404" s="33" t="s">
        <v>12120</v>
      </c>
      <c r="C404" s="33" t="s">
        <v>2224</v>
      </c>
      <c r="D404" s="32" t="s">
        <v>11590</v>
      </c>
      <c r="E404" s="33" t="s">
        <v>12121</v>
      </c>
      <c r="F404" s="33" t="s">
        <v>11880</v>
      </c>
      <c r="G404" s="34">
        <v>4</v>
      </c>
    </row>
    <row r="405" spans="1:7" s="6" customFormat="1" ht="14.25" customHeight="1">
      <c r="A405" s="32">
        <v>401</v>
      </c>
      <c r="B405" s="33" t="s">
        <v>12122</v>
      </c>
      <c r="C405" s="33" t="s">
        <v>2237</v>
      </c>
      <c r="D405" s="32" t="s">
        <v>11590</v>
      </c>
      <c r="E405" s="33" t="s">
        <v>12123</v>
      </c>
      <c r="F405" s="33" t="s">
        <v>11880</v>
      </c>
      <c r="G405" s="34">
        <v>4</v>
      </c>
    </row>
    <row r="406" spans="1:7" s="6" customFormat="1" ht="14.25" customHeight="1">
      <c r="A406" s="32">
        <v>402</v>
      </c>
      <c r="B406" s="33" t="s">
        <v>12124</v>
      </c>
      <c r="C406" s="33" t="s">
        <v>3426</v>
      </c>
      <c r="D406" s="32" t="s">
        <v>11980</v>
      </c>
      <c r="E406" s="33" t="s">
        <v>12125</v>
      </c>
      <c r="F406" s="33" t="s">
        <v>11880</v>
      </c>
      <c r="G406" s="34">
        <v>3</v>
      </c>
    </row>
    <row r="407" spans="1:7" s="6" customFormat="1" ht="14.25" customHeight="1">
      <c r="A407" s="32">
        <v>403</v>
      </c>
      <c r="B407" s="33" t="s">
        <v>12126</v>
      </c>
      <c r="C407" s="33" t="s">
        <v>9475</v>
      </c>
      <c r="D407" s="32" t="s">
        <v>11898</v>
      </c>
      <c r="E407" s="33" t="s">
        <v>12127</v>
      </c>
      <c r="F407" s="33" t="s">
        <v>11880</v>
      </c>
      <c r="G407" s="34">
        <v>2</v>
      </c>
    </row>
    <row r="408" spans="1:7" s="6" customFormat="1" ht="14.25" customHeight="1">
      <c r="A408" s="32">
        <v>404</v>
      </c>
      <c r="B408" s="33" t="s">
        <v>12128</v>
      </c>
      <c r="C408" s="33" t="s">
        <v>472</v>
      </c>
      <c r="D408" s="32" t="s">
        <v>11307</v>
      </c>
      <c r="E408" s="33" t="s">
        <v>12129</v>
      </c>
      <c r="F408" s="33" t="s">
        <v>11880</v>
      </c>
      <c r="G408" s="34">
        <v>100</v>
      </c>
    </row>
    <row r="409" spans="1:7" s="6" customFormat="1" ht="14.25" customHeight="1">
      <c r="A409" s="32">
        <v>405</v>
      </c>
      <c r="B409" s="33" t="s">
        <v>12130</v>
      </c>
      <c r="C409" s="33" t="s">
        <v>503</v>
      </c>
      <c r="D409" s="32" t="s">
        <v>11307</v>
      </c>
      <c r="E409" s="33" t="s">
        <v>12131</v>
      </c>
      <c r="F409" s="33" t="s">
        <v>11880</v>
      </c>
      <c r="G409" s="34">
        <v>30</v>
      </c>
    </row>
    <row r="410" spans="1:7" s="6" customFormat="1" ht="14.25" customHeight="1">
      <c r="A410" s="32">
        <v>406</v>
      </c>
      <c r="B410" s="33" t="s">
        <v>12132</v>
      </c>
      <c r="C410" s="33" t="s">
        <v>430</v>
      </c>
      <c r="D410" s="32" t="s">
        <v>11307</v>
      </c>
      <c r="E410" s="33" t="s">
        <v>12133</v>
      </c>
      <c r="F410" s="33" t="s">
        <v>11880</v>
      </c>
      <c r="G410" s="34">
        <v>100</v>
      </c>
    </row>
    <row r="411" spans="1:7" s="6" customFormat="1" ht="14.25" customHeight="1">
      <c r="A411" s="32">
        <v>407</v>
      </c>
      <c r="B411" s="33" t="s">
        <v>12134</v>
      </c>
      <c r="C411" s="33" t="s">
        <v>508</v>
      </c>
      <c r="D411" s="32" t="s">
        <v>11307</v>
      </c>
      <c r="E411" s="33" t="s">
        <v>12135</v>
      </c>
      <c r="F411" s="33" t="s">
        <v>11880</v>
      </c>
      <c r="G411" s="34">
        <v>100</v>
      </c>
    </row>
    <row r="412" spans="1:7" s="6" customFormat="1" ht="14.25" customHeight="1">
      <c r="A412" s="32">
        <v>408</v>
      </c>
      <c r="B412" s="33" t="s">
        <v>12136</v>
      </c>
      <c r="C412" s="33" t="s">
        <v>194</v>
      </c>
      <c r="D412" s="32" t="s">
        <v>11307</v>
      </c>
      <c r="E412" s="33" t="s">
        <v>12137</v>
      </c>
      <c r="F412" s="33" t="s">
        <v>11880</v>
      </c>
      <c r="G412" s="34">
        <v>30</v>
      </c>
    </row>
    <row r="413" spans="1:7" s="6" customFormat="1" ht="14.25" customHeight="1">
      <c r="A413" s="32">
        <v>409</v>
      </c>
      <c r="B413" s="33" t="s">
        <v>12138</v>
      </c>
      <c r="C413" s="33" t="s">
        <v>922</v>
      </c>
      <c r="D413" s="32" t="s">
        <v>11307</v>
      </c>
      <c r="E413" s="33" t="s">
        <v>12139</v>
      </c>
      <c r="F413" s="33" t="s">
        <v>11880</v>
      </c>
      <c r="G413" s="34">
        <v>160</v>
      </c>
    </row>
    <row r="414" spans="1:7" s="6" customFormat="1" ht="14.25" customHeight="1">
      <c r="A414" s="32">
        <v>410</v>
      </c>
      <c r="B414" s="33" t="s">
        <v>12140</v>
      </c>
      <c r="C414" s="33" t="s">
        <v>466</v>
      </c>
      <c r="D414" s="32" t="s">
        <v>11307</v>
      </c>
      <c r="E414" s="33" t="s">
        <v>12141</v>
      </c>
      <c r="F414" s="33" t="s">
        <v>11880</v>
      </c>
      <c r="G414" s="34">
        <v>30</v>
      </c>
    </row>
    <row r="415" spans="1:7" s="6" customFormat="1" ht="14.25" customHeight="1">
      <c r="A415" s="32">
        <v>411</v>
      </c>
      <c r="B415" s="33" t="s">
        <v>12142</v>
      </c>
      <c r="C415" s="33" t="s">
        <v>9238</v>
      </c>
      <c r="D415" s="32" t="s">
        <v>11535</v>
      </c>
      <c r="E415" s="33" t="s">
        <v>12143</v>
      </c>
      <c r="F415" s="33" t="s">
        <v>11880</v>
      </c>
      <c r="G415" s="34">
        <v>200</v>
      </c>
    </row>
    <row r="416" spans="1:7" s="6" customFormat="1" ht="14.25" customHeight="1">
      <c r="A416" s="32">
        <v>412</v>
      </c>
      <c r="B416" s="33" t="s">
        <v>12144</v>
      </c>
      <c r="C416" s="33" t="s">
        <v>3632</v>
      </c>
      <c r="D416" s="32" t="s">
        <v>11271</v>
      </c>
      <c r="E416" s="33" t="s">
        <v>12145</v>
      </c>
      <c r="F416" s="33" t="s">
        <v>12146</v>
      </c>
      <c r="G416" s="34">
        <v>2</v>
      </c>
    </row>
    <row r="417" spans="1:7" s="6" customFormat="1" ht="14.25" customHeight="1">
      <c r="A417" s="32">
        <v>413</v>
      </c>
      <c r="B417" s="33" t="s">
        <v>12147</v>
      </c>
      <c r="C417" s="33" t="s">
        <v>1795</v>
      </c>
      <c r="D417" s="32" t="s">
        <v>11590</v>
      </c>
      <c r="E417" s="33" t="s">
        <v>12148</v>
      </c>
      <c r="F417" s="33" t="s">
        <v>12146</v>
      </c>
      <c r="G417" s="34">
        <v>10</v>
      </c>
    </row>
    <row r="418" spans="1:7" s="6" customFormat="1" ht="14.25" customHeight="1">
      <c r="A418" s="32">
        <v>414</v>
      </c>
      <c r="B418" s="35" t="s">
        <v>12149</v>
      </c>
      <c r="C418" s="35" t="s">
        <v>11264</v>
      </c>
      <c r="D418" s="32" t="s">
        <v>11609</v>
      </c>
      <c r="E418" s="35" t="s">
        <v>12150</v>
      </c>
      <c r="F418" s="35" t="s">
        <v>12151</v>
      </c>
      <c r="G418" s="34">
        <v>10</v>
      </c>
    </row>
    <row r="419" spans="1:7" s="6" customFormat="1" ht="14.25" customHeight="1">
      <c r="A419" s="32">
        <v>415</v>
      </c>
      <c r="B419" s="35" t="s">
        <v>12152</v>
      </c>
      <c r="C419" s="35" t="s">
        <v>7398</v>
      </c>
      <c r="D419" s="32" t="s">
        <v>11747</v>
      </c>
      <c r="E419" s="35" t="s">
        <v>12153</v>
      </c>
      <c r="F419" s="35" t="s">
        <v>12151</v>
      </c>
      <c r="G419" s="34">
        <v>1.5</v>
      </c>
    </row>
    <row r="420" spans="1:7" s="6" customFormat="1" ht="14.25" customHeight="1">
      <c r="A420" s="32">
        <v>416</v>
      </c>
      <c r="B420" s="35" t="s">
        <v>12154</v>
      </c>
      <c r="C420" s="35" t="s">
        <v>7505</v>
      </c>
      <c r="D420" s="32" t="s">
        <v>11742</v>
      </c>
      <c r="E420" s="35" t="s">
        <v>12155</v>
      </c>
      <c r="F420" s="35" t="s">
        <v>12151</v>
      </c>
      <c r="G420" s="34">
        <v>5</v>
      </c>
    </row>
    <row r="421" spans="1:7" s="6" customFormat="1" ht="14.25" customHeight="1">
      <c r="A421" s="32">
        <v>417</v>
      </c>
      <c r="B421" s="35" t="s">
        <v>12156</v>
      </c>
      <c r="C421" s="35" t="s">
        <v>7509</v>
      </c>
      <c r="D421" s="32" t="s">
        <v>11742</v>
      </c>
      <c r="E421" s="35" t="s">
        <v>12157</v>
      </c>
      <c r="F421" s="35" t="s">
        <v>12151</v>
      </c>
      <c r="G421" s="34">
        <v>5</v>
      </c>
    </row>
    <row r="422" spans="1:7" s="6" customFormat="1" ht="14.25" customHeight="1">
      <c r="A422" s="32">
        <v>418</v>
      </c>
      <c r="B422" s="33" t="s">
        <v>12158</v>
      </c>
      <c r="C422" s="33" t="s">
        <v>1938</v>
      </c>
      <c r="D422" s="32" t="s">
        <v>11590</v>
      </c>
      <c r="E422" s="33" t="s">
        <v>12159</v>
      </c>
      <c r="F422" s="33" t="s">
        <v>12146</v>
      </c>
      <c r="G422" s="34">
        <v>5</v>
      </c>
    </row>
    <row r="423" spans="1:7" s="6" customFormat="1" ht="14.25" customHeight="1">
      <c r="A423" s="32">
        <v>419</v>
      </c>
      <c r="B423" s="33" t="s">
        <v>12160</v>
      </c>
      <c r="C423" s="33" t="s">
        <v>1778</v>
      </c>
      <c r="D423" s="32" t="s">
        <v>11590</v>
      </c>
      <c r="E423" s="33" t="s">
        <v>12161</v>
      </c>
      <c r="F423" s="33" t="s">
        <v>12146</v>
      </c>
      <c r="G423" s="34">
        <v>5</v>
      </c>
    </row>
    <row r="424" spans="1:7" s="6" customFormat="1" ht="14.25" customHeight="1">
      <c r="A424" s="32">
        <v>420</v>
      </c>
      <c r="B424" s="33" t="s">
        <v>12162</v>
      </c>
      <c r="C424" s="33" t="s">
        <v>9633</v>
      </c>
      <c r="D424" s="32" t="s">
        <v>12010</v>
      </c>
      <c r="E424" s="33" t="s">
        <v>12163</v>
      </c>
      <c r="F424" s="33" t="s">
        <v>12146</v>
      </c>
      <c r="G424" s="34">
        <v>8</v>
      </c>
    </row>
    <row r="425" spans="1:7" s="6" customFormat="1" ht="14.25" customHeight="1">
      <c r="A425" s="32">
        <v>421</v>
      </c>
      <c r="B425" s="33" t="s">
        <v>12164</v>
      </c>
      <c r="C425" s="33" t="s">
        <v>3708</v>
      </c>
      <c r="D425" s="32" t="s">
        <v>11271</v>
      </c>
      <c r="E425" s="33" t="s">
        <v>12165</v>
      </c>
      <c r="F425" s="33" t="s">
        <v>12146</v>
      </c>
      <c r="G425" s="34">
        <v>2</v>
      </c>
    </row>
    <row r="426" spans="1:7" s="6" customFormat="1" ht="14.25" customHeight="1">
      <c r="A426" s="32">
        <v>422</v>
      </c>
      <c r="B426" s="33" t="s">
        <v>12166</v>
      </c>
      <c r="C426" s="33" t="s">
        <v>9717</v>
      </c>
      <c r="D426" s="32" t="s">
        <v>12010</v>
      </c>
      <c r="E426" s="33" t="s">
        <v>12167</v>
      </c>
      <c r="F426" s="33" t="s">
        <v>12146</v>
      </c>
      <c r="G426" s="34">
        <v>5</v>
      </c>
    </row>
    <row r="427" spans="1:7" s="6" customFormat="1" ht="14.25" customHeight="1">
      <c r="A427" s="32">
        <v>423</v>
      </c>
      <c r="B427" s="35" t="s">
        <v>12168</v>
      </c>
      <c r="C427" s="35" t="s">
        <v>1058</v>
      </c>
      <c r="D427" s="32" t="s">
        <v>12169</v>
      </c>
      <c r="E427" s="35" t="s">
        <v>12170</v>
      </c>
      <c r="F427" s="35" t="s">
        <v>12151</v>
      </c>
      <c r="G427" s="34">
        <v>5</v>
      </c>
    </row>
    <row r="428" spans="1:7" s="6" customFormat="1" ht="14.25" customHeight="1">
      <c r="A428" s="32">
        <v>424</v>
      </c>
      <c r="B428" s="35" t="s">
        <v>12171</v>
      </c>
      <c r="C428" s="35" t="s">
        <v>10529</v>
      </c>
      <c r="D428" s="32" t="s">
        <v>12172</v>
      </c>
      <c r="E428" s="35" t="s">
        <v>12173</v>
      </c>
      <c r="F428" s="35" t="s">
        <v>12151</v>
      </c>
      <c r="G428" s="34">
        <v>5</v>
      </c>
    </row>
    <row r="429" spans="1:7" s="6" customFormat="1" ht="14.25" customHeight="1">
      <c r="A429" s="32">
        <v>425</v>
      </c>
      <c r="B429" s="33" t="s">
        <v>12174</v>
      </c>
      <c r="C429" s="33" t="s">
        <v>1737</v>
      </c>
      <c r="D429" s="32" t="s">
        <v>11590</v>
      </c>
      <c r="E429" s="33" t="s">
        <v>12175</v>
      </c>
      <c r="F429" s="33" t="s">
        <v>12146</v>
      </c>
      <c r="G429" s="34">
        <v>5</v>
      </c>
    </row>
    <row r="430" spans="1:7" s="6" customFormat="1" ht="14.25" customHeight="1">
      <c r="A430" s="32">
        <v>426</v>
      </c>
      <c r="B430" s="33" t="s">
        <v>12176</v>
      </c>
      <c r="C430" s="33" t="s">
        <v>10312</v>
      </c>
      <c r="D430" s="32" t="s">
        <v>12177</v>
      </c>
      <c r="E430" s="33" t="s">
        <v>12178</v>
      </c>
      <c r="F430" s="33" t="s">
        <v>12146</v>
      </c>
      <c r="G430" s="34">
        <v>8</v>
      </c>
    </row>
    <row r="431" spans="1:7" s="6" customFormat="1" ht="14.25" customHeight="1">
      <c r="A431" s="32">
        <v>427</v>
      </c>
      <c r="B431" s="33" t="s">
        <v>12179</v>
      </c>
      <c r="C431" s="33" t="s">
        <v>9978</v>
      </c>
      <c r="D431" s="32" t="s">
        <v>12010</v>
      </c>
      <c r="E431" s="33" t="s">
        <v>12180</v>
      </c>
      <c r="F431" s="33" t="s">
        <v>12146</v>
      </c>
      <c r="G431" s="34">
        <v>8</v>
      </c>
    </row>
    <row r="432" spans="1:7" s="6" customFormat="1" ht="14.25" customHeight="1">
      <c r="A432" s="32">
        <v>428</v>
      </c>
      <c r="B432" s="33" t="s">
        <v>12181</v>
      </c>
      <c r="C432" s="33" t="s">
        <v>1787</v>
      </c>
      <c r="D432" s="32" t="s">
        <v>11590</v>
      </c>
      <c r="E432" s="33" t="s">
        <v>12182</v>
      </c>
      <c r="F432" s="33" t="s">
        <v>12146</v>
      </c>
      <c r="G432" s="34">
        <v>4</v>
      </c>
    </row>
    <row r="433" spans="1:7" s="6" customFormat="1" ht="14.25" customHeight="1">
      <c r="A433" s="32">
        <v>429</v>
      </c>
      <c r="B433" s="35" t="s">
        <v>12183</v>
      </c>
      <c r="C433" s="35" t="s">
        <v>1086</v>
      </c>
      <c r="D433" s="32" t="s">
        <v>12169</v>
      </c>
      <c r="E433" s="35" t="s">
        <v>12184</v>
      </c>
      <c r="F433" s="35" t="s">
        <v>12151</v>
      </c>
      <c r="G433" s="34">
        <v>300</v>
      </c>
    </row>
    <row r="434" spans="1:7" s="6" customFormat="1" ht="14.25" customHeight="1">
      <c r="A434" s="32">
        <v>430</v>
      </c>
      <c r="B434" s="35" t="s">
        <v>12185</v>
      </c>
      <c r="C434" s="35" t="s">
        <v>7394</v>
      </c>
      <c r="D434" s="32" t="s">
        <v>11747</v>
      </c>
      <c r="E434" s="35" t="s">
        <v>12186</v>
      </c>
      <c r="F434" s="35" t="s">
        <v>12151</v>
      </c>
      <c r="G434" s="34">
        <v>1.5</v>
      </c>
    </row>
    <row r="435" spans="1:7" s="6" customFormat="1" ht="14.25" customHeight="1">
      <c r="A435" s="32">
        <v>431</v>
      </c>
      <c r="B435" s="33" t="s">
        <v>12187</v>
      </c>
      <c r="C435" s="33" t="s">
        <v>1693</v>
      </c>
      <c r="D435" s="32" t="s">
        <v>11590</v>
      </c>
      <c r="E435" s="33" t="s">
        <v>12188</v>
      </c>
      <c r="F435" s="33" t="s">
        <v>12146</v>
      </c>
      <c r="G435" s="34">
        <v>3</v>
      </c>
    </row>
    <row r="436" spans="1:7" s="6" customFormat="1" ht="14.25" customHeight="1">
      <c r="A436" s="32">
        <v>432</v>
      </c>
      <c r="B436" s="33" t="s">
        <v>12189</v>
      </c>
      <c r="C436" s="33" t="s">
        <v>6394</v>
      </c>
      <c r="D436" s="32" t="s">
        <v>11295</v>
      </c>
      <c r="E436" s="33" t="s">
        <v>12190</v>
      </c>
      <c r="F436" s="33" t="s">
        <v>12146</v>
      </c>
      <c r="G436" s="34">
        <v>2</v>
      </c>
    </row>
    <row r="437" spans="1:7" s="6" customFormat="1" ht="14.25" customHeight="1">
      <c r="A437" s="32">
        <v>433</v>
      </c>
      <c r="B437" s="33" t="s">
        <v>12191</v>
      </c>
      <c r="C437" s="33" t="s">
        <v>3623</v>
      </c>
      <c r="D437" s="32" t="s">
        <v>11271</v>
      </c>
      <c r="E437" s="33" t="s">
        <v>12192</v>
      </c>
      <c r="F437" s="33" t="s">
        <v>12146</v>
      </c>
      <c r="G437" s="34">
        <v>1</v>
      </c>
    </row>
    <row r="438" spans="1:7" s="6" customFormat="1" ht="14.25" customHeight="1">
      <c r="A438" s="32">
        <v>434</v>
      </c>
      <c r="B438" s="33" t="s">
        <v>12193</v>
      </c>
      <c r="C438" s="33" t="s">
        <v>8753</v>
      </c>
      <c r="D438" s="32" t="s">
        <v>11349</v>
      </c>
      <c r="E438" s="33" t="s">
        <v>12194</v>
      </c>
      <c r="F438" s="33" t="s">
        <v>12146</v>
      </c>
      <c r="G438" s="34">
        <v>3</v>
      </c>
    </row>
    <row r="439" spans="1:7" s="6" customFormat="1" ht="14.25" customHeight="1">
      <c r="A439" s="32">
        <v>435</v>
      </c>
      <c r="B439" s="33" t="s">
        <v>12195</v>
      </c>
      <c r="C439" s="33" t="s">
        <v>6755</v>
      </c>
      <c r="D439" s="32" t="s">
        <v>11580</v>
      </c>
      <c r="E439" s="33" t="s">
        <v>12196</v>
      </c>
      <c r="F439" s="33" t="s">
        <v>12146</v>
      </c>
      <c r="G439" s="34">
        <v>10</v>
      </c>
    </row>
    <row r="440" spans="1:7" s="6" customFormat="1" ht="14.25" customHeight="1">
      <c r="A440" s="32">
        <v>436</v>
      </c>
      <c r="B440" s="35" t="s">
        <v>12197</v>
      </c>
      <c r="C440" s="35" t="s">
        <v>1053</v>
      </c>
      <c r="D440" s="32" t="s">
        <v>12169</v>
      </c>
      <c r="E440" s="35" t="s">
        <v>12198</v>
      </c>
      <c r="F440" s="35" t="s">
        <v>12151</v>
      </c>
      <c r="G440" s="34">
        <v>5</v>
      </c>
    </row>
    <row r="441" spans="1:7" s="6" customFormat="1" ht="14.25" customHeight="1">
      <c r="A441" s="32">
        <v>437</v>
      </c>
      <c r="B441" s="35" t="s">
        <v>12199</v>
      </c>
      <c r="C441" s="35" t="s">
        <v>8177</v>
      </c>
      <c r="D441" s="32" t="s">
        <v>11369</v>
      </c>
      <c r="E441" s="35" t="s">
        <v>12200</v>
      </c>
      <c r="F441" s="35" t="s">
        <v>12151</v>
      </c>
      <c r="G441" s="34">
        <v>3</v>
      </c>
    </row>
    <row r="442" spans="1:7" s="6" customFormat="1" ht="14.25" customHeight="1">
      <c r="A442" s="32">
        <v>438</v>
      </c>
      <c r="B442" s="33" t="s">
        <v>12201</v>
      </c>
      <c r="C442" s="33" t="s">
        <v>1741</v>
      </c>
      <c r="D442" s="32" t="s">
        <v>11590</v>
      </c>
      <c r="E442" s="33" t="s">
        <v>12202</v>
      </c>
      <c r="F442" s="33" t="s">
        <v>12146</v>
      </c>
      <c r="G442" s="34">
        <v>5</v>
      </c>
    </row>
    <row r="443" spans="1:7" s="6" customFormat="1" ht="14.25" customHeight="1">
      <c r="A443" s="32">
        <v>439</v>
      </c>
      <c r="B443" s="33" t="s">
        <v>12203</v>
      </c>
      <c r="C443" s="33" t="s">
        <v>1829</v>
      </c>
      <c r="D443" s="32" t="s">
        <v>11590</v>
      </c>
      <c r="E443" s="33" t="s">
        <v>12204</v>
      </c>
      <c r="F443" s="33" t="s">
        <v>12146</v>
      </c>
      <c r="G443" s="34">
        <v>5</v>
      </c>
    </row>
    <row r="444" spans="1:7" s="6" customFormat="1" ht="14.25" customHeight="1">
      <c r="A444" s="32">
        <v>440</v>
      </c>
      <c r="B444" s="33" t="s">
        <v>12144</v>
      </c>
      <c r="C444" s="33" t="s">
        <v>3698</v>
      </c>
      <c r="D444" s="32" t="s">
        <v>11271</v>
      </c>
      <c r="E444" s="33" t="s">
        <v>12205</v>
      </c>
      <c r="F444" s="33" t="s">
        <v>12146</v>
      </c>
      <c r="G444" s="34">
        <v>1.5</v>
      </c>
    </row>
    <row r="445" spans="1:7" s="6" customFormat="1" ht="14.25" customHeight="1">
      <c r="A445" s="32">
        <v>441</v>
      </c>
      <c r="B445" s="33" t="s">
        <v>12206</v>
      </c>
      <c r="C445" s="33" t="s">
        <v>3731</v>
      </c>
      <c r="D445" s="32" t="s">
        <v>11271</v>
      </c>
      <c r="E445" s="33" t="s">
        <v>12207</v>
      </c>
      <c r="F445" s="33" t="s">
        <v>12146</v>
      </c>
      <c r="G445" s="34">
        <v>2</v>
      </c>
    </row>
    <row r="446" spans="1:7" s="6" customFormat="1" ht="14.25" customHeight="1">
      <c r="A446" s="32">
        <v>442</v>
      </c>
      <c r="B446" s="33" t="s">
        <v>12208</v>
      </c>
      <c r="C446" s="33" t="s">
        <v>10161</v>
      </c>
      <c r="D446" s="32" t="s">
        <v>12010</v>
      </c>
      <c r="E446" s="33" t="s">
        <v>12209</v>
      </c>
      <c r="F446" s="33" t="s">
        <v>12146</v>
      </c>
      <c r="G446" s="34">
        <v>5</v>
      </c>
    </row>
    <row r="447" spans="1:7" s="6" customFormat="1" ht="14.25" customHeight="1">
      <c r="A447" s="32">
        <v>443</v>
      </c>
      <c r="B447" s="33" t="s">
        <v>12210</v>
      </c>
      <c r="C447" s="33" t="s">
        <v>10120</v>
      </c>
      <c r="D447" s="32" t="s">
        <v>12010</v>
      </c>
      <c r="E447" s="33" t="s">
        <v>12211</v>
      </c>
      <c r="F447" s="33" t="s">
        <v>12146</v>
      </c>
      <c r="G447" s="34">
        <v>5</v>
      </c>
    </row>
    <row r="448" spans="1:7" s="6" customFormat="1" ht="14.25" customHeight="1">
      <c r="A448" s="32">
        <v>444</v>
      </c>
      <c r="B448" s="35" t="s">
        <v>12212</v>
      </c>
      <c r="C448" s="35" t="s">
        <v>7535</v>
      </c>
      <c r="D448" s="32" t="s">
        <v>11742</v>
      </c>
      <c r="E448" s="35" t="s">
        <v>12213</v>
      </c>
      <c r="F448" s="35" t="s">
        <v>12151</v>
      </c>
      <c r="G448" s="34">
        <v>2</v>
      </c>
    </row>
    <row r="449" spans="1:7" s="6" customFormat="1" ht="14.25" customHeight="1">
      <c r="A449" s="32">
        <v>445</v>
      </c>
      <c r="B449" s="33" t="s">
        <v>12214</v>
      </c>
      <c r="C449" s="33" t="s">
        <v>3717</v>
      </c>
      <c r="D449" s="32" t="s">
        <v>11271</v>
      </c>
      <c r="E449" s="33" t="s">
        <v>12215</v>
      </c>
      <c r="F449" s="33" t="s">
        <v>12146</v>
      </c>
      <c r="G449" s="34">
        <v>2</v>
      </c>
    </row>
    <row r="450" spans="1:7" s="6" customFormat="1" ht="14.25" customHeight="1">
      <c r="A450" s="32">
        <v>446</v>
      </c>
      <c r="B450" s="33" t="s">
        <v>12216</v>
      </c>
      <c r="C450" s="33" t="s">
        <v>10207</v>
      </c>
      <c r="D450" s="32" t="s">
        <v>12010</v>
      </c>
      <c r="E450" s="33" t="s">
        <v>12217</v>
      </c>
      <c r="F450" s="33" t="s">
        <v>12146</v>
      </c>
      <c r="G450" s="34">
        <v>5</v>
      </c>
    </row>
    <row r="451" spans="1:7" s="6" customFormat="1" ht="14.25" customHeight="1">
      <c r="A451" s="32">
        <v>447</v>
      </c>
      <c r="B451" s="37" t="s">
        <v>12218</v>
      </c>
      <c r="C451" s="37" t="s">
        <v>10553</v>
      </c>
      <c r="D451" s="38" t="s">
        <v>12219</v>
      </c>
      <c r="E451" s="37" t="s">
        <v>12220</v>
      </c>
      <c r="F451" s="37" t="s">
        <v>12221</v>
      </c>
      <c r="G451" s="34">
        <v>22</v>
      </c>
    </row>
    <row r="452" spans="1:7" s="6" customFormat="1" ht="14.25" customHeight="1">
      <c r="A452" s="32">
        <v>448</v>
      </c>
      <c r="B452" s="33" t="s">
        <v>12222</v>
      </c>
      <c r="C452" s="33" t="s">
        <v>1751</v>
      </c>
      <c r="D452" s="32" t="s">
        <v>11590</v>
      </c>
      <c r="E452" s="33" t="s">
        <v>12223</v>
      </c>
      <c r="F452" s="33" t="s">
        <v>12146</v>
      </c>
      <c r="G452" s="34">
        <v>5</v>
      </c>
    </row>
    <row r="453" spans="1:7" s="6" customFormat="1" ht="14.25" customHeight="1">
      <c r="A453" s="32">
        <v>449</v>
      </c>
      <c r="B453" s="33" t="s">
        <v>12224</v>
      </c>
      <c r="C453" s="33" t="s">
        <v>3689</v>
      </c>
      <c r="D453" s="32" t="s">
        <v>11271</v>
      </c>
      <c r="E453" s="33" t="s">
        <v>12225</v>
      </c>
      <c r="F453" s="33" t="s">
        <v>12146</v>
      </c>
      <c r="G453" s="34">
        <v>2</v>
      </c>
    </row>
    <row r="454" spans="1:7" s="6" customFormat="1" ht="14.25" customHeight="1">
      <c r="A454" s="32">
        <v>450</v>
      </c>
      <c r="B454" s="37" t="s">
        <v>12226</v>
      </c>
      <c r="C454" s="37" t="s">
        <v>10570</v>
      </c>
      <c r="D454" s="38" t="s">
        <v>12219</v>
      </c>
      <c r="E454" s="37" t="s">
        <v>12227</v>
      </c>
      <c r="F454" s="37" t="s">
        <v>12221</v>
      </c>
      <c r="G454" s="34">
        <v>26</v>
      </c>
    </row>
    <row r="455" spans="1:7" s="6" customFormat="1" ht="14.25" customHeight="1">
      <c r="A455" s="32">
        <v>451</v>
      </c>
      <c r="B455" s="33" t="s">
        <v>12228</v>
      </c>
      <c r="C455" s="33" t="s">
        <v>7347</v>
      </c>
      <c r="D455" s="32" t="s">
        <v>11924</v>
      </c>
      <c r="E455" s="33" t="s">
        <v>12229</v>
      </c>
      <c r="F455" s="33" t="s">
        <v>12146</v>
      </c>
      <c r="G455" s="34">
        <v>8</v>
      </c>
    </row>
    <row r="456" spans="1:7" s="6" customFormat="1" ht="14.25" customHeight="1">
      <c r="A456" s="32">
        <v>452</v>
      </c>
      <c r="B456" s="33" t="s">
        <v>12230</v>
      </c>
      <c r="C456" s="33" t="s">
        <v>8265</v>
      </c>
      <c r="D456" s="32" t="s">
        <v>11369</v>
      </c>
      <c r="E456" s="33" t="s">
        <v>12231</v>
      </c>
      <c r="F456" s="33" t="s">
        <v>12146</v>
      </c>
      <c r="G456" s="34">
        <v>1</v>
      </c>
    </row>
    <row r="457" spans="1:7" s="6" customFormat="1" ht="14.25" customHeight="1">
      <c r="A457" s="32">
        <v>453</v>
      </c>
      <c r="B457" s="33" t="s">
        <v>12232</v>
      </c>
      <c r="C457" s="33" t="s">
        <v>8421</v>
      </c>
      <c r="D457" s="34" t="s">
        <v>12233</v>
      </c>
      <c r="E457" s="33" t="s">
        <v>12234</v>
      </c>
      <c r="F457" s="33" t="s">
        <v>12146</v>
      </c>
      <c r="G457" s="34">
        <v>16</v>
      </c>
    </row>
    <row r="458" spans="1:7" s="6" customFormat="1" ht="14.25" customHeight="1">
      <c r="A458" s="32">
        <v>454</v>
      </c>
      <c r="B458" s="33" t="s">
        <v>12235</v>
      </c>
      <c r="C458" s="33" t="s">
        <v>2886</v>
      </c>
      <c r="D458" s="32" t="s">
        <v>11476</v>
      </c>
      <c r="E458" s="33" t="s">
        <v>12236</v>
      </c>
      <c r="F458" s="33" t="s">
        <v>12146</v>
      </c>
      <c r="G458" s="34">
        <v>1.5</v>
      </c>
    </row>
    <row r="459" spans="1:7" s="6" customFormat="1" ht="14.25" customHeight="1">
      <c r="A459" s="32">
        <v>455</v>
      </c>
      <c r="B459" s="33" t="s">
        <v>12237</v>
      </c>
      <c r="C459" s="33" t="s">
        <v>2892</v>
      </c>
      <c r="D459" s="32" t="s">
        <v>11476</v>
      </c>
      <c r="E459" s="33" t="s">
        <v>12238</v>
      </c>
      <c r="F459" s="33" t="s">
        <v>12146</v>
      </c>
      <c r="G459" s="34">
        <v>1.5</v>
      </c>
    </row>
    <row r="460" spans="1:7" s="6" customFormat="1" ht="14.25" customHeight="1">
      <c r="A460" s="32">
        <v>456</v>
      </c>
      <c r="B460" s="33" t="s">
        <v>12239</v>
      </c>
      <c r="C460" s="33" t="s">
        <v>2881</v>
      </c>
      <c r="D460" s="32" t="s">
        <v>11476</v>
      </c>
      <c r="E460" s="33" t="s">
        <v>12240</v>
      </c>
      <c r="F460" s="33" t="s">
        <v>12146</v>
      </c>
      <c r="G460" s="34">
        <v>3</v>
      </c>
    </row>
    <row r="461" spans="1:7" s="6" customFormat="1" ht="14.25" customHeight="1">
      <c r="A461" s="32">
        <v>457</v>
      </c>
      <c r="B461" s="33" t="s">
        <v>12241</v>
      </c>
      <c r="C461" s="33" t="s">
        <v>2876</v>
      </c>
      <c r="D461" s="32" t="s">
        <v>11476</v>
      </c>
      <c r="E461" s="33" t="s">
        <v>12242</v>
      </c>
      <c r="F461" s="33" t="s">
        <v>12146</v>
      </c>
      <c r="G461" s="34">
        <v>2</v>
      </c>
    </row>
    <row r="462" spans="1:7" s="6" customFormat="1" ht="14.25" customHeight="1">
      <c r="A462" s="32">
        <v>458</v>
      </c>
      <c r="B462" s="33" t="s">
        <v>12243</v>
      </c>
      <c r="C462" s="33" t="s">
        <v>8269</v>
      </c>
      <c r="D462" s="32" t="s">
        <v>11369</v>
      </c>
      <c r="E462" s="33" t="s">
        <v>12244</v>
      </c>
      <c r="F462" s="33" t="s">
        <v>12146</v>
      </c>
      <c r="G462" s="34">
        <v>1</v>
      </c>
    </row>
    <row r="463" spans="1:7" s="6" customFormat="1" ht="14.25" customHeight="1">
      <c r="A463" s="32">
        <v>459</v>
      </c>
      <c r="B463" s="33" t="s">
        <v>12245</v>
      </c>
      <c r="C463" s="33" t="s">
        <v>6329</v>
      </c>
      <c r="D463" s="32" t="s">
        <v>11295</v>
      </c>
      <c r="E463" s="33" t="s">
        <v>12246</v>
      </c>
      <c r="F463" s="33" t="s">
        <v>12146</v>
      </c>
      <c r="G463" s="34">
        <v>2</v>
      </c>
    </row>
    <row r="464" spans="1:7" s="6" customFormat="1" ht="14.25" customHeight="1">
      <c r="A464" s="32">
        <v>460</v>
      </c>
      <c r="B464" s="33" t="s">
        <v>12247</v>
      </c>
      <c r="C464" s="33" t="s">
        <v>9939</v>
      </c>
      <c r="D464" s="32" t="s">
        <v>12010</v>
      </c>
      <c r="E464" s="33" t="s">
        <v>12248</v>
      </c>
      <c r="F464" s="33" t="s">
        <v>12146</v>
      </c>
      <c r="G464" s="34">
        <v>5</v>
      </c>
    </row>
    <row r="465" spans="1:7" s="6" customFormat="1" ht="14.25" customHeight="1">
      <c r="A465" s="32">
        <v>461</v>
      </c>
      <c r="B465" s="33" t="s">
        <v>12249</v>
      </c>
      <c r="C465" s="33" t="s">
        <v>6381</v>
      </c>
      <c r="D465" s="32" t="s">
        <v>11295</v>
      </c>
      <c r="E465" s="33" t="s">
        <v>12250</v>
      </c>
      <c r="F465" s="33" t="s">
        <v>12146</v>
      </c>
      <c r="G465" s="34">
        <v>2</v>
      </c>
    </row>
    <row r="466" spans="1:7" s="6" customFormat="1" ht="14.25" customHeight="1">
      <c r="A466" s="32">
        <v>462</v>
      </c>
      <c r="B466" s="33" t="s">
        <v>12251</v>
      </c>
      <c r="C466" s="33" t="s">
        <v>6152</v>
      </c>
      <c r="D466" s="32" t="s">
        <v>11295</v>
      </c>
      <c r="E466" s="33" t="s">
        <v>12252</v>
      </c>
      <c r="F466" s="33" t="s">
        <v>12146</v>
      </c>
      <c r="G466" s="34">
        <v>2</v>
      </c>
    </row>
    <row r="467" spans="1:7" s="6" customFormat="1" ht="14.25" customHeight="1">
      <c r="A467" s="32">
        <v>463</v>
      </c>
      <c r="B467" s="35" t="s">
        <v>12253</v>
      </c>
      <c r="C467" s="35" t="s">
        <v>4550</v>
      </c>
      <c r="D467" s="32" t="s">
        <v>11275</v>
      </c>
      <c r="E467" s="35" t="s">
        <v>12254</v>
      </c>
      <c r="F467" s="35" t="s">
        <v>12151</v>
      </c>
      <c r="G467" s="34">
        <v>5</v>
      </c>
    </row>
    <row r="468" spans="1:7" s="6" customFormat="1" ht="14.25" customHeight="1">
      <c r="A468" s="32">
        <v>464</v>
      </c>
      <c r="B468" s="33" t="s">
        <v>12255</v>
      </c>
      <c r="C468" s="33" t="s">
        <v>1809</v>
      </c>
      <c r="D468" s="32" t="s">
        <v>11590</v>
      </c>
      <c r="E468" s="33" t="s">
        <v>12256</v>
      </c>
      <c r="F468" s="33" t="s">
        <v>12146</v>
      </c>
      <c r="G468" s="34">
        <v>5</v>
      </c>
    </row>
    <row r="469" spans="1:7" s="6" customFormat="1" ht="14.25" customHeight="1">
      <c r="A469" s="32">
        <v>465</v>
      </c>
      <c r="B469" s="33" t="s">
        <v>12257</v>
      </c>
      <c r="C469" s="33" t="s">
        <v>10097</v>
      </c>
      <c r="D469" s="32" t="s">
        <v>12010</v>
      </c>
      <c r="E469" s="33" t="s">
        <v>12258</v>
      </c>
      <c r="F469" s="33" t="s">
        <v>12146</v>
      </c>
      <c r="G469" s="34">
        <v>5</v>
      </c>
    </row>
    <row r="470" spans="1:7" s="6" customFormat="1" ht="14.25" customHeight="1">
      <c r="A470" s="32">
        <v>466</v>
      </c>
      <c r="B470" s="35" t="s">
        <v>12259</v>
      </c>
      <c r="C470" s="35" t="s">
        <v>7501</v>
      </c>
      <c r="D470" s="32" t="s">
        <v>11742</v>
      </c>
      <c r="E470" s="35" t="s">
        <v>12260</v>
      </c>
      <c r="F470" s="35" t="s">
        <v>12151</v>
      </c>
      <c r="G470" s="34">
        <v>2</v>
      </c>
    </row>
    <row r="471" spans="1:7" s="6" customFormat="1" ht="14.25" customHeight="1">
      <c r="A471" s="32">
        <v>467</v>
      </c>
      <c r="B471" s="33" t="s">
        <v>12261</v>
      </c>
      <c r="C471" s="33" t="s">
        <v>6847</v>
      </c>
      <c r="D471" s="36" t="s">
        <v>11346</v>
      </c>
      <c r="E471" s="33" t="s">
        <v>12262</v>
      </c>
      <c r="F471" s="33" t="s">
        <v>12146</v>
      </c>
      <c r="G471" s="34">
        <v>10</v>
      </c>
    </row>
    <row r="472" spans="1:7" s="6" customFormat="1" ht="14.25" customHeight="1">
      <c r="A472" s="32">
        <v>468</v>
      </c>
      <c r="B472" s="33" t="s">
        <v>12263</v>
      </c>
      <c r="C472" s="33" t="s">
        <v>1873</v>
      </c>
      <c r="D472" s="32" t="s">
        <v>11590</v>
      </c>
      <c r="E472" s="33" t="s">
        <v>12264</v>
      </c>
      <c r="F472" s="33" t="s">
        <v>12146</v>
      </c>
      <c r="G472" s="34">
        <v>5</v>
      </c>
    </row>
    <row r="473" spans="1:7" s="6" customFormat="1" ht="14.25" customHeight="1">
      <c r="A473" s="32">
        <v>469</v>
      </c>
      <c r="B473" s="33" t="s">
        <v>12265</v>
      </c>
      <c r="C473" s="33" t="s">
        <v>1824</v>
      </c>
      <c r="D473" s="32" t="s">
        <v>11590</v>
      </c>
      <c r="E473" s="33" t="s">
        <v>12266</v>
      </c>
      <c r="F473" s="33" t="s">
        <v>12146</v>
      </c>
      <c r="G473" s="34">
        <v>5</v>
      </c>
    </row>
    <row r="474" spans="1:7" s="6" customFormat="1" ht="14.25" customHeight="1">
      <c r="A474" s="32">
        <v>470</v>
      </c>
      <c r="B474" s="33" t="s">
        <v>12267</v>
      </c>
      <c r="C474" s="33" t="s">
        <v>10415</v>
      </c>
      <c r="D474" s="32" t="s">
        <v>12010</v>
      </c>
      <c r="E474" s="33" t="s">
        <v>12268</v>
      </c>
      <c r="F474" s="33" t="s">
        <v>12146</v>
      </c>
      <c r="G474" s="34">
        <v>8</v>
      </c>
    </row>
    <row r="475" spans="1:7" s="6" customFormat="1" ht="14.25" customHeight="1">
      <c r="A475" s="32">
        <v>471</v>
      </c>
      <c r="B475" s="33" t="s">
        <v>12269</v>
      </c>
      <c r="C475" s="33" t="s">
        <v>3610</v>
      </c>
      <c r="D475" s="32" t="s">
        <v>11271</v>
      </c>
      <c r="E475" s="33" t="s">
        <v>12270</v>
      </c>
      <c r="F475" s="33" t="s">
        <v>12146</v>
      </c>
      <c r="G475" s="34">
        <v>2</v>
      </c>
    </row>
    <row r="476" spans="1:7" s="6" customFormat="1" ht="14.25" customHeight="1">
      <c r="A476" s="32">
        <v>472</v>
      </c>
      <c r="B476" s="33" t="s">
        <v>12269</v>
      </c>
      <c r="C476" s="33" t="s">
        <v>3610</v>
      </c>
      <c r="D476" s="32" t="s">
        <v>11271</v>
      </c>
      <c r="E476" s="33" t="s">
        <v>12270</v>
      </c>
      <c r="F476" s="33" t="s">
        <v>12146</v>
      </c>
      <c r="G476" s="34">
        <v>2</v>
      </c>
    </row>
    <row r="477" spans="1:7" s="6" customFormat="1" ht="14.25" customHeight="1">
      <c r="A477" s="32">
        <v>473</v>
      </c>
      <c r="B477" s="33" t="s">
        <v>12271</v>
      </c>
      <c r="C477" s="33" t="s">
        <v>3256</v>
      </c>
      <c r="D477" s="32" t="s">
        <v>11286</v>
      </c>
      <c r="E477" s="33" t="s">
        <v>12272</v>
      </c>
      <c r="F477" s="33" t="s">
        <v>12146</v>
      </c>
      <c r="G477" s="34">
        <v>5</v>
      </c>
    </row>
    <row r="478" spans="1:7" s="6" customFormat="1" ht="14.25" customHeight="1">
      <c r="A478" s="32">
        <v>474</v>
      </c>
      <c r="B478" s="33" t="s">
        <v>12273</v>
      </c>
      <c r="C478" s="33" t="s">
        <v>10316</v>
      </c>
      <c r="D478" s="32" t="s">
        <v>12177</v>
      </c>
      <c r="E478" s="33" t="s">
        <v>12274</v>
      </c>
      <c r="F478" s="33" t="s">
        <v>12146</v>
      </c>
      <c r="G478" s="34">
        <v>8</v>
      </c>
    </row>
    <row r="479" spans="1:7" s="6" customFormat="1" ht="14.25" customHeight="1">
      <c r="A479" s="32">
        <v>475</v>
      </c>
      <c r="B479" s="35" t="s">
        <v>12275</v>
      </c>
      <c r="C479" s="35" t="s">
        <v>7407</v>
      </c>
      <c r="D479" s="32" t="s">
        <v>11747</v>
      </c>
      <c r="E479" s="35" t="s">
        <v>12276</v>
      </c>
      <c r="F479" s="35" t="s">
        <v>12151</v>
      </c>
      <c r="G479" s="34">
        <v>2</v>
      </c>
    </row>
    <row r="480" spans="1:7" s="6" customFormat="1" ht="14.25" customHeight="1">
      <c r="A480" s="32">
        <v>476</v>
      </c>
      <c r="B480" s="33" t="s">
        <v>12277</v>
      </c>
      <c r="C480" s="33" t="s">
        <v>9948</v>
      </c>
      <c r="D480" s="32" t="s">
        <v>12010</v>
      </c>
      <c r="E480" s="33" t="s">
        <v>12278</v>
      </c>
      <c r="F480" s="33" t="s">
        <v>12146</v>
      </c>
      <c r="G480" s="34">
        <v>8</v>
      </c>
    </row>
    <row r="481" spans="1:7" s="6" customFormat="1" ht="14.25" customHeight="1">
      <c r="A481" s="32">
        <v>477</v>
      </c>
      <c r="B481" s="33" t="s">
        <v>12279</v>
      </c>
      <c r="C481" s="33" t="s">
        <v>1557</v>
      </c>
      <c r="D481" s="32" t="s">
        <v>11662</v>
      </c>
      <c r="E481" s="33" t="s">
        <v>12280</v>
      </c>
      <c r="F481" s="33" t="s">
        <v>12146</v>
      </c>
      <c r="G481" s="34">
        <v>10</v>
      </c>
    </row>
    <row r="482" spans="1:7" s="6" customFormat="1" ht="14.25" customHeight="1">
      <c r="A482" s="32">
        <v>478</v>
      </c>
      <c r="B482" s="35" t="s">
        <v>12281</v>
      </c>
      <c r="C482" s="35" t="s">
        <v>1169</v>
      </c>
      <c r="D482" s="32" t="s">
        <v>12169</v>
      </c>
      <c r="E482" s="35" t="s">
        <v>12282</v>
      </c>
      <c r="F482" s="35" t="s">
        <v>12151</v>
      </c>
      <c r="G482" s="34">
        <v>10</v>
      </c>
    </row>
    <row r="483" spans="1:7" s="6" customFormat="1" ht="14.25" customHeight="1">
      <c r="A483" s="32">
        <v>479</v>
      </c>
      <c r="B483" s="33" t="s">
        <v>12283</v>
      </c>
      <c r="C483" s="33" t="s">
        <v>1891</v>
      </c>
      <c r="D483" s="32" t="s">
        <v>11590</v>
      </c>
      <c r="E483" s="33" t="s">
        <v>12284</v>
      </c>
      <c r="F483" s="33" t="s">
        <v>12146</v>
      </c>
      <c r="G483" s="34">
        <v>5</v>
      </c>
    </row>
    <row r="484" spans="1:7" s="6" customFormat="1" ht="14.25" customHeight="1">
      <c r="A484" s="32">
        <v>480</v>
      </c>
      <c r="B484" s="33" t="s">
        <v>12285</v>
      </c>
      <c r="C484" s="33" t="s">
        <v>10054</v>
      </c>
      <c r="D484" s="32" t="s">
        <v>12010</v>
      </c>
      <c r="E484" s="33" t="s">
        <v>12286</v>
      </c>
      <c r="F484" s="33" t="s">
        <v>12146</v>
      </c>
      <c r="G484" s="34">
        <v>8</v>
      </c>
    </row>
    <row r="485" spans="1:7" s="6" customFormat="1" ht="14.25" customHeight="1">
      <c r="A485" s="32">
        <v>481</v>
      </c>
      <c r="B485" s="33" t="s">
        <v>12287</v>
      </c>
      <c r="C485" s="33" t="s">
        <v>10058</v>
      </c>
      <c r="D485" s="32" t="s">
        <v>12010</v>
      </c>
      <c r="E485" s="33" t="s">
        <v>12288</v>
      </c>
      <c r="F485" s="33" t="s">
        <v>12146</v>
      </c>
      <c r="G485" s="34">
        <v>8</v>
      </c>
    </row>
    <row r="486" spans="1:7" s="6" customFormat="1" ht="14.25" customHeight="1">
      <c r="A486" s="32">
        <v>482</v>
      </c>
      <c r="B486" s="33" t="s">
        <v>12289</v>
      </c>
      <c r="C486" s="33" t="s">
        <v>10049</v>
      </c>
      <c r="D486" s="32" t="s">
        <v>12010</v>
      </c>
      <c r="E486" s="33" t="s">
        <v>12290</v>
      </c>
      <c r="F486" s="33" t="s">
        <v>12146</v>
      </c>
      <c r="G486" s="34">
        <v>8</v>
      </c>
    </row>
    <row r="487" spans="1:7" s="6" customFormat="1" ht="14.25" customHeight="1">
      <c r="A487" s="32">
        <v>483</v>
      </c>
      <c r="B487" s="33" t="s">
        <v>12291</v>
      </c>
      <c r="C487" s="33" t="s">
        <v>10062</v>
      </c>
      <c r="D487" s="32" t="s">
        <v>12010</v>
      </c>
      <c r="E487" s="33" t="s">
        <v>12292</v>
      </c>
      <c r="F487" s="33" t="s">
        <v>12146</v>
      </c>
      <c r="G487" s="34">
        <v>8</v>
      </c>
    </row>
    <row r="488" spans="1:7" s="6" customFormat="1" ht="14.25" customHeight="1">
      <c r="A488" s="32">
        <v>484</v>
      </c>
      <c r="B488" s="35" t="s">
        <v>12293</v>
      </c>
      <c r="C488" s="35" t="s">
        <v>6737</v>
      </c>
      <c r="D488" s="32" t="s">
        <v>11569</v>
      </c>
      <c r="E488" s="35" t="s">
        <v>12294</v>
      </c>
      <c r="F488" s="35" t="s">
        <v>12151</v>
      </c>
      <c r="G488" s="34">
        <v>5</v>
      </c>
    </row>
    <row r="489" spans="1:7" s="6" customFormat="1" ht="14.25" customHeight="1">
      <c r="A489" s="32">
        <v>485</v>
      </c>
      <c r="B489" s="33" t="s">
        <v>12295</v>
      </c>
      <c r="C489" s="33" t="s">
        <v>1915</v>
      </c>
      <c r="D489" s="32" t="s">
        <v>11590</v>
      </c>
      <c r="E489" s="33" t="s">
        <v>12296</v>
      </c>
      <c r="F489" s="33" t="s">
        <v>12146</v>
      </c>
      <c r="G489" s="34">
        <v>5</v>
      </c>
    </row>
    <row r="490" spans="1:7" s="6" customFormat="1" ht="14.25" customHeight="1">
      <c r="A490" s="32">
        <v>486</v>
      </c>
      <c r="B490" s="35" t="s">
        <v>12297</v>
      </c>
      <c r="C490" s="35" t="s">
        <v>5103</v>
      </c>
      <c r="D490" s="32" t="s">
        <v>11275</v>
      </c>
      <c r="E490" s="35" t="s">
        <v>12298</v>
      </c>
      <c r="F490" s="35" t="s">
        <v>12151</v>
      </c>
      <c r="G490" s="34">
        <v>2</v>
      </c>
    </row>
    <row r="491" spans="1:7" s="6" customFormat="1" ht="14.25" customHeight="1">
      <c r="A491" s="32">
        <v>487</v>
      </c>
      <c r="B491" s="35" t="s">
        <v>12299</v>
      </c>
      <c r="C491" s="35" t="s">
        <v>5098</v>
      </c>
      <c r="D491" s="32" t="s">
        <v>11275</v>
      </c>
      <c r="E491" s="35" t="s">
        <v>12300</v>
      </c>
      <c r="F491" s="35" t="s">
        <v>12151</v>
      </c>
      <c r="G491" s="34">
        <v>2</v>
      </c>
    </row>
    <row r="492" spans="1:7" s="6" customFormat="1" ht="14.25" customHeight="1">
      <c r="A492" s="32">
        <v>488</v>
      </c>
      <c r="B492" s="35" t="s">
        <v>12301</v>
      </c>
      <c r="C492" s="35" t="s">
        <v>4228</v>
      </c>
      <c r="D492" s="32" t="s">
        <v>11609</v>
      </c>
      <c r="E492" s="35" t="s">
        <v>12302</v>
      </c>
      <c r="F492" s="35" t="s">
        <v>12151</v>
      </c>
      <c r="G492" s="34">
        <v>2</v>
      </c>
    </row>
    <row r="493" spans="1:7" s="6" customFormat="1" ht="14.25" customHeight="1">
      <c r="A493" s="32">
        <v>489</v>
      </c>
      <c r="B493" s="35" t="s">
        <v>12303</v>
      </c>
      <c r="C493" s="35" t="s">
        <v>8960</v>
      </c>
      <c r="D493" s="32" t="s">
        <v>12304</v>
      </c>
      <c r="E493" s="35" t="s">
        <v>12305</v>
      </c>
      <c r="F493" s="35" t="s">
        <v>12151</v>
      </c>
      <c r="G493" s="34">
        <v>2</v>
      </c>
    </row>
    <row r="494" spans="1:7" s="6" customFormat="1" ht="14.25" customHeight="1">
      <c r="A494" s="32">
        <v>490</v>
      </c>
      <c r="B494" s="35" t="s">
        <v>12306</v>
      </c>
      <c r="C494" s="35" t="s">
        <v>8964</v>
      </c>
      <c r="D494" s="32" t="s">
        <v>12304</v>
      </c>
      <c r="E494" s="35" t="s">
        <v>12307</v>
      </c>
      <c r="F494" s="35" t="s">
        <v>12151</v>
      </c>
      <c r="G494" s="34">
        <v>2</v>
      </c>
    </row>
    <row r="495" spans="1:7" s="6" customFormat="1" ht="14.25" customHeight="1">
      <c r="A495" s="32">
        <v>491</v>
      </c>
      <c r="B495" s="33" t="s">
        <v>12308</v>
      </c>
      <c r="C495" s="33" t="s">
        <v>3614</v>
      </c>
      <c r="D495" s="32" t="s">
        <v>11271</v>
      </c>
      <c r="E495" s="33" t="s">
        <v>12309</v>
      </c>
      <c r="F495" s="33" t="s">
        <v>12146</v>
      </c>
      <c r="G495" s="34">
        <v>2</v>
      </c>
    </row>
    <row r="496" spans="1:7" s="6" customFormat="1" ht="14.25" customHeight="1">
      <c r="A496" s="32">
        <v>492</v>
      </c>
      <c r="B496" s="35" t="s">
        <v>12310</v>
      </c>
      <c r="C496" s="35" t="s">
        <v>8956</v>
      </c>
      <c r="D496" s="32" t="s">
        <v>12304</v>
      </c>
      <c r="E496" s="35" t="s">
        <v>12311</v>
      </c>
      <c r="F496" s="35" t="s">
        <v>12151</v>
      </c>
      <c r="G496" s="34">
        <v>1.8</v>
      </c>
    </row>
    <row r="497" spans="1:7" s="6" customFormat="1" ht="14.25" customHeight="1">
      <c r="A497" s="32">
        <v>493</v>
      </c>
      <c r="B497" s="35" t="s">
        <v>12312</v>
      </c>
      <c r="C497" s="35" t="s">
        <v>1095</v>
      </c>
      <c r="D497" s="32" t="s">
        <v>12169</v>
      </c>
      <c r="E497" s="35" t="s">
        <v>12313</v>
      </c>
      <c r="F497" s="35" t="s">
        <v>12151</v>
      </c>
      <c r="G497" s="34">
        <v>5</v>
      </c>
    </row>
    <row r="498" spans="1:7" s="6" customFormat="1" ht="14.25" customHeight="1">
      <c r="A498" s="32">
        <v>494</v>
      </c>
      <c r="B498" s="33" t="s">
        <v>12314</v>
      </c>
      <c r="C498" s="33" t="s">
        <v>1924</v>
      </c>
      <c r="D498" s="32" t="s">
        <v>11590</v>
      </c>
      <c r="E498" s="33" t="s">
        <v>12315</v>
      </c>
      <c r="F498" s="33" t="s">
        <v>12146</v>
      </c>
      <c r="G498" s="34">
        <v>5</v>
      </c>
    </row>
    <row r="499" spans="1:7" s="6" customFormat="1" ht="14.25" customHeight="1">
      <c r="A499" s="32">
        <v>495</v>
      </c>
      <c r="B499" s="33" t="s">
        <v>12316</v>
      </c>
      <c r="C499" s="33" t="s">
        <v>3645</v>
      </c>
      <c r="D499" s="32" t="s">
        <v>11271</v>
      </c>
      <c r="E499" s="33" t="s">
        <v>12317</v>
      </c>
      <c r="F499" s="33" t="s">
        <v>12146</v>
      </c>
      <c r="G499" s="34">
        <v>0.2</v>
      </c>
    </row>
    <row r="500" spans="1:7" s="6" customFormat="1" ht="14.25" customHeight="1">
      <c r="A500" s="32">
        <v>496</v>
      </c>
      <c r="B500" s="35" t="s">
        <v>12318</v>
      </c>
      <c r="C500" s="35" t="s">
        <v>6934</v>
      </c>
      <c r="D500" s="32" t="s">
        <v>11907</v>
      </c>
      <c r="E500" s="35" t="s">
        <v>12319</v>
      </c>
      <c r="F500" s="35" t="s">
        <v>12151</v>
      </c>
      <c r="G500" s="34">
        <v>3</v>
      </c>
    </row>
    <row r="501" spans="1:7" s="6" customFormat="1" ht="14.25" customHeight="1">
      <c r="A501" s="32">
        <v>497</v>
      </c>
      <c r="B501" s="33" t="s">
        <v>12320</v>
      </c>
      <c r="C501" s="33" t="s">
        <v>2870</v>
      </c>
      <c r="D501" s="32" t="s">
        <v>11476</v>
      </c>
      <c r="E501" s="33" t="s">
        <v>12321</v>
      </c>
      <c r="F501" s="33" t="s">
        <v>12146</v>
      </c>
      <c r="G501" s="34">
        <v>3</v>
      </c>
    </row>
    <row r="502" spans="1:7" s="6" customFormat="1" ht="14.25" customHeight="1">
      <c r="A502" s="32">
        <v>498</v>
      </c>
      <c r="B502" s="35" t="s">
        <v>12322</v>
      </c>
      <c r="C502" s="35" t="s">
        <v>1011</v>
      </c>
      <c r="D502" s="32" t="s">
        <v>12169</v>
      </c>
      <c r="E502" s="35" t="s">
        <v>12323</v>
      </c>
      <c r="F502" s="35" t="s">
        <v>12151</v>
      </c>
      <c r="G502" s="34">
        <v>8</v>
      </c>
    </row>
    <row r="503" spans="1:7" s="6" customFormat="1" ht="14.25" customHeight="1">
      <c r="A503" s="32">
        <v>499</v>
      </c>
      <c r="B503" s="33" t="s">
        <v>12324</v>
      </c>
      <c r="C503" s="33" t="s">
        <v>10014</v>
      </c>
      <c r="D503" s="32" t="s">
        <v>12010</v>
      </c>
      <c r="E503" s="33" t="s">
        <v>12325</v>
      </c>
      <c r="F503" s="33" t="s">
        <v>12146</v>
      </c>
      <c r="G503" s="34">
        <v>8</v>
      </c>
    </row>
    <row r="504" spans="1:7" s="6" customFormat="1" ht="14.25" customHeight="1">
      <c r="A504" s="32">
        <v>500</v>
      </c>
      <c r="B504" s="33" t="s">
        <v>12326</v>
      </c>
      <c r="C504" s="33" t="s">
        <v>2851</v>
      </c>
      <c r="D504" s="32" t="s">
        <v>11476</v>
      </c>
      <c r="E504" s="33" t="s">
        <v>12327</v>
      </c>
      <c r="F504" s="33" t="s">
        <v>12146</v>
      </c>
      <c r="G504" s="34">
        <v>2</v>
      </c>
    </row>
    <row r="505" spans="1:7" s="6" customFormat="1" ht="14.25" customHeight="1">
      <c r="A505" s="32">
        <v>501</v>
      </c>
      <c r="B505" s="35" t="s">
        <v>12328</v>
      </c>
      <c r="C505" s="35" t="s">
        <v>7402</v>
      </c>
      <c r="D505" s="32" t="s">
        <v>11747</v>
      </c>
      <c r="E505" s="35" t="s">
        <v>12329</v>
      </c>
      <c r="F505" s="35" t="s">
        <v>12151</v>
      </c>
      <c r="G505" s="34">
        <v>2</v>
      </c>
    </row>
    <row r="506" spans="1:7" s="6" customFormat="1" ht="14.25" customHeight="1">
      <c r="A506" s="32">
        <v>502</v>
      </c>
      <c r="B506" s="33" t="s">
        <v>12330</v>
      </c>
      <c r="C506" s="33" t="s">
        <v>10334</v>
      </c>
      <c r="D506" s="32" t="s">
        <v>12177</v>
      </c>
      <c r="E506" s="33" t="s">
        <v>12331</v>
      </c>
      <c r="F506" s="33" t="s">
        <v>12146</v>
      </c>
      <c r="G506" s="34">
        <v>8</v>
      </c>
    </row>
    <row r="507" spans="1:7" s="6" customFormat="1" ht="14.25" customHeight="1">
      <c r="A507" s="32">
        <v>503</v>
      </c>
      <c r="B507" s="35" t="s">
        <v>12332</v>
      </c>
      <c r="C507" s="35" t="s">
        <v>1015</v>
      </c>
      <c r="D507" s="32" t="s">
        <v>12169</v>
      </c>
      <c r="E507" s="35" t="s">
        <v>12333</v>
      </c>
      <c r="F507" s="35" t="s">
        <v>12151</v>
      </c>
      <c r="G507" s="34">
        <v>8</v>
      </c>
    </row>
    <row r="508" spans="1:7" s="6" customFormat="1" ht="14.25" customHeight="1">
      <c r="A508" s="32">
        <v>504</v>
      </c>
      <c r="B508" s="33" t="s">
        <v>12334</v>
      </c>
      <c r="C508" s="33" t="s">
        <v>2551</v>
      </c>
      <c r="D508" s="32" t="s">
        <v>11360</v>
      </c>
      <c r="E508" s="33" t="s">
        <v>12335</v>
      </c>
      <c r="F508" s="33" t="s">
        <v>12146</v>
      </c>
      <c r="G508" s="34">
        <v>3</v>
      </c>
    </row>
    <row r="509" spans="1:7" s="6" customFormat="1" ht="14.25" customHeight="1">
      <c r="A509" s="32">
        <v>505</v>
      </c>
      <c r="B509" s="35" t="s">
        <v>12336</v>
      </c>
      <c r="C509" s="35" t="s">
        <v>7390</v>
      </c>
      <c r="D509" s="32" t="s">
        <v>11747</v>
      </c>
      <c r="E509" s="35" t="s">
        <v>12337</v>
      </c>
      <c r="F509" s="35" t="s">
        <v>12151</v>
      </c>
      <c r="G509" s="34">
        <v>2.5</v>
      </c>
    </row>
    <row r="510" spans="1:7" s="6" customFormat="1" ht="14.25" customHeight="1">
      <c r="A510" s="32">
        <v>506</v>
      </c>
      <c r="B510" s="35" t="s">
        <v>12338</v>
      </c>
      <c r="C510" s="35" t="s">
        <v>1164</v>
      </c>
      <c r="D510" s="32" t="s">
        <v>12169</v>
      </c>
      <c r="E510" s="35" t="s">
        <v>12339</v>
      </c>
      <c r="F510" s="35" t="s">
        <v>12151</v>
      </c>
      <c r="G510" s="34">
        <v>5</v>
      </c>
    </row>
    <row r="511" spans="1:7" s="6" customFormat="1" ht="14.25" customHeight="1">
      <c r="A511" s="32">
        <v>507</v>
      </c>
      <c r="B511" s="33" t="s">
        <v>12340</v>
      </c>
      <c r="C511" s="33" t="s">
        <v>10088</v>
      </c>
      <c r="D511" s="32" t="s">
        <v>12010</v>
      </c>
      <c r="E511" s="33" t="s">
        <v>12341</v>
      </c>
      <c r="F511" s="33" t="s">
        <v>12146</v>
      </c>
      <c r="G511" s="34">
        <v>8</v>
      </c>
    </row>
    <row r="512" spans="1:7" s="6" customFormat="1" ht="14.25" customHeight="1">
      <c r="A512" s="32">
        <v>508</v>
      </c>
      <c r="B512" s="35" t="s">
        <v>12342</v>
      </c>
      <c r="C512" s="35" t="s">
        <v>7517</v>
      </c>
      <c r="D512" s="32" t="s">
        <v>11742</v>
      </c>
      <c r="E512" s="35" t="s">
        <v>12343</v>
      </c>
      <c r="F512" s="35" t="s">
        <v>12151</v>
      </c>
      <c r="G512" s="34">
        <v>5</v>
      </c>
    </row>
    <row r="513" spans="1:7" s="6" customFormat="1" ht="14.25" customHeight="1">
      <c r="A513" s="32">
        <v>509</v>
      </c>
      <c r="B513" s="33" t="s">
        <v>12344</v>
      </c>
      <c r="C513" s="33" t="s">
        <v>9712</v>
      </c>
      <c r="D513" s="32" t="s">
        <v>12010</v>
      </c>
      <c r="E513" s="33" t="s">
        <v>12345</v>
      </c>
      <c r="F513" s="33" t="s">
        <v>12146</v>
      </c>
      <c r="G513" s="34">
        <v>8</v>
      </c>
    </row>
    <row r="514" spans="1:7" s="6" customFormat="1" ht="14.25" customHeight="1">
      <c r="A514" s="32">
        <v>510</v>
      </c>
      <c r="B514" s="33" t="s">
        <v>12346</v>
      </c>
      <c r="C514" s="33" t="s">
        <v>8574</v>
      </c>
      <c r="D514" s="32" t="s">
        <v>11349</v>
      </c>
      <c r="E514" s="33" t="s">
        <v>12347</v>
      </c>
      <c r="F514" s="33" t="s">
        <v>12146</v>
      </c>
      <c r="G514" s="34">
        <v>5</v>
      </c>
    </row>
    <row r="515" spans="1:7" s="6" customFormat="1" ht="14.25" customHeight="1">
      <c r="A515" s="32">
        <v>511</v>
      </c>
      <c r="B515" s="33" t="s">
        <v>12348</v>
      </c>
      <c r="C515" s="33" t="s">
        <v>7023</v>
      </c>
      <c r="D515" s="32" t="s">
        <v>11619</v>
      </c>
      <c r="E515" s="33" t="s">
        <v>12349</v>
      </c>
      <c r="F515" s="33" t="s">
        <v>12146</v>
      </c>
      <c r="G515" s="34">
        <v>5</v>
      </c>
    </row>
    <row r="516" spans="1:7" s="6" customFormat="1" ht="14.25" customHeight="1">
      <c r="A516" s="32">
        <v>512</v>
      </c>
      <c r="B516" s="35" t="s">
        <v>12350</v>
      </c>
      <c r="C516" s="35" t="s">
        <v>1159</v>
      </c>
      <c r="D516" s="32" t="s">
        <v>12169</v>
      </c>
      <c r="E516" s="35" t="s">
        <v>12351</v>
      </c>
      <c r="F516" s="35" t="s">
        <v>12151</v>
      </c>
      <c r="G516" s="34">
        <v>10</v>
      </c>
    </row>
    <row r="517" spans="1:7" s="6" customFormat="1" ht="14.25" customHeight="1">
      <c r="A517" s="32">
        <v>513</v>
      </c>
      <c r="B517" s="35" t="s">
        <v>12352</v>
      </c>
      <c r="C517" s="35" t="s">
        <v>11263</v>
      </c>
      <c r="D517" s="32" t="s">
        <v>11609</v>
      </c>
      <c r="E517" s="35" t="s">
        <v>12353</v>
      </c>
      <c r="F517" s="35" t="s">
        <v>12151</v>
      </c>
      <c r="G517" s="34">
        <v>2</v>
      </c>
    </row>
    <row r="518" spans="1:7" s="6" customFormat="1" ht="14.25" customHeight="1">
      <c r="A518" s="32">
        <v>514</v>
      </c>
      <c r="B518" s="33" t="s">
        <v>12354</v>
      </c>
      <c r="C518" s="33" t="s">
        <v>6310</v>
      </c>
      <c r="D518" s="32" t="s">
        <v>11295</v>
      </c>
      <c r="E518" s="33" t="s">
        <v>12355</v>
      </c>
      <c r="F518" s="33" t="s">
        <v>12146</v>
      </c>
      <c r="G518" s="34">
        <v>2</v>
      </c>
    </row>
    <row r="519" spans="1:7" s="6" customFormat="1" ht="14.25" customHeight="1">
      <c r="A519" s="32">
        <v>515</v>
      </c>
      <c r="B519" s="33" t="s">
        <v>12356</v>
      </c>
      <c r="C519" s="33" t="s">
        <v>2864</v>
      </c>
      <c r="D519" s="32" t="s">
        <v>11476</v>
      </c>
      <c r="E519" s="33" t="s">
        <v>12357</v>
      </c>
      <c r="F519" s="33" t="s">
        <v>12146</v>
      </c>
      <c r="G519" s="34">
        <v>3</v>
      </c>
    </row>
    <row r="520" spans="1:7" s="6" customFormat="1" ht="14.25" customHeight="1">
      <c r="A520" s="32">
        <v>516</v>
      </c>
      <c r="B520" s="35" t="s">
        <v>12358</v>
      </c>
      <c r="C520" s="35" t="s">
        <v>8287</v>
      </c>
      <c r="D520" s="32" t="s">
        <v>11622</v>
      </c>
      <c r="E520" s="35" t="s">
        <v>12359</v>
      </c>
      <c r="F520" s="35" t="s">
        <v>12151</v>
      </c>
      <c r="G520" s="34">
        <v>3</v>
      </c>
    </row>
    <row r="521" spans="1:7" s="6" customFormat="1" ht="14.25" customHeight="1">
      <c r="A521" s="32">
        <v>517</v>
      </c>
      <c r="B521" s="35" t="s">
        <v>12360</v>
      </c>
      <c r="C521" s="35" t="s">
        <v>7513</v>
      </c>
      <c r="D521" s="32" t="s">
        <v>11742</v>
      </c>
      <c r="E521" s="35" t="s">
        <v>12361</v>
      </c>
      <c r="F521" s="35" t="s">
        <v>12151</v>
      </c>
      <c r="G521" s="34">
        <v>5</v>
      </c>
    </row>
    <row r="522" spans="1:7" s="6" customFormat="1" ht="14.25" customHeight="1">
      <c r="A522" s="32">
        <v>518</v>
      </c>
      <c r="B522" s="35" t="s">
        <v>12362</v>
      </c>
      <c r="C522" s="35" t="s">
        <v>1040</v>
      </c>
      <c r="D522" s="32" t="s">
        <v>12169</v>
      </c>
      <c r="E522" s="35" t="s">
        <v>12363</v>
      </c>
      <c r="F522" s="35" t="s">
        <v>12151</v>
      </c>
      <c r="G522" s="34">
        <v>8</v>
      </c>
    </row>
    <row r="523" spans="1:7" s="6" customFormat="1" ht="14.25" customHeight="1">
      <c r="A523" s="32">
        <v>519</v>
      </c>
      <c r="B523" s="33" t="s">
        <v>12364</v>
      </c>
      <c r="C523" s="33" t="s">
        <v>2794</v>
      </c>
      <c r="D523" s="32" t="s">
        <v>11476</v>
      </c>
      <c r="E523" s="33" t="s">
        <v>12365</v>
      </c>
      <c r="F523" s="33" t="s">
        <v>12146</v>
      </c>
      <c r="G523" s="34">
        <v>1.4</v>
      </c>
    </row>
    <row r="524" spans="1:7" s="6" customFormat="1" ht="14.25" customHeight="1">
      <c r="A524" s="32">
        <v>520</v>
      </c>
      <c r="B524" s="35" t="s">
        <v>12366</v>
      </c>
      <c r="C524" s="35" t="s">
        <v>1020</v>
      </c>
      <c r="D524" s="32" t="s">
        <v>12169</v>
      </c>
      <c r="E524" s="35" t="s">
        <v>12367</v>
      </c>
      <c r="F524" s="35" t="s">
        <v>12151</v>
      </c>
      <c r="G524" s="34">
        <v>8</v>
      </c>
    </row>
    <row r="525" spans="1:7" s="6" customFormat="1" ht="14.25" customHeight="1">
      <c r="A525" s="32">
        <v>521</v>
      </c>
      <c r="B525" s="33" t="s">
        <v>12368</v>
      </c>
      <c r="C525" s="33" t="s">
        <v>8720</v>
      </c>
      <c r="D525" s="32" t="s">
        <v>11349</v>
      </c>
      <c r="E525" s="33" t="s">
        <v>12369</v>
      </c>
      <c r="F525" s="33" t="s">
        <v>12146</v>
      </c>
      <c r="G525" s="34">
        <v>3</v>
      </c>
    </row>
    <row r="526" spans="1:7" s="6" customFormat="1" ht="14.25" customHeight="1">
      <c r="A526" s="32">
        <v>522</v>
      </c>
      <c r="B526" s="33" t="s">
        <v>12370</v>
      </c>
      <c r="C526" s="33" t="s">
        <v>8724</v>
      </c>
      <c r="D526" s="32" t="s">
        <v>11349</v>
      </c>
      <c r="E526" s="33" t="s">
        <v>12371</v>
      </c>
      <c r="F526" s="33" t="s">
        <v>12146</v>
      </c>
      <c r="G526" s="34">
        <v>3</v>
      </c>
    </row>
    <row r="527" spans="1:7" s="6" customFormat="1" ht="14.25" customHeight="1">
      <c r="A527" s="32">
        <v>523</v>
      </c>
      <c r="B527" s="33" t="s">
        <v>12372</v>
      </c>
      <c r="C527" s="33" t="s">
        <v>1567</v>
      </c>
      <c r="D527" s="32" t="s">
        <v>11662</v>
      </c>
      <c r="E527" s="33" t="s">
        <v>12373</v>
      </c>
      <c r="F527" s="33" t="s">
        <v>12146</v>
      </c>
      <c r="G527" s="34">
        <v>5</v>
      </c>
    </row>
    <row r="528" spans="1:7" s="6" customFormat="1" ht="14.25" customHeight="1">
      <c r="A528" s="32">
        <v>524</v>
      </c>
      <c r="B528" s="35" t="s">
        <v>12374</v>
      </c>
      <c r="C528" s="35" t="s">
        <v>1035</v>
      </c>
      <c r="D528" s="32" t="s">
        <v>12169</v>
      </c>
      <c r="E528" s="35" t="s">
        <v>12375</v>
      </c>
      <c r="F528" s="35" t="s">
        <v>12151</v>
      </c>
      <c r="G528" s="34">
        <v>8</v>
      </c>
    </row>
    <row r="529" spans="1:7" s="6" customFormat="1" ht="14.25" customHeight="1">
      <c r="A529" s="32">
        <v>525</v>
      </c>
      <c r="B529" s="33" t="s">
        <v>12376</v>
      </c>
      <c r="C529" s="33" t="s">
        <v>10023</v>
      </c>
      <c r="D529" s="32" t="s">
        <v>12010</v>
      </c>
      <c r="E529" s="33" t="s">
        <v>12377</v>
      </c>
      <c r="F529" s="33" t="s">
        <v>12146</v>
      </c>
      <c r="G529" s="34">
        <v>8</v>
      </c>
    </row>
    <row r="530" spans="1:7" s="6" customFormat="1" ht="14.25" customHeight="1">
      <c r="A530" s="32">
        <v>526</v>
      </c>
      <c r="B530" s="35" t="s">
        <v>12378</v>
      </c>
      <c r="C530" s="35" t="s">
        <v>10516</v>
      </c>
      <c r="D530" s="32" t="s">
        <v>12172</v>
      </c>
      <c r="E530" s="35" t="s">
        <v>12379</v>
      </c>
      <c r="F530" s="35" t="s">
        <v>12151</v>
      </c>
      <c r="G530" s="34">
        <v>6</v>
      </c>
    </row>
    <row r="531" spans="1:7" s="6" customFormat="1" ht="14.25" customHeight="1">
      <c r="A531" s="32">
        <v>527</v>
      </c>
      <c r="B531" s="33" t="s">
        <v>12380</v>
      </c>
      <c r="C531" s="33" t="s">
        <v>9995</v>
      </c>
      <c r="D531" s="32" t="s">
        <v>12010</v>
      </c>
      <c r="E531" s="33" t="s">
        <v>12381</v>
      </c>
      <c r="F531" s="33" t="s">
        <v>12146</v>
      </c>
      <c r="G531" s="34">
        <v>8</v>
      </c>
    </row>
    <row r="532" spans="1:7" s="6" customFormat="1" ht="14.25" customHeight="1">
      <c r="A532" s="32">
        <v>528</v>
      </c>
      <c r="B532" s="33" t="s">
        <v>12382</v>
      </c>
      <c r="C532" s="33" t="s">
        <v>6389</v>
      </c>
      <c r="D532" s="32" t="s">
        <v>11295</v>
      </c>
      <c r="E532" s="33" t="s">
        <v>12383</v>
      </c>
      <c r="F532" s="33" t="s">
        <v>12146</v>
      </c>
      <c r="G532" s="34">
        <v>30</v>
      </c>
    </row>
    <row r="533" spans="1:7" s="6" customFormat="1" ht="14.25" customHeight="1">
      <c r="A533" s="32">
        <v>529</v>
      </c>
      <c r="B533" s="33" t="s">
        <v>12384</v>
      </c>
      <c r="C533" s="33" t="s">
        <v>3649</v>
      </c>
      <c r="D533" s="32" t="s">
        <v>11271</v>
      </c>
      <c r="E533" s="33" t="s">
        <v>12385</v>
      </c>
      <c r="F533" s="33" t="s">
        <v>12146</v>
      </c>
      <c r="G533" s="34">
        <v>0.2</v>
      </c>
    </row>
    <row r="534" spans="1:7" s="6" customFormat="1" ht="14.25" customHeight="1">
      <c r="A534" s="32">
        <v>530</v>
      </c>
      <c r="B534" s="33" t="s">
        <v>12386</v>
      </c>
      <c r="C534" s="33" t="s">
        <v>3654</v>
      </c>
      <c r="D534" s="32" t="s">
        <v>11271</v>
      </c>
      <c r="E534" s="33" t="s">
        <v>12387</v>
      </c>
      <c r="F534" s="33" t="s">
        <v>12146</v>
      </c>
      <c r="G534" s="34">
        <v>0.2</v>
      </c>
    </row>
    <row r="535" spans="1:7" s="6" customFormat="1" ht="14.25" customHeight="1">
      <c r="A535" s="32">
        <v>531</v>
      </c>
      <c r="B535" s="33" t="s">
        <v>12388</v>
      </c>
      <c r="C535" s="33" t="s">
        <v>8706</v>
      </c>
      <c r="D535" s="32" t="s">
        <v>11349</v>
      </c>
      <c r="E535" s="33" t="s">
        <v>12389</v>
      </c>
      <c r="F535" s="33" t="s">
        <v>12146</v>
      </c>
      <c r="G535" s="34">
        <v>3</v>
      </c>
    </row>
    <row r="536" spans="1:7" s="6" customFormat="1" ht="14.25" customHeight="1">
      <c r="A536" s="32">
        <v>532</v>
      </c>
      <c r="B536" s="33" t="s">
        <v>12390</v>
      </c>
      <c r="C536" s="33" t="s">
        <v>8711</v>
      </c>
      <c r="D536" s="32" t="s">
        <v>11349</v>
      </c>
      <c r="E536" s="33" t="s">
        <v>12391</v>
      </c>
      <c r="F536" s="33" t="s">
        <v>12146</v>
      </c>
      <c r="G536" s="34">
        <v>3</v>
      </c>
    </row>
    <row r="537" spans="1:7" s="6" customFormat="1" ht="14.25" customHeight="1">
      <c r="A537" s="32">
        <v>533</v>
      </c>
      <c r="B537" s="35" t="s">
        <v>12392</v>
      </c>
      <c r="C537" s="35" t="s">
        <v>8944</v>
      </c>
      <c r="D537" s="32" t="s">
        <v>12393</v>
      </c>
      <c r="E537" s="35" t="s">
        <v>12394</v>
      </c>
      <c r="F537" s="35" t="s">
        <v>12151</v>
      </c>
      <c r="G537" s="34">
        <v>1000</v>
      </c>
    </row>
    <row r="538" spans="1:7" s="6" customFormat="1" ht="14.25" customHeight="1">
      <c r="A538" s="32">
        <v>534</v>
      </c>
      <c r="B538" s="33" t="s">
        <v>12395</v>
      </c>
      <c r="C538" s="33" t="s">
        <v>2480</v>
      </c>
      <c r="D538" s="32" t="s">
        <v>11360</v>
      </c>
      <c r="E538" s="33" t="s">
        <v>12396</v>
      </c>
      <c r="F538" s="33" t="s">
        <v>12146</v>
      </c>
      <c r="G538" s="34">
        <v>3</v>
      </c>
    </row>
    <row r="539" spans="1:7" s="6" customFormat="1" ht="14.25" customHeight="1">
      <c r="A539" s="32">
        <v>535</v>
      </c>
      <c r="B539" s="33" t="s">
        <v>12397</v>
      </c>
      <c r="C539" s="33" t="s">
        <v>8545</v>
      </c>
      <c r="D539" s="32" t="s">
        <v>11349</v>
      </c>
      <c r="E539" s="33" t="s">
        <v>12398</v>
      </c>
      <c r="F539" s="33" t="s">
        <v>12146</v>
      </c>
      <c r="G539" s="34">
        <v>5</v>
      </c>
    </row>
    <row r="540" spans="1:7" s="6" customFormat="1" ht="14.25" customHeight="1">
      <c r="A540" s="32">
        <v>536</v>
      </c>
      <c r="B540" s="33" t="s">
        <v>12399</v>
      </c>
      <c r="C540" s="33" t="s">
        <v>9642</v>
      </c>
      <c r="D540" s="32" t="s">
        <v>12010</v>
      </c>
      <c r="E540" s="33" t="s">
        <v>12400</v>
      </c>
      <c r="F540" s="33" t="s">
        <v>12146</v>
      </c>
      <c r="G540" s="34">
        <v>8</v>
      </c>
    </row>
    <row r="541" spans="1:7" s="6" customFormat="1" ht="14.25" customHeight="1">
      <c r="A541" s="32">
        <v>537</v>
      </c>
      <c r="B541" s="33" t="s">
        <v>12401</v>
      </c>
      <c r="C541" s="33" t="s">
        <v>10033</v>
      </c>
      <c r="D541" s="32" t="s">
        <v>12010</v>
      </c>
      <c r="E541" s="33" t="s">
        <v>12402</v>
      </c>
      <c r="F541" s="33" t="s">
        <v>12146</v>
      </c>
      <c r="G541" s="34">
        <v>10</v>
      </c>
    </row>
    <row r="542" spans="1:7" s="6" customFormat="1" ht="14.25" customHeight="1">
      <c r="A542" s="32">
        <v>538</v>
      </c>
      <c r="B542" s="33" t="s">
        <v>12403</v>
      </c>
      <c r="C542" s="33" t="s">
        <v>6190</v>
      </c>
      <c r="D542" s="32" t="s">
        <v>11295</v>
      </c>
      <c r="E542" s="33" t="s">
        <v>12404</v>
      </c>
      <c r="F542" s="33" t="s">
        <v>12146</v>
      </c>
      <c r="G542" s="34">
        <v>2</v>
      </c>
    </row>
    <row r="543" spans="1:7" s="6" customFormat="1" ht="14.25" customHeight="1">
      <c r="A543" s="32">
        <v>539</v>
      </c>
      <c r="B543" s="33" t="s">
        <v>12405</v>
      </c>
      <c r="C543" s="33" t="s">
        <v>7355</v>
      </c>
      <c r="D543" s="32" t="s">
        <v>11924</v>
      </c>
      <c r="E543" s="33" t="s">
        <v>12406</v>
      </c>
      <c r="F543" s="33" t="s">
        <v>12146</v>
      </c>
      <c r="G543" s="34">
        <v>10</v>
      </c>
    </row>
    <row r="544" spans="1:7" s="6" customFormat="1" ht="14.25" customHeight="1">
      <c r="A544" s="32">
        <v>540</v>
      </c>
      <c r="B544" s="33" t="s">
        <v>12407</v>
      </c>
      <c r="C544" s="33" t="s">
        <v>9982</v>
      </c>
      <c r="D544" s="32" t="s">
        <v>12010</v>
      </c>
      <c r="E544" s="33" t="s">
        <v>12408</v>
      </c>
      <c r="F544" s="33" t="s">
        <v>12146</v>
      </c>
      <c r="G544" s="34">
        <v>8</v>
      </c>
    </row>
    <row r="545" spans="1:7" s="6" customFormat="1" ht="14.25" customHeight="1">
      <c r="A545" s="32">
        <v>541</v>
      </c>
      <c r="B545" s="33" t="s">
        <v>12409</v>
      </c>
      <c r="C545" s="33" t="s">
        <v>913</v>
      </c>
      <c r="D545" s="32" t="s">
        <v>11307</v>
      </c>
      <c r="E545" s="33" t="s">
        <v>12410</v>
      </c>
      <c r="F545" s="33" t="s">
        <v>12146</v>
      </c>
      <c r="G545" s="34">
        <v>30</v>
      </c>
    </row>
    <row r="546" spans="1:7" s="6" customFormat="1" ht="14.25" customHeight="1">
      <c r="A546" s="32">
        <v>542</v>
      </c>
      <c r="B546" s="33" t="s">
        <v>12411</v>
      </c>
      <c r="C546" s="33" t="s">
        <v>902</v>
      </c>
      <c r="D546" s="32" t="s">
        <v>11307</v>
      </c>
      <c r="E546" s="33" t="s">
        <v>12412</v>
      </c>
      <c r="F546" s="33" t="s">
        <v>12146</v>
      </c>
      <c r="G546" s="34">
        <v>30</v>
      </c>
    </row>
    <row r="547" spans="1:7" s="6" customFormat="1" ht="14.25" customHeight="1">
      <c r="A547" s="32">
        <v>543</v>
      </c>
      <c r="B547" s="33" t="s">
        <v>12413</v>
      </c>
      <c r="C547" s="33" t="s">
        <v>908</v>
      </c>
      <c r="D547" s="32" t="s">
        <v>11307</v>
      </c>
      <c r="E547" s="33" t="s">
        <v>12414</v>
      </c>
      <c r="F547" s="33" t="s">
        <v>12146</v>
      </c>
      <c r="G547" s="34">
        <v>30</v>
      </c>
    </row>
    <row r="548" spans="1:7" s="6" customFormat="1" ht="14.25" customHeight="1">
      <c r="A548" s="32">
        <v>544</v>
      </c>
      <c r="B548" s="33" t="s">
        <v>12415</v>
      </c>
      <c r="C548" s="33" t="s">
        <v>6581</v>
      </c>
      <c r="D548" s="32" t="s">
        <v>11295</v>
      </c>
      <c r="E548" s="33" t="s">
        <v>12416</v>
      </c>
      <c r="F548" s="33" t="s">
        <v>12146</v>
      </c>
      <c r="G548" s="34">
        <v>2</v>
      </c>
    </row>
    <row r="549" spans="1:7" s="6" customFormat="1" ht="14.25" customHeight="1">
      <c r="A549" s="32">
        <v>545</v>
      </c>
      <c r="B549" s="33" t="s">
        <v>12417</v>
      </c>
      <c r="C549" s="33" t="s">
        <v>887</v>
      </c>
      <c r="D549" s="32" t="s">
        <v>11307</v>
      </c>
      <c r="E549" s="33" t="s">
        <v>12418</v>
      </c>
      <c r="F549" s="33" t="s">
        <v>12146</v>
      </c>
      <c r="G549" s="34">
        <v>30</v>
      </c>
    </row>
    <row r="550" spans="1:7" s="6" customFormat="1" ht="14.25" customHeight="1">
      <c r="A550" s="32">
        <v>546</v>
      </c>
      <c r="B550" s="33" t="s">
        <v>12419</v>
      </c>
      <c r="C550" s="33" t="s">
        <v>7180</v>
      </c>
      <c r="D550" s="36" t="s">
        <v>11924</v>
      </c>
      <c r="E550" s="33" t="s">
        <v>12420</v>
      </c>
      <c r="F550" s="33" t="s">
        <v>12146</v>
      </c>
      <c r="G550" s="34">
        <v>10.8</v>
      </c>
    </row>
    <row r="551" spans="1:7" s="6" customFormat="1" ht="14.25" customHeight="1">
      <c r="A551" s="32">
        <v>547</v>
      </c>
      <c r="B551" s="35" t="s">
        <v>12421</v>
      </c>
      <c r="C551" s="35" t="s">
        <v>7437</v>
      </c>
      <c r="D551" s="32" t="s">
        <v>11742</v>
      </c>
      <c r="E551" s="35" t="s">
        <v>12422</v>
      </c>
      <c r="F551" s="35" t="s">
        <v>12151</v>
      </c>
      <c r="G551" s="34">
        <v>2</v>
      </c>
    </row>
    <row r="552" spans="1:7" s="6" customFormat="1" ht="14.25" customHeight="1">
      <c r="A552" s="32">
        <v>548</v>
      </c>
      <c r="B552" s="33" t="s">
        <v>12423</v>
      </c>
      <c r="C552" s="33" t="s">
        <v>7351</v>
      </c>
      <c r="D552" s="32" t="s">
        <v>11924</v>
      </c>
      <c r="E552" s="33" t="s">
        <v>12424</v>
      </c>
      <c r="F552" s="33" t="s">
        <v>12146</v>
      </c>
      <c r="G552" s="34">
        <v>10</v>
      </c>
    </row>
    <row r="553" spans="1:7" s="6" customFormat="1" ht="14.25" customHeight="1">
      <c r="A553" s="32">
        <v>549</v>
      </c>
      <c r="B553" s="33" t="s">
        <v>12425</v>
      </c>
      <c r="C553" s="33" t="s">
        <v>7364</v>
      </c>
      <c r="D553" s="32" t="s">
        <v>11924</v>
      </c>
      <c r="E553" s="33" t="s">
        <v>12426</v>
      </c>
      <c r="F553" s="33" t="s">
        <v>12146</v>
      </c>
      <c r="G553" s="34">
        <v>10</v>
      </c>
    </row>
    <row r="554" spans="1:7" s="6" customFormat="1" ht="14.25" customHeight="1">
      <c r="A554" s="32">
        <v>550</v>
      </c>
      <c r="B554" s="33" t="s">
        <v>12427</v>
      </c>
      <c r="C554" s="33" t="s">
        <v>10079</v>
      </c>
      <c r="D554" s="32" t="s">
        <v>12010</v>
      </c>
      <c r="E554" s="33" t="s">
        <v>12428</v>
      </c>
      <c r="F554" s="33" t="s">
        <v>12146</v>
      </c>
      <c r="G554" s="34">
        <v>8</v>
      </c>
    </row>
    <row r="555" spans="1:7" s="6" customFormat="1" ht="14.25" customHeight="1">
      <c r="A555" s="32">
        <v>551</v>
      </c>
      <c r="B555" s="33" t="s">
        <v>12429</v>
      </c>
      <c r="C555" s="33" t="s">
        <v>1681</v>
      </c>
      <c r="D555" s="32" t="s">
        <v>12033</v>
      </c>
      <c r="E555" s="33" t="s">
        <v>12430</v>
      </c>
      <c r="F555" s="33" t="s">
        <v>12146</v>
      </c>
      <c r="G555" s="34">
        <v>3</v>
      </c>
    </row>
    <row r="556" spans="1:7" s="6" customFormat="1" ht="14.25" customHeight="1">
      <c r="A556" s="32">
        <v>552</v>
      </c>
      <c r="B556" s="35" t="s">
        <v>12431</v>
      </c>
      <c r="C556" s="35" t="s">
        <v>8184</v>
      </c>
      <c r="D556" s="32" t="s">
        <v>11369</v>
      </c>
      <c r="E556" s="35" t="s">
        <v>12432</v>
      </c>
      <c r="F556" s="35" t="s">
        <v>12151</v>
      </c>
      <c r="G556" s="34">
        <v>2</v>
      </c>
    </row>
    <row r="557" spans="1:7" s="6" customFormat="1" ht="14.25" customHeight="1">
      <c r="A557" s="32">
        <v>553</v>
      </c>
      <c r="B557" s="33" t="s">
        <v>12433</v>
      </c>
      <c r="C557" s="33" t="s">
        <v>8532</v>
      </c>
      <c r="D557" s="32" t="s">
        <v>11349</v>
      </c>
      <c r="E557" s="33" t="s">
        <v>12434</v>
      </c>
      <c r="F557" s="33" t="s">
        <v>12146</v>
      </c>
      <c r="G557" s="34">
        <v>5</v>
      </c>
    </row>
    <row r="558" spans="1:7" s="6" customFormat="1" ht="14.25" customHeight="1">
      <c r="A558" s="32">
        <v>554</v>
      </c>
      <c r="B558" s="33" t="s">
        <v>12435</v>
      </c>
      <c r="C558" s="33" t="s">
        <v>10129</v>
      </c>
      <c r="D558" s="32" t="s">
        <v>12010</v>
      </c>
      <c r="E558" s="33" t="s">
        <v>12436</v>
      </c>
      <c r="F558" s="33" t="s">
        <v>12146</v>
      </c>
      <c r="G558" s="34">
        <v>5</v>
      </c>
    </row>
    <row r="559" spans="1:7" s="6" customFormat="1" ht="14.25" customHeight="1">
      <c r="A559" s="32">
        <v>555</v>
      </c>
      <c r="B559" s="33" t="s">
        <v>12437</v>
      </c>
      <c r="C559" s="33" t="s">
        <v>2465</v>
      </c>
      <c r="D559" s="32" t="s">
        <v>11360</v>
      </c>
      <c r="E559" s="33" t="s">
        <v>12438</v>
      </c>
      <c r="F559" s="33" t="s">
        <v>12146</v>
      </c>
      <c r="G559" s="34">
        <v>3</v>
      </c>
    </row>
    <row r="560" spans="1:7" s="6" customFormat="1" ht="14.25" customHeight="1">
      <c r="A560" s="32">
        <v>556</v>
      </c>
      <c r="B560" s="33" t="s">
        <v>12439</v>
      </c>
      <c r="C560" s="33" t="s">
        <v>2520</v>
      </c>
      <c r="D560" s="32" t="s">
        <v>11360</v>
      </c>
      <c r="E560" s="33" t="s">
        <v>12440</v>
      </c>
      <c r="F560" s="33" t="s">
        <v>12146</v>
      </c>
      <c r="G560" s="34">
        <v>3</v>
      </c>
    </row>
    <row r="561" spans="1:7" s="6" customFormat="1" ht="14.25" customHeight="1">
      <c r="A561" s="32">
        <v>557</v>
      </c>
      <c r="B561" s="33" t="s">
        <v>12441</v>
      </c>
      <c r="C561" s="33" t="s">
        <v>2512</v>
      </c>
      <c r="D561" s="32" t="s">
        <v>11360</v>
      </c>
      <c r="E561" s="33" t="s">
        <v>12442</v>
      </c>
      <c r="F561" s="33" t="s">
        <v>12146</v>
      </c>
      <c r="G561" s="34">
        <v>3</v>
      </c>
    </row>
    <row r="562" spans="1:7" s="6" customFormat="1" ht="14.25" customHeight="1">
      <c r="A562" s="32">
        <v>558</v>
      </c>
      <c r="B562" s="33" t="s">
        <v>12443</v>
      </c>
      <c r="C562" s="33" t="s">
        <v>8537</v>
      </c>
      <c r="D562" s="32" t="s">
        <v>11349</v>
      </c>
      <c r="E562" s="33" t="s">
        <v>12444</v>
      </c>
      <c r="F562" s="33" t="s">
        <v>12146</v>
      </c>
      <c r="G562" s="34">
        <v>5</v>
      </c>
    </row>
    <row r="563" spans="1:7" s="6" customFormat="1" ht="14.25" customHeight="1">
      <c r="A563" s="32">
        <v>559</v>
      </c>
      <c r="B563" s="35" t="s">
        <v>12445</v>
      </c>
      <c r="C563" s="35" t="s">
        <v>1179</v>
      </c>
      <c r="D563" s="32" t="s">
        <v>12169</v>
      </c>
      <c r="E563" s="35" t="s">
        <v>12446</v>
      </c>
      <c r="F563" s="35" t="s">
        <v>12151</v>
      </c>
      <c r="G563" s="34">
        <v>5</v>
      </c>
    </row>
    <row r="564" spans="1:7" s="6" customFormat="1" ht="14.25" customHeight="1">
      <c r="A564" s="32">
        <v>560</v>
      </c>
      <c r="B564" s="33" t="s">
        <v>12447</v>
      </c>
      <c r="C564" s="33" t="s">
        <v>8786</v>
      </c>
      <c r="D564" s="32" t="s">
        <v>11349</v>
      </c>
      <c r="E564" s="33" t="s">
        <v>12448</v>
      </c>
      <c r="F564" s="33" t="s">
        <v>12146</v>
      </c>
      <c r="G564" s="34">
        <v>2</v>
      </c>
    </row>
    <row r="565" spans="1:7" s="6" customFormat="1" ht="14.25" customHeight="1">
      <c r="A565" s="32">
        <v>561</v>
      </c>
      <c r="B565" s="35" t="s">
        <v>12449</v>
      </c>
      <c r="C565" s="35" t="s">
        <v>7442</v>
      </c>
      <c r="D565" s="32" t="s">
        <v>11742</v>
      </c>
      <c r="E565" s="35" t="s">
        <v>12450</v>
      </c>
      <c r="F565" s="35" t="s">
        <v>12151</v>
      </c>
      <c r="G565" s="34">
        <v>2</v>
      </c>
    </row>
    <row r="566" spans="1:7" s="6" customFormat="1" ht="14.25" customHeight="1">
      <c r="A566" s="32">
        <v>562</v>
      </c>
      <c r="B566" s="33" t="s">
        <v>12451</v>
      </c>
      <c r="C566" s="33" t="s">
        <v>8517</v>
      </c>
      <c r="D566" s="32" t="s">
        <v>11349</v>
      </c>
      <c r="E566" s="33" t="s">
        <v>12452</v>
      </c>
      <c r="F566" s="33" t="s">
        <v>12146</v>
      </c>
      <c r="G566" s="34">
        <v>5</v>
      </c>
    </row>
    <row r="567" spans="1:7" s="6" customFormat="1" ht="14.25" customHeight="1">
      <c r="A567" s="32">
        <v>563</v>
      </c>
      <c r="B567" s="35" t="s">
        <v>12453</v>
      </c>
      <c r="C567" s="35" t="s">
        <v>4176</v>
      </c>
      <c r="D567" s="32" t="s">
        <v>11609</v>
      </c>
      <c r="E567" s="35" t="s">
        <v>12454</v>
      </c>
      <c r="F567" s="35" t="s">
        <v>12151</v>
      </c>
      <c r="G567" s="34">
        <v>5</v>
      </c>
    </row>
    <row r="568" spans="1:7" s="6" customFormat="1" ht="14.25" customHeight="1">
      <c r="A568" s="32">
        <v>564</v>
      </c>
      <c r="B568" s="33" t="s">
        <v>12455</v>
      </c>
      <c r="C568" s="33" t="s">
        <v>8522</v>
      </c>
      <c r="D568" s="32" t="s">
        <v>11349</v>
      </c>
      <c r="E568" s="33" t="s">
        <v>12456</v>
      </c>
      <c r="F568" s="33" t="s">
        <v>12146</v>
      </c>
      <c r="G568" s="34">
        <v>5</v>
      </c>
    </row>
    <row r="569" spans="1:7" s="6" customFormat="1" ht="14.25" customHeight="1">
      <c r="A569" s="32">
        <v>565</v>
      </c>
      <c r="B569" s="33" t="s">
        <v>12457</v>
      </c>
      <c r="C569" s="33" t="s">
        <v>10343</v>
      </c>
      <c r="D569" s="32" t="s">
        <v>12177</v>
      </c>
      <c r="E569" s="33" t="s">
        <v>12458</v>
      </c>
      <c r="F569" s="33" t="s">
        <v>12146</v>
      </c>
      <c r="G569" s="34">
        <v>8</v>
      </c>
    </row>
    <row r="570" spans="1:7" s="6" customFormat="1" ht="14.25" customHeight="1">
      <c r="A570" s="32">
        <v>566</v>
      </c>
      <c r="B570" s="33" t="s">
        <v>12459</v>
      </c>
      <c r="C570" s="33" t="s">
        <v>10338</v>
      </c>
      <c r="D570" s="32" t="s">
        <v>12177</v>
      </c>
      <c r="E570" s="33" t="s">
        <v>12460</v>
      </c>
      <c r="F570" s="33" t="s">
        <v>12146</v>
      </c>
      <c r="G570" s="34">
        <v>8</v>
      </c>
    </row>
    <row r="571" spans="1:7" s="6" customFormat="1" ht="14.25" customHeight="1">
      <c r="A571" s="32">
        <v>567</v>
      </c>
      <c r="B571" s="35" t="s">
        <v>12461</v>
      </c>
      <c r="C571" s="35" t="s">
        <v>1068</v>
      </c>
      <c r="D571" s="32" t="s">
        <v>12169</v>
      </c>
      <c r="E571" s="35" t="s">
        <v>12462</v>
      </c>
      <c r="F571" s="35" t="s">
        <v>12151</v>
      </c>
      <c r="G571" s="34">
        <v>10</v>
      </c>
    </row>
    <row r="572" spans="1:7" s="6" customFormat="1" ht="14.25" customHeight="1">
      <c r="A572" s="32">
        <v>568</v>
      </c>
      <c r="B572" s="33" t="s">
        <v>12463</v>
      </c>
      <c r="C572" s="33" t="s">
        <v>9243</v>
      </c>
      <c r="D572" s="32" t="s">
        <v>11535</v>
      </c>
      <c r="E572" s="33" t="s">
        <v>12464</v>
      </c>
      <c r="F572" s="33" t="s">
        <v>12146</v>
      </c>
      <c r="G572" s="34">
        <v>25</v>
      </c>
    </row>
    <row r="573" spans="1:7" s="6" customFormat="1" ht="14.25" customHeight="1">
      <c r="A573" s="32">
        <v>569</v>
      </c>
      <c r="B573" s="33" t="s">
        <v>12465</v>
      </c>
      <c r="C573" s="33" t="s">
        <v>846</v>
      </c>
      <c r="D573" s="32" t="s">
        <v>11307</v>
      </c>
      <c r="E573" s="33" t="s">
        <v>12466</v>
      </c>
      <c r="F573" s="33" t="s">
        <v>12146</v>
      </c>
      <c r="G573" s="34">
        <v>30</v>
      </c>
    </row>
    <row r="574" spans="1:7" s="6" customFormat="1" ht="14.25" customHeight="1">
      <c r="A574" s="32">
        <v>570</v>
      </c>
      <c r="B574" s="33" t="s">
        <v>12467</v>
      </c>
      <c r="C574" s="33" t="s">
        <v>8697</v>
      </c>
      <c r="D574" s="32" t="s">
        <v>11349</v>
      </c>
      <c r="E574" s="33" t="s">
        <v>12468</v>
      </c>
      <c r="F574" s="33" t="s">
        <v>12146</v>
      </c>
      <c r="G574" s="34">
        <v>3</v>
      </c>
    </row>
    <row r="575" spans="1:7" s="6" customFormat="1" ht="14.25" customHeight="1">
      <c r="A575" s="32">
        <v>571</v>
      </c>
      <c r="B575" s="33" t="s">
        <v>12469</v>
      </c>
      <c r="C575" s="33" t="s">
        <v>3600</v>
      </c>
      <c r="D575" s="32" t="s">
        <v>11271</v>
      </c>
      <c r="E575" s="33" t="s">
        <v>12470</v>
      </c>
      <c r="F575" s="33" t="s">
        <v>12146</v>
      </c>
      <c r="G575" s="34">
        <v>5</v>
      </c>
    </row>
    <row r="576" spans="1:7" s="6" customFormat="1" ht="14.25" customHeight="1">
      <c r="A576" s="32">
        <v>572</v>
      </c>
      <c r="B576" s="35" t="s">
        <v>12471</v>
      </c>
      <c r="C576" s="35" t="s">
        <v>8200</v>
      </c>
      <c r="D576" s="32" t="s">
        <v>11369</v>
      </c>
      <c r="E576" s="35" t="s">
        <v>12472</v>
      </c>
      <c r="F576" s="35" t="s">
        <v>12151</v>
      </c>
      <c r="G576" s="34">
        <v>2</v>
      </c>
    </row>
    <row r="577" spans="1:7" s="6" customFormat="1" ht="14.25" customHeight="1">
      <c r="A577" s="32">
        <v>573</v>
      </c>
      <c r="B577" s="35" t="s">
        <v>12473</v>
      </c>
      <c r="C577" s="35" t="s">
        <v>4181</v>
      </c>
      <c r="D577" s="32" t="s">
        <v>11609</v>
      </c>
      <c r="E577" s="35" t="s">
        <v>12474</v>
      </c>
      <c r="F577" s="35" t="s">
        <v>12151</v>
      </c>
      <c r="G577" s="34">
        <v>4</v>
      </c>
    </row>
    <row r="578" spans="1:7" s="6" customFormat="1" ht="14.25" customHeight="1">
      <c r="A578" s="32">
        <v>574</v>
      </c>
      <c r="B578" s="35" t="s">
        <v>12475</v>
      </c>
      <c r="C578" s="35" t="s">
        <v>4172</v>
      </c>
      <c r="D578" s="32" t="s">
        <v>11609</v>
      </c>
      <c r="E578" s="35" t="s">
        <v>12476</v>
      </c>
      <c r="F578" s="35" t="s">
        <v>12151</v>
      </c>
      <c r="G578" s="34">
        <v>5</v>
      </c>
    </row>
    <row r="579" spans="1:7" s="6" customFormat="1" ht="14.25" customHeight="1">
      <c r="A579" s="32">
        <v>575</v>
      </c>
      <c r="B579" s="33" t="s">
        <v>12477</v>
      </c>
      <c r="C579" s="33" t="s">
        <v>8490</v>
      </c>
      <c r="D579" s="32" t="s">
        <v>11349</v>
      </c>
      <c r="E579" s="33" t="s">
        <v>12478</v>
      </c>
      <c r="F579" s="33" t="s">
        <v>12146</v>
      </c>
      <c r="G579" s="34">
        <v>5</v>
      </c>
    </row>
    <row r="580" spans="1:7" s="6" customFormat="1" ht="14.25" customHeight="1">
      <c r="A580" s="32">
        <v>576</v>
      </c>
      <c r="B580" s="33" t="s">
        <v>12479</v>
      </c>
      <c r="C580" s="33" t="s">
        <v>8449</v>
      </c>
      <c r="D580" s="32" t="s">
        <v>11349</v>
      </c>
      <c r="E580" s="33" t="s">
        <v>12480</v>
      </c>
      <c r="F580" s="33" t="s">
        <v>12146</v>
      </c>
      <c r="G580" s="34">
        <v>10</v>
      </c>
    </row>
    <row r="581" spans="1:7" s="6" customFormat="1" ht="14.25" customHeight="1">
      <c r="A581" s="32">
        <v>577</v>
      </c>
      <c r="B581" s="33" t="s">
        <v>12481</v>
      </c>
      <c r="C581" s="33" t="s">
        <v>8243</v>
      </c>
      <c r="D581" s="32" t="s">
        <v>11369</v>
      </c>
      <c r="E581" s="33" t="s">
        <v>12482</v>
      </c>
      <c r="F581" s="33" t="s">
        <v>12146</v>
      </c>
      <c r="G581" s="34">
        <v>5</v>
      </c>
    </row>
    <row r="582" spans="1:7" s="6" customFormat="1" ht="14.25" customHeight="1">
      <c r="A582" s="32">
        <v>578</v>
      </c>
      <c r="B582" s="33" t="s">
        <v>12483</v>
      </c>
      <c r="C582" s="33" t="s">
        <v>9707</v>
      </c>
      <c r="D582" s="32" t="s">
        <v>12010</v>
      </c>
      <c r="E582" s="33" t="s">
        <v>12484</v>
      </c>
      <c r="F582" s="33" t="s">
        <v>12146</v>
      </c>
      <c r="G582" s="34">
        <v>8</v>
      </c>
    </row>
    <row r="583" spans="1:7" s="6" customFormat="1" ht="14.25" customHeight="1">
      <c r="A583" s="32">
        <v>579</v>
      </c>
      <c r="B583" s="33" t="s">
        <v>12485</v>
      </c>
      <c r="C583" s="33" t="s">
        <v>8416</v>
      </c>
      <c r="D583" s="32" t="s">
        <v>11349</v>
      </c>
      <c r="E583" s="33" t="s">
        <v>12486</v>
      </c>
      <c r="F583" s="33" t="s">
        <v>12146</v>
      </c>
      <c r="G583" s="34">
        <v>16</v>
      </c>
    </row>
    <row r="584" spans="1:7" s="6" customFormat="1" ht="14.25" customHeight="1">
      <c r="A584" s="32">
        <v>580</v>
      </c>
      <c r="B584" s="33" t="s">
        <v>12487</v>
      </c>
      <c r="C584" s="33" t="s">
        <v>8512</v>
      </c>
      <c r="D584" s="32" t="s">
        <v>11349</v>
      </c>
      <c r="E584" s="33" t="s">
        <v>12488</v>
      </c>
      <c r="F584" s="33" t="s">
        <v>12146</v>
      </c>
      <c r="G584" s="34">
        <v>5</v>
      </c>
    </row>
    <row r="585" spans="1:7" s="6" customFormat="1" ht="14.25" customHeight="1">
      <c r="A585" s="32">
        <v>581</v>
      </c>
      <c r="B585" s="33" t="s">
        <v>12489</v>
      </c>
      <c r="C585" s="33" t="s">
        <v>8376</v>
      </c>
      <c r="D585" s="32" t="s">
        <v>11349</v>
      </c>
      <c r="E585" s="33" t="s">
        <v>12490</v>
      </c>
      <c r="F585" s="33" t="s">
        <v>12146</v>
      </c>
      <c r="G585" s="34">
        <v>3</v>
      </c>
    </row>
    <row r="586" spans="1:7" s="6" customFormat="1" ht="14.25" customHeight="1">
      <c r="A586" s="32">
        <v>582</v>
      </c>
      <c r="B586" s="33" t="s">
        <v>12491</v>
      </c>
      <c r="C586" s="33" t="s">
        <v>9999</v>
      </c>
      <c r="D586" s="32" t="s">
        <v>12010</v>
      </c>
      <c r="E586" s="33" t="s">
        <v>12492</v>
      </c>
      <c r="F586" s="33" t="s">
        <v>12146</v>
      </c>
      <c r="G586" s="34">
        <v>8</v>
      </c>
    </row>
    <row r="587" spans="1:7" s="6" customFormat="1" ht="14.25" customHeight="1">
      <c r="A587" s="32">
        <v>583</v>
      </c>
      <c r="B587" s="33" t="s">
        <v>12493</v>
      </c>
      <c r="C587" s="33" t="s">
        <v>10446</v>
      </c>
      <c r="D587" s="32" t="s">
        <v>12010</v>
      </c>
      <c r="E587" s="33" t="s">
        <v>12494</v>
      </c>
      <c r="F587" s="33" t="s">
        <v>12146</v>
      </c>
      <c r="G587" s="34">
        <v>8</v>
      </c>
    </row>
    <row r="588" spans="1:7" s="6" customFormat="1" ht="14.25" customHeight="1">
      <c r="A588" s="32">
        <v>584</v>
      </c>
      <c r="B588" s="33" t="s">
        <v>12495</v>
      </c>
      <c r="C588" s="33" t="s">
        <v>8218</v>
      </c>
      <c r="D588" s="32" t="s">
        <v>11369</v>
      </c>
      <c r="E588" s="33" t="s">
        <v>12496</v>
      </c>
      <c r="F588" s="33" t="s">
        <v>12146</v>
      </c>
      <c r="G588" s="34">
        <v>3</v>
      </c>
    </row>
    <row r="589" spans="1:7" s="6" customFormat="1" ht="14.25" customHeight="1">
      <c r="A589" s="32">
        <v>585</v>
      </c>
      <c r="B589" s="33" t="s">
        <v>12497</v>
      </c>
      <c r="C589" s="33" t="s">
        <v>8411</v>
      </c>
      <c r="D589" s="32" t="s">
        <v>11349</v>
      </c>
      <c r="E589" s="33" t="s">
        <v>12498</v>
      </c>
      <c r="F589" s="33" t="s">
        <v>12146</v>
      </c>
      <c r="G589" s="34">
        <v>16</v>
      </c>
    </row>
    <row r="590" spans="1:7" s="6" customFormat="1" ht="14.25" customHeight="1">
      <c r="A590" s="32">
        <v>586</v>
      </c>
      <c r="B590" s="33" t="s">
        <v>12499</v>
      </c>
      <c r="C590" s="33" t="s">
        <v>6851</v>
      </c>
      <c r="D590" s="36" t="s">
        <v>11346</v>
      </c>
      <c r="E590" s="33" t="s">
        <v>12500</v>
      </c>
      <c r="F590" s="33" t="s">
        <v>12146</v>
      </c>
      <c r="G590" s="34">
        <v>10</v>
      </c>
    </row>
    <row r="591" spans="1:7" s="6" customFormat="1" ht="14.25" customHeight="1">
      <c r="A591" s="32">
        <v>587</v>
      </c>
      <c r="B591" s="33" t="s">
        <v>12501</v>
      </c>
      <c r="C591" s="33" t="s">
        <v>883</v>
      </c>
      <c r="D591" s="32" t="s">
        <v>11307</v>
      </c>
      <c r="E591" s="33" t="s">
        <v>12502</v>
      </c>
      <c r="F591" s="33" t="s">
        <v>12146</v>
      </c>
      <c r="G591" s="34">
        <v>30</v>
      </c>
    </row>
    <row r="592" spans="1:7" s="6" customFormat="1" ht="14.25" customHeight="1">
      <c r="A592" s="32">
        <v>588</v>
      </c>
      <c r="B592" s="35" t="s">
        <v>12503</v>
      </c>
      <c r="C592" s="35" t="s">
        <v>10506</v>
      </c>
      <c r="D592" s="32" t="s">
        <v>12172</v>
      </c>
      <c r="E592" s="35" t="s">
        <v>12504</v>
      </c>
      <c r="F592" s="35" t="s">
        <v>12151</v>
      </c>
      <c r="G592" s="34">
        <v>25</v>
      </c>
    </row>
    <row r="593" spans="1:7" s="6" customFormat="1" ht="14.25" customHeight="1">
      <c r="A593" s="32">
        <v>589</v>
      </c>
      <c r="B593" s="33" t="s">
        <v>12505</v>
      </c>
      <c r="C593" s="33" t="s">
        <v>334</v>
      </c>
      <c r="D593" s="32" t="s">
        <v>11307</v>
      </c>
      <c r="E593" s="33" t="s">
        <v>12506</v>
      </c>
      <c r="F593" s="33" t="s">
        <v>12146</v>
      </c>
      <c r="G593" s="34">
        <v>30</v>
      </c>
    </row>
    <row r="594" spans="1:7" s="6" customFormat="1" ht="14.25" customHeight="1">
      <c r="A594" s="32">
        <v>590</v>
      </c>
      <c r="B594" s="35" t="s">
        <v>12507</v>
      </c>
      <c r="C594" s="35" t="s">
        <v>10511</v>
      </c>
      <c r="D594" s="32" t="s">
        <v>12172</v>
      </c>
      <c r="E594" s="35" t="s">
        <v>12508</v>
      </c>
      <c r="F594" s="35" t="s">
        <v>12151</v>
      </c>
      <c r="G594" s="34">
        <v>25</v>
      </c>
    </row>
    <row r="595" spans="1:7" s="6" customFormat="1" ht="14.25" customHeight="1">
      <c r="A595" s="32">
        <v>591</v>
      </c>
      <c r="B595" s="35" t="s">
        <v>12509</v>
      </c>
      <c r="C595" s="35" t="s">
        <v>1149</v>
      </c>
      <c r="D595" s="32" t="s">
        <v>12169</v>
      </c>
      <c r="E595" s="35" t="s">
        <v>12510</v>
      </c>
      <c r="F595" s="35" t="s">
        <v>12151</v>
      </c>
      <c r="G595" s="34">
        <v>20</v>
      </c>
    </row>
    <row r="596" spans="1:7" s="6" customFormat="1" ht="14.25" customHeight="1">
      <c r="A596" s="32">
        <v>592</v>
      </c>
      <c r="B596" s="33" t="s">
        <v>12511</v>
      </c>
      <c r="C596" s="33" t="s">
        <v>834</v>
      </c>
      <c r="D596" s="32" t="s">
        <v>11307</v>
      </c>
      <c r="E596" s="33" t="s">
        <v>12512</v>
      </c>
      <c r="F596" s="33" t="s">
        <v>12146</v>
      </c>
      <c r="G596" s="34">
        <v>30</v>
      </c>
    </row>
    <row r="597" spans="1:7" s="6" customFormat="1" ht="14.25" customHeight="1">
      <c r="A597" s="32">
        <v>593</v>
      </c>
      <c r="B597" s="33" t="s">
        <v>12513</v>
      </c>
      <c r="C597" s="33" t="s">
        <v>852</v>
      </c>
      <c r="D597" s="32" t="s">
        <v>11307</v>
      </c>
      <c r="E597" s="33" t="s">
        <v>12514</v>
      </c>
      <c r="F597" s="33" t="s">
        <v>12146</v>
      </c>
      <c r="G597" s="34">
        <v>30</v>
      </c>
    </row>
    <row r="598" spans="1:7" s="6" customFormat="1" ht="14.25" customHeight="1">
      <c r="A598" s="32">
        <v>594</v>
      </c>
      <c r="B598" s="33" t="s">
        <v>12515</v>
      </c>
      <c r="C598" s="33" t="s">
        <v>863</v>
      </c>
      <c r="D598" s="32" t="s">
        <v>11307</v>
      </c>
      <c r="E598" s="33" t="s">
        <v>12516</v>
      </c>
      <c r="F598" s="33" t="s">
        <v>12146</v>
      </c>
      <c r="G598" s="34">
        <v>30</v>
      </c>
    </row>
    <row r="599" spans="1:7" s="6" customFormat="1" ht="14.25" customHeight="1">
      <c r="A599" s="32">
        <v>595</v>
      </c>
      <c r="B599" s="33" t="s">
        <v>12517</v>
      </c>
      <c r="C599" s="33" t="s">
        <v>873</v>
      </c>
      <c r="D599" s="32" t="s">
        <v>11307</v>
      </c>
      <c r="E599" s="33" t="s">
        <v>12518</v>
      </c>
      <c r="F599" s="33" t="s">
        <v>12146</v>
      </c>
      <c r="G599" s="34">
        <v>30</v>
      </c>
    </row>
    <row r="600" spans="1:7" s="6" customFormat="1" ht="14.25" customHeight="1">
      <c r="A600" s="32">
        <v>596</v>
      </c>
      <c r="B600" s="33" t="s">
        <v>12519</v>
      </c>
      <c r="C600" s="33" t="s">
        <v>896</v>
      </c>
      <c r="D600" s="32" t="s">
        <v>11307</v>
      </c>
      <c r="E600" s="33" t="s">
        <v>12520</v>
      </c>
      <c r="F600" s="33" t="s">
        <v>12146</v>
      </c>
      <c r="G600" s="34">
        <v>80</v>
      </c>
    </row>
    <row r="601" spans="1:7" s="6" customFormat="1" ht="14.25" customHeight="1">
      <c r="A601" s="32">
        <v>597</v>
      </c>
      <c r="B601" s="33" t="s">
        <v>12521</v>
      </c>
      <c r="C601" s="33" t="s">
        <v>319</v>
      </c>
      <c r="D601" s="32" t="s">
        <v>11307</v>
      </c>
      <c r="E601" s="33" t="s">
        <v>12522</v>
      </c>
      <c r="F601" s="33" t="s">
        <v>12146</v>
      </c>
      <c r="G601" s="34">
        <v>30</v>
      </c>
    </row>
    <row r="602" spans="1:7" s="6" customFormat="1" ht="14.25" customHeight="1">
      <c r="A602" s="32">
        <v>598</v>
      </c>
      <c r="B602" s="33" t="s">
        <v>12523</v>
      </c>
      <c r="C602" s="33" t="s">
        <v>2289</v>
      </c>
      <c r="D602" s="32" t="s">
        <v>11590</v>
      </c>
      <c r="E602" s="33" t="s">
        <v>12524</v>
      </c>
      <c r="F602" s="33" t="s">
        <v>12146</v>
      </c>
      <c r="G602" s="34">
        <v>20</v>
      </c>
    </row>
    <row r="603" spans="1:7" s="6" customFormat="1" ht="14.25" customHeight="1">
      <c r="A603" s="32">
        <v>599</v>
      </c>
      <c r="B603" s="33" t="s">
        <v>12525</v>
      </c>
      <c r="C603" s="33" t="s">
        <v>314</v>
      </c>
      <c r="D603" s="32" t="s">
        <v>11307</v>
      </c>
      <c r="E603" s="33" t="s">
        <v>12526</v>
      </c>
      <c r="F603" s="33" t="s">
        <v>12146</v>
      </c>
      <c r="G603" s="34">
        <v>30</v>
      </c>
    </row>
    <row r="604" spans="1:7" s="6" customFormat="1" ht="14.25" customHeight="1">
      <c r="A604" s="32">
        <v>600</v>
      </c>
      <c r="B604" s="33" t="s">
        <v>12527</v>
      </c>
      <c r="C604" s="33" t="s">
        <v>1929</v>
      </c>
      <c r="D604" s="32" t="s">
        <v>11590</v>
      </c>
      <c r="E604" s="33" t="s">
        <v>12528</v>
      </c>
      <c r="F604" s="33" t="s">
        <v>12529</v>
      </c>
      <c r="G604" s="34">
        <v>5</v>
      </c>
    </row>
    <row r="605" spans="1:7" s="6" customFormat="1" ht="14.25" customHeight="1">
      <c r="A605" s="32">
        <v>601</v>
      </c>
      <c r="B605" s="35" t="s">
        <v>12530</v>
      </c>
      <c r="C605" s="35" t="s">
        <v>4194</v>
      </c>
      <c r="D605" s="32" t="s">
        <v>11609</v>
      </c>
      <c r="E605" s="35" t="s">
        <v>12531</v>
      </c>
      <c r="F605" s="35" t="s">
        <v>12532</v>
      </c>
      <c r="G605" s="34">
        <v>3</v>
      </c>
    </row>
    <row r="606" spans="1:7" s="6" customFormat="1" ht="14.25" customHeight="1">
      <c r="A606" s="32">
        <v>602</v>
      </c>
      <c r="B606" s="33" t="s">
        <v>12533</v>
      </c>
      <c r="C606" s="33" t="s">
        <v>9192</v>
      </c>
      <c r="D606" s="32" t="s">
        <v>11377</v>
      </c>
      <c r="E606" s="33" t="s">
        <v>12534</v>
      </c>
      <c r="F606" s="33" t="s">
        <v>12535</v>
      </c>
      <c r="G606" s="34">
        <v>6</v>
      </c>
    </row>
    <row r="607" spans="1:7" s="6" customFormat="1" ht="14.25" customHeight="1">
      <c r="A607" s="32">
        <v>603</v>
      </c>
      <c r="B607" s="35" t="s">
        <v>12536</v>
      </c>
      <c r="C607" s="35" t="s">
        <v>8300</v>
      </c>
      <c r="D607" s="32" t="s">
        <v>11622</v>
      </c>
      <c r="E607" s="35" t="s">
        <v>12537</v>
      </c>
      <c r="F607" s="35" t="s">
        <v>12532</v>
      </c>
      <c r="G607" s="34">
        <v>5</v>
      </c>
    </row>
    <row r="608" spans="1:7" s="6" customFormat="1" ht="14.25" customHeight="1">
      <c r="A608" s="32">
        <v>604</v>
      </c>
      <c r="B608" s="35" t="s">
        <v>12538</v>
      </c>
      <c r="C608" s="35" t="s">
        <v>8304</v>
      </c>
      <c r="D608" s="32" t="s">
        <v>11622</v>
      </c>
      <c r="E608" s="35" t="s">
        <v>12539</v>
      </c>
      <c r="F608" s="35" t="s">
        <v>12532</v>
      </c>
      <c r="G608" s="34">
        <v>5</v>
      </c>
    </row>
    <row r="609" spans="1:7" s="6" customFormat="1" ht="14.25" customHeight="1">
      <c r="A609" s="32">
        <v>605</v>
      </c>
      <c r="B609" s="35" t="s">
        <v>12540</v>
      </c>
      <c r="C609" s="35" t="s">
        <v>7488</v>
      </c>
      <c r="D609" s="32" t="s">
        <v>11742</v>
      </c>
      <c r="E609" s="35" t="s">
        <v>12541</v>
      </c>
      <c r="F609" s="35" t="s">
        <v>12532</v>
      </c>
      <c r="G609" s="34">
        <v>30</v>
      </c>
    </row>
    <row r="610" spans="1:7" s="6" customFormat="1" ht="14.25" customHeight="1">
      <c r="A610" s="32">
        <v>606</v>
      </c>
      <c r="B610" s="33" t="s">
        <v>12542</v>
      </c>
      <c r="C610" s="33" t="s">
        <v>1410</v>
      </c>
      <c r="D610" s="32" t="s">
        <v>11662</v>
      </c>
      <c r="E610" s="33" t="s">
        <v>12543</v>
      </c>
      <c r="F610" s="33" t="s">
        <v>12535</v>
      </c>
      <c r="G610" s="34">
        <v>3</v>
      </c>
    </row>
    <row r="611" spans="1:7" s="6" customFormat="1" ht="14.25" customHeight="1">
      <c r="A611" s="32">
        <v>607</v>
      </c>
      <c r="B611" s="35" t="s">
        <v>12544</v>
      </c>
      <c r="C611" s="35" t="s">
        <v>7521</v>
      </c>
      <c r="D611" s="32" t="s">
        <v>11742</v>
      </c>
      <c r="E611" s="35" t="s">
        <v>12545</v>
      </c>
      <c r="F611" s="35" t="s">
        <v>12532</v>
      </c>
      <c r="G611" s="34">
        <v>2</v>
      </c>
    </row>
    <row r="612" spans="1:7" s="6" customFormat="1" ht="14.25" customHeight="1">
      <c r="A612" s="32">
        <v>608</v>
      </c>
      <c r="B612" s="35" t="s">
        <v>12546</v>
      </c>
      <c r="C612" s="35" t="s">
        <v>7446</v>
      </c>
      <c r="D612" s="32" t="s">
        <v>11742</v>
      </c>
      <c r="E612" s="35" t="s">
        <v>12547</v>
      </c>
      <c r="F612" s="35" t="s">
        <v>12532</v>
      </c>
      <c r="G612" s="34">
        <v>2</v>
      </c>
    </row>
    <row r="613" spans="1:7" s="6" customFormat="1" ht="14.25" customHeight="1">
      <c r="A613" s="32">
        <v>609</v>
      </c>
      <c r="B613" s="35" t="s">
        <v>12548</v>
      </c>
      <c r="C613" s="35" t="s">
        <v>8973</v>
      </c>
      <c r="D613" s="32" t="s">
        <v>12304</v>
      </c>
      <c r="E613" s="35" t="s">
        <v>12549</v>
      </c>
      <c r="F613" s="33" t="s">
        <v>12550</v>
      </c>
      <c r="G613" s="34">
        <v>3</v>
      </c>
    </row>
    <row r="614" spans="1:7" s="6" customFormat="1" ht="14.25" customHeight="1">
      <c r="A614" s="32">
        <v>610</v>
      </c>
      <c r="B614" s="33" t="s">
        <v>12551</v>
      </c>
      <c r="C614" s="33" t="s">
        <v>2965</v>
      </c>
      <c r="D614" s="32" t="s">
        <v>11476</v>
      </c>
      <c r="E614" s="33" t="s">
        <v>12552</v>
      </c>
      <c r="F614" s="33" t="s">
        <v>12535</v>
      </c>
      <c r="G614" s="34">
        <v>1.5</v>
      </c>
    </row>
    <row r="615" spans="1:7" s="6" customFormat="1" ht="14.25" customHeight="1">
      <c r="A615" s="32">
        <v>611</v>
      </c>
      <c r="B615" s="33" t="s">
        <v>12553</v>
      </c>
      <c r="C615" s="33" t="s">
        <v>1258</v>
      </c>
      <c r="D615" s="32" t="s">
        <v>11662</v>
      </c>
      <c r="E615" s="33" t="s">
        <v>12554</v>
      </c>
      <c r="F615" s="33" t="s">
        <v>12535</v>
      </c>
      <c r="G615" s="34">
        <v>3</v>
      </c>
    </row>
    <row r="616" spans="1:7" s="6" customFormat="1" ht="14.25" customHeight="1">
      <c r="A616" s="32">
        <v>612</v>
      </c>
      <c r="B616" s="33" t="s">
        <v>12555</v>
      </c>
      <c r="C616" s="33" t="s">
        <v>2502</v>
      </c>
      <c r="D616" s="32" t="s">
        <v>11360</v>
      </c>
      <c r="E616" s="33" t="s">
        <v>12556</v>
      </c>
      <c r="F616" s="33" t="s">
        <v>12535</v>
      </c>
      <c r="G616" s="34">
        <v>3</v>
      </c>
    </row>
    <row r="617" spans="1:7" s="6" customFormat="1" ht="14.25" customHeight="1">
      <c r="A617" s="32">
        <v>613</v>
      </c>
      <c r="B617" s="33" t="s">
        <v>12557</v>
      </c>
      <c r="C617" s="33" t="s">
        <v>125</v>
      </c>
      <c r="D617" s="32" t="s">
        <v>11307</v>
      </c>
      <c r="E617" s="33" t="s">
        <v>12558</v>
      </c>
      <c r="F617" s="33" t="s">
        <v>12529</v>
      </c>
      <c r="G617" s="34">
        <v>30</v>
      </c>
    </row>
    <row r="618" spans="1:7" s="6" customFormat="1" ht="14.25" customHeight="1">
      <c r="A618" s="32">
        <v>614</v>
      </c>
      <c r="B618" s="33" t="s">
        <v>12559</v>
      </c>
      <c r="C618" s="33" t="s">
        <v>131</v>
      </c>
      <c r="D618" s="32" t="s">
        <v>11307</v>
      </c>
      <c r="E618" s="33" t="s">
        <v>12560</v>
      </c>
      <c r="F618" s="33" t="s">
        <v>12561</v>
      </c>
      <c r="G618" s="34">
        <v>30</v>
      </c>
    </row>
    <row r="619" spans="1:7" s="6" customFormat="1" ht="14.25" customHeight="1">
      <c r="A619" s="32">
        <v>615</v>
      </c>
      <c r="B619" s="33" t="s">
        <v>12562</v>
      </c>
      <c r="C619" s="33" t="s">
        <v>2944</v>
      </c>
      <c r="D619" s="32" t="s">
        <v>11476</v>
      </c>
      <c r="E619" s="33" t="s">
        <v>12563</v>
      </c>
      <c r="F619" s="33" t="s">
        <v>12535</v>
      </c>
      <c r="G619" s="34">
        <v>2</v>
      </c>
    </row>
    <row r="620" spans="1:7" s="6" customFormat="1" ht="14.25" customHeight="1">
      <c r="A620" s="32">
        <v>616</v>
      </c>
      <c r="B620" s="33" t="s">
        <v>12564</v>
      </c>
      <c r="C620" s="33" t="s">
        <v>2948</v>
      </c>
      <c r="D620" s="32" t="s">
        <v>11476</v>
      </c>
      <c r="E620" s="33" t="s">
        <v>12565</v>
      </c>
      <c r="F620" s="33" t="s">
        <v>12535</v>
      </c>
      <c r="G620" s="34">
        <v>2</v>
      </c>
    </row>
    <row r="621" spans="1:7" s="6" customFormat="1" ht="14.25" customHeight="1">
      <c r="A621" s="32">
        <v>617</v>
      </c>
      <c r="B621" s="33" t="s">
        <v>12566</v>
      </c>
      <c r="C621" s="33" t="s">
        <v>2961</v>
      </c>
      <c r="D621" s="32" t="s">
        <v>11476</v>
      </c>
      <c r="E621" s="33" t="s">
        <v>12567</v>
      </c>
      <c r="F621" s="33" t="s">
        <v>12535</v>
      </c>
      <c r="G621" s="34">
        <v>2</v>
      </c>
    </row>
    <row r="622" spans="1:7" s="6" customFormat="1" ht="14.25" customHeight="1">
      <c r="A622" s="32">
        <v>618</v>
      </c>
      <c r="B622" s="33" t="s">
        <v>12568</v>
      </c>
      <c r="C622" s="33" t="s">
        <v>2995</v>
      </c>
      <c r="D622" s="32" t="s">
        <v>11476</v>
      </c>
      <c r="E622" s="33" t="s">
        <v>12569</v>
      </c>
      <c r="F622" s="33" t="s">
        <v>12535</v>
      </c>
      <c r="G622" s="34">
        <v>2</v>
      </c>
    </row>
    <row r="623" spans="1:7" s="6" customFormat="1" ht="14.25" customHeight="1">
      <c r="A623" s="32">
        <v>619</v>
      </c>
      <c r="B623" s="33" t="s">
        <v>12570</v>
      </c>
      <c r="C623" s="33" t="s">
        <v>3168</v>
      </c>
      <c r="D623" s="32" t="s">
        <v>11286</v>
      </c>
      <c r="E623" s="33" t="s">
        <v>12571</v>
      </c>
      <c r="F623" s="33" t="s">
        <v>12535</v>
      </c>
      <c r="G623" s="34">
        <v>5</v>
      </c>
    </row>
    <row r="624" spans="1:7" s="6" customFormat="1" ht="14.25" customHeight="1">
      <c r="A624" s="32">
        <v>620</v>
      </c>
      <c r="B624" s="35" t="s">
        <v>12572</v>
      </c>
      <c r="C624" s="35" t="s">
        <v>7467</v>
      </c>
      <c r="D624" s="32" t="s">
        <v>11742</v>
      </c>
      <c r="E624" s="35" t="s">
        <v>12573</v>
      </c>
      <c r="F624" s="35" t="s">
        <v>12532</v>
      </c>
      <c r="G624" s="34">
        <v>25</v>
      </c>
    </row>
    <row r="625" spans="1:7" s="6" customFormat="1" ht="14.25" customHeight="1">
      <c r="A625" s="32">
        <v>621</v>
      </c>
      <c r="B625" s="33" t="s">
        <v>12574</v>
      </c>
      <c r="C625" s="33" t="s">
        <v>2470</v>
      </c>
      <c r="D625" s="32" t="s">
        <v>11360</v>
      </c>
      <c r="E625" s="33" t="s">
        <v>12575</v>
      </c>
      <c r="F625" s="33" t="s">
        <v>12535</v>
      </c>
      <c r="G625" s="34">
        <v>3</v>
      </c>
    </row>
    <row r="626" spans="1:7" s="6" customFormat="1" ht="14.25" customHeight="1">
      <c r="A626" s="32">
        <v>622</v>
      </c>
      <c r="B626" s="33" t="s">
        <v>12576</v>
      </c>
      <c r="C626" s="33" t="s">
        <v>10066</v>
      </c>
      <c r="D626" s="32" t="s">
        <v>12010</v>
      </c>
      <c r="E626" s="33" t="s">
        <v>12577</v>
      </c>
      <c r="F626" s="33" t="s">
        <v>12529</v>
      </c>
      <c r="G626" s="34">
        <v>5</v>
      </c>
    </row>
    <row r="627" spans="1:7" s="6" customFormat="1" ht="14.25" customHeight="1">
      <c r="A627" s="32">
        <v>623</v>
      </c>
      <c r="B627" s="33" t="s">
        <v>12578</v>
      </c>
      <c r="C627" s="33" t="s">
        <v>9175</v>
      </c>
      <c r="D627" s="32" t="s">
        <v>11377</v>
      </c>
      <c r="E627" s="33" t="s">
        <v>12579</v>
      </c>
      <c r="F627" s="33" t="s">
        <v>12535</v>
      </c>
      <c r="G627" s="34">
        <v>8</v>
      </c>
    </row>
    <row r="628" spans="1:7" s="6" customFormat="1" ht="14.25" customHeight="1">
      <c r="A628" s="32">
        <v>624</v>
      </c>
      <c r="B628" s="33" t="s">
        <v>12580</v>
      </c>
      <c r="C628" s="33" t="s">
        <v>9196</v>
      </c>
      <c r="D628" s="32" t="s">
        <v>11377</v>
      </c>
      <c r="E628" s="33" t="s">
        <v>12581</v>
      </c>
      <c r="F628" s="33" t="s">
        <v>12535</v>
      </c>
      <c r="G628" s="34">
        <v>6</v>
      </c>
    </row>
    <row r="629" spans="1:7" s="6" customFormat="1" ht="14.25" customHeight="1">
      <c r="A629" s="32">
        <v>625</v>
      </c>
      <c r="B629" s="33" t="s">
        <v>12582</v>
      </c>
      <c r="C629" s="33" t="s">
        <v>10376</v>
      </c>
      <c r="D629" s="32" t="s">
        <v>12010</v>
      </c>
      <c r="E629" s="33" t="s">
        <v>12583</v>
      </c>
      <c r="F629" s="33" t="s">
        <v>12529</v>
      </c>
      <c r="G629" s="34">
        <v>8</v>
      </c>
    </row>
    <row r="630" spans="1:7" s="6" customFormat="1" ht="14.25" customHeight="1">
      <c r="A630" s="32">
        <v>626</v>
      </c>
      <c r="B630" s="33" t="s">
        <v>12584</v>
      </c>
      <c r="C630" s="33" t="s">
        <v>2363</v>
      </c>
      <c r="D630" s="32" t="s">
        <v>11360</v>
      </c>
      <c r="E630" s="33" t="s">
        <v>12585</v>
      </c>
      <c r="F630" s="33" t="s">
        <v>12535</v>
      </c>
      <c r="G630" s="34">
        <v>3</v>
      </c>
    </row>
    <row r="631" spans="1:7" s="6" customFormat="1" ht="14.25" customHeight="1">
      <c r="A631" s="32">
        <v>627</v>
      </c>
      <c r="B631" s="35" t="s">
        <v>12586</v>
      </c>
      <c r="C631" s="35" t="s">
        <v>7480</v>
      </c>
      <c r="D631" s="32" t="s">
        <v>11742</v>
      </c>
      <c r="E631" s="35" t="s">
        <v>12587</v>
      </c>
      <c r="F631" s="35" t="s">
        <v>12532</v>
      </c>
      <c r="G631" s="34">
        <v>20</v>
      </c>
    </row>
    <row r="632" spans="1:7" s="6" customFormat="1" ht="14.25" customHeight="1">
      <c r="A632" s="32">
        <v>628</v>
      </c>
      <c r="B632" s="33" t="s">
        <v>12588</v>
      </c>
      <c r="C632" s="33" t="s">
        <v>9158</v>
      </c>
      <c r="D632" s="32" t="s">
        <v>11377</v>
      </c>
      <c r="E632" s="33" t="s">
        <v>12589</v>
      </c>
      <c r="F632" s="33" t="s">
        <v>12590</v>
      </c>
      <c r="G632" s="34">
        <v>5</v>
      </c>
    </row>
    <row r="633" spans="1:7" s="6" customFormat="1" ht="14.25" customHeight="1">
      <c r="A633" s="32">
        <v>629</v>
      </c>
      <c r="B633" s="33" t="s">
        <v>12591</v>
      </c>
      <c r="C633" s="33" t="s">
        <v>210</v>
      </c>
      <c r="D633" s="32" t="s">
        <v>11307</v>
      </c>
      <c r="E633" s="33" t="s">
        <v>12592</v>
      </c>
      <c r="F633" s="33" t="s">
        <v>12590</v>
      </c>
      <c r="G633" s="34">
        <v>50</v>
      </c>
    </row>
    <row r="634" spans="1:7" s="6" customFormat="1" ht="14.25" customHeight="1">
      <c r="A634" s="32">
        <v>630</v>
      </c>
      <c r="B634" s="33" t="s">
        <v>12593</v>
      </c>
      <c r="C634" s="33" t="s">
        <v>7198</v>
      </c>
      <c r="D634" s="36" t="s">
        <v>11924</v>
      </c>
      <c r="E634" s="33" t="s">
        <v>12594</v>
      </c>
      <c r="F634" s="33" t="s">
        <v>12590</v>
      </c>
      <c r="G634" s="34">
        <v>10.8</v>
      </c>
    </row>
    <row r="635" spans="1:7" s="6" customFormat="1" ht="14.25" customHeight="1">
      <c r="A635" s="32">
        <v>631</v>
      </c>
      <c r="B635" s="33" t="s">
        <v>12595</v>
      </c>
      <c r="C635" s="33" t="s">
        <v>980</v>
      </c>
      <c r="D635" s="32" t="s">
        <v>12596</v>
      </c>
      <c r="E635" s="33" t="s">
        <v>12597</v>
      </c>
      <c r="F635" s="33" t="s">
        <v>12590</v>
      </c>
      <c r="G635" s="34">
        <v>3</v>
      </c>
    </row>
    <row r="636" spans="1:7" s="6" customFormat="1" ht="14.25" customHeight="1">
      <c r="A636" s="32">
        <v>632</v>
      </c>
      <c r="B636" s="33" t="s">
        <v>12598</v>
      </c>
      <c r="C636" s="33" t="s">
        <v>6306</v>
      </c>
      <c r="D636" s="32" t="s">
        <v>11295</v>
      </c>
      <c r="E636" s="33" t="s">
        <v>12599</v>
      </c>
      <c r="F636" s="33" t="s">
        <v>12600</v>
      </c>
      <c r="G636" s="34">
        <v>2</v>
      </c>
    </row>
    <row r="637" spans="1:7" s="6" customFormat="1" ht="14.25" customHeight="1">
      <c r="A637" s="32">
        <v>633</v>
      </c>
      <c r="B637" s="33" t="s">
        <v>12601</v>
      </c>
      <c r="C637" s="33" t="s">
        <v>969</v>
      </c>
      <c r="D637" s="32" t="s">
        <v>12596</v>
      </c>
      <c r="E637" s="33" t="s">
        <v>12602</v>
      </c>
      <c r="F637" s="33" t="s">
        <v>12590</v>
      </c>
      <c r="G637" s="34">
        <v>3</v>
      </c>
    </row>
    <row r="638" spans="1:7" s="6" customFormat="1" ht="14.25" customHeight="1">
      <c r="A638" s="32">
        <v>634</v>
      </c>
      <c r="B638" s="33" t="s">
        <v>12603</v>
      </c>
      <c r="C638" s="33" t="s">
        <v>9162</v>
      </c>
      <c r="D638" s="32" t="s">
        <v>11377</v>
      </c>
      <c r="E638" s="33" t="s">
        <v>12604</v>
      </c>
      <c r="F638" s="33" t="s">
        <v>12590</v>
      </c>
      <c r="G638" s="34">
        <v>5</v>
      </c>
    </row>
    <row r="639" spans="1:7" s="6" customFormat="1" ht="14.25" customHeight="1">
      <c r="A639" s="32">
        <v>635</v>
      </c>
      <c r="B639" s="35" t="s">
        <v>12605</v>
      </c>
      <c r="C639" s="35" t="s">
        <v>1082</v>
      </c>
      <c r="D639" s="32" t="s">
        <v>12169</v>
      </c>
      <c r="E639" s="35" t="s">
        <v>12606</v>
      </c>
      <c r="F639" s="33" t="s">
        <v>12600</v>
      </c>
      <c r="G639" s="34">
        <v>5</v>
      </c>
    </row>
    <row r="640" spans="1:7" s="6" customFormat="1" ht="14.25" customHeight="1">
      <c r="A640" s="32">
        <v>636</v>
      </c>
      <c r="B640" s="33" t="s">
        <v>12607</v>
      </c>
      <c r="C640" s="33" t="s">
        <v>2542</v>
      </c>
      <c r="D640" s="32" t="s">
        <v>11360</v>
      </c>
      <c r="E640" s="33" t="s">
        <v>12608</v>
      </c>
      <c r="F640" s="33" t="s">
        <v>12590</v>
      </c>
      <c r="G640" s="34">
        <v>3</v>
      </c>
    </row>
    <row r="641" spans="1:7" s="6" customFormat="1" ht="14.25" customHeight="1">
      <c r="A641" s="32">
        <v>637</v>
      </c>
      <c r="B641" s="33" t="s">
        <v>12609</v>
      </c>
      <c r="C641" s="33" t="s">
        <v>589</v>
      </c>
      <c r="D641" s="32" t="s">
        <v>11307</v>
      </c>
      <c r="E641" s="33" t="s">
        <v>12610</v>
      </c>
      <c r="F641" s="33" t="s">
        <v>12590</v>
      </c>
      <c r="G641" s="34">
        <v>30</v>
      </c>
    </row>
    <row r="642" spans="1:7" s="6" customFormat="1" ht="14.25" customHeight="1">
      <c r="A642" s="32">
        <v>638</v>
      </c>
      <c r="B642" s="33" t="s">
        <v>12611</v>
      </c>
      <c r="C642" s="33" t="s">
        <v>9149</v>
      </c>
      <c r="D642" s="32" t="s">
        <v>11377</v>
      </c>
      <c r="E642" s="33" t="s">
        <v>12612</v>
      </c>
      <c r="F642" s="33" t="s">
        <v>12590</v>
      </c>
      <c r="G642" s="34">
        <v>5</v>
      </c>
    </row>
    <row r="643" spans="1:7" s="6" customFormat="1" ht="14.25" customHeight="1">
      <c r="A643" s="32">
        <v>639</v>
      </c>
      <c r="B643" s="33" t="s">
        <v>12613</v>
      </c>
      <c r="C643" s="33" t="s">
        <v>2565</v>
      </c>
      <c r="D643" s="32" t="s">
        <v>11360</v>
      </c>
      <c r="E643" s="33" t="s">
        <v>12614</v>
      </c>
      <c r="F643" s="33" t="s">
        <v>12590</v>
      </c>
      <c r="G643" s="34">
        <v>3</v>
      </c>
    </row>
    <row r="644" spans="1:7" s="6" customFormat="1" ht="14.25" customHeight="1">
      <c r="A644" s="32">
        <v>640</v>
      </c>
      <c r="B644" s="33" t="s">
        <v>12615</v>
      </c>
      <c r="C644" s="33" t="s">
        <v>2592</v>
      </c>
      <c r="D644" s="32" t="s">
        <v>11360</v>
      </c>
      <c r="E644" s="33" t="s">
        <v>12616</v>
      </c>
      <c r="F644" s="33" t="s">
        <v>12590</v>
      </c>
      <c r="G644" s="34">
        <v>3</v>
      </c>
    </row>
    <row r="645" spans="1:7" s="6" customFormat="1" ht="14.25" customHeight="1">
      <c r="A645" s="32">
        <v>641</v>
      </c>
      <c r="B645" s="33" t="s">
        <v>12617</v>
      </c>
      <c r="C645" s="33" t="s">
        <v>6660</v>
      </c>
      <c r="D645" s="32" t="s">
        <v>11295</v>
      </c>
      <c r="E645" s="33" t="s">
        <v>12618</v>
      </c>
      <c r="F645" s="33" t="s">
        <v>12590</v>
      </c>
      <c r="G645" s="34">
        <v>9</v>
      </c>
    </row>
    <row r="646" spans="1:7" s="6" customFormat="1" ht="14.25" customHeight="1">
      <c r="A646" s="32">
        <v>642</v>
      </c>
      <c r="B646" s="33" t="s">
        <v>12619</v>
      </c>
      <c r="C646" s="33" t="s">
        <v>215</v>
      </c>
      <c r="D646" s="32" t="s">
        <v>11307</v>
      </c>
      <c r="E646" s="33" t="s">
        <v>12620</v>
      </c>
      <c r="F646" s="33" t="s">
        <v>12590</v>
      </c>
      <c r="G646" s="34">
        <v>30</v>
      </c>
    </row>
    <row r="647" spans="1:7" s="6" customFormat="1" ht="14.25" customHeight="1">
      <c r="A647" s="32">
        <v>643</v>
      </c>
      <c r="B647" s="33" t="s">
        <v>12621</v>
      </c>
      <c r="C647" s="33" t="s">
        <v>220</v>
      </c>
      <c r="D647" s="32" t="s">
        <v>11307</v>
      </c>
      <c r="E647" s="33" t="s">
        <v>12622</v>
      </c>
      <c r="F647" s="33" t="s">
        <v>12590</v>
      </c>
      <c r="G647" s="34">
        <v>30</v>
      </c>
    </row>
    <row r="648" spans="1:7" s="6" customFormat="1" ht="14.25" customHeight="1">
      <c r="A648" s="32">
        <v>644</v>
      </c>
      <c r="B648" s="37" t="s">
        <v>12623</v>
      </c>
      <c r="C648" s="37" t="s">
        <v>10548</v>
      </c>
      <c r="D648" s="38" t="s">
        <v>12219</v>
      </c>
      <c r="E648" s="37" t="s">
        <v>12624</v>
      </c>
      <c r="F648" s="37" t="s">
        <v>12625</v>
      </c>
      <c r="G648" s="34">
        <v>22</v>
      </c>
    </row>
    <row r="649" spans="1:7" s="6" customFormat="1" ht="14.25" customHeight="1">
      <c r="A649" s="32">
        <v>645</v>
      </c>
      <c r="B649" s="33" t="s">
        <v>12626</v>
      </c>
      <c r="C649" s="33" t="s">
        <v>10429</v>
      </c>
      <c r="D649" s="32" t="s">
        <v>12010</v>
      </c>
      <c r="E649" s="33" t="s">
        <v>12627</v>
      </c>
      <c r="F649" s="33" t="s">
        <v>12628</v>
      </c>
      <c r="G649" s="34">
        <v>8</v>
      </c>
    </row>
    <row r="650" spans="1:7" s="6" customFormat="1" ht="14.25" customHeight="1">
      <c r="A650" s="32">
        <v>646</v>
      </c>
      <c r="B650" s="33" t="s">
        <v>12629</v>
      </c>
      <c r="C650" s="33" t="s">
        <v>280</v>
      </c>
      <c r="D650" s="32" t="s">
        <v>11307</v>
      </c>
      <c r="E650" s="33" t="s">
        <v>12630</v>
      </c>
      <c r="F650" s="33" t="s">
        <v>12590</v>
      </c>
      <c r="G650" s="34">
        <v>30</v>
      </c>
    </row>
    <row r="651" spans="1:7" s="6" customFormat="1" ht="14.25" customHeight="1">
      <c r="A651" s="32">
        <v>647</v>
      </c>
      <c r="B651" s="35" t="s">
        <v>12631</v>
      </c>
      <c r="C651" s="35" t="s">
        <v>6893</v>
      </c>
      <c r="D651" s="32" t="s">
        <v>11907</v>
      </c>
      <c r="E651" s="35" t="s">
        <v>12632</v>
      </c>
      <c r="F651" s="35" t="s">
        <v>12633</v>
      </c>
      <c r="G651" s="34">
        <v>3</v>
      </c>
    </row>
    <row r="652" spans="1:7" s="6" customFormat="1" ht="14.25" customHeight="1">
      <c r="A652" s="32">
        <v>648</v>
      </c>
      <c r="B652" s="33" t="s">
        <v>12634</v>
      </c>
      <c r="C652" s="33" t="s">
        <v>205</v>
      </c>
      <c r="D652" s="32" t="s">
        <v>11307</v>
      </c>
      <c r="E652" s="33" t="s">
        <v>12635</v>
      </c>
      <c r="F652" s="33" t="s">
        <v>12590</v>
      </c>
      <c r="G652" s="34">
        <v>50</v>
      </c>
    </row>
    <row r="653" spans="1:7" s="6" customFormat="1" ht="14.25" customHeight="1">
      <c r="A653" s="32">
        <v>649</v>
      </c>
      <c r="B653" s="33" t="s">
        <v>12636</v>
      </c>
      <c r="C653" s="33" t="s">
        <v>365</v>
      </c>
      <c r="D653" s="32" t="s">
        <v>11307</v>
      </c>
      <c r="E653" s="33" t="s">
        <v>12637</v>
      </c>
      <c r="F653" s="33" t="s">
        <v>12590</v>
      </c>
      <c r="G653" s="34">
        <v>50</v>
      </c>
    </row>
    <row r="654" spans="1:7" ht="14.25" customHeight="1">
      <c r="A654" s="32">
        <v>650</v>
      </c>
      <c r="B654" s="33" t="s">
        <v>11266</v>
      </c>
      <c r="C654" s="33" t="s">
        <v>11269</v>
      </c>
      <c r="D654" s="32" t="s">
        <v>12596</v>
      </c>
      <c r="E654" s="33" t="s">
        <v>12638</v>
      </c>
      <c r="F654" s="33" t="s">
        <v>12590</v>
      </c>
      <c r="G654" s="34">
        <v>50</v>
      </c>
    </row>
  </sheetData>
  <sortState ref="B2:W2330">
    <sortCondition ref="F1"/>
  </sortState>
  <mergeCells count="1">
    <mergeCell ref="A2:G2"/>
  </mergeCells>
  <phoneticPr fontId="8" type="noConversion"/>
  <pageMargins left="0.7" right="0.7" top="0.75" bottom="0.75" header="0.3" footer="0.3"/>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G2330"/>
  <sheetViews>
    <sheetView workbookViewId="0">
      <pane ySplit="1" topLeftCell="A1556" activePane="bottomLeft" state="frozen"/>
      <selection pane="bottomLeft" activeCell="A1600" sqref="A1600"/>
    </sheetView>
  </sheetViews>
  <sheetFormatPr defaultColWidth="8" defaultRowHeight="12.75"/>
  <cols>
    <col min="1" max="1" width="17.875" style="1" customWidth="1"/>
    <col min="2" max="2" width="14.875" style="1" customWidth="1"/>
    <col min="3" max="6" width="11.375" style="1" customWidth="1"/>
    <col min="7" max="7" width="5.25" style="1" customWidth="1"/>
    <col min="8" max="8" width="10.125" style="1"/>
    <col min="9" max="16384" width="8" style="1"/>
  </cols>
  <sheetData>
    <row r="1" spans="1:7">
      <c r="A1" s="2" t="s">
        <v>11235</v>
      </c>
      <c r="B1" s="2" t="s">
        <v>12</v>
      </c>
      <c r="C1" s="2" t="s">
        <v>13</v>
      </c>
      <c r="D1" s="2" t="s">
        <v>14</v>
      </c>
      <c r="E1" s="2" t="s">
        <v>15</v>
      </c>
      <c r="F1" s="2" t="s">
        <v>16</v>
      </c>
      <c r="G1" s="2" t="s">
        <v>17</v>
      </c>
    </row>
    <row r="2" spans="1:7">
      <c r="A2" s="1" t="s">
        <v>23</v>
      </c>
      <c r="B2" s="1" t="s">
        <v>10573</v>
      </c>
      <c r="C2" s="1" t="s">
        <v>10574</v>
      </c>
      <c r="D2" s="1" t="s">
        <v>10575</v>
      </c>
      <c r="E2" s="1" t="s">
        <v>10576</v>
      </c>
      <c r="F2" s="1" t="s">
        <v>2953</v>
      </c>
      <c r="G2" s="1" t="s">
        <v>10577</v>
      </c>
    </row>
    <row r="3" spans="1:7">
      <c r="A3" s="1" t="s">
        <v>29</v>
      </c>
      <c r="B3" s="1" t="s">
        <v>10573</v>
      </c>
      <c r="C3" s="1" t="s">
        <v>10578</v>
      </c>
      <c r="D3" s="1" t="s">
        <v>47</v>
      </c>
      <c r="E3" s="1" t="s">
        <v>10579</v>
      </c>
      <c r="F3" s="1" t="s">
        <v>10580</v>
      </c>
      <c r="G3" s="1" t="s">
        <v>10581</v>
      </c>
    </row>
    <row r="4" spans="1:7">
      <c r="A4" s="1" t="s">
        <v>34</v>
      </c>
      <c r="B4" s="1" t="s">
        <v>10573</v>
      </c>
      <c r="C4" s="1" t="s">
        <v>10580</v>
      </c>
      <c r="D4" s="1" t="s">
        <v>10582</v>
      </c>
      <c r="E4" s="1" t="s">
        <v>10583</v>
      </c>
      <c r="F4" s="1" t="s">
        <v>10580</v>
      </c>
      <c r="G4" s="1" t="s">
        <v>10584</v>
      </c>
    </row>
    <row r="5" spans="1:7">
      <c r="A5" s="1" t="s">
        <v>40</v>
      </c>
      <c r="B5" s="1" t="s">
        <v>10573</v>
      </c>
      <c r="C5" s="1" t="s">
        <v>10579</v>
      </c>
      <c r="D5" s="1" t="s">
        <v>47</v>
      </c>
      <c r="E5" s="1" t="s">
        <v>10585</v>
      </c>
      <c r="F5" s="1" t="s">
        <v>10580</v>
      </c>
      <c r="G5" s="1" t="s">
        <v>10586</v>
      </c>
    </row>
    <row r="6" spans="1:7">
      <c r="A6" s="1" t="s">
        <v>45</v>
      </c>
      <c r="B6" s="1" t="s">
        <v>10573</v>
      </c>
      <c r="C6" s="1" t="s">
        <v>10587</v>
      </c>
      <c r="D6" s="1" t="s">
        <v>10588</v>
      </c>
      <c r="E6" s="1" t="s">
        <v>10579</v>
      </c>
      <c r="F6" s="1" t="s">
        <v>10580</v>
      </c>
      <c r="G6" s="1" t="s">
        <v>10589</v>
      </c>
    </row>
    <row r="7" spans="1:7">
      <c r="A7" s="1" t="s">
        <v>51</v>
      </c>
      <c r="B7" s="1" t="s">
        <v>10573</v>
      </c>
      <c r="C7" s="1" t="s">
        <v>10574</v>
      </c>
      <c r="D7" s="1" t="s">
        <v>10575</v>
      </c>
      <c r="E7" s="1" t="s">
        <v>10585</v>
      </c>
      <c r="F7" s="1" t="s">
        <v>10580</v>
      </c>
      <c r="G7" s="1" t="s">
        <v>10590</v>
      </c>
    </row>
    <row r="8" spans="1:7">
      <c r="A8" s="1" t="s">
        <v>56</v>
      </c>
      <c r="B8" s="1" t="s">
        <v>10573</v>
      </c>
      <c r="C8" s="1" t="s">
        <v>10579</v>
      </c>
      <c r="D8" s="1" t="s">
        <v>10582</v>
      </c>
      <c r="E8" s="1" t="s">
        <v>10583</v>
      </c>
      <c r="F8" s="1" t="s">
        <v>10580</v>
      </c>
      <c r="G8" s="1" t="s">
        <v>10591</v>
      </c>
    </row>
    <row r="9" spans="1:7">
      <c r="A9" s="1" t="s">
        <v>68</v>
      </c>
      <c r="B9" s="1" t="s">
        <v>10573</v>
      </c>
      <c r="C9" s="1" t="s">
        <v>10587</v>
      </c>
      <c r="D9" s="1" t="s">
        <v>47</v>
      </c>
      <c r="E9" s="1" t="s">
        <v>10592</v>
      </c>
      <c r="F9" s="1" t="s">
        <v>2953</v>
      </c>
      <c r="G9" s="1" t="s">
        <v>10593</v>
      </c>
    </row>
    <row r="10" spans="1:7">
      <c r="A10" s="1" t="s">
        <v>73</v>
      </c>
      <c r="B10" s="1" t="s">
        <v>10573</v>
      </c>
      <c r="C10" s="1" t="s">
        <v>10579</v>
      </c>
      <c r="D10" s="1" t="s">
        <v>9505</v>
      </c>
      <c r="E10" s="1" t="s">
        <v>10594</v>
      </c>
      <c r="F10" s="1" t="s">
        <v>10580</v>
      </c>
      <c r="G10" s="1" t="s">
        <v>10595</v>
      </c>
    </row>
    <row r="11" spans="1:7">
      <c r="A11" s="1" t="s">
        <v>78</v>
      </c>
      <c r="B11" s="1" t="s">
        <v>10573</v>
      </c>
      <c r="C11" s="1" t="s">
        <v>10587</v>
      </c>
      <c r="D11" s="1" t="s">
        <v>2953</v>
      </c>
      <c r="E11" s="1" t="s">
        <v>10579</v>
      </c>
      <c r="F11" s="1" t="s">
        <v>2953</v>
      </c>
      <c r="G11" s="1" t="s">
        <v>10596</v>
      </c>
    </row>
    <row r="12" spans="1:7">
      <c r="A12" s="1" t="s">
        <v>83</v>
      </c>
      <c r="B12" s="1" t="s">
        <v>10573</v>
      </c>
      <c r="C12" s="1" t="s">
        <v>10587</v>
      </c>
      <c r="D12" s="1" t="s">
        <v>9505</v>
      </c>
      <c r="E12" s="1" t="s">
        <v>10594</v>
      </c>
      <c r="F12" s="1" t="s">
        <v>2953</v>
      </c>
      <c r="G12" s="1" t="s">
        <v>10597</v>
      </c>
    </row>
    <row r="13" spans="1:7">
      <c r="A13" s="1" t="s">
        <v>88</v>
      </c>
      <c r="B13" s="1" t="s">
        <v>10573</v>
      </c>
      <c r="C13" s="1" t="s">
        <v>10579</v>
      </c>
      <c r="D13" s="1" t="s">
        <v>10588</v>
      </c>
      <c r="E13" s="1" t="s">
        <v>10594</v>
      </c>
      <c r="F13" s="1" t="s">
        <v>2953</v>
      </c>
      <c r="G13" s="1" t="s">
        <v>10598</v>
      </c>
    </row>
    <row r="14" spans="1:7">
      <c r="A14" s="1" t="s">
        <v>93</v>
      </c>
      <c r="B14" s="1" t="s">
        <v>10573</v>
      </c>
      <c r="C14" s="1" t="s">
        <v>10574</v>
      </c>
      <c r="D14" s="1" t="s">
        <v>10588</v>
      </c>
      <c r="E14" s="1" t="s">
        <v>10594</v>
      </c>
      <c r="F14" s="1" t="s">
        <v>2953</v>
      </c>
      <c r="G14" s="1" t="s">
        <v>10599</v>
      </c>
    </row>
    <row r="15" spans="1:7">
      <c r="A15" s="1" t="s">
        <v>98</v>
      </c>
      <c r="B15" s="1" t="s">
        <v>10573</v>
      </c>
      <c r="C15" s="1" t="s">
        <v>10600</v>
      </c>
      <c r="D15" s="1" t="s">
        <v>9505</v>
      </c>
      <c r="E15" s="1" t="s">
        <v>10594</v>
      </c>
      <c r="F15" s="1" t="s">
        <v>2953</v>
      </c>
      <c r="G15" s="1" t="s">
        <v>10601</v>
      </c>
    </row>
    <row r="16" spans="1:7">
      <c r="A16" s="1" t="s">
        <v>103</v>
      </c>
      <c r="B16" s="1" t="s">
        <v>10573</v>
      </c>
      <c r="C16" s="1" t="s">
        <v>10574</v>
      </c>
      <c r="D16" s="1" t="s">
        <v>47</v>
      </c>
      <c r="E16" s="1" t="s">
        <v>10592</v>
      </c>
      <c r="F16" s="1" t="s">
        <v>2953</v>
      </c>
      <c r="G16" s="1" t="s">
        <v>10602</v>
      </c>
    </row>
    <row r="17" spans="1:7">
      <c r="A17" s="1" t="s">
        <v>108</v>
      </c>
      <c r="B17" s="1" t="s">
        <v>10573</v>
      </c>
      <c r="C17" s="1" t="s">
        <v>10600</v>
      </c>
      <c r="D17" s="1" t="s">
        <v>9505</v>
      </c>
      <c r="E17" s="1" t="s">
        <v>10594</v>
      </c>
      <c r="F17" s="1" t="s">
        <v>2953</v>
      </c>
      <c r="G17" s="1" t="s">
        <v>10601</v>
      </c>
    </row>
    <row r="18" spans="1:7">
      <c r="A18" s="1" t="s">
        <v>113</v>
      </c>
      <c r="B18" s="1" t="s">
        <v>10573</v>
      </c>
      <c r="C18" s="1" t="s">
        <v>25</v>
      </c>
      <c r="D18" s="1" t="s">
        <v>10588</v>
      </c>
      <c r="E18" s="1" t="s">
        <v>10603</v>
      </c>
      <c r="F18" s="1" t="s">
        <v>2953</v>
      </c>
      <c r="G18" s="1" t="s">
        <v>10604</v>
      </c>
    </row>
    <row r="19" spans="1:7">
      <c r="A19" s="1" t="s">
        <v>118</v>
      </c>
      <c r="B19" s="1" t="s">
        <v>10573</v>
      </c>
      <c r="C19" s="1" t="s">
        <v>10587</v>
      </c>
      <c r="D19" s="1" t="s">
        <v>63</v>
      </c>
      <c r="E19" s="1" t="s">
        <v>10605</v>
      </c>
      <c r="F19" s="1" t="s">
        <v>2953</v>
      </c>
      <c r="G19" s="1" t="s">
        <v>10606</v>
      </c>
    </row>
    <row r="20" spans="1:7">
      <c r="A20" s="1" t="s">
        <v>125</v>
      </c>
      <c r="B20" s="1" t="s">
        <v>10573</v>
      </c>
      <c r="C20" s="1" t="s">
        <v>10600</v>
      </c>
      <c r="D20" s="1" t="s">
        <v>10588</v>
      </c>
      <c r="E20" s="1" t="s">
        <v>10607</v>
      </c>
      <c r="F20" s="1" t="s">
        <v>2953</v>
      </c>
      <c r="G20" s="1" t="s">
        <v>10608</v>
      </c>
    </row>
    <row r="21" spans="1:7">
      <c r="A21" s="1" t="s">
        <v>131</v>
      </c>
      <c r="B21" s="1" t="s">
        <v>10573</v>
      </c>
      <c r="C21" s="1" t="s">
        <v>10600</v>
      </c>
      <c r="D21" s="1" t="s">
        <v>10588</v>
      </c>
      <c r="E21" s="1" t="s">
        <v>10607</v>
      </c>
      <c r="F21" s="1" t="s">
        <v>2953</v>
      </c>
      <c r="G21" s="1" t="s">
        <v>10608</v>
      </c>
    </row>
    <row r="22" spans="1:7">
      <c r="A22" s="1" t="s">
        <v>135</v>
      </c>
      <c r="B22" s="1" t="s">
        <v>10573</v>
      </c>
      <c r="C22" s="1" t="s">
        <v>10574</v>
      </c>
      <c r="D22" s="1" t="s">
        <v>63</v>
      </c>
      <c r="E22" s="1" t="s">
        <v>10607</v>
      </c>
      <c r="F22" s="1" t="s">
        <v>2953</v>
      </c>
      <c r="G22" s="1" t="s">
        <v>10609</v>
      </c>
    </row>
    <row r="23" spans="1:7">
      <c r="A23" s="1" t="s">
        <v>139</v>
      </c>
      <c r="B23" s="1" t="s">
        <v>10573</v>
      </c>
      <c r="C23" s="1" t="s">
        <v>63</v>
      </c>
      <c r="D23" s="1" t="s">
        <v>63</v>
      </c>
      <c r="E23" s="1" t="s">
        <v>10607</v>
      </c>
      <c r="F23" s="1" t="s">
        <v>2953</v>
      </c>
      <c r="G23" s="1" t="s">
        <v>10610</v>
      </c>
    </row>
    <row r="24" spans="1:7">
      <c r="A24" s="1" t="s">
        <v>145</v>
      </c>
      <c r="B24" s="1" t="s">
        <v>10573</v>
      </c>
      <c r="C24" s="1" t="s">
        <v>25</v>
      </c>
      <c r="D24" s="1" t="s">
        <v>2953</v>
      </c>
      <c r="E24" s="1" t="s">
        <v>10605</v>
      </c>
      <c r="F24" s="1" t="s">
        <v>2953</v>
      </c>
      <c r="G24" s="1" t="s">
        <v>10611</v>
      </c>
    </row>
    <row r="25" spans="1:7">
      <c r="A25" s="1" t="s">
        <v>150</v>
      </c>
      <c r="B25" s="1" t="s">
        <v>10573</v>
      </c>
      <c r="C25" s="1" t="s">
        <v>25</v>
      </c>
      <c r="D25" s="1" t="s">
        <v>2953</v>
      </c>
      <c r="E25" s="1" t="s">
        <v>10605</v>
      </c>
      <c r="F25" s="1" t="s">
        <v>2953</v>
      </c>
      <c r="G25" s="1" t="s">
        <v>10611</v>
      </c>
    </row>
    <row r="26" spans="1:7">
      <c r="A26" s="1" t="s">
        <v>154</v>
      </c>
      <c r="B26" s="1" t="s">
        <v>10573</v>
      </c>
      <c r="C26" s="1" t="s">
        <v>25</v>
      </c>
      <c r="D26" s="1" t="s">
        <v>63</v>
      </c>
      <c r="E26" s="1" t="s">
        <v>10605</v>
      </c>
      <c r="F26" s="1" t="s">
        <v>2953</v>
      </c>
      <c r="G26" s="1" t="s">
        <v>10612</v>
      </c>
    </row>
    <row r="27" spans="1:7">
      <c r="A27" s="1" t="s">
        <v>158</v>
      </c>
      <c r="B27" s="1" t="s">
        <v>10573</v>
      </c>
      <c r="C27" s="1" t="s">
        <v>10587</v>
      </c>
      <c r="D27" s="1" t="s">
        <v>2953</v>
      </c>
      <c r="E27" s="1" t="s">
        <v>10605</v>
      </c>
      <c r="F27" s="1" t="s">
        <v>2953</v>
      </c>
      <c r="G27" s="1" t="s">
        <v>10613</v>
      </c>
    </row>
    <row r="28" spans="1:7">
      <c r="A28" s="1" t="s">
        <v>164</v>
      </c>
      <c r="B28" s="1" t="s">
        <v>10573</v>
      </c>
      <c r="C28" s="1" t="s">
        <v>25</v>
      </c>
      <c r="D28" s="1" t="s">
        <v>2953</v>
      </c>
      <c r="E28" s="1" t="s">
        <v>10605</v>
      </c>
      <c r="F28" s="1" t="s">
        <v>2953</v>
      </c>
      <c r="G28" s="1" t="s">
        <v>10611</v>
      </c>
    </row>
    <row r="29" spans="1:7">
      <c r="A29" s="1" t="s">
        <v>169</v>
      </c>
      <c r="B29" s="1" t="s">
        <v>10573</v>
      </c>
      <c r="C29" s="1" t="s">
        <v>10580</v>
      </c>
      <c r="D29" s="1" t="s">
        <v>2953</v>
      </c>
      <c r="E29" s="1" t="s">
        <v>10614</v>
      </c>
      <c r="F29" s="1" t="s">
        <v>2953</v>
      </c>
      <c r="G29" s="1" t="s">
        <v>10615</v>
      </c>
    </row>
    <row r="30" spans="1:7">
      <c r="A30" s="1" t="s">
        <v>175</v>
      </c>
      <c r="B30" s="1" t="s">
        <v>10573</v>
      </c>
      <c r="C30" s="1" t="s">
        <v>25</v>
      </c>
      <c r="D30" s="1" t="s">
        <v>2953</v>
      </c>
      <c r="E30" s="1" t="s">
        <v>10614</v>
      </c>
      <c r="F30" s="1" t="s">
        <v>2953</v>
      </c>
      <c r="G30" s="1" t="s">
        <v>10616</v>
      </c>
    </row>
    <row r="31" spans="1:7">
      <c r="A31" s="1" t="s">
        <v>179</v>
      </c>
      <c r="B31" s="1" t="s">
        <v>10573</v>
      </c>
      <c r="C31" s="1" t="s">
        <v>63</v>
      </c>
      <c r="D31" s="1" t="s">
        <v>2953</v>
      </c>
      <c r="E31" s="1" t="s">
        <v>10605</v>
      </c>
      <c r="F31" s="1" t="s">
        <v>2953</v>
      </c>
      <c r="G31" s="1" t="s">
        <v>10617</v>
      </c>
    </row>
    <row r="32" spans="1:7">
      <c r="A32" s="1" t="s">
        <v>184</v>
      </c>
      <c r="B32" s="1" t="s">
        <v>10573</v>
      </c>
      <c r="C32" s="1" t="s">
        <v>63</v>
      </c>
      <c r="D32" s="1" t="s">
        <v>63</v>
      </c>
      <c r="E32" s="1" t="s">
        <v>10605</v>
      </c>
      <c r="F32" s="1" t="s">
        <v>2953</v>
      </c>
      <c r="G32" s="1" t="s">
        <v>10618</v>
      </c>
    </row>
    <row r="33" spans="1:7">
      <c r="A33" s="1" t="s">
        <v>189</v>
      </c>
      <c r="B33" s="1" t="s">
        <v>10573</v>
      </c>
      <c r="C33" s="1" t="s">
        <v>25</v>
      </c>
      <c r="D33" s="1" t="s">
        <v>2953</v>
      </c>
      <c r="E33" s="1" t="s">
        <v>10579</v>
      </c>
      <c r="F33" s="1" t="s">
        <v>2953</v>
      </c>
      <c r="G33" s="1" t="s">
        <v>10619</v>
      </c>
    </row>
    <row r="34" spans="1:7">
      <c r="A34" s="1" t="s">
        <v>194</v>
      </c>
      <c r="B34" s="1" t="s">
        <v>10573</v>
      </c>
      <c r="C34" s="1" t="s">
        <v>10587</v>
      </c>
      <c r="D34" s="1" t="s">
        <v>2953</v>
      </c>
      <c r="E34" s="1" t="s">
        <v>10620</v>
      </c>
      <c r="F34" s="1" t="s">
        <v>2953</v>
      </c>
      <c r="G34" s="1" t="s">
        <v>10621</v>
      </c>
    </row>
    <row r="35" spans="1:7">
      <c r="A35" s="1" t="s">
        <v>199</v>
      </c>
      <c r="B35" s="1" t="s">
        <v>10573</v>
      </c>
      <c r="C35" s="1" t="s">
        <v>25</v>
      </c>
      <c r="D35" s="1" t="s">
        <v>10622</v>
      </c>
      <c r="E35" s="1" t="s">
        <v>10605</v>
      </c>
      <c r="F35" s="1" t="s">
        <v>2953</v>
      </c>
      <c r="G35" s="1" t="s">
        <v>10623</v>
      </c>
    </row>
    <row r="36" spans="1:7">
      <c r="A36" s="1" t="s">
        <v>205</v>
      </c>
      <c r="B36" s="1" t="s">
        <v>10573</v>
      </c>
      <c r="C36" s="1" t="s">
        <v>10578</v>
      </c>
      <c r="D36" s="1" t="s">
        <v>63</v>
      </c>
      <c r="E36" s="1" t="s">
        <v>10624</v>
      </c>
      <c r="F36" s="1" t="s">
        <v>2953</v>
      </c>
      <c r="G36" s="1" t="s">
        <v>10625</v>
      </c>
    </row>
    <row r="37" spans="1:7">
      <c r="A37" s="1" t="s">
        <v>210</v>
      </c>
      <c r="B37" s="1" t="s">
        <v>10573</v>
      </c>
      <c r="C37" s="1" t="s">
        <v>10579</v>
      </c>
      <c r="D37" s="1" t="s">
        <v>10622</v>
      </c>
      <c r="E37" s="1" t="s">
        <v>10579</v>
      </c>
      <c r="F37" s="1" t="s">
        <v>2953</v>
      </c>
      <c r="G37" s="1" t="s">
        <v>10626</v>
      </c>
    </row>
    <row r="38" spans="1:7">
      <c r="A38" s="1" t="s">
        <v>215</v>
      </c>
      <c r="B38" s="1" t="s">
        <v>10573</v>
      </c>
      <c r="C38" s="1" t="s">
        <v>10587</v>
      </c>
      <c r="D38" s="1" t="s">
        <v>63</v>
      </c>
      <c r="E38" s="1" t="s">
        <v>10624</v>
      </c>
      <c r="F38" s="1" t="s">
        <v>2953</v>
      </c>
      <c r="G38" s="1" t="s">
        <v>10627</v>
      </c>
    </row>
    <row r="39" spans="1:7">
      <c r="A39" s="1" t="s">
        <v>220</v>
      </c>
      <c r="B39" s="1" t="s">
        <v>10573</v>
      </c>
      <c r="C39" s="1" t="s">
        <v>10587</v>
      </c>
      <c r="D39" s="1" t="s">
        <v>63</v>
      </c>
      <c r="E39" s="1" t="s">
        <v>10624</v>
      </c>
      <c r="F39" s="1" t="s">
        <v>2953</v>
      </c>
      <c r="G39" s="1" t="s">
        <v>10627</v>
      </c>
    </row>
    <row r="40" spans="1:7">
      <c r="A40" s="1" t="s">
        <v>224</v>
      </c>
      <c r="B40" s="1" t="s">
        <v>10573</v>
      </c>
      <c r="C40" s="1" t="s">
        <v>10579</v>
      </c>
      <c r="D40" s="1" t="s">
        <v>63</v>
      </c>
      <c r="E40" s="1" t="s">
        <v>10628</v>
      </c>
      <c r="F40" s="1" t="s">
        <v>10580</v>
      </c>
      <c r="G40" s="1" t="s">
        <v>10629</v>
      </c>
    </row>
    <row r="41" spans="1:7">
      <c r="A41" s="1" t="s">
        <v>229</v>
      </c>
      <c r="B41" s="1" t="s">
        <v>10573</v>
      </c>
      <c r="C41" s="1" t="s">
        <v>25</v>
      </c>
      <c r="D41" s="1" t="s">
        <v>2953</v>
      </c>
      <c r="E41" s="1" t="s">
        <v>10628</v>
      </c>
      <c r="F41" s="1" t="s">
        <v>10580</v>
      </c>
      <c r="G41" s="1" t="s">
        <v>10630</v>
      </c>
    </row>
    <row r="42" spans="1:7">
      <c r="A42" s="1" t="s">
        <v>234</v>
      </c>
      <c r="B42" s="1" t="s">
        <v>10573</v>
      </c>
      <c r="C42" s="1" t="s">
        <v>10578</v>
      </c>
      <c r="D42" s="1" t="s">
        <v>2953</v>
      </c>
      <c r="E42" s="1" t="s">
        <v>10631</v>
      </c>
      <c r="F42" s="1" t="s">
        <v>10580</v>
      </c>
      <c r="G42" s="1" t="s">
        <v>10632</v>
      </c>
    </row>
    <row r="43" spans="1:7">
      <c r="A43" s="1" t="s">
        <v>239</v>
      </c>
      <c r="B43" s="1" t="s">
        <v>10573</v>
      </c>
      <c r="C43" s="1" t="s">
        <v>10587</v>
      </c>
      <c r="D43" s="1" t="s">
        <v>2953</v>
      </c>
      <c r="E43" s="1" t="s">
        <v>10628</v>
      </c>
      <c r="F43" s="1" t="s">
        <v>10580</v>
      </c>
      <c r="G43" s="1" t="s">
        <v>10633</v>
      </c>
    </row>
    <row r="44" spans="1:7">
      <c r="A44" s="1" t="s">
        <v>243</v>
      </c>
      <c r="B44" s="1" t="s">
        <v>10573</v>
      </c>
      <c r="C44" s="1" t="s">
        <v>10587</v>
      </c>
      <c r="D44" s="1" t="s">
        <v>2953</v>
      </c>
      <c r="E44" s="1" t="s">
        <v>10628</v>
      </c>
      <c r="F44" s="1" t="s">
        <v>10580</v>
      </c>
      <c r="G44" s="1" t="s">
        <v>10633</v>
      </c>
    </row>
    <row r="45" spans="1:7">
      <c r="A45" s="1" t="s">
        <v>247</v>
      </c>
      <c r="B45" s="1" t="s">
        <v>10573</v>
      </c>
      <c r="C45" s="1" t="s">
        <v>10600</v>
      </c>
      <c r="D45" s="1" t="s">
        <v>63</v>
      </c>
      <c r="E45" s="1" t="s">
        <v>10634</v>
      </c>
      <c r="F45" s="1" t="s">
        <v>2953</v>
      </c>
      <c r="G45" s="1" t="s">
        <v>10635</v>
      </c>
    </row>
    <row r="46" spans="1:7">
      <c r="A46" s="1" t="s">
        <v>252</v>
      </c>
      <c r="B46" s="1" t="s">
        <v>10573</v>
      </c>
      <c r="C46" s="1" t="s">
        <v>10578</v>
      </c>
      <c r="D46" s="1" t="s">
        <v>2953</v>
      </c>
      <c r="E46" s="1" t="s">
        <v>10636</v>
      </c>
      <c r="F46" s="1" t="s">
        <v>2953</v>
      </c>
      <c r="G46" s="1" t="s">
        <v>10637</v>
      </c>
    </row>
    <row r="47" spans="1:7">
      <c r="A47" s="1" t="s">
        <v>257</v>
      </c>
      <c r="B47" s="1" t="s">
        <v>10573</v>
      </c>
      <c r="C47" s="1" t="s">
        <v>10587</v>
      </c>
      <c r="D47" s="1" t="s">
        <v>63</v>
      </c>
      <c r="E47" s="1" t="s">
        <v>10638</v>
      </c>
      <c r="F47" s="1" t="s">
        <v>2953</v>
      </c>
      <c r="G47" s="1" t="s">
        <v>10639</v>
      </c>
    </row>
    <row r="48" spans="1:7">
      <c r="A48" s="1" t="s">
        <v>261</v>
      </c>
      <c r="B48" s="1" t="s">
        <v>10573</v>
      </c>
      <c r="C48" s="1" t="s">
        <v>10579</v>
      </c>
      <c r="D48" s="1" t="s">
        <v>2953</v>
      </c>
      <c r="E48" s="1" t="s">
        <v>10624</v>
      </c>
      <c r="F48" s="1" t="s">
        <v>2953</v>
      </c>
      <c r="G48" s="1" t="s">
        <v>10640</v>
      </c>
    </row>
    <row r="49" spans="1:7">
      <c r="A49" s="1" t="s">
        <v>266</v>
      </c>
      <c r="B49" s="1" t="s">
        <v>10573</v>
      </c>
      <c r="C49" s="1" t="s">
        <v>10579</v>
      </c>
      <c r="D49" s="1" t="s">
        <v>63</v>
      </c>
      <c r="E49" s="1" t="s">
        <v>10624</v>
      </c>
      <c r="F49" s="1" t="s">
        <v>2953</v>
      </c>
      <c r="G49" s="1" t="s">
        <v>10641</v>
      </c>
    </row>
    <row r="50" spans="1:7">
      <c r="A50" s="1" t="s">
        <v>270</v>
      </c>
      <c r="B50" s="1" t="s">
        <v>10573</v>
      </c>
      <c r="C50" s="1" t="s">
        <v>10579</v>
      </c>
      <c r="D50" s="1" t="s">
        <v>2953</v>
      </c>
      <c r="E50" s="1" t="s">
        <v>10605</v>
      </c>
      <c r="F50" s="1" t="s">
        <v>2953</v>
      </c>
      <c r="G50" s="1" t="s">
        <v>10642</v>
      </c>
    </row>
    <row r="51" spans="1:7">
      <c r="A51" s="1" t="s">
        <v>275</v>
      </c>
      <c r="B51" s="1" t="s">
        <v>10573</v>
      </c>
      <c r="C51" s="1" t="s">
        <v>10600</v>
      </c>
      <c r="D51" s="1" t="s">
        <v>2953</v>
      </c>
      <c r="E51" s="1" t="s">
        <v>10605</v>
      </c>
      <c r="F51" s="1" t="s">
        <v>2953</v>
      </c>
      <c r="G51" s="1" t="s">
        <v>10643</v>
      </c>
    </row>
    <row r="52" spans="1:7">
      <c r="A52" s="1" t="s">
        <v>280</v>
      </c>
      <c r="B52" s="1" t="s">
        <v>10573</v>
      </c>
      <c r="C52" s="1" t="s">
        <v>10579</v>
      </c>
      <c r="D52" s="1" t="s">
        <v>2953</v>
      </c>
      <c r="E52" s="1" t="s">
        <v>10624</v>
      </c>
      <c r="F52" s="1" t="s">
        <v>2953</v>
      </c>
      <c r="G52" s="1" t="s">
        <v>10640</v>
      </c>
    </row>
    <row r="53" spans="1:7">
      <c r="A53" s="1" t="s">
        <v>285</v>
      </c>
      <c r="B53" s="1" t="s">
        <v>10573</v>
      </c>
      <c r="C53" s="1" t="s">
        <v>10600</v>
      </c>
      <c r="D53" s="1" t="s">
        <v>2953</v>
      </c>
      <c r="E53" s="1" t="s">
        <v>10605</v>
      </c>
      <c r="F53" s="1" t="s">
        <v>2953</v>
      </c>
      <c r="G53" s="1" t="s">
        <v>10643</v>
      </c>
    </row>
    <row r="54" spans="1:7">
      <c r="A54" s="1" t="s">
        <v>290</v>
      </c>
      <c r="B54" s="1" t="s">
        <v>10573</v>
      </c>
      <c r="C54" s="1" t="s">
        <v>10580</v>
      </c>
      <c r="D54" s="1" t="s">
        <v>2953</v>
      </c>
      <c r="E54" s="1" t="s">
        <v>10644</v>
      </c>
      <c r="F54" s="1" t="s">
        <v>2953</v>
      </c>
      <c r="G54" s="1" t="s">
        <v>10645</v>
      </c>
    </row>
    <row r="55" spans="1:7">
      <c r="A55" s="1" t="s">
        <v>295</v>
      </c>
      <c r="B55" s="1" t="s">
        <v>10573</v>
      </c>
      <c r="C55" s="1" t="s">
        <v>10579</v>
      </c>
      <c r="D55" s="1" t="s">
        <v>9505</v>
      </c>
      <c r="E55" s="1" t="s">
        <v>10646</v>
      </c>
      <c r="F55" s="1" t="s">
        <v>2953</v>
      </c>
      <c r="G55" s="1" t="s">
        <v>10647</v>
      </c>
    </row>
    <row r="56" spans="1:7">
      <c r="A56" s="1" t="s">
        <v>299</v>
      </c>
      <c r="B56" s="1" t="s">
        <v>10573</v>
      </c>
      <c r="C56" s="1" t="s">
        <v>63</v>
      </c>
      <c r="D56" s="1" t="s">
        <v>10582</v>
      </c>
      <c r="E56" s="1" t="s">
        <v>10648</v>
      </c>
      <c r="F56" s="1" t="s">
        <v>2953</v>
      </c>
      <c r="G56" s="1" t="s">
        <v>10649</v>
      </c>
    </row>
    <row r="57" spans="1:7">
      <c r="A57" s="1" t="s">
        <v>304</v>
      </c>
      <c r="B57" s="1" t="s">
        <v>10573</v>
      </c>
      <c r="C57" s="1" t="s">
        <v>10574</v>
      </c>
      <c r="D57" s="1" t="s">
        <v>47</v>
      </c>
      <c r="E57" s="1" t="s">
        <v>10648</v>
      </c>
      <c r="F57" s="1" t="s">
        <v>2953</v>
      </c>
      <c r="G57" s="1" t="s">
        <v>10650</v>
      </c>
    </row>
    <row r="58" spans="1:7">
      <c r="A58" s="1" t="s">
        <v>309</v>
      </c>
      <c r="B58" s="1" t="s">
        <v>10573</v>
      </c>
      <c r="C58" s="1" t="s">
        <v>63</v>
      </c>
      <c r="D58" s="1" t="s">
        <v>47</v>
      </c>
      <c r="E58" s="1" t="s">
        <v>10648</v>
      </c>
      <c r="F58" s="1" t="s">
        <v>2953</v>
      </c>
      <c r="G58" s="1" t="s">
        <v>10651</v>
      </c>
    </row>
    <row r="59" spans="1:7">
      <c r="A59" s="1" t="s">
        <v>314</v>
      </c>
      <c r="B59" s="1" t="s">
        <v>10573</v>
      </c>
      <c r="C59" s="1" t="s">
        <v>25</v>
      </c>
      <c r="D59" s="1" t="s">
        <v>10588</v>
      </c>
      <c r="E59" s="1" t="s">
        <v>10576</v>
      </c>
      <c r="F59" s="1" t="s">
        <v>2953</v>
      </c>
      <c r="G59" s="1" t="s">
        <v>10652</v>
      </c>
    </row>
    <row r="60" spans="1:7">
      <c r="A60" s="1" t="s">
        <v>319</v>
      </c>
      <c r="B60" s="1" t="s">
        <v>10573</v>
      </c>
      <c r="C60" s="1" t="s">
        <v>10587</v>
      </c>
      <c r="D60" s="1" t="s">
        <v>2953</v>
      </c>
      <c r="E60" s="1" t="s">
        <v>10638</v>
      </c>
      <c r="F60" s="1" t="s">
        <v>2953</v>
      </c>
      <c r="G60" s="1" t="s">
        <v>10653</v>
      </c>
    </row>
    <row r="61" spans="1:7">
      <c r="A61" s="1" t="s">
        <v>324</v>
      </c>
      <c r="B61" s="1" t="s">
        <v>10573</v>
      </c>
      <c r="C61" s="1" t="s">
        <v>10574</v>
      </c>
      <c r="D61" s="1" t="s">
        <v>63</v>
      </c>
      <c r="E61" s="1" t="s">
        <v>10624</v>
      </c>
      <c r="F61" s="1" t="s">
        <v>2953</v>
      </c>
      <c r="G61" s="1" t="s">
        <v>10654</v>
      </c>
    </row>
    <row r="62" spans="1:7">
      <c r="A62" s="1" t="s">
        <v>329</v>
      </c>
      <c r="B62" s="1" t="s">
        <v>10573</v>
      </c>
      <c r="C62" s="1" t="s">
        <v>25</v>
      </c>
      <c r="D62" s="1" t="s">
        <v>2953</v>
      </c>
      <c r="E62" s="1" t="s">
        <v>10605</v>
      </c>
      <c r="F62" s="1" t="s">
        <v>2953</v>
      </c>
      <c r="G62" s="1" t="s">
        <v>10611</v>
      </c>
    </row>
    <row r="63" spans="1:7">
      <c r="A63" s="1" t="s">
        <v>334</v>
      </c>
      <c r="B63" s="1" t="s">
        <v>10573</v>
      </c>
      <c r="C63" s="1" t="s">
        <v>10574</v>
      </c>
      <c r="D63" s="1" t="s">
        <v>10622</v>
      </c>
      <c r="E63" s="1" t="s">
        <v>10624</v>
      </c>
      <c r="F63" s="1" t="s">
        <v>2953</v>
      </c>
      <c r="G63" s="1" t="s">
        <v>10655</v>
      </c>
    </row>
    <row r="64" spans="1:7">
      <c r="A64" s="1" t="s">
        <v>338</v>
      </c>
      <c r="B64" s="1" t="s">
        <v>10573</v>
      </c>
      <c r="C64" s="1" t="s">
        <v>10574</v>
      </c>
      <c r="D64" s="1" t="s">
        <v>63</v>
      </c>
      <c r="E64" s="1" t="s">
        <v>10638</v>
      </c>
      <c r="F64" s="1" t="s">
        <v>2953</v>
      </c>
      <c r="G64" s="1" t="s">
        <v>10656</v>
      </c>
    </row>
    <row r="65" spans="1:7">
      <c r="A65" s="1" t="s">
        <v>342</v>
      </c>
      <c r="B65" s="1" t="s">
        <v>10573</v>
      </c>
      <c r="C65" s="1" t="s">
        <v>25</v>
      </c>
      <c r="D65" s="1" t="s">
        <v>63</v>
      </c>
      <c r="E65" s="1" t="s">
        <v>10657</v>
      </c>
      <c r="F65" s="1" t="s">
        <v>2953</v>
      </c>
      <c r="G65" s="1" t="s">
        <v>10658</v>
      </c>
    </row>
    <row r="66" spans="1:7">
      <c r="A66" s="1" t="s">
        <v>347</v>
      </c>
      <c r="B66" s="1" t="s">
        <v>10573</v>
      </c>
      <c r="C66" s="1" t="s">
        <v>10580</v>
      </c>
      <c r="D66" s="1" t="s">
        <v>2953</v>
      </c>
      <c r="E66" s="1" t="s">
        <v>10605</v>
      </c>
      <c r="F66" s="1" t="s">
        <v>2953</v>
      </c>
      <c r="G66" s="1" t="s">
        <v>10659</v>
      </c>
    </row>
    <row r="67" spans="1:7">
      <c r="A67" s="1" t="s">
        <v>352</v>
      </c>
      <c r="B67" s="1" t="s">
        <v>10573</v>
      </c>
      <c r="C67" s="1" t="s">
        <v>10574</v>
      </c>
      <c r="D67" s="1" t="s">
        <v>2953</v>
      </c>
      <c r="E67" s="1" t="s">
        <v>10624</v>
      </c>
      <c r="F67" s="1" t="s">
        <v>2953</v>
      </c>
      <c r="G67" s="1" t="s">
        <v>10660</v>
      </c>
    </row>
    <row r="68" spans="1:7">
      <c r="A68" s="1" t="s">
        <v>355</v>
      </c>
      <c r="B68" s="1" t="s">
        <v>10573</v>
      </c>
      <c r="C68" s="1" t="s">
        <v>63</v>
      </c>
      <c r="D68" s="1" t="s">
        <v>63</v>
      </c>
      <c r="E68" s="1" t="s">
        <v>10605</v>
      </c>
      <c r="F68" s="1" t="s">
        <v>2953</v>
      </c>
      <c r="G68" s="1" t="s">
        <v>10618</v>
      </c>
    </row>
    <row r="69" spans="1:7">
      <c r="A69" s="1" t="s">
        <v>360</v>
      </c>
      <c r="B69" s="1" t="s">
        <v>10573</v>
      </c>
      <c r="C69" s="1" t="s">
        <v>63</v>
      </c>
      <c r="D69" s="1" t="s">
        <v>63</v>
      </c>
      <c r="E69" s="1" t="s">
        <v>10624</v>
      </c>
      <c r="F69" s="1" t="s">
        <v>2953</v>
      </c>
      <c r="G69" s="1" t="s">
        <v>10661</v>
      </c>
    </row>
    <row r="70" spans="1:7">
      <c r="A70" s="1" t="s">
        <v>365</v>
      </c>
      <c r="B70" s="1" t="s">
        <v>10573</v>
      </c>
      <c r="C70" s="1" t="s">
        <v>10579</v>
      </c>
      <c r="D70" s="1" t="s">
        <v>2953</v>
      </c>
      <c r="E70" s="1" t="s">
        <v>10605</v>
      </c>
      <c r="F70" s="1" t="s">
        <v>2953</v>
      </c>
      <c r="G70" s="1" t="s">
        <v>10642</v>
      </c>
    </row>
    <row r="71" spans="1:7">
      <c r="A71" s="1" t="s">
        <v>370</v>
      </c>
      <c r="B71" s="1" t="s">
        <v>10573</v>
      </c>
      <c r="C71" s="1" t="s">
        <v>10579</v>
      </c>
      <c r="D71" s="1" t="s">
        <v>2953</v>
      </c>
      <c r="E71" s="1" t="s">
        <v>10614</v>
      </c>
      <c r="F71" s="1" t="s">
        <v>10580</v>
      </c>
      <c r="G71" s="1" t="s">
        <v>10662</v>
      </c>
    </row>
    <row r="72" spans="1:7">
      <c r="A72" s="1" t="s">
        <v>376</v>
      </c>
      <c r="B72" s="1" t="s">
        <v>10573</v>
      </c>
      <c r="C72" s="1" t="s">
        <v>10574</v>
      </c>
      <c r="D72" s="1" t="s">
        <v>2953</v>
      </c>
      <c r="E72" s="1" t="s">
        <v>10636</v>
      </c>
      <c r="F72" s="1" t="s">
        <v>2953</v>
      </c>
      <c r="G72" s="1" t="s">
        <v>10663</v>
      </c>
    </row>
    <row r="73" spans="1:7">
      <c r="A73" s="1" t="s">
        <v>382</v>
      </c>
      <c r="B73" s="1" t="s">
        <v>10573</v>
      </c>
      <c r="C73" s="1" t="s">
        <v>10578</v>
      </c>
      <c r="D73" s="1" t="s">
        <v>10588</v>
      </c>
      <c r="E73" s="1" t="s">
        <v>10664</v>
      </c>
      <c r="F73" s="1" t="s">
        <v>2953</v>
      </c>
      <c r="G73" s="1" t="s">
        <v>10665</v>
      </c>
    </row>
    <row r="74" spans="1:7">
      <c r="A74" s="1" t="s">
        <v>388</v>
      </c>
      <c r="B74" s="1" t="s">
        <v>10573</v>
      </c>
      <c r="C74" s="1" t="s">
        <v>10580</v>
      </c>
      <c r="D74" s="1" t="s">
        <v>2953</v>
      </c>
      <c r="E74" s="1" t="s">
        <v>10614</v>
      </c>
      <c r="F74" s="1" t="s">
        <v>2953</v>
      </c>
      <c r="G74" s="1" t="s">
        <v>10615</v>
      </c>
    </row>
    <row r="75" spans="1:7">
      <c r="A75" s="1" t="s">
        <v>394</v>
      </c>
      <c r="B75" s="1" t="s">
        <v>10573</v>
      </c>
      <c r="C75" s="1" t="s">
        <v>10580</v>
      </c>
      <c r="D75" s="1" t="s">
        <v>2953</v>
      </c>
      <c r="E75" s="1" t="s">
        <v>10644</v>
      </c>
      <c r="F75" s="1" t="s">
        <v>2953</v>
      </c>
      <c r="G75" s="1" t="s">
        <v>10645</v>
      </c>
    </row>
    <row r="76" spans="1:7">
      <c r="A76" s="1" t="s">
        <v>400</v>
      </c>
      <c r="B76" s="1" t="s">
        <v>10573</v>
      </c>
      <c r="C76" s="1" t="s">
        <v>10580</v>
      </c>
      <c r="D76" s="1" t="s">
        <v>2953</v>
      </c>
      <c r="E76" s="1" t="s">
        <v>10644</v>
      </c>
      <c r="F76" s="1" t="s">
        <v>2953</v>
      </c>
      <c r="G76" s="1" t="s">
        <v>10645</v>
      </c>
    </row>
    <row r="77" spans="1:7">
      <c r="A77" s="1" t="s">
        <v>404</v>
      </c>
      <c r="B77" s="1" t="s">
        <v>10573</v>
      </c>
      <c r="C77" s="1" t="s">
        <v>10580</v>
      </c>
      <c r="D77" s="1" t="s">
        <v>63</v>
      </c>
      <c r="E77" s="1" t="s">
        <v>10607</v>
      </c>
      <c r="F77" s="1" t="s">
        <v>2953</v>
      </c>
      <c r="G77" s="1" t="s">
        <v>10666</v>
      </c>
    </row>
    <row r="78" spans="1:7">
      <c r="A78" s="1" t="s">
        <v>409</v>
      </c>
      <c r="B78" s="1" t="s">
        <v>10573</v>
      </c>
      <c r="C78" s="1" t="s">
        <v>10580</v>
      </c>
      <c r="D78" s="1" t="s">
        <v>63</v>
      </c>
      <c r="E78" s="1" t="s">
        <v>10607</v>
      </c>
      <c r="F78" s="1" t="s">
        <v>2953</v>
      </c>
      <c r="G78" s="1" t="s">
        <v>10666</v>
      </c>
    </row>
    <row r="79" spans="1:7">
      <c r="A79" s="1" t="s">
        <v>413</v>
      </c>
      <c r="B79" s="1" t="s">
        <v>10573</v>
      </c>
      <c r="C79" s="1" t="s">
        <v>63</v>
      </c>
      <c r="D79" s="1" t="s">
        <v>2953</v>
      </c>
      <c r="E79" s="1" t="s">
        <v>10605</v>
      </c>
      <c r="F79" s="1" t="s">
        <v>2953</v>
      </c>
      <c r="G79" s="1" t="s">
        <v>10617</v>
      </c>
    </row>
    <row r="80" spans="1:7">
      <c r="A80" s="1" t="s">
        <v>419</v>
      </c>
      <c r="B80" s="1" t="s">
        <v>10573</v>
      </c>
      <c r="C80" s="1" t="s">
        <v>25</v>
      </c>
      <c r="D80" s="1" t="s">
        <v>9505</v>
      </c>
      <c r="E80" s="1" t="s">
        <v>10664</v>
      </c>
      <c r="F80" s="1" t="s">
        <v>2953</v>
      </c>
      <c r="G80" s="1" t="s">
        <v>10667</v>
      </c>
    </row>
    <row r="81" spans="1:7">
      <c r="A81" s="1" t="s">
        <v>425</v>
      </c>
      <c r="B81" s="1" t="s">
        <v>10573</v>
      </c>
      <c r="C81" s="1" t="s">
        <v>63</v>
      </c>
      <c r="D81" s="1" t="s">
        <v>9505</v>
      </c>
      <c r="E81" s="1" t="s">
        <v>10664</v>
      </c>
      <c r="F81" s="1" t="s">
        <v>2953</v>
      </c>
      <c r="G81" s="1" t="s">
        <v>10668</v>
      </c>
    </row>
    <row r="82" spans="1:7">
      <c r="A82" s="1" t="s">
        <v>430</v>
      </c>
      <c r="B82" s="1" t="s">
        <v>10573</v>
      </c>
      <c r="C82" s="1" t="s">
        <v>10579</v>
      </c>
      <c r="D82" s="1" t="s">
        <v>47</v>
      </c>
      <c r="E82" s="1" t="s">
        <v>10664</v>
      </c>
      <c r="F82" s="1" t="s">
        <v>2953</v>
      </c>
      <c r="G82" s="1" t="s">
        <v>10669</v>
      </c>
    </row>
    <row r="83" spans="1:7">
      <c r="A83" s="1" t="s">
        <v>435</v>
      </c>
      <c r="B83" s="1" t="s">
        <v>10573</v>
      </c>
      <c r="C83" s="1" t="s">
        <v>63</v>
      </c>
      <c r="D83" s="1" t="s">
        <v>47</v>
      </c>
      <c r="E83" s="1" t="s">
        <v>10664</v>
      </c>
      <c r="F83" s="1" t="s">
        <v>2953</v>
      </c>
      <c r="G83" s="1" t="s">
        <v>10670</v>
      </c>
    </row>
    <row r="84" spans="1:7">
      <c r="A84" s="1" t="s">
        <v>439</v>
      </c>
      <c r="B84" s="1" t="s">
        <v>10573</v>
      </c>
      <c r="C84" s="1" t="s">
        <v>63</v>
      </c>
      <c r="D84" s="1" t="s">
        <v>9505</v>
      </c>
      <c r="E84" s="1" t="s">
        <v>10664</v>
      </c>
      <c r="F84" s="1" t="s">
        <v>2953</v>
      </c>
      <c r="G84" s="1" t="s">
        <v>10668</v>
      </c>
    </row>
    <row r="85" spans="1:7">
      <c r="A85" s="1" t="s">
        <v>445</v>
      </c>
      <c r="B85" s="1" t="s">
        <v>10573</v>
      </c>
      <c r="C85" s="1" t="s">
        <v>63</v>
      </c>
      <c r="D85" s="1" t="s">
        <v>10671</v>
      </c>
      <c r="E85" s="1" t="s">
        <v>10664</v>
      </c>
      <c r="F85" s="1" t="s">
        <v>2953</v>
      </c>
      <c r="G85" s="1" t="s">
        <v>10672</v>
      </c>
    </row>
    <row r="86" spans="1:7">
      <c r="A86" s="1" t="s">
        <v>450</v>
      </c>
      <c r="B86" s="1" t="s">
        <v>10573</v>
      </c>
      <c r="C86" s="1" t="s">
        <v>10578</v>
      </c>
      <c r="D86" s="1" t="s">
        <v>2953</v>
      </c>
      <c r="E86" s="1" t="s">
        <v>10636</v>
      </c>
      <c r="F86" s="1" t="s">
        <v>2953</v>
      </c>
      <c r="G86" s="1" t="s">
        <v>10637</v>
      </c>
    </row>
    <row r="87" spans="1:7">
      <c r="A87" s="1" t="s">
        <v>456</v>
      </c>
      <c r="B87" s="1" t="s">
        <v>10573</v>
      </c>
      <c r="C87" s="1" t="s">
        <v>10578</v>
      </c>
      <c r="D87" s="1" t="s">
        <v>10600</v>
      </c>
      <c r="E87" s="1" t="s">
        <v>10664</v>
      </c>
      <c r="F87" s="1" t="s">
        <v>2953</v>
      </c>
      <c r="G87" s="1" t="s">
        <v>10673</v>
      </c>
    </row>
    <row r="88" spans="1:7">
      <c r="A88" s="1" t="s">
        <v>461</v>
      </c>
      <c r="B88" s="1" t="s">
        <v>10573</v>
      </c>
      <c r="C88" s="1" t="s">
        <v>10574</v>
      </c>
      <c r="D88" s="1" t="s">
        <v>47</v>
      </c>
      <c r="E88" s="1" t="s">
        <v>10576</v>
      </c>
      <c r="F88" s="1" t="s">
        <v>2953</v>
      </c>
      <c r="G88" s="1" t="s">
        <v>10674</v>
      </c>
    </row>
    <row r="89" spans="1:7">
      <c r="A89" s="1" t="s">
        <v>466</v>
      </c>
      <c r="B89" s="1" t="s">
        <v>10573</v>
      </c>
      <c r="C89" s="1" t="s">
        <v>10578</v>
      </c>
      <c r="D89" s="1" t="s">
        <v>63</v>
      </c>
      <c r="E89" s="1" t="s">
        <v>10614</v>
      </c>
      <c r="F89" s="1" t="s">
        <v>2953</v>
      </c>
      <c r="G89" s="1" t="s">
        <v>10675</v>
      </c>
    </row>
    <row r="90" spans="1:7">
      <c r="A90" s="1" t="s">
        <v>472</v>
      </c>
      <c r="B90" s="1" t="s">
        <v>10573</v>
      </c>
      <c r="C90" s="1" t="s">
        <v>10587</v>
      </c>
      <c r="D90" s="1" t="s">
        <v>10671</v>
      </c>
      <c r="E90" s="1" t="s">
        <v>10664</v>
      </c>
      <c r="F90" s="1" t="s">
        <v>2953</v>
      </c>
      <c r="G90" s="1" t="s">
        <v>10676</v>
      </c>
    </row>
    <row r="91" spans="1:7">
      <c r="A91" s="1" t="s">
        <v>478</v>
      </c>
      <c r="B91" s="1" t="s">
        <v>10573</v>
      </c>
      <c r="C91" s="1" t="s">
        <v>10587</v>
      </c>
      <c r="D91" s="1" t="s">
        <v>9505</v>
      </c>
      <c r="E91" s="1" t="s">
        <v>10664</v>
      </c>
      <c r="F91" s="1" t="s">
        <v>2953</v>
      </c>
      <c r="G91" s="1" t="s">
        <v>10677</v>
      </c>
    </row>
    <row r="92" spans="1:7">
      <c r="A92" s="1" t="s">
        <v>482</v>
      </c>
      <c r="B92" s="1" t="s">
        <v>10573</v>
      </c>
      <c r="C92" s="1" t="s">
        <v>10579</v>
      </c>
      <c r="D92" s="1" t="s">
        <v>10622</v>
      </c>
      <c r="E92" s="1" t="s">
        <v>10607</v>
      </c>
      <c r="F92" s="1" t="s">
        <v>2953</v>
      </c>
      <c r="G92" s="1" t="s">
        <v>10678</v>
      </c>
    </row>
    <row r="93" spans="1:7">
      <c r="A93" s="1" t="s">
        <v>487</v>
      </c>
      <c r="B93" s="1" t="s">
        <v>10573</v>
      </c>
      <c r="C93" s="1" t="s">
        <v>10579</v>
      </c>
      <c r="D93" s="1" t="s">
        <v>10588</v>
      </c>
      <c r="E93" s="1" t="s">
        <v>10664</v>
      </c>
      <c r="F93" s="1" t="s">
        <v>2953</v>
      </c>
      <c r="G93" s="1" t="s">
        <v>10679</v>
      </c>
    </row>
    <row r="94" spans="1:7">
      <c r="A94" s="1" t="s">
        <v>492</v>
      </c>
      <c r="B94" s="1" t="s">
        <v>10573</v>
      </c>
      <c r="C94" s="1" t="s">
        <v>63</v>
      </c>
      <c r="D94" s="1" t="s">
        <v>9505</v>
      </c>
      <c r="E94" s="1" t="s">
        <v>10664</v>
      </c>
      <c r="F94" s="1" t="s">
        <v>2953</v>
      </c>
      <c r="G94" s="1" t="s">
        <v>10668</v>
      </c>
    </row>
    <row r="95" spans="1:7">
      <c r="A95" s="1" t="s">
        <v>498</v>
      </c>
      <c r="B95" s="1" t="s">
        <v>10573</v>
      </c>
      <c r="C95" s="1" t="s">
        <v>10578</v>
      </c>
      <c r="D95" s="1" t="s">
        <v>10622</v>
      </c>
      <c r="E95" s="1" t="s">
        <v>10605</v>
      </c>
      <c r="F95" s="1" t="s">
        <v>2953</v>
      </c>
      <c r="G95" s="1" t="s">
        <v>10680</v>
      </c>
    </row>
    <row r="96" spans="1:7">
      <c r="A96" s="1" t="s">
        <v>503</v>
      </c>
      <c r="B96" s="1" t="s">
        <v>10573</v>
      </c>
      <c r="C96" s="1" t="s">
        <v>10579</v>
      </c>
      <c r="D96" s="1" t="s">
        <v>2953</v>
      </c>
      <c r="E96" s="1" t="s">
        <v>10605</v>
      </c>
      <c r="F96" s="1" t="s">
        <v>2953</v>
      </c>
      <c r="G96" s="1" t="s">
        <v>10642</v>
      </c>
    </row>
    <row r="97" spans="1:7">
      <c r="A97" s="1" t="s">
        <v>508</v>
      </c>
      <c r="B97" s="1" t="s">
        <v>10573</v>
      </c>
      <c r="C97" s="1" t="s">
        <v>63</v>
      </c>
      <c r="D97" s="1" t="s">
        <v>10588</v>
      </c>
      <c r="E97" s="1" t="s">
        <v>10607</v>
      </c>
      <c r="F97" s="1" t="s">
        <v>2953</v>
      </c>
      <c r="G97" s="1" t="s">
        <v>10681</v>
      </c>
    </row>
    <row r="98" spans="1:7">
      <c r="A98" s="1" t="s">
        <v>514</v>
      </c>
      <c r="B98" s="1" t="s">
        <v>10573</v>
      </c>
      <c r="C98" s="1" t="s">
        <v>10600</v>
      </c>
      <c r="D98" s="1" t="s">
        <v>10671</v>
      </c>
      <c r="E98" s="1" t="s">
        <v>10622</v>
      </c>
      <c r="F98" s="1" t="s">
        <v>2953</v>
      </c>
      <c r="G98" s="1" t="s">
        <v>10682</v>
      </c>
    </row>
    <row r="99" spans="1:7">
      <c r="A99" s="1" t="s">
        <v>520</v>
      </c>
      <c r="B99" s="1" t="s">
        <v>10573</v>
      </c>
      <c r="C99" s="1" t="s">
        <v>10580</v>
      </c>
      <c r="D99" s="1" t="s">
        <v>2953</v>
      </c>
      <c r="E99" s="1" t="s">
        <v>10605</v>
      </c>
      <c r="F99" s="1" t="s">
        <v>2953</v>
      </c>
      <c r="G99" s="1" t="s">
        <v>10659</v>
      </c>
    </row>
    <row r="100" spans="1:7">
      <c r="A100" s="1" t="s">
        <v>525</v>
      </c>
      <c r="B100" s="1" t="s">
        <v>10573</v>
      </c>
      <c r="C100" s="1" t="s">
        <v>25</v>
      </c>
      <c r="D100" s="1" t="s">
        <v>10588</v>
      </c>
      <c r="E100" s="1" t="s">
        <v>10614</v>
      </c>
      <c r="F100" s="1" t="s">
        <v>2953</v>
      </c>
      <c r="G100" s="1" t="s">
        <v>10683</v>
      </c>
    </row>
    <row r="101" spans="1:7">
      <c r="A101" s="1" t="s">
        <v>530</v>
      </c>
      <c r="B101" s="1" t="s">
        <v>10573</v>
      </c>
      <c r="C101" s="1" t="s">
        <v>10580</v>
      </c>
      <c r="D101" s="1" t="s">
        <v>10671</v>
      </c>
      <c r="E101" s="1" t="s">
        <v>10622</v>
      </c>
      <c r="F101" s="1" t="s">
        <v>2953</v>
      </c>
      <c r="G101" s="1" t="s">
        <v>10684</v>
      </c>
    </row>
    <row r="102" spans="1:7">
      <c r="A102" s="1" t="s">
        <v>536</v>
      </c>
      <c r="B102" s="1" t="s">
        <v>10573</v>
      </c>
      <c r="C102" s="1" t="s">
        <v>63</v>
      </c>
      <c r="D102" s="1" t="s">
        <v>9505</v>
      </c>
      <c r="E102" s="1" t="s">
        <v>10685</v>
      </c>
      <c r="F102" s="1" t="s">
        <v>2953</v>
      </c>
      <c r="G102" s="1" t="s">
        <v>10686</v>
      </c>
    </row>
    <row r="103" spans="1:7">
      <c r="A103" s="1" t="s">
        <v>541</v>
      </c>
      <c r="B103" s="1" t="s">
        <v>10573</v>
      </c>
      <c r="C103" s="1" t="s">
        <v>25</v>
      </c>
      <c r="D103" s="1" t="s">
        <v>9505</v>
      </c>
      <c r="E103" s="1" t="s">
        <v>10622</v>
      </c>
      <c r="F103" s="1" t="s">
        <v>2953</v>
      </c>
      <c r="G103" s="1" t="s">
        <v>10687</v>
      </c>
    </row>
    <row r="104" spans="1:7">
      <c r="A104" s="1" t="s">
        <v>547</v>
      </c>
      <c r="B104" s="1" t="s">
        <v>10573</v>
      </c>
      <c r="C104" s="1" t="s">
        <v>10580</v>
      </c>
      <c r="D104" s="1" t="s">
        <v>9505</v>
      </c>
      <c r="E104" s="1" t="s">
        <v>10622</v>
      </c>
      <c r="F104" s="1" t="s">
        <v>2953</v>
      </c>
      <c r="G104" s="1" t="s">
        <v>10688</v>
      </c>
    </row>
    <row r="105" spans="1:7">
      <c r="A105" s="1" t="s">
        <v>553</v>
      </c>
      <c r="B105" s="1" t="s">
        <v>10573</v>
      </c>
      <c r="C105" s="1" t="s">
        <v>10580</v>
      </c>
      <c r="D105" s="1" t="s">
        <v>9505</v>
      </c>
      <c r="E105" s="1" t="s">
        <v>10622</v>
      </c>
      <c r="F105" s="1" t="s">
        <v>2953</v>
      </c>
      <c r="G105" s="1" t="s">
        <v>10688</v>
      </c>
    </row>
    <row r="106" spans="1:7">
      <c r="A106" s="1" t="s">
        <v>558</v>
      </c>
      <c r="B106" s="1" t="s">
        <v>10573</v>
      </c>
      <c r="C106" s="1" t="s">
        <v>10578</v>
      </c>
      <c r="D106" s="1" t="s">
        <v>10600</v>
      </c>
      <c r="E106" s="1" t="s">
        <v>10664</v>
      </c>
      <c r="F106" s="1" t="s">
        <v>2953</v>
      </c>
      <c r="G106" s="1" t="s">
        <v>10673</v>
      </c>
    </row>
    <row r="107" spans="1:7">
      <c r="A107" s="1" t="s">
        <v>563</v>
      </c>
      <c r="B107" s="1" t="s">
        <v>10573</v>
      </c>
      <c r="C107" s="1" t="s">
        <v>10580</v>
      </c>
      <c r="D107" s="1" t="s">
        <v>47</v>
      </c>
      <c r="E107" s="1" t="s">
        <v>10664</v>
      </c>
      <c r="F107" s="1" t="s">
        <v>2953</v>
      </c>
      <c r="G107" s="1" t="s">
        <v>10689</v>
      </c>
    </row>
    <row r="108" spans="1:7">
      <c r="A108" s="1" t="s">
        <v>568</v>
      </c>
      <c r="B108" s="1" t="s">
        <v>10573</v>
      </c>
      <c r="C108" s="1" t="s">
        <v>10580</v>
      </c>
      <c r="D108" s="1" t="s">
        <v>10671</v>
      </c>
      <c r="E108" s="1" t="s">
        <v>10664</v>
      </c>
      <c r="F108" s="1" t="s">
        <v>2953</v>
      </c>
      <c r="G108" s="1" t="s">
        <v>10690</v>
      </c>
    </row>
    <row r="109" spans="1:7">
      <c r="A109" s="1" t="s">
        <v>574</v>
      </c>
      <c r="B109" s="1" t="s">
        <v>10573</v>
      </c>
      <c r="C109" s="1" t="s">
        <v>25</v>
      </c>
      <c r="D109" s="1" t="s">
        <v>47</v>
      </c>
      <c r="E109" s="1" t="s">
        <v>10664</v>
      </c>
      <c r="F109" s="1" t="s">
        <v>2953</v>
      </c>
      <c r="G109" s="1" t="s">
        <v>10691</v>
      </c>
    </row>
    <row r="110" spans="1:7">
      <c r="A110" s="1" t="s">
        <v>579</v>
      </c>
      <c r="B110" s="1" t="s">
        <v>10573</v>
      </c>
      <c r="C110" s="1" t="s">
        <v>10580</v>
      </c>
      <c r="D110" s="1" t="s">
        <v>10588</v>
      </c>
      <c r="E110" s="1" t="s">
        <v>10664</v>
      </c>
      <c r="F110" s="1" t="s">
        <v>2953</v>
      </c>
      <c r="G110" s="1" t="s">
        <v>10692</v>
      </c>
    </row>
    <row r="111" spans="1:7">
      <c r="A111" s="1" t="s">
        <v>583</v>
      </c>
      <c r="B111" s="1" t="s">
        <v>10573</v>
      </c>
      <c r="C111" s="1" t="s">
        <v>10574</v>
      </c>
      <c r="D111" s="1" t="s">
        <v>2953</v>
      </c>
      <c r="E111" s="1" t="s">
        <v>10579</v>
      </c>
      <c r="F111" s="1" t="s">
        <v>2953</v>
      </c>
      <c r="G111" s="1" t="s">
        <v>10682</v>
      </c>
    </row>
    <row r="112" spans="1:7">
      <c r="A112" s="1" t="s">
        <v>589</v>
      </c>
      <c r="B112" s="1" t="s">
        <v>10573</v>
      </c>
      <c r="C112" s="1" t="s">
        <v>10587</v>
      </c>
      <c r="D112" s="1" t="s">
        <v>63</v>
      </c>
      <c r="E112" s="1" t="s">
        <v>10579</v>
      </c>
      <c r="F112" s="1" t="s">
        <v>2953</v>
      </c>
      <c r="G112" s="1" t="s">
        <v>10693</v>
      </c>
    </row>
    <row r="113" spans="1:7">
      <c r="A113" s="1" t="s">
        <v>595</v>
      </c>
      <c r="B113" s="1" t="s">
        <v>10573</v>
      </c>
      <c r="C113" s="1" t="s">
        <v>63</v>
      </c>
      <c r="D113" s="1" t="s">
        <v>10600</v>
      </c>
      <c r="E113" s="1" t="s">
        <v>10664</v>
      </c>
      <c r="F113" s="1" t="s">
        <v>2953</v>
      </c>
      <c r="G113" s="1" t="s">
        <v>10677</v>
      </c>
    </row>
    <row r="114" spans="1:7">
      <c r="A114" s="1" t="s">
        <v>601</v>
      </c>
      <c r="B114" s="1" t="s">
        <v>10573</v>
      </c>
      <c r="C114" s="1" t="s">
        <v>10579</v>
      </c>
      <c r="D114" s="1" t="s">
        <v>10588</v>
      </c>
      <c r="E114" s="1" t="s">
        <v>10614</v>
      </c>
      <c r="F114" s="1" t="s">
        <v>2953</v>
      </c>
      <c r="G114" s="1" t="s">
        <v>10694</v>
      </c>
    </row>
    <row r="115" spans="1:7">
      <c r="A115" s="1" t="s">
        <v>607</v>
      </c>
      <c r="B115" s="1" t="s">
        <v>10573</v>
      </c>
      <c r="C115" s="1" t="s">
        <v>10580</v>
      </c>
      <c r="D115" s="1" t="s">
        <v>2953</v>
      </c>
      <c r="E115" s="1" t="s">
        <v>10605</v>
      </c>
      <c r="F115" s="1" t="s">
        <v>2953</v>
      </c>
      <c r="G115" s="1" t="s">
        <v>10659</v>
      </c>
    </row>
    <row r="116" spans="1:7">
      <c r="A116" s="1" t="s">
        <v>613</v>
      </c>
      <c r="B116" s="1" t="s">
        <v>10573</v>
      </c>
      <c r="C116" s="1" t="s">
        <v>10580</v>
      </c>
      <c r="D116" s="1" t="s">
        <v>63</v>
      </c>
      <c r="E116" s="1" t="s">
        <v>10614</v>
      </c>
      <c r="F116" s="1" t="s">
        <v>2953</v>
      </c>
      <c r="G116" s="1" t="s">
        <v>10695</v>
      </c>
    </row>
    <row r="117" spans="1:7">
      <c r="A117" s="1" t="s">
        <v>619</v>
      </c>
      <c r="B117" s="1" t="s">
        <v>10573</v>
      </c>
      <c r="C117" s="1" t="s">
        <v>10580</v>
      </c>
      <c r="D117" s="1" t="s">
        <v>63</v>
      </c>
      <c r="E117" s="1" t="s">
        <v>10605</v>
      </c>
      <c r="F117" s="1" t="s">
        <v>2953</v>
      </c>
      <c r="G117" s="1" t="s">
        <v>10696</v>
      </c>
    </row>
    <row r="118" spans="1:7">
      <c r="A118" s="1" t="s">
        <v>625</v>
      </c>
      <c r="B118" s="1" t="s">
        <v>10573</v>
      </c>
      <c r="C118" s="1" t="s">
        <v>63</v>
      </c>
      <c r="D118" s="1" t="s">
        <v>2953</v>
      </c>
      <c r="E118" s="1" t="s">
        <v>10607</v>
      </c>
      <c r="F118" s="1" t="s">
        <v>10580</v>
      </c>
      <c r="G118" s="1" t="s">
        <v>10666</v>
      </c>
    </row>
    <row r="119" spans="1:7">
      <c r="A119" s="1" t="s">
        <v>631</v>
      </c>
      <c r="B119" s="1" t="s">
        <v>10573</v>
      </c>
      <c r="C119" s="1" t="s">
        <v>10580</v>
      </c>
      <c r="D119" s="1" t="s">
        <v>2953</v>
      </c>
      <c r="E119" s="1" t="s">
        <v>10605</v>
      </c>
      <c r="F119" s="1" t="s">
        <v>2953</v>
      </c>
      <c r="G119" s="1" t="s">
        <v>10659</v>
      </c>
    </row>
    <row r="120" spans="1:7">
      <c r="A120" s="1" t="s">
        <v>636</v>
      </c>
      <c r="B120" s="1" t="s">
        <v>10573</v>
      </c>
      <c r="C120" s="1" t="s">
        <v>10579</v>
      </c>
      <c r="D120" s="1" t="s">
        <v>2953</v>
      </c>
      <c r="E120" s="1" t="s">
        <v>10605</v>
      </c>
      <c r="F120" s="1" t="s">
        <v>2953</v>
      </c>
      <c r="G120" s="1" t="s">
        <v>10642</v>
      </c>
    </row>
    <row r="121" spans="1:7">
      <c r="A121" s="1" t="s">
        <v>642</v>
      </c>
      <c r="B121" s="1" t="s">
        <v>10573</v>
      </c>
      <c r="C121" s="1" t="s">
        <v>10580</v>
      </c>
      <c r="D121" s="1" t="s">
        <v>2953</v>
      </c>
      <c r="E121" s="1" t="s">
        <v>10605</v>
      </c>
      <c r="F121" s="1" t="s">
        <v>2953</v>
      </c>
      <c r="G121" s="1" t="s">
        <v>10659</v>
      </c>
    </row>
    <row r="122" spans="1:7">
      <c r="A122" s="1" t="s">
        <v>647</v>
      </c>
      <c r="B122" s="1" t="s">
        <v>10573</v>
      </c>
      <c r="C122" s="1" t="s">
        <v>10580</v>
      </c>
      <c r="D122" s="1" t="s">
        <v>2953</v>
      </c>
      <c r="E122" s="1" t="s">
        <v>10605</v>
      </c>
      <c r="F122" s="1" t="s">
        <v>2953</v>
      </c>
      <c r="G122" s="1" t="s">
        <v>10659</v>
      </c>
    </row>
    <row r="123" spans="1:7">
      <c r="A123" s="1" t="s">
        <v>651</v>
      </c>
      <c r="B123" s="1" t="s">
        <v>10573</v>
      </c>
      <c r="C123" s="1" t="s">
        <v>10580</v>
      </c>
      <c r="D123" s="1" t="s">
        <v>2953</v>
      </c>
      <c r="E123" s="1" t="s">
        <v>10614</v>
      </c>
      <c r="F123" s="1" t="s">
        <v>2953</v>
      </c>
      <c r="G123" s="1" t="s">
        <v>10615</v>
      </c>
    </row>
    <row r="124" spans="1:7">
      <c r="A124" s="1" t="s">
        <v>656</v>
      </c>
      <c r="B124" s="1" t="s">
        <v>10573</v>
      </c>
      <c r="C124" s="1" t="s">
        <v>10580</v>
      </c>
      <c r="D124" s="1" t="s">
        <v>2953</v>
      </c>
      <c r="E124" s="1" t="s">
        <v>10605</v>
      </c>
      <c r="F124" s="1" t="s">
        <v>2953</v>
      </c>
      <c r="G124" s="1" t="s">
        <v>10659</v>
      </c>
    </row>
    <row r="125" spans="1:7">
      <c r="A125" s="1" t="s">
        <v>661</v>
      </c>
      <c r="B125" s="1" t="s">
        <v>10573</v>
      </c>
      <c r="C125" s="1" t="s">
        <v>10580</v>
      </c>
      <c r="D125" s="1" t="s">
        <v>10588</v>
      </c>
      <c r="E125" s="1" t="s">
        <v>10605</v>
      </c>
      <c r="F125" s="1" t="s">
        <v>10580</v>
      </c>
      <c r="G125" s="1" t="s">
        <v>10617</v>
      </c>
    </row>
    <row r="126" spans="1:7">
      <c r="A126" s="1" t="s">
        <v>667</v>
      </c>
      <c r="B126" s="1" t="s">
        <v>10573</v>
      </c>
      <c r="C126" s="1" t="s">
        <v>10580</v>
      </c>
      <c r="D126" s="1" t="s">
        <v>2953</v>
      </c>
      <c r="E126" s="1" t="s">
        <v>10614</v>
      </c>
      <c r="F126" s="1" t="s">
        <v>10580</v>
      </c>
      <c r="G126" s="1" t="s">
        <v>10697</v>
      </c>
    </row>
    <row r="127" spans="1:7">
      <c r="A127" s="1" t="s">
        <v>673</v>
      </c>
      <c r="B127" s="1" t="s">
        <v>10573</v>
      </c>
      <c r="C127" s="1" t="s">
        <v>10580</v>
      </c>
      <c r="D127" s="1" t="s">
        <v>2953</v>
      </c>
      <c r="E127" s="1" t="s">
        <v>10579</v>
      </c>
      <c r="F127" s="1" t="s">
        <v>10580</v>
      </c>
      <c r="G127" s="1" t="s">
        <v>10698</v>
      </c>
    </row>
    <row r="128" spans="1:7">
      <c r="A128" s="1" t="s">
        <v>677</v>
      </c>
      <c r="B128" s="1" t="s">
        <v>10573</v>
      </c>
      <c r="C128" s="1" t="s">
        <v>10580</v>
      </c>
      <c r="D128" s="1" t="s">
        <v>2953</v>
      </c>
      <c r="E128" s="1" t="s">
        <v>10605</v>
      </c>
      <c r="F128" s="1" t="s">
        <v>10580</v>
      </c>
      <c r="G128" s="1" t="s">
        <v>10699</v>
      </c>
    </row>
    <row r="129" spans="1:7">
      <c r="A129" s="1" t="s">
        <v>682</v>
      </c>
      <c r="B129" s="1" t="s">
        <v>10573</v>
      </c>
      <c r="C129" s="1" t="s">
        <v>10580</v>
      </c>
      <c r="D129" s="1" t="s">
        <v>2953</v>
      </c>
      <c r="E129" s="1" t="s">
        <v>10579</v>
      </c>
      <c r="F129" s="1" t="s">
        <v>10580</v>
      </c>
      <c r="G129" s="1" t="s">
        <v>10698</v>
      </c>
    </row>
    <row r="130" spans="1:7">
      <c r="A130" s="1" t="s">
        <v>687</v>
      </c>
      <c r="B130" s="1" t="s">
        <v>10573</v>
      </c>
      <c r="C130" s="1" t="s">
        <v>10580</v>
      </c>
      <c r="D130" s="1" t="s">
        <v>2953</v>
      </c>
      <c r="E130" s="1" t="s">
        <v>10579</v>
      </c>
      <c r="F130" s="1" t="s">
        <v>10580</v>
      </c>
      <c r="G130" s="1" t="s">
        <v>10698</v>
      </c>
    </row>
    <row r="131" spans="1:7">
      <c r="A131" s="1" t="s">
        <v>691</v>
      </c>
      <c r="B131" s="1" t="s">
        <v>10573</v>
      </c>
      <c r="C131" s="1" t="s">
        <v>10580</v>
      </c>
      <c r="D131" s="1" t="s">
        <v>63</v>
      </c>
      <c r="E131" s="1" t="s">
        <v>10605</v>
      </c>
      <c r="F131" s="1" t="s">
        <v>10580</v>
      </c>
      <c r="G131" s="1" t="s">
        <v>10659</v>
      </c>
    </row>
    <row r="132" spans="1:7">
      <c r="A132" s="1" t="s">
        <v>695</v>
      </c>
      <c r="B132" s="1" t="s">
        <v>10573</v>
      </c>
      <c r="C132" s="1" t="s">
        <v>10580</v>
      </c>
      <c r="D132" s="1" t="s">
        <v>63</v>
      </c>
      <c r="E132" s="1" t="s">
        <v>10614</v>
      </c>
      <c r="F132" s="1" t="s">
        <v>10580</v>
      </c>
      <c r="G132" s="1" t="s">
        <v>10615</v>
      </c>
    </row>
    <row r="133" spans="1:7">
      <c r="A133" s="1" t="s">
        <v>700</v>
      </c>
      <c r="B133" s="1" t="s">
        <v>10573</v>
      </c>
      <c r="C133" s="1" t="s">
        <v>10574</v>
      </c>
      <c r="D133" s="1" t="s">
        <v>63</v>
      </c>
      <c r="E133" s="1" t="s">
        <v>10579</v>
      </c>
      <c r="F133" s="1" t="s">
        <v>10580</v>
      </c>
      <c r="G133" s="1" t="s">
        <v>10682</v>
      </c>
    </row>
    <row r="134" spans="1:7">
      <c r="A134" s="1" t="s">
        <v>705</v>
      </c>
      <c r="B134" s="1" t="s">
        <v>10573</v>
      </c>
      <c r="C134" s="1" t="s">
        <v>10580</v>
      </c>
      <c r="D134" s="1" t="s">
        <v>2953</v>
      </c>
      <c r="E134" s="1" t="s">
        <v>10605</v>
      </c>
      <c r="F134" s="1" t="s">
        <v>2953</v>
      </c>
      <c r="G134" s="1" t="s">
        <v>10659</v>
      </c>
    </row>
    <row r="135" spans="1:7">
      <c r="A135" s="1" t="s">
        <v>710</v>
      </c>
      <c r="B135" s="1" t="s">
        <v>10573</v>
      </c>
      <c r="C135" s="1" t="s">
        <v>10580</v>
      </c>
      <c r="D135" s="1" t="s">
        <v>2953</v>
      </c>
      <c r="E135" s="1" t="s">
        <v>10614</v>
      </c>
      <c r="F135" s="1" t="s">
        <v>2953</v>
      </c>
      <c r="G135" s="1" t="s">
        <v>10615</v>
      </c>
    </row>
    <row r="136" spans="1:7">
      <c r="A136" s="1" t="s">
        <v>716</v>
      </c>
      <c r="B136" s="1" t="s">
        <v>10573</v>
      </c>
      <c r="C136" s="1" t="s">
        <v>10600</v>
      </c>
      <c r="D136" s="1" t="s">
        <v>2953</v>
      </c>
      <c r="E136" s="1" t="s">
        <v>10605</v>
      </c>
      <c r="F136" s="1" t="s">
        <v>10580</v>
      </c>
      <c r="G136" s="1" t="s">
        <v>10700</v>
      </c>
    </row>
    <row r="137" spans="1:7">
      <c r="A137" s="1" t="s">
        <v>721</v>
      </c>
      <c r="B137" s="1" t="s">
        <v>10573</v>
      </c>
      <c r="C137" s="1" t="s">
        <v>10574</v>
      </c>
      <c r="D137" s="1" t="s">
        <v>63</v>
      </c>
      <c r="E137" s="1" t="s">
        <v>10614</v>
      </c>
      <c r="F137" s="1" t="s">
        <v>2953</v>
      </c>
      <c r="G137" s="1" t="s">
        <v>10701</v>
      </c>
    </row>
    <row r="138" spans="1:7">
      <c r="A138" s="1" t="s">
        <v>727</v>
      </c>
      <c r="B138" s="1" t="s">
        <v>10573</v>
      </c>
      <c r="C138" s="1" t="s">
        <v>10600</v>
      </c>
      <c r="D138" s="1" t="s">
        <v>2953</v>
      </c>
      <c r="E138" s="1" t="s">
        <v>10614</v>
      </c>
      <c r="F138" s="1" t="s">
        <v>2953</v>
      </c>
      <c r="G138" s="1" t="s">
        <v>10702</v>
      </c>
    </row>
    <row r="139" spans="1:7">
      <c r="A139" s="1" t="s">
        <v>733</v>
      </c>
      <c r="B139" s="1" t="s">
        <v>10573</v>
      </c>
      <c r="C139" s="1" t="s">
        <v>63</v>
      </c>
      <c r="D139" s="1" t="s">
        <v>2953</v>
      </c>
      <c r="E139" s="1" t="s">
        <v>10614</v>
      </c>
      <c r="F139" s="1" t="s">
        <v>2953</v>
      </c>
      <c r="G139" s="1" t="s">
        <v>10703</v>
      </c>
    </row>
    <row r="140" spans="1:7">
      <c r="A140" s="1" t="s">
        <v>739</v>
      </c>
      <c r="B140" s="1" t="s">
        <v>10573</v>
      </c>
      <c r="C140" s="1" t="s">
        <v>10580</v>
      </c>
      <c r="D140" s="1" t="s">
        <v>2953</v>
      </c>
      <c r="E140" s="1" t="s">
        <v>10614</v>
      </c>
      <c r="F140" s="1" t="s">
        <v>2953</v>
      </c>
      <c r="G140" s="1" t="s">
        <v>10615</v>
      </c>
    </row>
    <row r="141" spans="1:7">
      <c r="A141" s="1" t="s">
        <v>745</v>
      </c>
      <c r="B141" s="1" t="s">
        <v>10573</v>
      </c>
      <c r="C141" s="1" t="s">
        <v>10587</v>
      </c>
      <c r="D141" s="1" t="s">
        <v>2953</v>
      </c>
      <c r="E141" s="1" t="s">
        <v>10614</v>
      </c>
      <c r="F141" s="1" t="s">
        <v>2953</v>
      </c>
      <c r="G141" s="1" t="s">
        <v>10683</v>
      </c>
    </row>
    <row r="142" spans="1:7">
      <c r="A142" s="1" t="s">
        <v>750</v>
      </c>
      <c r="B142" s="1" t="s">
        <v>10573</v>
      </c>
      <c r="C142" s="1" t="s">
        <v>63</v>
      </c>
      <c r="D142" s="1" t="s">
        <v>2953</v>
      </c>
      <c r="E142" s="1" t="s">
        <v>10614</v>
      </c>
      <c r="F142" s="1" t="s">
        <v>2953</v>
      </c>
      <c r="G142" s="1" t="s">
        <v>10703</v>
      </c>
    </row>
    <row r="143" spans="1:7">
      <c r="A143" s="1" t="s">
        <v>756</v>
      </c>
      <c r="B143" s="1" t="s">
        <v>10573</v>
      </c>
      <c r="C143" s="1" t="s">
        <v>10574</v>
      </c>
      <c r="D143" s="1" t="s">
        <v>2953</v>
      </c>
      <c r="E143" s="1" t="s">
        <v>10614</v>
      </c>
      <c r="F143" s="1" t="s">
        <v>2953</v>
      </c>
      <c r="G143" s="1" t="s">
        <v>10704</v>
      </c>
    </row>
    <row r="144" spans="1:7">
      <c r="A144" s="1" t="s">
        <v>760</v>
      </c>
      <c r="B144" s="1" t="s">
        <v>10573</v>
      </c>
      <c r="C144" s="1" t="s">
        <v>10580</v>
      </c>
      <c r="D144" s="1" t="s">
        <v>2953</v>
      </c>
      <c r="E144" s="1" t="s">
        <v>10614</v>
      </c>
      <c r="F144" s="1" t="s">
        <v>2953</v>
      </c>
      <c r="G144" s="1" t="s">
        <v>10615</v>
      </c>
    </row>
    <row r="145" spans="1:7">
      <c r="A145" s="1" t="s">
        <v>765</v>
      </c>
      <c r="B145" s="1" t="s">
        <v>10573</v>
      </c>
      <c r="C145" s="1" t="s">
        <v>10574</v>
      </c>
      <c r="D145" s="1" t="s">
        <v>2953</v>
      </c>
      <c r="E145" s="1" t="s">
        <v>10614</v>
      </c>
      <c r="F145" s="1" t="s">
        <v>2953</v>
      </c>
      <c r="G145" s="1" t="s">
        <v>10704</v>
      </c>
    </row>
    <row r="146" spans="1:7">
      <c r="A146" s="1" t="s">
        <v>770</v>
      </c>
      <c r="B146" s="1" t="s">
        <v>10573</v>
      </c>
      <c r="C146" s="1" t="s">
        <v>10574</v>
      </c>
      <c r="D146" s="1" t="s">
        <v>2953</v>
      </c>
      <c r="E146" s="1" t="s">
        <v>10614</v>
      </c>
      <c r="F146" s="1" t="s">
        <v>2953</v>
      </c>
      <c r="G146" s="1" t="s">
        <v>10704</v>
      </c>
    </row>
    <row r="147" spans="1:7">
      <c r="A147" s="1" t="s">
        <v>775</v>
      </c>
      <c r="B147" s="1" t="s">
        <v>10573</v>
      </c>
      <c r="C147" s="1" t="s">
        <v>10574</v>
      </c>
      <c r="D147" s="1" t="s">
        <v>63</v>
      </c>
      <c r="E147" s="1" t="s">
        <v>10607</v>
      </c>
      <c r="F147" s="1" t="s">
        <v>2953</v>
      </c>
      <c r="G147" s="1" t="s">
        <v>10609</v>
      </c>
    </row>
    <row r="148" spans="1:7">
      <c r="A148" s="1" t="s">
        <v>779</v>
      </c>
      <c r="B148" s="1" t="s">
        <v>10573</v>
      </c>
      <c r="C148" s="1" t="s">
        <v>10574</v>
      </c>
      <c r="D148" s="1" t="s">
        <v>2953</v>
      </c>
      <c r="E148" s="1" t="s">
        <v>10614</v>
      </c>
      <c r="F148" s="1" t="s">
        <v>2953</v>
      </c>
      <c r="G148" s="1" t="s">
        <v>10704</v>
      </c>
    </row>
    <row r="149" spans="1:7">
      <c r="A149" s="1" t="s">
        <v>785</v>
      </c>
      <c r="B149" s="1" t="s">
        <v>10573</v>
      </c>
      <c r="C149" s="1" t="s">
        <v>10578</v>
      </c>
      <c r="D149" s="1" t="s">
        <v>2953</v>
      </c>
      <c r="E149" s="1" t="s">
        <v>10614</v>
      </c>
      <c r="F149" s="1" t="s">
        <v>2953</v>
      </c>
      <c r="G149" s="1" t="s">
        <v>10705</v>
      </c>
    </row>
    <row r="150" spans="1:7">
      <c r="A150" s="1" t="s">
        <v>791</v>
      </c>
      <c r="B150" s="1" t="s">
        <v>10573</v>
      </c>
      <c r="C150" s="1" t="s">
        <v>10600</v>
      </c>
      <c r="D150" s="1" t="s">
        <v>2953</v>
      </c>
      <c r="E150" s="1" t="s">
        <v>10614</v>
      </c>
      <c r="F150" s="1" t="s">
        <v>2953</v>
      </c>
      <c r="G150" s="1" t="s">
        <v>10702</v>
      </c>
    </row>
    <row r="151" spans="1:7">
      <c r="A151" s="1" t="s">
        <v>797</v>
      </c>
      <c r="B151" s="1" t="s">
        <v>10573</v>
      </c>
      <c r="C151" s="1" t="s">
        <v>10600</v>
      </c>
      <c r="D151" s="1" t="s">
        <v>2953</v>
      </c>
      <c r="E151" s="1" t="s">
        <v>10614</v>
      </c>
      <c r="F151" s="1" t="s">
        <v>2953</v>
      </c>
      <c r="G151" s="1" t="s">
        <v>10702</v>
      </c>
    </row>
    <row r="152" spans="1:7">
      <c r="A152" s="1" t="s">
        <v>801</v>
      </c>
      <c r="B152" s="1" t="s">
        <v>10573</v>
      </c>
      <c r="C152" s="1" t="s">
        <v>10580</v>
      </c>
      <c r="D152" s="1" t="s">
        <v>2953</v>
      </c>
      <c r="E152" s="1" t="s">
        <v>10614</v>
      </c>
      <c r="F152" s="1" t="s">
        <v>2953</v>
      </c>
      <c r="G152" s="1" t="s">
        <v>10615</v>
      </c>
    </row>
    <row r="153" spans="1:7">
      <c r="A153" s="1" t="s">
        <v>807</v>
      </c>
      <c r="B153" s="1" t="s">
        <v>10573</v>
      </c>
      <c r="C153" s="1" t="s">
        <v>10600</v>
      </c>
      <c r="D153" s="1" t="s">
        <v>2953</v>
      </c>
      <c r="E153" s="1" t="s">
        <v>10614</v>
      </c>
      <c r="F153" s="1" t="s">
        <v>2953</v>
      </c>
      <c r="G153" s="1" t="s">
        <v>10702</v>
      </c>
    </row>
    <row r="154" spans="1:7">
      <c r="A154" s="1" t="s">
        <v>812</v>
      </c>
      <c r="B154" s="1" t="s">
        <v>10573</v>
      </c>
      <c r="C154" s="1" t="s">
        <v>63</v>
      </c>
      <c r="D154" s="1" t="s">
        <v>2953</v>
      </c>
      <c r="E154" s="1" t="s">
        <v>10614</v>
      </c>
      <c r="F154" s="1" t="s">
        <v>2953</v>
      </c>
      <c r="G154" s="1" t="s">
        <v>10703</v>
      </c>
    </row>
    <row r="155" spans="1:7">
      <c r="A155" s="1" t="s">
        <v>818</v>
      </c>
      <c r="B155" s="1" t="s">
        <v>10573</v>
      </c>
      <c r="C155" s="1" t="s">
        <v>10580</v>
      </c>
      <c r="D155" s="1" t="s">
        <v>2953</v>
      </c>
      <c r="E155" s="1" t="s">
        <v>10614</v>
      </c>
      <c r="F155" s="1" t="s">
        <v>2953</v>
      </c>
      <c r="G155" s="1" t="s">
        <v>10615</v>
      </c>
    </row>
    <row r="156" spans="1:7">
      <c r="A156" s="1" t="s">
        <v>824</v>
      </c>
      <c r="B156" s="1" t="s">
        <v>10573</v>
      </c>
      <c r="C156" s="1" t="s">
        <v>10574</v>
      </c>
      <c r="D156" s="1" t="s">
        <v>47</v>
      </c>
      <c r="E156" s="1" t="s">
        <v>10648</v>
      </c>
      <c r="F156" s="1" t="s">
        <v>2953</v>
      </c>
      <c r="G156" s="1" t="s">
        <v>10650</v>
      </c>
    </row>
    <row r="157" spans="1:7">
      <c r="A157" s="1" t="s">
        <v>829</v>
      </c>
      <c r="B157" s="1" t="s">
        <v>10573</v>
      </c>
      <c r="C157" s="1" t="s">
        <v>10600</v>
      </c>
      <c r="D157" s="1" t="s">
        <v>10575</v>
      </c>
      <c r="E157" s="1" t="s">
        <v>10648</v>
      </c>
      <c r="F157" s="1" t="s">
        <v>10580</v>
      </c>
      <c r="G157" s="1" t="s">
        <v>10706</v>
      </c>
    </row>
    <row r="158" spans="1:7">
      <c r="A158" s="1" t="s">
        <v>834</v>
      </c>
      <c r="B158" s="1" t="s">
        <v>10573</v>
      </c>
      <c r="C158" s="1" t="s">
        <v>63</v>
      </c>
      <c r="D158" s="1" t="s">
        <v>10588</v>
      </c>
      <c r="E158" s="1" t="s">
        <v>10585</v>
      </c>
      <c r="F158" s="1" t="s">
        <v>2953</v>
      </c>
      <c r="G158" s="1" t="s">
        <v>10707</v>
      </c>
    </row>
    <row r="159" spans="1:7">
      <c r="A159" s="1" t="s">
        <v>840</v>
      </c>
      <c r="B159" s="1" t="s">
        <v>10573</v>
      </c>
      <c r="C159" s="1" t="s">
        <v>25</v>
      </c>
      <c r="D159" s="1" t="s">
        <v>10582</v>
      </c>
      <c r="E159" s="1" t="s">
        <v>10585</v>
      </c>
      <c r="F159" s="1" t="s">
        <v>2953</v>
      </c>
      <c r="G159" s="1" t="s">
        <v>10708</v>
      </c>
    </row>
    <row r="160" spans="1:7">
      <c r="A160" s="1" t="s">
        <v>846</v>
      </c>
      <c r="B160" s="1" t="s">
        <v>10573</v>
      </c>
      <c r="C160" s="1" t="s">
        <v>10579</v>
      </c>
      <c r="D160" s="1" t="s">
        <v>10588</v>
      </c>
      <c r="E160" s="1" t="s">
        <v>10664</v>
      </c>
      <c r="F160" s="1" t="s">
        <v>2953</v>
      </c>
      <c r="G160" s="1" t="s">
        <v>10679</v>
      </c>
    </row>
    <row r="161" spans="1:7">
      <c r="A161" s="1" t="s">
        <v>852</v>
      </c>
      <c r="B161" s="1" t="s">
        <v>10573</v>
      </c>
      <c r="C161" s="1" t="s">
        <v>10587</v>
      </c>
      <c r="D161" s="1" t="s">
        <v>47</v>
      </c>
      <c r="E161" s="1" t="s">
        <v>10585</v>
      </c>
      <c r="F161" s="1" t="s">
        <v>2953</v>
      </c>
      <c r="G161" s="1" t="s">
        <v>10707</v>
      </c>
    </row>
    <row r="162" spans="1:7">
      <c r="A162" s="1" t="s">
        <v>858</v>
      </c>
      <c r="B162" s="1" t="s">
        <v>10573</v>
      </c>
      <c r="C162" s="1" t="s">
        <v>10600</v>
      </c>
      <c r="D162" s="1" t="s">
        <v>10575</v>
      </c>
      <c r="E162" s="1" t="s">
        <v>10585</v>
      </c>
      <c r="F162" s="1" t="s">
        <v>2953</v>
      </c>
      <c r="G162" s="1" t="s">
        <v>10709</v>
      </c>
    </row>
    <row r="163" spans="1:7">
      <c r="A163" s="1" t="s">
        <v>863</v>
      </c>
      <c r="B163" s="1" t="s">
        <v>10573</v>
      </c>
      <c r="C163" s="1" t="s">
        <v>10587</v>
      </c>
      <c r="D163" s="1" t="s">
        <v>47</v>
      </c>
      <c r="E163" s="1" t="s">
        <v>10585</v>
      </c>
      <c r="F163" s="1" t="s">
        <v>2953</v>
      </c>
      <c r="G163" s="1" t="s">
        <v>10707</v>
      </c>
    </row>
    <row r="164" spans="1:7">
      <c r="A164" s="1" t="s">
        <v>868</v>
      </c>
      <c r="B164" s="1" t="s">
        <v>10573</v>
      </c>
      <c r="C164" s="1" t="s">
        <v>10578</v>
      </c>
      <c r="D164" s="1" t="s">
        <v>47</v>
      </c>
      <c r="E164" s="1" t="s">
        <v>10585</v>
      </c>
      <c r="F164" s="1" t="s">
        <v>2953</v>
      </c>
      <c r="G164" s="1" t="s">
        <v>10709</v>
      </c>
    </row>
    <row r="165" spans="1:7">
      <c r="A165" s="1" t="s">
        <v>873</v>
      </c>
      <c r="B165" s="1" t="s">
        <v>10573</v>
      </c>
      <c r="C165" s="1" t="s">
        <v>10587</v>
      </c>
      <c r="D165" s="1" t="s">
        <v>47</v>
      </c>
      <c r="E165" s="1" t="s">
        <v>10585</v>
      </c>
      <c r="F165" s="1" t="s">
        <v>2953</v>
      </c>
      <c r="G165" s="1" t="s">
        <v>10707</v>
      </c>
    </row>
    <row r="166" spans="1:7">
      <c r="A166" s="1" t="s">
        <v>877</v>
      </c>
      <c r="B166" s="1" t="s">
        <v>10573</v>
      </c>
      <c r="C166" s="1" t="s">
        <v>25</v>
      </c>
      <c r="D166" s="1" t="s">
        <v>10582</v>
      </c>
      <c r="E166" s="1" t="s">
        <v>10648</v>
      </c>
      <c r="F166" s="1" t="s">
        <v>10580</v>
      </c>
      <c r="G166" s="1" t="s">
        <v>10710</v>
      </c>
    </row>
    <row r="167" spans="1:7">
      <c r="A167" s="1" t="s">
        <v>883</v>
      </c>
      <c r="B167" s="1" t="s">
        <v>10573</v>
      </c>
      <c r="C167" s="1" t="s">
        <v>10574</v>
      </c>
      <c r="D167" s="1" t="s">
        <v>10588</v>
      </c>
      <c r="E167" s="1" t="s">
        <v>10585</v>
      </c>
      <c r="F167" s="1" t="s">
        <v>2953</v>
      </c>
      <c r="G167" s="1" t="s">
        <v>10711</v>
      </c>
    </row>
    <row r="168" spans="1:7">
      <c r="A168" s="1" t="s">
        <v>887</v>
      </c>
      <c r="B168" s="1" t="s">
        <v>10573</v>
      </c>
      <c r="C168" s="1" t="s">
        <v>10579</v>
      </c>
      <c r="D168" s="1" t="s">
        <v>10588</v>
      </c>
      <c r="E168" s="1" t="s">
        <v>10585</v>
      </c>
      <c r="F168" s="1" t="s">
        <v>2953</v>
      </c>
      <c r="G168" s="1" t="s">
        <v>10712</v>
      </c>
    </row>
    <row r="169" spans="1:7">
      <c r="A169" s="1" t="s">
        <v>892</v>
      </c>
      <c r="B169" s="1" t="s">
        <v>10573</v>
      </c>
      <c r="C169" s="1" t="s">
        <v>25</v>
      </c>
      <c r="D169" s="1" t="s">
        <v>2953</v>
      </c>
      <c r="E169" s="1" t="s">
        <v>10605</v>
      </c>
      <c r="F169" s="1" t="s">
        <v>2953</v>
      </c>
      <c r="G169" s="1" t="s">
        <v>10611</v>
      </c>
    </row>
    <row r="170" spans="1:7">
      <c r="A170" s="1" t="s">
        <v>896</v>
      </c>
      <c r="B170" s="1" t="s">
        <v>10573</v>
      </c>
      <c r="C170" s="1" t="s">
        <v>10587</v>
      </c>
      <c r="D170" s="1" t="s">
        <v>47</v>
      </c>
      <c r="E170" s="1" t="s">
        <v>10585</v>
      </c>
      <c r="F170" s="1" t="s">
        <v>2953</v>
      </c>
      <c r="G170" s="1" t="s">
        <v>10707</v>
      </c>
    </row>
    <row r="171" spans="1:7">
      <c r="A171" s="1" t="s">
        <v>902</v>
      </c>
      <c r="B171" s="1" t="s">
        <v>10573</v>
      </c>
      <c r="C171" s="1" t="s">
        <v>10579</v>
      </c>
      <c r="D171" s="1" t="s">
        <v>10588</v>
      </c>
      <c r="E171" s="1" t="s">
        <v>10603</v>
      </c>
      <c r="F171" s="1" t="s">
        <v>2953</v>
      </c>
      <c r="G171" s="1" t="s">
        <v>10713</v>
      </c>
    </row>
    <row r="172" spans="1:7">
      <c r="A172" s="1" t="s">
        <v>908</v>
      </c>
      <c r="B172" s="1" t="s">
        <v>10573</v>
      </c>
      <c r="C172" s="1" t="s">
        <v>10600</v>
      </c>
      <c r="D172" s="1" t="s">
        <v>10588</v>
      </c>
      <c r="E172" s="1" t="s">
        <v>10603</v>
      </c>
      <c r="F172" s="1" t="s">
        <v>2953</v>
      </c>
      <c r="G172" s="1" t="s">
        <v>10714</v>
      </c>
    </row>
    <row r="173" spans="1:7">
      <c r="A173" s="1" t="s">
        <v>913</v>
      </c>
      <c r="B173" s="1" t="s">
        <v>10573</v>
      </c>
      <c r="C173" s="1" t="s">
        <v>10579</v>
      </c>
      <c r="D173" s="1" t="s">
        <v>10600</v>
      </c>
      <c r="E173" s="1" t="s">
        <v>10603</v>
      </c>
      <c r="F173" s="1" t="s">
        <v>2953</v>
      </c>
      <c r="G173" s="1" t="s">
        <v>10715</v>
      </c>
    </row>
    <row r="174" spans="1:7">
      <c r="A174" s="1" t="s">
        <v>918</v>
      </c>
      <c r="B174" s="1" t="s">
        <v>10573</v>
      </c>
      <c r="C174" s="1" t="s">
        <v>10580</v>
      </c>
      <c r="D174" s="1" t="s">
        <v>47</v>
      </c>
      <c r="E174" s="1" t="s">
        <v>10603</v>
      </c>
      <c r="F174" s="1" t="s">
        <v>2953</v>
      </c>
      <c r="G174" s="1" t="s">
        <v>10716</v>
      </c>
    </row>
    <row r="175" spans="1:7">
      <c r="A175" s="1" t="s">
        <v>922</v>
      </c>
      <c r="B175" s="1" t="s">
        <v>10573</v>
      </c>
      <c r="C175" s="1" t="s">
        <v>10578</v>
      </c>
      <c r="D175" s="1" t="s">
        <v>2953</v>
      </c>
      <c r="E175" s="1" t="s">
        <v>10579</v>
      </c>
      <c r="F175" s="1" t="s">
        <v>2953</v>
      </c>
      <c r="G175" s="1" t="s">
        <v>10717</v>
      </c>
    </row>
    <row r="176" spans="1:7">
      <c r="A176" s="1" t="s">
        <v>925</v>
      </c>
      <c r="B176" s="1" t="s">
        <v>10573</v>
      </c>
      <c r="C176" s="1" t="s">
        <v>10579</v>
      </c>
      <c r="D176" s="1" t="s">
        <v>2953</v>
      </c>
      <c r="E176" s="1" t="s">
        <v>10628</v>
      </c>
      <c r="F176" s="1" t="s">
        <v>10580</v>
      </c>
      <c r="G176" s="1" t="s">
        <v>10718</v>
      </c>
    </row>
    <row r="177" spans="1:7">
      <c r="A177" s="1" t="s">
        <v>925</v>
      </c>
      <c r="B177" s="1" t="s">
        <v>10573</v>
      </c>
      <c r="C177" s="1" t="s">
        <v>10579</v>
      </c>
      <c r="D177" s="1" t="s">
        <v>2953</v>
      </c>
      <c r="E177" s="1" t="s">
        <v>10628</v>
      </c>
      <c r="F177" s="1" t="s">
        <v>10580</v>
      </c>
      <c r="G177" s="1" t="s">
        <v>10718</v>
      </c>
    </row>
    <row r="178" spans="1:7">
      <c r="A178" s="1" t="s">
        <v>11236</v>
      </c>
      <c r="B178" s="1" t="s">
        <v>10573</v>
      </c>
      <c r="C178" s="1" t="s">
        <v>63</v>
      </c>
      <c r="D178" s="1" t="s">
        <v>63</v>
      </c>
      <c r="E178" s="1" t="s">
        <v>10624</v>
      </c>
      <c r="F178" s="1" t="s">
        <v>2953</v>
      </c>
      <c r="G178" s="1" t="s">
        <v>10661</v>
      </c>
    </row>
    <row r="179" spans="1:7">
      <c r="A179" s="1" t="s">
        <v>938</v>
      </c>
      <c r="B179" s="1" t="s">
        <v>10573</v>
      </c>
      <c r="C179" s="1" t="s">
        <v>10600</v>
      </c>
      <c r="D179" s="1" t="s">
        <v>9505</v>
      </c>
      <c r="E179" s="1" t="s">
        <v>10594</v>
      </c>
      <c r="F179" s="1" t="s">
        <v>2953</v>
      </c>
      <c r="G179" s="1" t="s">
        <v>10601</v>
      </c>
    </row>
    <row r="180" spans="1:7">
      <c r="A180" s="1" t="s">
        <v>943</v>
      </c>
      <c r="B180" s="1" t="s">
        <v>10573</v>
      </c>
      <c r="C180" s="1" t="s">
        <v>10587</v>
      </c>
      <c r="D180" s="1" t="s">
        <v>10671</v>
      </c>
      <c r="E180" s="1" t="s">
        <v>10719</v>
      </c>
      <c r="F180" s="1" t="s">
        <v>2953</v>
      </c>
      <c r="G180" s="1" t="s">
        <v>10720</v>
      </c>
    </row>
    <row r="181" spans="1:7">
      <c r="A181" s="1" t="s">
        <v>948</v>
      </c>
      <c r="B181" s="1" t="s">
        <v>10573</v>
      </c>
      <c r="C181" s="1" t="s">
        <v>10579</v>
      </c>
      <c r="D181" s="1" t="s">
        <v>9505</v>
      </c>
      <c r="E181" s="1" t="s">
        <v>10721</v>
      </c>
      <c r="F181" s="1" t="s">
        <v>2953</v>
      </c>
      <c r="G181" s="1" t="s">
        <v>10722</v>
      </c>
    </row>
    <row r="182" spans="1:7">
      <c r="A182" s="1" t="s">
        <v>954</v>
      </c>
      <c r="B182" s="1" t="s">
        <v>10573</v>
      </c>
      <c r="C182" s="1" t="s">
        <v>10579</v>
      </c>
      <c r="D182" s="1" t="s">
        <v>2953</v>
      </c>
      <c r="E182" s="1" t="s">
        <v>10648</v>
      </c>
      <c r="F182" s="1" t="s">
        <v>2953</v>
      </c>
      <c r="G182" s="1" t="s">
        <v>10723</v>
      </c>
    </row>
    <row r="183" spans="1:7">
      <c r="A183" s="1" t="s">
        <v>959</v>
      </c>
      <c r="B183" s="1" t="s">
        <v>10573</v>
      </c>
      <c r="C183" s="1" t="s">
        <v>10578</v>
      </c>
      <c r="D183" s="1" t="s">
        <v>47</v>
      </c>
      <c r="E183" s="1" t="s">
        <v>10648</v>
      </c>
      <c r="F183" s="1" t="s">
        <v>2953</v>
      </c>
      <c r="G183" s="1" t="s">
        <v>10724</v>
      </c>
    </row>
    <row r="184" spans="1:7">
      <c r="A184" s="1" t="s">
        <v>964</v>
      </c>
      <c r="B184" s="1" t="s">
        <v>10573</v>
      </c>
      <c r="C184" s="1" t="s">
        <v>10587</v>
      </c>
      <c r="D184" s="1" t="s">
        <v>47</v>
      </c>
      <c r="E184" s="1" t="s">
        <v>10648</v>
      </c>
      <c r="F184" s="1" t="s">
        <v>2953</v>
      </c>
      <c r="G184" s="1" t="s">
        <v>10723</v>
      </c>
    </row>
    <row r="185" spans="1:7">
      <c r="A185" s="1" t="s">
        <v>969</v>
      </c>
      <c r="B185" s="1" t="s">
        <v>10573</v>
      </c>
      <c r="C185" s="1" t="s">
        <v>10579</v>
      </c>
      <c r="D185" s="1" t="s">
        <v>10725</v>
      </c>
      <c r="E185" s="1" t="s">
        <v>10648</v>
      </c>
      <c r="F185" s="1" t="s">
        <v>2953</v>
      </c>
      <c r="G185" s="1" t="s">
        <v>10726</v>
      </c>
    </row>
    <row r="186" spans="1:7">
      <c r="A186" s="1" t="s">
        <v>975</v>
      </c>
      <c r="B186" s="1" t="s">
        <v>10573</v>
      </c>
      <c r="C186" s="1" t="s">
        <v>10600</v>
      </c>
      <c r="D186" s="1" t="s">
        <v>2953</v>
      </c>
      <c r="E186" s="1" t="s">
        <v>10579</v>
      </c>
      <c r="F186" s="1" t="s">
        <v>2953</v>
      </c>
      <c r="G186" s="1" t="s">
        <v>10727</v>
      </c>
    </row>
    <row r="187" spans="1:7">
      <c r="A187" s="1" t="s">
        <v>980</v>
      </c>
      <c r="B187" s="1" t="s">
        <v>10573</v>
      </c>
      <c r="C187" s="1" t="s">
        <v>10579</v>
      </c>
      <c r="D187" s="1" t="s">
        <v>63</v>
      </c>
      <c r="E187" s="1" t="s">
        <v>10579</v>
      </c>
      <c r="F187" s="1" t="s">
        <v>2953</v>
      </c>
      <c r="G187" s="1" t="s">
        <v>10728</v>
      </c>
    </row>
    <row r="188" spans="1:7">
      <c r="A188" s="1" t="s">
        <v>985</v>
      </c>
      <c r="B188" s="1" t="s">
        <v>10573</v>
      </c>
      <c r="C188" s="1" t="s">
        <v>10579</v>
      </c>
      <c r="D188" s="1" t="s">
        <v>2953</v>
      </c>
      <c r="E188" s="1" t="s">
        <v>10605</v>
      </c>
      <c r="F188" s="1" t="s">
        <v>2953</v>
      </c>
      <c r="G188" s="1" t="s">
        <v>10642</v>
      </c>
    </row>
    <row r="189" spans="1:7">
      <c r="A189" s="1" t="s">
        <v>994</v>
      </c>
      <c r="B189" s="1" t="s">
        <v>10573</v>
      </c>
      <c r="C189" s="1" t="s">
        <v>10600</v>
      </c>
      <c r="D189" s="1" t="s">
        <v>63</v>
      </c>
      <c r="E189" s="1" t="s">
        <v>10605</v>
      </c>
      <c r="F189" s="1" t="s">
        <v>2953</v>
      </c>
      <c r="G189" s="1" t="s">
        <v>10729</v>
      </c>
    </row>
    <row r="190" spans="1:7">
      <c r="A190" s="1" t="s">
        <v>1000</v>
      </c>
      <c r="B190" s="1" t="s">
        <v>10573</v>
      </c>
      <c r="C190" s="1" t="s">
        <v>10578</v>
      </c>
      <c r="D190" s="1" t="s">
        <v>10575</v>
      </c>
      <c r="E190" s="1" t="s">
        <v>10644</v>
      </c>
      <c r="F190" s="1" t="s">
        <v>2953</v>
      </c>
      <c r="G190" s="1" t="s">
        <v>10730</v>
      </c>
    </row>
    <row r="191" spans="1:7">
      <c r="A191" s="1" t="s">
        <v>1006</v>
      </c>
      <c r="B191" s="1" t="s">
        <v>10573</v>
      </c>
      <c r="C191" s="1" t="s">
        <v>10600</v>
      </c>
      <c r="D191" s="1" t="s">
        <v>10582</v>
      </c>
      <c r="E191" s="1" t="s">
        <v>10644</v>
      </c>
      <c r="F191" s="1" t="s">
        <v>2953</v>
      </c>
      <c r="G191" s="1" t="s">
        <v>10730</v>
      </c>
    </row>
    <row r="192" spans="1:7">
      <c r="A192" s="1" t="s">
        <v>1011</v>
      </c>
      <c r="B192" s="1" t="s">
        <v>10573</v>
      </c>
      <c r="C192" s="1" t="s">
        <v>10600</v>
      </c>
      <c r="D192" s="1" t="s">
        <v>10725</v>
      </c>
      <c r="E192" s="1" t="s">
        <v>10576</v>
      </c>
      <c r="F192" s="1" t="s">
        <v>2953</v>
      </c>
      <c r="G192" s="1" t="s">
        <v>10731</v>
      </c>
    </row>
    <row r="193" spans="1:7">
      <c r="A193" s="1" t="s">
        <v>1015</v>
      </c>
      <c r="B193" s="1" t="s">
        <v>10573</v>
      </c>
      <c r="C193" s="1" t="s">
        <v>10600</v>
      </c>
      <c r="D193" s="1" t="s">
        <v>10725</v>
      </c>
      <c r="E193" s="1" t="s">
        <v>10685</v>
      </c>
      <c r="F193" s="1" t="s">
        <v>2953</v>
      </c>
      <c r="G193" s="1" t="s">
        <v>10732</v>
      </c>
    </row>
    <row r="194" spans="1:7">
      <c r="A194" s="1" t="s">
        <v>1020</v>
      </c>
      <c r="B194" s="1" t="s">
        <v>10573</v>
      </c>
      <c r="C194" s="1" t="s">
        <v>10578</v>
      </c>
      <c r="D194" s="1" t="s">
        <v>10588</v>
      </c>
      <c r="E194" s="1" t="s">
        <v>10685</v>
      </c>
      <c r="F194" s="1" t="s">
        <v>2953</v>
      </c>
      <c r="G194" s="1" t="s">
        <v>10733</v>
      </c>
    </row>
    <row r="195" spans="1:7">
      <c r="A195" s="1" t="s">
        <v>1025</v>
      </c>
      <c r="B195" s="1" t="s">
        <v>10573</v>
      </c>
      <c r="C195" s="1" t="s">
        <v>10574</v>
      </c>
      <c r="D195" s="1" t="s">
        <v>10582</v>
      </c>
      <c r="E195" s="1" t="s">
        <v>10576</v>
      </c>
      <c r="F195" s="1" t="s">
        <v>2953</v>
      </c>
      <c r="G195" s="1" t="s">
        <v>10652</v>
      </c>
    </row>
    <row r="196" spans="1:7">
      <c r="A196" s="1" t="s">
        <v>1030</v>
      </c>
      <c r="B196" s="1" t="s">
        <v>10573</v>
      </c>
      <c r="C196" s="1" t="s">
        <v>10600</v>
      </c>
      <c r="D196" s="1" t="s">
        <v>10575</v>
      </c>
      <c r="E196" s="1" t="s">
        <v>10685</v>
      </c>
      <c r="F196" s="1" t="s">
        <v>2953</v>
      </c>
      <c r="G196" s="1" t="s">
        <v>10734</v>
      </c>
    </row>
    <row r="197" spans="1:7">
      <c r="A197" s="1" t="s">
        <v>1035</v>
      </c>
      <c r="B197" s="1" t="s">
        <v>10573</v>
      </c>
      <c r="C197" s="1" t="s">
        <v>10579</v>
      </c>
      <c r="D197" s="1" t="s">
        <v>10575</v>
      </c>
      <c r="E197" s="1" t="s">
        <v>10576</v>
      </c>
      <c r="F197" s="1" t="s">
        <v>2953</v>
      </c>
      <c r="G197" s="1" t="s">
        <v>10735</v>
      </c>
    </row>
    <row r="198" spans="1:7">
      <c r="A198" s="1" t="s">
        <v>1040</v>
      </c>
      <c r="B198" s="1" t="s">
        <v>10573</v>
      </c>
      <c r="C198" s="1" t="s">
        <v>10579</v>
      </c>
      <c r="D198" s="1" t="s">
        <v>47</v>
      </c>
      <c r="E198" s="1" t="s">
        <v>10576</v>
      </c>
      <c r="F198" s="1" t="s">
        <v>2953</v>
      </c>
      <c r="G198" s="1" t="s">
        <v>10731</v>
      </c>
    </row>
    <row r="199" spans="1:7">
      <c r="A199" s="1" t="s">
        <v>1045</v>
      </c>
      <c r="B199" s="1" t="s">
        <v>10573</v>
      </c>
      <c r="C199" s="1" t="s">
        <v>10578</v>
      </c>
      <c r="D199" s="1" t="s">
        <v>2953</v>
      </c>
      <c r="E199" s="1" t="s">
        <v>10576</v>
      </c>
      <c r="F199" s="1" t="s">
        <v>2953</v>
      </c>
      <c r="G199" s="1" t="s">
        <v>10577</v>
      </c>
    </row>
    <row r="200" spans="1:7">
      <c r="A200" s="1" t="s">
        <v>1049</v>
      </c>
      <c r="B200" s="1" t="s">
        <v>10573</v>
      </c>
      <c r="C200" s="1" t="s">
        <v>10600</v>
      </c>
      <c r="D200" s="1" t="s">
        <v>10622</v>
      </c>
      <c r="E200" s="1" t="s">
        <v>10607</v>
      </c>
      <c r="F200" s="1" t="s">
        <v>2953</v>
      </c>
      <c r="G200" s="1" t="s">
        <v>10736</v>
      </c>
    </row>
    <row r="201" spans="1:7">
      <c r="A201" s="1" t="s">
        <v>1053</v>
      </c>
      <c r="B201" s="1" t="s">
        <v>10573</v>
      </c>
      <c r="C201" s="1" t="s">
        <v>10579</v>
      </c>
      <c r="D201" s="1" t="s">
        <v>10671</v>
      </c>
      <c r="E201" s="1" t="s">
        <v>10664</v>
      </c>
      <c r="F201" s="1" t="s">
        <v>2953</v>
      </c>
      <c r="G201" s="1" t="s">
        <v>10737</v>
      </c>
    </row>
    <row r="202" spans="1:7">
      <c r="A202" s="1" t="s">
        <v>1058</v>
      </c>
      <c r="B202" s="1" t="s">
        <v>10573</v>
      </c>
      <c r="C202" s="1" t="s">
        <v>10587</v>
      </c>
      <c r="D202" s="1" t="s">
        <v>10575</v>
      </c>
      <c r="E202" s="1" t="s">
        <v>10583</v>
      </c>
      <c r="F202" s="1" t="s">
        <v>2953</v>
      </c>
      <c r="G202" s="1" t="s">
        <v>10738</v>
      </c>
    </row>
    <row r="203" spans="1:7">
      <c r="A203" s="1" t="s">
        <v>1063</v>
      </c>
      <c r="B203" s="1" t="s">
        <v>10573</v>
      </c>
      <c r="C203" s="1" t="s">
        <v>10600</v>
      </c>
      <c r="D203" s="1" t="s">
        <v>47</v>
      </c>
      <c r="E203" s="1" t="s">
        <v>10576</v>
      </c>
      <c r="F203" s="1" t="s">
        <v>2953</v>
      </c>
      <c r="G203" s="1" t="s">
        <v>10577</v>
      </c>
    </row>
    <row r="204" spans="1:7">
      <c r="A204" s="1" t="s">
        <v>1068</v>
      </c>
      <c r="B204" s="1" t="s">
        <v>10573</v>
      </c>
      <c r="C204" s="1" t="s">
        <v>10579</v>
      </c>
      <c r="D204" s="1" t="s">
        <v>10575</v>
      </c>
      <c r="E204" s="1" t="s">
        <v>10583</v>
      </c>
      <c r="F204" s="1" t="s">
        <v>2953</v>
      </c>
      <c r="G204" s="1" t="s">
        <v>10739</v>
      </c>
    </row>
    <row r="205" spans="1:7">
      <c r="A205" s="1" t="s">
        <v>1072</v>
      </c>
      <c r="B205" s="1" t="s">
        <v>10573</v>
      </c>
      <c r="C205" s="1" t="s">
        <v>10587</v>
      </c>
      <c r="D205" s="1" t="s">
        <v>2953</v>
      </c>
      <c r="E205" s="1" t="s">
        <v>10740</v>
      </c>
      <c r="F205" s="1" t="s">
        <v>2953</v>
      </c>
      <c r="G205" s="1" t="s">
        <v>10741</v>
      </c>
    </row>
    <row r="206" spans="1:7">
      <c r="A206" s="1" t="s">
        <v>1077</v>
      </c>
      <c r="B206" s="1" t="s">
        <v>10573</v>
      </c>
      <c r="C206" s="1" t="s">
        <v>10579</v>
      </c>
      <c r="D206" s="1" t="s">
        <v>2953</v>
      </c>
      <c r="E206" s="1" t="s">
        <v>10644</v>
      </c>
      <c r="F206" s="1" t="s">
        <v>2953</v>
      </c>
      <c r="G206" s="1" t="s">
        <v>10730</v>
      </c>
    </row>
    <row r="207" spans="1:7">
      <c r="A207" s="1" t="s">
        <v>1082</v>
      </c>
      <c r="B207" s="1" t="s">
        <v>10573</v>
      </c>
      <c r="C207" s="1" t="s">
        <v>10578</v>
      </c>
      <c r="D207" s="1" t="s">
        <v>10588</v>
      </c>
      <c r="E207" s="1" t="s">
        <v>10585</v>
      </c>
      <c r="F207" s="1" t="s">
        <v>2953</v>
      </c>
      <c r="G207" s="1" t="s">
        <v>10742</v>
      </c>
    </row>
    <row r="208" spans="1:7">
      <c r="A208" s="1" t="s">
        <v>1086</v>
      </c>
      <c r="B208" s="1" t="s">
        <v>10573</v>
      </c>
      <c r="C208" s="1" t="s">
        <v>10578</v>
      </c>
      <c r="D208" s="1" t="s">
        <v>10588</v>
      </c>
      <c r="E208" s="1" t="s">
        <v>10614</v>
      </c>
      <c r="F208" s="1" t="s">
        <v>2953</v>
      </c>
      <c r="G208" s="1" t="s">
        <v>10743</v>
      </c>
    </row>
    <row r="209" spans="1:7">
      <c r="A209" s="1" t="s">
        <v>1091</v>
      </c>
      <c r="B209" s="1" t="s">
        <v>10573</v>
      </c>
      <c r="C209" s="1" t="s">
        <v>10580</v>
      </c>
      <c r="D209" s="1" t="s">
        <v>2953</v>
      </c>
      <c r="E209" s="1" t="s">
        <v>10573</v>
      </c>
      <c r="F209" s="1" t="s">
        <v>10580</v>
      </c>
      <c r="G209" s="1" t="s">
        <v>10744</v>
      </c>
    </row>
    <row r="210" spans="1:7">
      <c r="A210" s="1" t="s">
        <v>1095</v>
      </c>
      <c r="B210" s="1" t="s">
        <v>10573</v>
      </c>
      <c r="C210" s="1" t="s">
        <v>10579</v>
      </c>
      <c r="D210" s="1" t="s">
        <v>10588</v>
      </c>
      <c r="E210" s="1" t="s">
        <v>10594</v>
      </c>
      <c r="F210" s="1" t="s">
        <v>10580</v>
      </c>
      <c r="G210" s="1" t="s">
        <v>10745</v>
      </c>
    </row>
    <row r="211" spans="1:7">
      <c r="A211" s="1" t="s">
        <v>1099</v>
      </c>
      <c r="B211" s="1" t="s">
        <v>10573</v>
      </c>
      <c r="C211" s="1" t="s">
        <v>10600</v>
      </c>
      <c r="D211" s="1" t="s">
        <v>10575</v>
      </c>
      <c r="E211" s="1" t="s">
        <v>10576</v>
      </c>
      <c r="F211" s="1" t="s">
        <v>10580</v>
      </c>
      <c r="G211" s="1" t="s">
        <v>10746</v>
      </c>
    </row>
    <row r="212" spans="1:7">
      <c r="A212" s="1" t="s">
        <v>1104</v>
      </c>
      <c r="B212" s="1" t="s">
        <v>10573</v>
      </c>
      <c r="C212" s="1" t="s">
        <v>10578</v>
      </c>
      <c r="D212" s="1" t="s">
        <v>47</v>
      </c>
      <c r="E212" s="1" t="s">
        <v>10579</v>
      </c>
      <c r="F212" s="1" t="s">
        <v>10580</v>
      </c>
      <c r="G212" s="1" t="s">
        <v>10581</v>
      </c>
    </row>
    <row r="213" spans="1:7">
      <c r="A213" s="1" t="s">
        <v>1109</v>
      </c>
      <c r="B213" s="1" t="s">
        <v>10573</v>
      </c>
      <c r="C213" s="1" t="s">
        <v>10580</v>
      </c>
      <c r="D213" s="1" t="s">
        <v>47</v>
      </c>
      <c r="E213" s="1" t="s">
        <v>10740</v>
      </c>
      <c r="F213" s="1" t="s">
        <v>10580</v>
      </c>
      <c r="G213" s="1" t="s">
        <v>10747</v>
      </c>
    </row>
    <row r="214" spans="1:7">
      <c r="A214" s="1" t="s">
        <v>1114</v>
      </c>
      <c r="B214" s="1" t="s">
        <v>10573</v>
      </c>
      <c r="C214" s="1" t="s">
        <v>10579</v>
      </c>
      <c r="D214" s="1" t="s">
        <v>47</v>
      </c>
      <c r="E214" s="1" t="s">
        <v>10585</v>
      </c>
      <c r="F214" s="1" t="s">
        <v>10580</v>
      </c>
      <c r="G214" s="1" t="s">
        <v>10586</v>
      </c>
    </row>
    <row r="215" spans="1:7">
      <c r="A215" s="1" t="s">
        <v>1118</v>
      </c>
      <c r="B215" s="1" t="s">
        <v>10573</v>
      </c>
      <c r="C215" s="1" t="s">
        <v>10578</v>
      </c>
      <c r="D215" s="1" t="s">
        <v>10582</v>
      </c>
      <c r="E215" s="1" t="s">
        <v>10583</v>
      </c>
      <c r="F215" s="1" t="s">
        <v>10580</v>
      </c>
      <c r="G215" s="1" t="s">
        <v>10748</v>
      </c>
    </row>
    <row r="216" spans="1:7">
      <c r="A216" s="1" t="s">
        <v>1123</v>
      </c>
      <c r="B216" s="1" t="s">
        <v>10573</v>
      </c>
      <c r="C216" s="1" t="s">
        <v>25</v>
      </c>
      <c r="D216" s="1" t="s">
        <v>10588</v>
      </c>
      <c r="E216" s="1" t="s">
        <v>10740</v>
      </c>
      <c r="F216" s="1" t="s">
        <v>10580</v>
      </c>
      <c r="G216" s="1" t="s">
        <v>10749</v>
      </c>
    </row>
    <row r="217" spans="1:7">
      <c r="A217" s="1" t="s">
        <v>1128</v>
      </c>
      <c r="B217" s="1" t="s">
        <v>10573</v>
      </c>
      <c r="C217" s="1" t="s">
        <v>25</v>
      </c>
      <c r="D217" s="1" t="s">
        <v>10575</v>
      </c>
      <c r="E217" s="1" t="s">
        <v>10740</v>
      </c>
      <c r="F217" s="1" t="s">
        <v>10580</v>
      </c>
      <c r="G217" s="1" t="s">
        <v>10750</v>
      </c>
    </row>
    <row r="218" spans="1:7">
      <c r="A218" s="1" t="s">
        <v>1132</v>
      </c>
      <c r="B218" s="29" t="s">
        <v>10573</v>
      </c>
      <c r="C218" s="29" t="s">
        <v>47</v>
      </c>
      <c r="D218" s="29" t="s">
        <v>63</v>
      </c>
      <c r="E218" s="29" t="s">
        <v>10583</v>
      </c>
      <c r="F218" s="29" t="s">
        <v>10580</v>
      </c>
      <c r="G218" s="29" t="s">
        <v>10751</v>
      </c>
    </row>
    <row r="219" spans="1:7">
      <c r="A219" s="1" t="s">
        <v>1136</v>
      </c>
      <c r="B219" s="1" t="s">
        <v>10573</v>
      </c>
      <c r="C219" s="1" t="s">
        <v>10574</v>
      </c>
      <c r="D219" s="1" t="s">
        <v>10575</v>
      </c>
      <c r="E219" s="1" t="s">
        <v>10583</v>
      </c>
      <c r="F219" s="1" t="s">
        <v>10580</v>
      </c>
      <c r="G219" s="1" t="s">
        <v>10752</v>
      </c>
    </row>
    <row r="220" spans="1:7">
      <c r="A220" s="1" t="s">
        <v>1140</v>
      </c>
      <c r="B220" s="1" t="s">
        <v>10573</v>
      </c>
      <c r="C220" s="1" t="s">
        <v>10578</v>
      </c>
      <c r="D220" s="1" t="s">
        <v>2953</v>
      </c>
      <c r="E220" s="1" t="s">
        <v>10585</v>
      </c>
      <c r="F220" s="1" t="s">
        <v>10580</v>
      </c>
      <c r="G220" s="1" t="s">
        <v>10590</v>
      </c>
    </row>
    <row r="221" spans="1:7">
      <c r="A221" s="1" t="s">
        <v>1145</v>
      </c>
      <c r="B221" s="1" t="s">
        <v>10573</v>
      </c>
      <c r="C221" s="1" t="s">
        <v>63</v>
      </c>
      <c r="D221" s="1" t="s">
        <v>10575</v>
      </c>
      <c r="E221" s="1" t="s">
        <v>10585</v>
      </c>
      <c r="F221" s="1" t="s">
        <v>10580</v>
      </c>
      <c r="G221" s="1" t="s">
        <v>10753</v>
      </c>
    </row>
    <row r="222" spans="1:7">
      <c r="A222" s="1" t="s">
        <v>1149</v>
      </c>
      <c r="B222" s="1" t="s">
        <v>10573</v>
      </c>
      <c r="C222" s="1" t="s">
        <v>10600</v>
      </c>
      <c r="D222" s="1" t="s">
        <v>10588</v>
      </c>
      <c r="E222" s="1" t="s">
        <v>10721</v>
      </c>
      <c r="F222" s="1" t="s">
        <v>2953</v>
      </c>
      <c r="G222" s="1" t="s">
        <v>10754</v>
      </c>
    </row>
    <row r="223" spans="1:7">
      <c r="A223" s="1" t="s">
        <v>1154</v>
      </c>
      <c r="B223" s="1" t="s">
        <v>10573</v>
      </c>
      <c r="C223" s="1" t="s">
        <v>10578</v>
      </c>
      <c r="D223" s="1" t="s">
        <v>2953</v>
      </c>
      <c r="E223" s="1" t="s">
        <v>10605</v>
      </c>
      <c r="F223" s="1" t="s">
        <v>2953</v>
      </c>
      <c r="G223" s="1" t="s">
        <v>10755</v>
      </c>
    </row>
    <row r="224" spans="1:7">
      <c r="A224" s="1" t="s">
        <v>1159</v>
      </c>
      <c r="B224" s="1" t="s">
        <v>10573</v>
      </c>
      <c r="C224" s="1" t="s">
        <v>10579</v>
      </c>
      <c r="D224" s="1" t="s">
        <v>10588</v>
      </c>
      <c r="E224" s="1" t="s">
        <v>10740</v>
      </c>
      <c r="F224" s="1" t="s">
        <v>2953</v>
      </c>
      <c r="G224" s="1" t="s">
        <v>10756</v>
      </c>
    </row>
    <row r="225" spans="1:7">
      <c r="A225" s="1" t="s">
        <v>1164</v>
      </c>
      <c r="B225" s="1" t="s">
        <v>10573</v>
      </c>
      <c r="C225" s="1" t="s">
        <v>10579</v>
      </c>
      <c r="D225" s="1" t="s">
        <v>10582</v>
      </c>
      <c r="E225" s="1" t="s">
        <v>10583</v>
      </c>
      <c r="F225" s="1" t="s">
        <v>2953</v>
      </c>
      <c r="G225" s="1" t="s">
        <v>10757</v>
      </c>
    </row>
    <row r="226" spans="1:7">
      <c r="A226" s="1" t="s">
        <v>1169</v>
      </c>
      <c r="B226" s="1" t="s">
        <v>10573</v>
      </c>
      <c r="C226" s="1" t="s">
        <v>10579</v>
      </c>
      <c r="D226" s="1" t="s">
        <v>10575</v>
      </c>
      <c r="E226" s="1" t="s">
        <v>10576</v>
      </c>
      <c r="F226" s="1" t="s">
        <v>2953</v>
      </c>
      <c r="G226" s="1" t="s">
        <v>10735</v>
      </c>
    </row>
    <row r="227" spans="1:7">
      <c r="A227" s="1" t="s">
        <v>1174</v>
      </c>
      <c r="B227" s="1" t="s">
        <v>10573</v>
      </c>
      <c r="C227" s="1" t="s">
        <v>10600</v>
      </c>
      <c r="D227" s="1" t="s">
        <v>2953</v>
      </c>
      <c r="E227" s="1" t="s">
        <v>10576</v>
      </c>
      <c r="F227" s="1" t="s">
        <v>2953</v>
      </c>
      <c r="G227" s="1" t="s">
        <v>10674</v>
      </c>
    </row>
    <row r="228" spans="1:7">
      <c r="A228" s="1" t="s">
        <v>1179</v>
      </c>
      <c r="B228" s="1" t="s">
        <v>10573</v>
      </c>
      <c r="C228" s="1" t="s">
        <v>10579</v>
      </c>
      <c r="D228" s="1" t="s">
        <v>10582</v>
      </c>
      <c r="E228" s="1" t="s">
        <v>10576</v>
      </c>
      <c r="F228" s="1" t="s">
        <v>2953</v>
      </c>
      <c r="G228" s="1" t="s">
        <v>10758</v>
      </c>
    </row>
    <row r="229" spans="1:7">
      <c r="A229" s="1" t="s">
        <v>1186</v>
      </c>
      <c r="B229" s="1" t="s">
        <v>10573</v>
      </c>
      <c r="C229" s="1" t="s">
        <v>10587</v>
      </c>
      <c r="D229" s="1" t="s">
        <v>10588</v>
      </c>
      <c r="E229" s="1" t="s">
        <v>10579</v>
      </c>
      <c r="F229" s="1" t="s">
        <v>10580</v>
      </c>
      <c r="G229" s="1" t="s">
        <v>10589</v>
      </c>
    </row>
    <row r="230" spans="1:7">
      <c r="A230" s="1" t="s">
        <v>1192</v>
      </c>
      <c r="B230" s="1" t="s">
        <v>10573</v>
      </c>
      <c r="C230" s="1" t="s">
        <v>10574</v>
      </c>
      <c r="D230" s="1" t="s">
        <v>10575</v>
      </c>
      <c r="E230" s="1" t="s">
        <v>10579</v>
      </c>
      <c r="F230" s="1" t="s">
        <v>10580</v>
      </c>
      <c r="G230" s="1" t="s">
        <v>10759</v>
      </c>
    </row>
    <row r="231" spans="1:7">
      <c r="A231" s="1" t="s">
        <v>1197</v>
      </c>
      <c r="B231" s="1" t="s">
        <v>10573</v>
      </c>
      <c r="C231" s="1" t="s">
        <v>10600</v>
      </c>
      <c r="D231" s="1" t="s">
        <v>2953</v>
      </c>
      <c r="E231" s="1" t="s">
        <v>10760</v>
      </c>
      <c r="F231" s="1" t="s">
        <v>10580</v>
      </c>
      <c r="G231" s="1" t="s">
        <v>10761</v>
      </c>
    </row>
    <row r="232" spans="1:7">
      <c r="A232" s="1" t="s">
        <v>1202</v>
      </c>
      <c r="B232" s="1" t="s">
        <v>10573</v>
      </c>
      <c r="C232" s="1" t="s">
        <v>10600</v>
      </c>
      <c r="D232" s="1" t="s">
        <v>2953</v>
      </c>
      <c r="E232" s="1" t="s">
        <v>10760</v>
      </c>
      <c r="F232" s="1" t="s">
        <v>10580</v>
      </c>
      <c r="G232" s="1" t="s">
        <v>10761</v>
      </c>
    </row>
    <row r="233" spans="1:7">
      <c r="A233" s="1" t="s">
        <v>1207</v>
      </c>
      <c r="B233" s="1" t="s">
        <v>10573</v>
      </c>
      <c r="C233" s="1" t="s">
        <v>10574</v>
      </c>
      <c r="D233" s="1" t="s">
        <v>47</v>
      </c>
      <c r="E233" s="1" t="s">
        <v>10760</v>
      </c>
      <c r="F233" s="1" t="s">
        <v>10580</v>
      </c>
      <c r="G233" s="1" t="s">
        <v>10761</v>
      </c>
    </row>
    <row r="234" spans="1:7">
      <c r="A234" s="1" t="s">
        <v>1212</v>
      </c>
      <c r="B234" s="1" t="s">
        <v>10573</v>
      </c>
      <c r="C234" s="1" t="s">
        <v>10574</v>
      </c>
      <c r="D234" s="1" t="s">
        <v>10588</v>
      </c>
      <c r="E234" s="1" t="s">
        <v>10614</v>
      </c>
      <c r="F234" s="1" t="s">
        <v>10580</v>
      </c>
      <c r="G234" s="1" t="s">
        <v>10762</v>
      </c>
    </row>
    <row r="235" spans="1:7">
      <c r="A235" s="1" t="s">
        <v>1217</v>
      </c>
      <c r="B235" s="1" t="s">
        <v>10573</v>
      </c>
      <c r="C235" s="1" t="s">
        <v>10574</v>
      </c>
      <c r="D235" s="1" t="s">
        <v>63</v>
      </c>
      <c r="E235" s="1" t="s">
        <v>10605</v>
      </c>
      <c r="F235" s="1" t="s">
        <v>10580</v>
      </c>
      <c r="G235" s="1" t="s">
        <v>10763</v>
      </c>
    </row>
    <row r="236" spans="1:7">
      <c r="A236" s="1" t="s">
        <v>1221</v>
      </c>
      <c r="B236" s="1" t="s">
        <v>10573</v>
      </c>
      <c r="C236" s="1" t="s">
        <v>10574</v>
      </c>
      <c r="D236" s="1" t="s">
        <v>2953</v>
      </c>
      <c r="E236" s="1" t="s">
        <v>10605</v>
      </c>
      <c r="F236" s="1" t="s">
        <v>10580</v>
      </c>
      <c r="G236" s="1" t="s">
        <v>10764</v>
      </c>
    </row>
    <row r="237" spans="1:7">
      <c r="A237" s="1" t="s">
        <v>1225</v>
      </c>
      <c r="B237" s="1" t="s">
        <v>10573</v>
      </c>
      <c r="C237" s="1" t="s">
        <v>10600</v>
      </c>
      <c r="D237" s="1" t="s">
        <v>10588</v>
      </c>
      <c r="E237" s="1" t="s">
        <v>10605</v>
      </c>
      <c r="F237" s="1" t="s">
        <v>10580</v>
      </c>
      <c r="G237" s="1" t="s">
        <v>10765</v>
      </c>
    </row>
    <row r="238" spans="1:7">
      <c r="A238" s="1" t="s">
        <v>1229</v>
      </c>
      <c r="B238" s="1" t="s">
        <v>10573</v>
      </c>
      <c r="C238" s="1" t="s">
        <v>10600</v>
      </c>
      <c r="D238" s="1" t="s">
        <v>10588</v>
      </c>
      <c r="E238" s="1" t="s">
        <v>10605</v>
      </c>
      <c r="F238" s="1" t="s">
        <v>10580</v>
      </c>
      <c r="G238" s="1" t="s">
        <v>10765</v>
      </c>
    </row>
    <row r="239" spans="1:7">
      <c r="A239" s="1" t="s">
        <v>1234</v>
      </c>
      <c r="B239" s="1" t="s">
        <v>10573</v>
      </c>
      <c r="C239" s="1" t="s">
        <v>10600</v>
      </c>
      <c r="D239" s="1" t="s">
        <v>10622</v>
      </c>
      <c r="E239" s="1" t="s">
        <v>10614</v>
      </c>
      <c r="F239" s="1" t="s">
        <v>10580</v>
      </c>
      <c r="G239" s="1" t="s">
        <v>10766</v>
      </c>
    </row>
    <row r="240" spans="1:7">
      <c r="A240" s="1" t="s">
        <v>1239</v>
      </c>
      <c r="B240" s="1" t="s">
        <v>10573</v>
      </c>
      <c r="C240" s="1" t="s">
        <v>10600</v>
      </c>
      <c r="D240" s="1" t="s">
        <v>2953</v>
      </c>
      <c r="E240" s="1" t="s">
        <v>10614</v>
      </c>
      <c r="F240" s="1" t="s">
        <v>10580</v>
      </c>
      <c r="G240" s="1" t="s">
        <v>10767</v>
      </c>
    </row>
    <row r="241" spans="1:7">
      <c r="A241" s="1" t="s">
        <v>1244</v>
      </c>
      <c r="B241" s="1" t="s">
        <v>10573</v>
      </c>
      <c r="C241" s="1" t="s">
        <v>10587</v>
      </c>
      <c r="D241" s="1" t="s">
        <v>2953</v>
      </c>
      <c r="E241" s="1" t="s">
        <v>10768</v>
      </c>
      <c r="F241" s="1" t="s">
        <v>10580</v>
      </c>
      <c r="G241" s="1" t="s">
        <v>10769</v>
      </c>
    </row>
    <row r="242" spans="1:7">
      <c r="A242" s="1" t="s">
        <v>1248</v>
      </c>
      <c r="B242" s="1" t="s">
        <v>10573</v>
      </c>
      <c r="C242" s="1" t="s">
        <v>10600</v>
      </c>
      <c r="D242" s="1" t="s">
        <v>2953</v>
      </c>
      <c r="E242" s="1" t="s">
        <v>10614</v>
      </c>
      <c r="F242" s="1" t="s">
        <v>10580</v>
      </c>
      <c r="G242" s="1" t="s">
        <v>10767</v>
      </c>
    </row>
    <row r="243" spans="1:7">
      <c r="A243" s="1" t="s">
        <v>1253</v>
      </c>
      <c r="B243" s="1" t="s">
        <v>10573</v>
      </c>
      <c r="C243" s="1" t="s">
        <v>10587</v>
      </c>
      <c r="D243" s="1" t="s">
        <v>2953</v>
      </c>
      <c r="E243" s="1" t="s">
        <v>10614</v>
      </c>
      <c r="F243" s="1" t="s">
        <v>10580</v>
      </c>
      <c r="G243" s="1" t="s">
        <v>10770</v>
      </c>
    </row>
    <row r="244" spans="1:7">
      <c r="A244" s="1" t="s">
        <v>1258</v>
      </c>
      <c r="B244" s="1" t="s">
        <v>10573</v>
      </c>
      <c r="C244" s="1" t="s">
        <v>10587</v>
      </c>
      <c r="D244" s="1" t="s">
        <v>10588</v>
      </c>
      <c r="E244" s="1" t="s">
        <v>10614</v>
      </c>
      <c r="F244" s="1" t="s">
        <v>10580</v>
      </c>
      <c r="G244" s="1" t="s">
        <v>10771</v>
      </c>
    </row>
    <row r="245" spans="1:7">
      <c r="A245" s="1" t="s">
        <v>1263</v>
      </c>
      <c r="B245" s="1" t="s">
        <v>10573</v>
      </c>
      <c r="C245" s="1" t="s">
        <v>10574</v>
      </c>
      <c r="D245" s="1" t="s">
        <v>10622</v>
      </c>
      <c r="E245" s="1" t="s">
        <v>10614</v>
      </c>
      <c r="F245" s="1" t="s">
        <v>10580</v>
      </c>
      <c r="G245" s="1" t="s">
        <v>10701</v>
      </c>
    </row>
    <row r="246" spans="1:7">
      <c r="A246" s="1" t="s">
        <v>1268</v>
      </c>
      <c r="B246" s="1" t="s">
        <v>10573</v>
      </c>
      <c r="C246" s="1" t="s">
        <v>10579</v>
      </c>
      <c r="D246" s="1" t="s">
        <v>9505</v>
      </c>
      <c r="E246" s="1" t="s">
        <v>10685</v>
      </c>
      <c r="F246" s="1" t="s">
        <v>10580</v>
      </c>
      <c r="G246" s="1" t="s">
        <v>10772</v>
      </c>
    </row>
    <row r="247" spans="1:7">
      <c r="A247" s="1" t="s">
        <v>1273</v>
      </c>
      <c r="B247" s="1" t="s">
        <v>10573</v>
      </c>
      <c r="C247" s="1" t="s">
        <v>63</v>
      </c>
      <c r="D247" s="1" t="s">
        <v>2953</v>
      </c>
      <c r="E247" s="1" t="s">
        <v>10607</v>
      </c>
      <c r="F247" s="1" t="s">
        <v>10580</v>
      </c>
      <c r="G247" s="1" t="s">
        <v>10666</v>
      </c>
    </row>
    <row r="248" spans="1:7">
      <c r="A248" s="1" t="s">
        <v>1278</v>
      </c>
      <c r="B248" s="1" t="s">
        <v>10573</v>
      </c>
      <c r="C248" s="1" t="s">
        <v>10578</v>
      </c>
      <c r="D248" s="1" t="s">
        <v>47</v>
      </c>
      <c r="E248" s="1" t="s">
        <v>10685</v>
      </c>
      <c r="F248" s="1" t="s">
        <v>10580</v>
      </c>
      <c r="G248" s="1" t="s">
        <v>10773</v>
      </c>
    </row>
    <row r="249" spans="1:7">
      <c r="A249" s="1" t="s">
        <v>1283</v>
      </c>
      <c r="B249" s="1" t="s">
        <v>10573</v>
      </c>
      <c r="C249" s="1" t="s">
        <v>10574</v>
      </c>
      <c r="D249" s="1" t="s">
        <v>47</v>
      </c>
      <c r="E249" s="1" t="s">
        <v>10685</v>
      </c>
      <c r="F249" s="1" t="s">
        <v>10580</v>
      </c>
      <c r="G249" s="1" t="s">
        <v>10774</v>
      </c>
    </row>
    <row r="250" spans="1:7">
      <c r="A250" s="1" t="s">
        <v>1288</v>
      </c>
      <c r="B250" s="1" t="s">
        <v>10573</v>
      </c>
      <c r="C250" s="1" t="s">
        <v>10587</v>
      </c>
      <c r="D250" s="1" t="s">
        <v>47</v>
      </c>
      <c r="E250" s="1" t="s">
        <v>10685</v>
      </c>
      <c r="F250" s="1" t="s">
        <v>10580</v>
      </c>
      <c r="G250" s="1" t="s">
        <v>10775</v>
      </c>
    </row>
    <row r="251" spans="1:7">
      <c r="A251" s="1" t="s">
        <v>1293</v>
      </c>
      <c r="B251" s="1" t="s">
        <v>10573</v>
      </c>
      <c r="C251" s="1" t="s">
        <v>10600</v>
      </c>
      <c r="D251" s="1" t="s">
        <v>2953</v>
      </c>
      <c r="E251" s="1" t="s">
        <v>10579</v>
      </c>
      <c r="F251" s="1" t="s">
        <v>10580</v>
      </c>
      <c r="G251" s="1" t="s">
        <v>10776</v>
      </c>
    </row>
    <row r="252" spans="1:7">
      <c r="A252" s="1" t="s">
        <v>1298</v>
      </c>
      <c r="B252" s="1" t="s">
        <v>10573</v>
      </c>
      <c r="C252" s="1" t="s">
        <v>10578</v>
      </c>
      <c r="D252" s="1" t="s">
        <v>9505</v>
      </c>
      <c r="E252" s="1" t="s">
        <v>10685</v>
      </c>
      <c r="F252" s="1" t="s">
        <v>10580</v>
      </c>
      <c r="G252" s="1" t="s">
        <v>10777</v>
      </c>
    </row>
    <row r="253" spans="1:7">
      <c r="A253" s="1" t="s">
        <v>1303</v>
      </c>
      <c r="B253" s="1" t="s">
        <v>10573</v>
      </c>
      <c r="C253" s="1" t="s">
        <v>10579</v>
      </c>
      <c r="D253" s="1" t="s">
        <v>10588</v>
      </c>
      <c r="E253" s="1" t="s">
        <v>10579</v>
      </c>
      <c r="F253" s="1" t="s">
        <v>10580</v>
      </c>
      <c r="G253" s="1" t="s">
        <v>10626</v>
      </c>
    </row>
    <row r="254" spans="1:7">
      <c r="A254" s="1" t="s">
        <v>1308</v>
      </c>
      <c r="B254" s="1" t="s">
        <v>10573</v>
      </c>
      <c r="C254" s="1" t="s">
        <v>10587</v>
      </c>
      <c r="D254" s="1" t="s">
        <v>10575</v>
      </c>
      <c r="E254" s="1" t="s">
        <v>10579</v>
      </c>
      <c r="F254" s="1" t="s">
        <v>10580</v>
      </c>
      <c r="G254" s="1" t="s">
        <v>10778</v>
      </c>
    </row>
    <row r="255" spans="1:7">
      <c r="A255" s="1" t="s">
        <v>1313</v>
      </c>
      <c r="B255" s="1" t="s">
        <v>10573</v>
      </c>
      <c r="C255" s="1" t="s">
        <v>10579</v>
      </c>
      <c r="D255" s="1" t="s">
        <v>10582</v>
      </c>
      <c r="E255" s="1" t="s">
        <v>10579</v>
      </c>
      <c r="F255" s="1" t="s">
        <v>10580</v>
      </c>
      <c r="G255" s="1" t="s">
        <v>10779</v>
      </c>
    </row>
    <row r="256" spans="1:7">
      <c r="A256" s="1" t="s">
        <v>1317</v>
      </c>
      <c r="B256" s="1" t="s">
        <v>10573</v>
      </c>
      <c r="C256" s="1" t="s">
        <v>10600</v>
      </c>
      <c r="D256" s="1" t="s">
        <v>10575</v>
      </c>
      <c r="E256" s="1" t="s">
        <v>10644</v>
      </c>
      <c r="F256" s="1" t="s">
        <v>10580</v>
      </c>
      <c r="G256" s="1" t="s">
        <v>10780</v>
      </c>
    </row>
    <row r="257" spans="1:7">
      <c r="A257" s="1" t="s">
        <v>1322</v>
      </c>
      <c r="B257" s="1" t="s">
        <v>10573</v>
      </c>
      <c r="C257" s="1" t="s">
        <v>10600</v>
      </c>
      <c r="D257" s="1" t="s">
        <v>47</v>
      </c>
      <c r="E257" s="1" t="s">
        <v>10685</v>
      </c>
      <c r="F257" s="1" t="s">
        <v>10580</v>
      </c>
      <c r="G257" s="1" t="s">
        <v>10781</v>
      </c>
    </row>
    <row r="258" spans="1:7">
      <c r="A258" s="1" t="s">
        <v>1327</v>
      </c>
      <c r="B258" s="1" t="s">
        <v>10573</v>
      </c>
      <c r="C258" s="1" t="s">
        <v>10574</v>
      </c>
      <c r="D258" s="1" t="s">
        <v>10575</v>
      </c>
      <c r="E258" s="1" t="s">
        <v>10585</v>
      </c>
      <c r="F258" s="1" t="s">
        <v>10580</v>
      </c>
      <c r="G258" s="1" t="s">
        <v>10590</v>
      </c>
    </row>
    <row r="259" spans="1:7">
      <c r="A259" s="1" t="s">
        <v>1331</v>
      </c>
      <c r="B259" s="1" t="s">
        <v>10573</v>
      </c>
      <c r="C259" s="1" t="s">
        <v>10574</v>
      </c>
      <c r="D259" s="1" t="s">
        <v>63</v>
      </c>
      <c r="E259" s="1" t="s">
        <v>10782</v>
      </c>
      <c r="F259" s="1" t="s">
        <v>10580</v>
      </c>
      <c r="G259" s="1" t="s">
        <v>10783</v>
      </c>
    </row>
    <row r="260" spans="1:7">
      <c r="A260" s="1" t="s">
        <v>1336</v>
      </c>
      <c r="B260" s="1" t="s">
        <v>10573</v>
      </c>
      <c r="C260" s="1" t="s">
        <v>10600</v>
      </c>
      <c r="D260" s="1" t="s">
        <v>9505</v>
      </c>
      <c r="E260" s="1" t="s">
        <v>10664</v>
      </c>
      <c r="F260" s="1" t="s">
        <v>10580</v>
      </c>
      <c r="G260" s="1" t="s">
        <v>10691</v>
      </c>
    </row>
    <row r="261" spans="1:7">
      <c r="A261" s="1" t="s">
        <v>1341</v>
      </c>
      <c r="B261" s="1" t="s">
        <v>10573</v>
      </c>
      <c r="C261" s="1" t="s">
        <v>10579</v>
      </c>
      <c r="D261" s="1" t="s">
        <v>2953</v>
      </c>
      <c r="E261" s="1" t="s">
        <v>10644</v>
      </c>
      <c r="F261" s="1" t="s">
        <v>10580</v>
      </c>
      <c r="G261" s="1" t="s">
        <v>10784</v>
      </c>
    </row>
    <row r="262" spans="1:7">
      <c r="A262" s="1" t="s">
        <v>1345</v>
      </c>
      <c r="B262" s="1" t="s">
        <v>10573</v>
      </c>
      <c r="C262" s="1" t="s">
        <v>10578</v>
      </c>
      <c r="D262" s="1" t="s">
        <v>10671</v>
      </c>
      <c r="E262" s="1" t="s">
        <v>10664</v>
      </c>
      <c r="F262" s="1" t="s">
        <v>10580</v>
      </c>
      <c r="G262" s="1" t="s">
        <v>10677</v>
      </c>
    </row>
    <row r="263" spans="1:7">
      <c r="A263" s="1" t="s">
        <v>1350</v>
      </c>
      <c r="B263" s="1" t="s">
        <v>10573</v>
      </c>
      <c r="C263" s="1" t="s">
        <v>10579</v>
      </c>
      <c r="D263" s="1" t="s">
        <v>47</v>
      </c>
      <c r="E263" s="1" t="s">
        <v>10664</v>
      </c>
      <c r="F263" s="1" t="s">
        <v>10580</v>
      </c>
      <c r="G263" s="1" t="s">
        <v>10785</v>
      </c>
    </row>
    <row r="264" spans="1:7">
      <c r="A264" s="1" t="s">
        <v>1355</v>
      </c>
      <c r="B264" s="1" t="s">
        <v>10573</v>
      </c>
      <c r="C264" s="1" t="s">
        <v>10600</v>
      </c>
      <c r="D264" s="1" t="s">
        <v>9505</v>
      </c>
      <c r="E264" s="1" t="s">
        <v>10644</v>
      </c>
      <c r="F264" s="1" t="s">
        <v>10580</v>
      </c>
      <c r="G264" s="1" t="s">
        <v>10786</v>
      </c>
    </row>
    <row r="265" spans="1:7">
      <c r="A265" s="1" t="s">
        <v>1360</v>
      </c>
      <c r="B265" s="1" t="s">
        <v>10573</v>
      </c>
      <c r="C265" s="1" t="s">
        <v>10600</v>
      </c>
      <c r="D265" s="1" t="s">
        <v>9505</v>
      </c>
      <c r="E265" s="1" t="s">
        <v>10644</v>
      </c>
      <c r="F265" s="1" t="s">
        <v>10580</v>
      </c>
      <c r="G265" s="1" t="s">
        <v>10786</v>
      </c>
    </row>
    <row r="266" spans="1:7">
      <c r="A266" s="1" t="s">
        <v>1364</v>
      </c>
      <c r="B266" s="1" t="s">
        <v>10573</v>
      </c>
      <c r="C266" s="1" t="s">
        <v>10579</v>
      </c>
      <c r="D266" s="1" t="s">
        <v>10588</v>
      </c>
      <c r="E266" s="1" t="s">
        <v>10605</v>
      </c>
      <c r="F266" s="1" t="s">
        <v>10580</v>
      </c>
      <c r="G266" s="1" t="s">
        <v>10787</v>
      </c>
    </row>
    <row r="267" spans="1:7">
      <c r="A267" s="1" t="s">
        <v>1368</v>
      </c>
      <c r="B267" s="1" t="s">
        <v>10573</v>
      </c>
      <c r="C267" s="1" t="s">
        <v>63</v>
      </c>
      <c r="D267" s="1" t="s">
        <v>10588</v>
      </c>
      <c r="E267" s="1" t="s">
        <v>10605</v>
      </c>
      <c r="F267" s="1" t="s">
        <v>10580</v>
      </c>
      <c r="G267" s="1" t="s">
        <v>10788</v>
      </c>
    </row>
    <row r="268" spans="1:7">
      <c r="A268" s="1" t="s">
        <v>1373</v>
      </c>
      <c r="B268" s="1" t="s">
        <v>10573</v>
      </c>
      <c r="C268" s="1" t="s">
        <v>10579</v>
      </c>
      <c r="D268" s="1" t="s">
        <v>47</v>
      </c>
      <c r="E268" s="1" t="s">
        <v>10644</v>
      </c>
      <c r="F268" s="1" t="s">
        <v>10580</v>
      </c>
      <c r="G268" s="1" t="s">
        <v>10789</v>
      </c>
    </row>
    <row r="269" spans="1:7">
      <c r="A269" s="1" t="s">
        <v>1378</v>
      </c>
      <c r="B269" s="1" t="s">
        <v>10573</v>
      </c>
      <c r="C269" s="1" t="s">
        <v>10600</v>
      </c>
      <c r="D269" s="1" t="s">
        <v>2953</v>
      </c>
      <c r="E269" s="1" t="s">
        <v>10579</v>
      </c>
      <c r="F269" s="1" t="s">
        <v>10580</v>
      </c>
      <c r="G269" s="1" t="s">
        <v>10776</v>
      </c>
    </row>
    <row r="270" spans="1:7">
      <c r="A270" s="1" t="s">
        <v>1382</v>
      </c>
      <c r="B270" s="1" t="s">
        <v>10573</v>
      </c>
      <c r="C270" s="1" t="s">
        <v>10579</v>
      </c>
      <c r="D270" s="1" t="s">
        <v>10588</v>
      </c>
      <c r="E270" s="1" t="s">
        <v>10576</v>
      </c>
      <c r="F270" s="1" t="s">
        <v>10580</v>
      </c>
      <c r="G270" s="1" t="s">
        <v>10790</v>
      </c>
    </row>
    <row r="271" spans="1:7">
      <c r="A271" s="1" t="s">
        <v>1387</v>
      </c>
      <c r="B271" s="1" t="s">
        <v>10573</v>
      </c>
      <c r="C271" s="1" t="s">
        <v>10600</v>
      </c>
      <c r="D271" s="1" t="s">
        <v>10600</v>
      </c>
      <c r="E271" s="1" t="s">
        <v>10576</v>
      </c>
      <c r="F271" s="1" t="s">
        <v>10580</v>
      </c>
      <c r="G271" s="1" t="s">
        <v>10652</v>
      </c>
    </row>
    <row r="272" spans="1:7">
      <c r="A272" s="1" t="s">
        <v>1391</v>
      </c>
      <c r="B272" s="1" t="s">
        <v>10573</v>
      </c>
      <c r="C272" s="1" t="s">
        <v>10587</v>
      </c>
      <c r="D272" s="1" t="s">
        <v>2953</v>
      </c>
      <c r="E272" s="1" t="s">
        <v>10782</v>
      </c>
      <c r="F272" s="1" t="s">
        <v>10580</v>
      </c>
      <c r="G272" s="1" t="s">
        <v>10791</v>
      </c>
    </row>
    <row r="273" spans="1:7">
      <c r="A273" s="1" t="s">
        <v>1396</v>
      </c>
      <c r="B273" s="1" t="s">
        <v>10573</v>
      </c>
      <c r="C273" s="1" t="s">
        <v>10574</v>
      </c>
      <c r="D273" s="1" t="s">
        <v>10671</v>
      </c>
      <c r="E273" s="1" t="s">
        <v>10664</v>
      </c>
      <c r="F273" s="1" t="s">
        <v>10580</v>
      </c>
      <c r="G273" s="1" t="s">
        <v>10692</v>
      </c>
    </row>
    <row r="274" spans="1:7">
      <c r="A274" s="1" t="s">
        <v>1401</v>
      </c>
      <c r="B274" s="1" t="s">
        <v>10573</v>
      </c>
      <c r="C274" s="1" t="s">
        <v>10579</v>
      </c>
      <c r="D274" s="1" t="s">
        <v>47</v>
      </c>
      <c r="E274" s="1" t="s">
        <v>10792</v>
      </c>
      <c r="F274" s="1" t="s">
        <v>10580</v>
      </c>
      <c r="G274" s="1" t="s">
        <v>10793</v>
      </c>
    </row>
    <row r="275" spans="1:7">
      <c r="A275" s="1" t="s">
        <v>1406</v>
      </c>
      <c r="B275" s="1" t="s">
        <v>10573</v>
      </c>
      <c r="C275" s="1" t="s">
        <v>10587</v>
      </c>
      <c r="D275" s="1" t="s">
        <v>2953</v>
      </c>
      <c r="E275" s="1" t="s">
        <v>10614</v>
      </c>
      <c r="F275" s="1" t="s">
        <v>10580</v>
      </c>
      <c r="G275" s="1" t="s">
        <v>10770</v>
      </c>
    </row>
    <row r="276" spans="1:7">
      <c r="A276" s="1" t="s">
        <v>1410</v>
      </c>
      <c r="B276" s="1" t="s">
        <v>10573</v>
      </c>
      <c r="C276" s="1" t="s">
        <v>10579</v>
      </c>
      <c r="D276" s="1" t="s">
        <v>10588</v>
      </c>
      <c r="E276" s="1" t="s">
        <v>10614</v>
      </c>
      <c r="F276" s="1" t="s">
        <v>10580</v>
      </c>
      <c r="G276" s="1" t="s">
        <v>10794</v>
      </c>
    </row>
    <row r="277" spans="1:7">
      <c r="A277" s="1" t="s">
        <v>1415</v>
      </c>
      <c r="B277" s="1" t="s">
        <v>10573</v>
      </c>
      <c r="C277" s="1" t="s">
        <v>25</v>
      </c>
      <c r="D277" s="1" t="s">
        <v>2953</v>
      </c>
      <c r="E277" s="1" t="s">
        <v>10605</v>
      </c>
      <c r="F277" s="1" t="s">
        <v>10580</v>
      </c>
      <c r="G277" s="1" t="s">
        <v>10795</v>
      </c>
    </row>
    <row r="278" spans="1:7">
      <c r="A278" s="1" t="s">
        <v>1420</v>
      </c>
      <c r="B278" s="1" t="s">
        <v>10573</v>
      </c>
      <c r="C278" s="1" t="s">
        <v>10587</v>
      </c>
      <c r="D278" s="1" t="s">
        <v>2953</v>
      </c>
      <c r="E278" s="1" t="s">
        <v>10644</v>
      </c>
      <c r="F278" s="1" t="s">
        <v>10580</v>
      </c>
      <c r="G278" s="1" t="s">
        <v>10780</v>
      </c>
    </row>
    <row r="279" spans="1:7">
      <c r="A279" s="1" t="s">
        <v>1425</v>
      </c>
      <c r="B279" s="1" t="s">
        <v>10573</v>
      </c>
      <c r="C279" s="1" t="s">
        <v>10578</v>
      </c>
      <c r="D279" s="1" t="s">
        <v>47</v>
      </c>
      <c r="E279" s="1" t="s">
        <v>10644</v>
      </c>
      <c r="F279" s="1" t="s">
        <v>10580</v>
      </c>
      <c r="G279" s="1" t="s">
        <v>10780</v>
      </c>
    </row>
    <row r="280" spans="1:7">
      <c r="A280" s="1" t="s">
        <v>1430</v>
      </c>
      <c r="B280" s="1" t="s">
        <v>10573</v>
      </c>
      <c r="C280" s="1" t="s">
        <v>10600</v>
      </c>
      <c r="D280" s="1" t="s">
        <v>9505</v>
      </c>
      <c r="E280" s="1" t="s">
        <v>10644</v>
      </c>
      <c r="F280" s="1" t="s">
        <v>10580</v>
      </c>
      <c r="G280" s="1" t="s">
        <v>10786</v>
      </c>
    </row>
    <row r="281" spans="1:7">
      <c r="A281" s="1" t="s">
        <v>1434</v>
      </c>
      <c r="B281" s="1" t="s">
        <v>10573</v>
      </c>
      <c r="C281" s="1" t="s">
        <v>10587</v>
      </c>
      <c r="D281" s="1" t="s">
        <v>47</v>
      </c>
      <c r="E281" s="1" t="s">
        <v>10644</v>
      </c>
      <c r="F281" s="1" t="s">
        <v>10580</v>
      </c>
      <c r="G281" s="1" t="s">
        <v>10784</v>
      </c>
    </row>
    <row r="282" spans="1:7">
      <c r="A282" s="1" t="s">
        <v>1439</v>
      </c>
      <c r="B282" s="1" t="s">
        <v>10573</v>
      </c>
      <c r="C282" s="1" t="s">
        <v>25</v>
      </c>
      <c r="D282" s="1" t="s">
        <v>63</v>
      </c>
      <c r="E282" s="1" t="s">
        <v>10605</v>
      </c>
      <c r="F282" s="1" t="s">
        <v>10580</v>
      </c>
      <c r="G282" s="1" t="s">
        <v>10611</v>
      </c>
    </row>
    <row r="283" spans="1:7">
      <c r="A283" s="1" t="s">
        <v>1443</v>
      </c>
      <c r="B283" s="1" t="s">
        <v>10573</v>
      </c>
      <c r="C283" s="1" t="s">
        <v>10574</v>
      </c>
      <c r="D283" s="1" t="s">
        <v>9505</v>
      </c>
      <c r="E283" s="1" t="s">
        <v>10796</v>
      </c>
      <c r="F283" s="1" t="s">
        <v>10580</v>
      </c>
      <c r="G283" s="1" t="s">
        <v>10797</v>
      </c>
    </row>
    <row r="284" spans="1:7">
      <c r="A284" s="1" t="s">
        <v>1447</v>
      </c>
      <c r="B284" s="1" t="s">
        <v>10573</v>
      </c>
      <c r="C284" s="1" t="s">
        <v>10580</v>
      </c>
      <c r="D284" s="1" t="s">
        <v>63</v>
      </c>
      <c r="E284" s="1" t="s">
        <v>10634</v>
      </c>
      <c r="F284" s="1" t="s">
        <v>10580</v>
      </c>
      <c r="G284" s="1" t="s">
        <v>10798</v>
      </c>
    </row>
    <row r="285" spans="1:7">
      <c r="A285" s="1" t="s">
        <v>1452</v>
      </c>
      <c r="B285" s="1" t="s">
        <v>10573</v>
      </c>
      <c r="C285" s="1" t="s">
        <v>10579</v>
      </c>
      <c r="D285" s="1" t="s">
        <v>2953</v>
      </c>
      <c r="E285" s="1" t="s">
        <v>10579</v>
      </c>
      <c r="F285" s="1" t="s">
        <v>10580</v>
      </c>
      <c r="G285" s="1" t="s">
        <v>10799</v>
      </c>
    </row>
    <row r="286" spans="1:7">
      <c r="A286" s="1" t="s">
        <v>1457</v>
      </c>
      <c r="B286" s="1" t="s">
        <v>10573</v>
      </c>
      <c r="C286" s="1" t="s">
        <v>10574</v>
      </c>
      <c r="D286" s="1" t="s">
        <v>9505</v>
      </c>
      <c r="E286" s="1" t="s">
        <v>10664</v>
      </c>
      <c r="F286" s="1" t="s">
        <v>10580</v>
      </c>
      <c r="G286" s="1" t="s">
        <v>10690</v>
      </c>
    </row>
    <row r="287" spans="1:7">
      <c r="A287" s="1" t="s">
        <v>1462</v>
      </c>
      <c r="B287" s="1" t="s">
        <v>10573</v>
      </c>
      <c r="C287" s="1" t="s">
        <v>10587</v>
      </c>
      <c r="D287" s="1" t="s">
        <v>2953</v>
      </c>
      <c r="E287" s="1" t="s">
        <v>10579</v>
      </c>
      <c r="F287" s="1" t="s">
        <v>10580</v>
      </c>
      <c r="G287" s="1" t="s">
        <v>10581</v>
      </c>
    </row>
    <row r="288" spans="1:7">
      <c r="A288" s="1" t="s">
        <v>1467</v>
      </c>
      <c r="B288" s="1" t="s">
        <v>10573</v>
      </c>
      <c r="C288" s="1" t="s">
        <v>10574</v>
      </c>
      <c r="D288" s="1" t="s">
        <v>2953</v>
      </c>
      <c r="E288" s="1" t="s">
        <v>10579</v>
      </c>
      <c r="F288" s="1" t="s">
        <v>10580</v>
      </c>
      <c r="G288" s="1" t="s">
        <v>10800</v>
      </c>
    </row>
    <row r="289" spans="1:7">
      <c r="A289" s="1" t="s">
        <v>1471</v>
      </c>
      <c r="B289" s="1" t="s">
        <v>10573</v>
      </c>
      <c r="C289" s="1" t="s">
        <v>10579</v>
      </c>
      <c r="D289" s="1" t="s">
        <v>2953</v>
      </c>
      <c r="E289" s="1" t="s">
        <v>10605</v>
      </c>
      <c r="F289" s="1" t="s">
        <v>10580</v>
      </c>
      <c r="G289" s="1" t="s">
        <v>10788</v>
      </c>
    </row>
    <row r="290" spans="1:7">
      <c r="A290" s="1" t="s">
        <v>1476</v>
      </c>
      <c r="B290" s="1" t="s">
        <v>10573</v>
      </c>
      <c r="C290" s="1" t="s">
        <v>10579</v>
      </c>
      <c r="D290" s="1" t="s">
        <v>2953</v>
      </c>
      <c r="E290" s="1" t="s">
        <v>10614</v>
      </c>
      <c r="F290" s="1" t="s">
        <v>10580</v>
      </c>
      <c r="G290" s="1" t="s">
        <v>10662</v>
      </c>
    </row>
    <row r="291" spans="1:7">
      <c r="A291" s="1" t="s">
        <v>1481</v>
      </c>
      <c r="B291" s="1" t="s">
        <v>10573</v>
      </c>
      <c r="C291" s="1" t="s">
        <v>10579</v>
      </c>
      <c r="D291" s="1" t="s">
        <v>2953</v>
      </c>
      <c r="E291" s="1" t="s">
        <v>10614</v>
      </c>
      <c r="F291" s="1" t="s">
        <v>10580</v>
      </c>
      <c r="G291" s="1" t="s">
        <v>10662</v>
      </c>
    </row>
    <row r="292" spans="1:7">
      <c r="A292" s="1" t="s">
        <v>1485</v>
      </c>
      <c r="B292" s="1" t="s">
        <v>10573</v>
      </c>
      <c r="C292" s="1" t="s">
        <v>10578</v>
      </c>
      <c r="D292" s="1" t="s">
        <v>47</v>
      </c>
      <c r="E292" s="1" t="s">
        <v>10685</v>
      </c>
      <c r="F292" s="1" t="s">
        <v>10580</v>
      </c>
      <c r="G292" s="1" t="s">
        <v>10773</v>
      </c>
    </row>
    <row r="293" spans="1:7">
      <c r="A293" s="1" t="s">
        <v>1489</v>
      </c>
      <c r="B293" s="1" t="s">
        <v>10573</v>
      </c>
      <c r="C293" s="1" t="s">
        <v>10579</v>
      </c>
      <c r="D293" s="1" t="s">
        <v>10622</v>
      </c>
      <c r="E293" s="1" t="s">
        <v>10605</v>
      </c>
      <c r="F293" s="1" t="s">
        <v>10580</v>
      </c>
      <c r="G293" s="1" t="s">
        <v>10801</v>
      </c>
    </row>
    <row r="294" spans="1:7">
      <c r="A294" s="1" t="s">
        <v>1494</v>
      </c>
      <c r="B294" s="1" t="s">
        <v>10573</v>
      </c>
      <c r="C294" s="1" t="s">
        <v>10574</v>
      </c>
      <c r="D294" s="1" t="s">
        <v>10622</v>
      </c>
      <c r="E294" s="1" t="s">
        <v>10579</v>
      </c>
      <c r="F294" s="1" t="s">
        <v>10580</v>
      </c>
      <c r="G294" s="1" t="s">
        <v>10802</v>
      </c>
    </row>
    <row r="295" spans="1:7">
      <c r="A295" s="1" t="s">
        <v>1499</v>
      </c>
      <c r="B295" s="1" t="s">
        <v>10573</v>
      </c>
      <c r="C295" s="1" t="s">
        <v>10600</v>
      </c>
      <c r="D295" s="1" t="s">
        <v>63</v>
      </c>
      <c r="E295" s="1" t="s">
        <v>10614</v>
      </c>
      <c r="F295" s="1" t="s">
        <v>10580</v>
      </c>
      <c r="G295" s="1" t="s">
        <v>10702</v>
      </c>
    </row>
    <row r="296" spans="1:7">
      <c r="A296" s="1" t="s">
        <v>1504</v>
      </c>
      <c r="B296" s="1" t="s">
        <v>10573</v>
      </c>
      <c r="C296" s="1" t="s">
        <v>10578</v>
      </c>
      <c r="D296" s="1" t="s">
        <v>63</v>
      </c>
      <c r="E296" s="1" t="s">
        <v>10614</v>
      </c>
      <c r="F296" s="1" t="s">
        <v>10580</v>
      </c>
      <c r="G296" s="1" t="s">
        <v>10705</v>
      </c>
    </row>
    <row r="297" spans="1:7">
      <c r="A297" s="1" t="s">
        <v>1508</v>
      </c>
      <c r="B297" s="1" t="s">
        <v>10573</v>
      </c>
      <c r="C297" s="1" t="s">
        <v>10578</v>
      </c>
      <c r="D297" s="1" t="s">
        <v>10622</v>
      </c>
      <c r="E297" s="1" t="s">
        <v>10614</v>
      </c>
      <c r="F297" s="1" t="s">
        <v>10580</v>
      </c>
      <c r="G297" s="1" t="s">
        <v>10675</v>
      </c>
    </row>
    <row r="298" spans="1:7">
      <c r="A298" s="1" t="s">
        <v>1513</v>
      </c>
      <c r="B298" s="1" t="s">
        <v>10573</v>
      </c>
      <c r="C298" s="1" t="s">
        <v>10578</v>
      </c>
      <c r="D298" s="1" t="s">
        <v>2953</v>
      </c>
      <c r="E298" s="1" t="s">
        <v>10614</v>
      </c>
      <c r="F298" s="1" t="s">
        <v>10580</v>
      </c>
      <c r="G298" s="1" t="s">
        <v>10803</v>
      </c>
    </row>
    <row r="299" spans="1:7">
      <c r="A299" s="1" t="s">
        <v>1518</v>
      </c>
      <c r="B299" s="1" t="s">
        <v>10573</v>
      </c>
      <c r="C299" s="1" t="s">
        <v>10579</v>
      </c>
      <c r="D299" s="1" t="s">
        <v>2953</v>
      </c>
      <c r="E299" s="1" t="s">
        <v>10768</v>
      </c>
      <c r="F299" s="1" t="s">
        <v>10580</v>
      </c>
      <c r="G299" s="1" t="s">
        <v>10804</v>
      </c>
    </row>
    <row r="300" spans="1:7">
      <c r="A300" s="1" t="s">
        <v>1523</v>
      </c>
      <c r="B300" s="1" t="s">
        <v>10573</v>
      </c>
      <c r="C300" s="1" t="s">
        <v>10587</v>
      </c>
      <c r="D300" s="1" t="s">
        <v>2953</v>
      </c>
      <c r="E300" s="1" t="s">
        <v>10605</v>
      </c>
      <c r="F300" s="1" t="s">
        <v>10580</v>
      </c>
      <c r="G300" s="1" t="s">
        <v>10623</v>
      </c>
    </row>
    <row r="301" spans="1:7">
      <c r="A301" s="1" t="s">
        <v>1528</v>
      </c>
      <c r="B301" s="1" t="s">
        <v>10573</v>
      </c>
      <c r="C301" s="1" t="s">
        <v>10587</v>
      </c>
      <c r="D301" s="1" t="s">
        <v>10622</v>
      </c>
      <c r="E301" s="1" t="s">
        <v>10768</v>
      </c>
      <c r="F301" s="1" t="s">
        <v>10580</v>
      </c>
      <c r="G301" s="1" t="s">
        <v>10805</v>
      </c>
    </row>
    <row r="302" spans="1:7">
      <c r="A302" s="1" t="s">
        <v>1533</v>
      </c>
      <c r="B302" s="1" t="s">
        <v>10573</v>
      </c>
      <c r="C302" s="1" t="s">
        <v>10578</v>
      </c>
      <c r="D302" s="1" t="s">
        <v>10588</v>
      </c>
      <c r="E302" s="1" t="s">
        <v>10614</v>
      </c>
      <c r="F302" s="1" t="s">
        <v>10580</v>
      </c>
      <c r="G302" s="1" t="s">
        <v>10806</v>
      </c>
    </row>
    <row r="303" spans="1:7">
      <c r="A303" s="1" t="s">
        <v>1537</v>
      </c>
      <c r="B303" s="1" t="s">
        <v>10573</v>
      </c>
      <c r="C303" s="1" t="s">
        <v>10579</v>
      </c>
      <c r="D303" s="1" t="s">
        <v>10588</v>
      </c>
      <c r="E303" s="1" t="s">
        <v>10605</v>
      </c>
      <c r="F303" s="1" t="s">
        <v>2953</v>
      </c>
      <c r="G303" s="1" t="s">
        <v>10807</v>
      </c>
    </row>
    <row r="304" spans="1:7">
      <c r="A304" s="1" t="s">
        <v>1542</v>
      </c>
      <c r="B304" s="1" t="s">
        <v>10573</v>
      </c>
      <c r="C304" s="1" t="s">
        <v>10579</v>
      </c>
      <c r="D304" s="1" t="s">
        <v>10622</v>
      </c>
      <c r="E304" s="1" t="s">
        <v>10605</v>
      </c>
      <c r="F304" s="1" t="s">
        <v>10580</v>
      </c>
      <c r="G304" s="1" t="s">
        <v>10801</v>
      </c>
    </row>
    <row r="305" spans="1:7">
      <c r="A305" s="1" t="s">
        <v>1547</v>
      </c>
      <c r="B305" s="1" t="s">
        <v>10573</v>
      </c>
      <c r="C305" s="1" t="s">
        <v>25</v>
      </c>
      <c r="D305" s="1" t="s">
        <v>47</v>
      </c>
      <c r="E305" s="1" t="s">
        <v>10664</v>
      </c>
      <c r="F305" s="1" t="s">
        <v>10580</v>
      </c>
      <c r="G305" s="1" t="s">
        <v>10808</v>
      </c>
    </row>
    <row r="306" spans="1:7">
      <c r="A306" s="1" t="s">
        <v>1552</v>
      </c>
      <c r="B306" s="1" t="s">
        <v>10573</v>
      </c>
      <c r="C306" s="1" t="s">
        <v>10600</v>
      </c>
      <c r="D306" s="1" t="s">
        <v>9505</v>
      </c>
      <c r="E306" s="1" t="s">
        <v>10664</v>
      </c>
      <c r="F306" s="1" t="s">
        <v>2953</v>
      </c>
      <c r="G306" s="1" t="s">
        <v>10692</v>
      </c>
    </row>
    <row r="307" spans="1:7">
      <c r="A307" s="1" t="s">
        <v>1557</v>
      </c>
      <c r="B307" s="1" t="s">
        <v>10573</v>
      </c>
      <c r="C307" s="1" t="s">
        <v>10579</v>
      </c>
      <c r="D307" s="1" t="s">
        <v>10588</v>
      </c>
      <c r="E307" s="1" t="s">
        <v>10579</v>
      </c>
      <c r="F307" s="1" t="s">
        <v>10580</v>
      </c>
      <c r="G307" s="1" t="s">
        <v>10626</v>
      </c>
    </row>
    <row r="308" spans="1:7">
      <c r="A308" s="1" t="s">
        <v>1562</v>
      </c>
      <c r="B308" s="1" t="s">
        <v>10573</v>
      </c>
      <c r="C308" s="1" t="s">
        <v>10578</v>
      </c>
      <c r="D308" s="1" t="s">
        <v>10671</v>
      </c>
      <c r="E308" s="1" t="s">
        <v>10585</v>
      </c>
      <c r="F308" s="1" t="s">
        <v>10580</v>
      </c>
      <c r="G308" s="1" t="s">
        <v>10809</v>
      </c>
    </row>
    <row r="309" spans="1:7">
      <c r="A309" s="1" t="s">
        <v>1567</v>
      </c>
      <c r="B309" s="1" t="s">
        <v>10573</v>
      </c>
      <c r="C309" s="1" t="s">
        <v>10579</v>
      </c>
      <c r="D309" s="1" t="s">
        <v>10588</v>
      </c>
      <c r="E309" s="1" t="s">
        <v>10576</v>
      </c>
      <c r="F309" s="1" t="s">
        <v>10580</v>
      </c>
      <c r="G309" s="1" t="s">
        <v>10790</v>
      </c>
    </row>
    <row r="310" spans="1:7">
      <c r="A310" s="1" t="s">
        <v>1571</v>
      </c>
      <c r="B310" s="1" t="s">
        <v>10573</v>
      </c>
      <c r="C310" s="1" t="s">
        <v>10579</v>
      </c>
      <c r="D310" s="1" t="s">
        <v>10671</v>
      </c>
      <c r="E310" s="1" t="s">
        <v>10585</v>
      </c>
      <c r="F310" s="1" t="s">
        <v>10580</v>
      </c>
      <c r="G310" s="1" t="s">
        <v>10810</v>
      </c>
    </row>
    <row r="311" spans="1:7">
      <c r="A311" s="1" t="s">
        <v>1576</v>
      </c>
      <c r="B311" s="1" t="s">
        <v>10573</v>
      </c>
      <c r="C311" s="1" t="s">
        <v>10574</v>
      </c>
      <c r="D311" s="1" t="s">
        <v>10575</v>
      </c>
      <c r="E311" s="1" t="s">
        <v>10579</v>
      </c>
      <c r="F311" s="1" t="s">
        <v>10580</v>
      </c>
      <c r="G311" s="1" t="s">
        <v>10759</v>
      </c>
    </row>
    <row r="312" spans="1:7">
      <c r="A312" s="1" t="s">
        <v>1581</v>
      </c>
      <c r="B312" s="1" t="s">
        <v>10573</v>
      </c>
      <c r="C312" s="1" t="s">
        <v>10579</v>
      </c>
      <c r="D312" s="1" t="s">
        <v>10725</v>
      </c>
      <c r="E312" s="1" t="s">
        <v>10579</v>
      </c>
      <c r="F312" s="1" t="s">
        <v>10580</v>
      </c>
      <c r="G312" s="1" t="s">
        <v>10589</v>
      </c>
    </row>
    <row r="313" spans="1:7">
      <c r="A313" s="1" t="s">
        <v>1586</v>
      </c>
      <c r="B313" s="1" t="s">
        <v>10573</v>
      </c>
      <c r="C313" s="1" t="s">
        <v>10587</v>
      </c>
      <c r="D313" s="1" t="s">
        <v>10582</v>
      </c>
      <c r="E313" s="1" t="s">
        <v>10579</v>
      </c>
      <c r="F313" s="1" t="s">
        <v>10580</v>
      </c>
      <c r="G313" s="1" t="s">
        <v>10811</v>
      </c>
    </row>
    <row r="314" spans="1:7">
      <c r="A314" s="1" t="s">
        <v>1590</v>
      </c>
      <c r="B314" s="1" t="s">
        <v>10573</v>
      </c>
      <c r="C314" s="1" t="s">
        <v>10580</v>
      </c>
      <c r="D314" s="1" t="s">
        <v>47</v>
      </c>
      <c r="E314" s="1" t="s">
        <v>10579</v>
      </c>
      <c r="F314" s="1" t="s">
        <v>10580</v>
      </c>
      <c r="G314" s="1" t="s">
        <v>10812</v>
      </c>
    </row>
    <row r="315" spans="1:7">
      <c r="A315" s="1" t="s">
        <v>1594</v>
      </c>
      <c r="B315" s="1" t="s">
        <v>10573</v>
      </c>
      <c r="C315" s="1" t="s">
        <v>10578</v>
      </c>
      <c r="D315" s="1" t="s">
        <v>10671</v>
      </c>
      <c r="E315" s="1" t="s">
        <v>10685</v>
      </c>
      <c r="F315" s="1" t="s">
        <v>10580</v>
      </c>
      <c r="G315" s="1" t="s">
        <v>10813</v>
      </c>
    </row>
    <row r="316" spans="1:7">
      <c r="A316" s="1" t="s">
        <v>1598</v>
      </c>
      <c r="B316" s="1" t="s">
        <v>10573</v>
      </c>
      <c r="C316" s="1" t="s">
        <v>10578</v>
      </c>
      <c r="D316" s="1" t="s">
        <v>10671</v>
      </c>
      <c r="E316" s="1" t="s">
        <v>10685</v>
      </c>
      <c r="F316" s="1" t="s">
        <v>10580</v>
      </c>
      <c r="G316" s="1" t="s">
        <v>10813</v>
      </c>
    </row>
    <row r="317" spans="1:7">
      <c r="A317" s="1" t="s">
        <v>1602</v>
      </c>
      <c r="B317" s="1" t="s">
        <v>10573</v>
      </c>
      <c r="C317" s="1" t="s">
        <v>10600</v>
      </c>
      <c r="D317" s="1" t="s">
        <v>2953</v>
      </c>
      <c r="E317" s="1" t="s">
        <v>10614</v>
      </c>
      <c r="F317" s="1" t="s">
        <v>10580</v>
      </c>
      <c r="G317" s="1" t="s">
        <v>10767</v>
      </c>
    </row>
    <row r="318" spans="1:7">
      <c r="A318" s="1" t="s">
        <v>1607</v>
      </c>
      <c r="B318" s="1" t="s">
        <v>10573</v>
      </c>
      <c r="C318" s="1" t="s">
        <v>10587</v>
      </c>
      <c r="D318" s="1" t="s">
        <v>9505</v>
      </c>
      <c r="E318" s="1" t="s">
        <v>10685</v>
      </c>
      <c r="F318" s="1" t="s">
        <v>10580</v>
      </c>
      <c r="G318" s="1" t="s">
        <v>10814</v>
      </c>
    </row>
    <row r="319" spans="1:7">
      <c r="A319" s="1" t="s">
        <v>1612</v>
      </c>
      <c r="B319" s="1" t="s">
        <v>10573</v>
      </c>
      <c r="C319" s="1" t="s">
        <v>10579</v>
      </c>
      <c r="D319" s="1" t="s">
        <v>47</v>
      </c>
      <c r="E319" s="1" t="s">
        <v>10685</v>
      </c>
      <c r="F319" s="1" t="s">
        <v>10580</v>
      </c>
      <c r="G319" s="1" t="s">
        <v>10815</v>
      </c>
    </row>
    <row r="320" spans="1:7">
      <c r="A320" s="1" t="s">
        <v>1617</v>
      </c>
      <c r="B320" s="1" t="s">
        <v>10573</v>
      </c>
      <c r="C320" s="1" t="s">
        <v>10579</v>
      </c>
      <c r="D320" s="1" t="s">
        <v>9505</v>
      </c>
      <c r="E320" s="1" t="s">
        <v>10685</v>
      </c>
      <c r="F320" s="1" t="s">
        <v>10580</v>
      </c>
      <c r="G320" s="1" t="s">
        <v>10772</v>
      </c>
    </row>
    <row r="321" spans="1:7">
      <c r="A321" s="1" t="s">
        <v>1622</v>
      </c>
      <c r="B321" s="1" t="s">
        <v>10573</v>
      </c>
      <c r="C321" s="1" t="s">
        <v>10579</v>
      </c>
      <c r="D321" s="1" t="s">
        <v>9505</v>
      </c>
      <c r="E321" s="1" t="s">
        <v>10685</v>
      </c>
      <c r="F321" s="1" t="s">
        <v>10580</v>
      </c>
      <c r="G321" s="1" t="s">
        <v>10772</v>
      </c>
    </row>
    <row r="322" spans="1:7">
      <c r="A322" s="1" t="s">
        <v>1627</v>
      </c>
      <c r="B322" s="1" t="s">
        <v>10573</v>
      </c>
      <c r="C322" s="1" t="s">
        <v>10578</v>
      </c>
      <c r="D322" s="1" t="s">
        <v>63</v>
      </c>
      <c r="E322" s="1" t="s">
        <v>10614</v>
      </c>
      <c r="F322" s="1" t="s">
        <v>10580</v>
      </c>
      <c r="G322" s="1" t="s">
        <v>10705</v>
      </c>
    </row>
    <row r="323" spans="1:7">
      <c r="A323" s="1" t="s">
        <v>1632</v>
      </c>
      <c r="B323" s="1" t="s">
        <v>10573</v>
      </c>
      <c r="C323" s="1" t="s">
        <v>10574</v>
      </c>
      <c r="D323" s="1" t="s">
        <v>10575</v>
      </c>
      <c r="E323" s="1" t="s">
        <v>10579</v>
      </c>
      <c r="F323" s="1" t="s">
        <v>10580</v>
      </c>
      <c r="G323" s="1" t="s">
        <v>10759</v>
      </c>
    </row>
    <row r="324" spans="1:7">
      <c r="A324" s="1" t="s">
        <v>1637</v>
      </c>
      <c r="B324" s="1" t="s">
        <v>10573</v>
      </c>
      <c r="C324" s="1" t="s">
        <v>10587</v>
      </c>
      <c r="D324" s="1" t="s">
        <v>9505</v>
      </c>
      <c r="E324" s="1" t="s">
        <v>10792</v>
      </c>
      <c r="F324" s="1" t="s">
        <v>10580</v>
      </c>
      <c r="G324" s="1" t="s">
        <v>10816</v>
      </c>
    </row>
    <row r="325" spans="1:7">
      <c r="A325" s="1" t="s">
        <v>1642</v>
      </c>
      <c r="B325" s="1" t="s">
        <v>10573</v>
      </c>
      <c r="C325" s="1" t="s">
        <v>10580</v>
      </c>
      <c r="D325" s="1" t="s">
        <v>9505</v>
      </c>
      <c r="E325" s="1" t="s">
        <v>10644</v>
      </c>
      <c r="F325" s="1" t="s">
        <v>10580</v>
      </c>
      <c r="G325" s="1" t="s">
        <v>10817</v>
      </c>
    </row>
    <row r="326" spans="1:7">
      <c r="A326" s="1" t="s">
        <v>1647</v>
      </c>
      <c r="B326" s="1" t="s">
        <v>10573</v>
      </c>
      <c r="C326" s="1" t="s">
        <v>10579</v>
      </c>
      <c r="D326" s="1" t="s">
        <v>63</v>
      </c>
      <c r="E326" s="1" t="s">
        <v>10607</v>
      </c>
      <c r="F326" s="1" t="s">
        <v>2953</v>
      </c>
      <c r="G326" s="1" t="s">
        <v>10818</v>
      </c>
    </row>
    <row r="327" spans="1:7">
      <c r="A327" s="1" t="s">
        <v>1652</v>
      </c>
      <c r="B327" s="1" t="s">
        <v>10573</v>
      </c>
      <c r="C327" s="1" t="s">
        <v>10578</v>
      </c>
      <c r="D327" s="1" t="s">
        <v>2953</v>
      </c>
      <c r="E327" s="1" t="s">
        <v>10614</v>
      </c>
      <c r="F327" s="1" t="s">
        <v>2953</v>
      </c>
      <c r="G327" s="1" t="s">
        <v>10705</v>
      </c>
    </row>
    <row r="328" spans="1:7">
      <c r="A328" s="1" t="s">
        <v>1657</v>
      </c>
      <c r="B328" s="1" t="s">
        <v>10573</v>
      </c>
      <c r="C328" s="1" t="s">
        <v>10578</v>
      </c>
      <c r="D328" s="1" t="s">
        <v>2953</v>
      </c>
      <c r="E328" s="1" t="s">
        <v>10605</v>
      </c>
      <c r="F328" s="1" t="s">
        <v>2953</v>
      </c>
      <c r="G328" s="1" t="s">
        <v>10755</v>
      </c>
    </row>
    <row r="329" spans="1:7">
      <c r="A329" s="1" t="s">
        <v>1662</v>
      </c>
      <c r="B329" s="1" t="s">
        <v>10573</v>
      </c>
      <c r="C329" s="1" t="s">
        <v>10600</v>
      </c>
      <c r="D329" s="1" t="s">
        <v>10575</v>
      </c>
      <c r="E329" s="1" t="s">
        <v>10583</v>
      </c>
      <c r="F329" s="1" t="s">
        <v>2953</v>
      </c>
      <c r="G329" s="1" t="s">
        <v>10819</v>
      </c>
    </row>
    <row r="330" spans="1:7">
      <c r="A330" s="1" t="s">
        <v>1667</v>
      </c>
      <c r="B330" s="1" t="s">
        <v>10573</v>
      </c>
      <c r="C330" s="1" t="s">
        <v>10578</v>
      </c>
      <c r="D330" s="1" t="s">
        <v>10622</v>
      </c>
      <c r="E330" s="1" t="s">
        <v>10605</v>
      </c>
      <c r="F330" s="1" t="s">
        <v>2953</v>
      </c>
      <c r="G330" s="1" t="s">
        <v>10680</v>
      </c>
    </row>
    <row r="331" spans="1:7">
      <c r="A331" s="1" t="s">
        <v>1672</v>
      </c>
      <c r="B331" s="1" t="s">
        <v>10573</v>
      </c>
      <c r="C331" s="1" t="s">
        <v>63</v>
      </c>
      <c r="D331" s="1" t="s">
        <v>10575</v>
      </c>
      <c r="E331" s="1" t="s">
        <v>10740</v>
      </c>
      <c r="F331" s="1" t="s">
        <v>2953</v>
      </c>
      <c r="G331" s="1" t="s">
        <v>10820</v>
      </c>
    </row>
    <row r="332" spans="1:7">
      <c r="A332" s="1" t="s">
        <v>1677</v>
      </c>
      <c r="B332" s="1" t="s">
        <v>10573</v>
      </c>
      <c r="C332" s="1" t="s">
        <v>10574</v>
      </c>
      <c r="D332" s="1" t="s">
        <v>10575</v>
      </c>
      <c r="E332" s="1" t="s">
        <v>10740</v>
      </c>
      <c r="F332" s="1" t="s">
        <v>2953</v>
      </c>
      <c r="G332" s="1" t="s">
        <v>10821</v>
      </c>
    </row>
    <row r="333" spans="1:7">
      <c r="A333" s="1" t="s">
        <v>1681</v>
      </c>
      <c r="B333" s="1" t="s">
        <v>10573</v>
      </c>
      <c r="C333" s="1" t="s">
        <v>10587</v>
      </c>
      <c r="D333" s="1" t="s">
        <v>10588</v>
      </c>
      <c r="E333" s="1" t="s">
        <v>10585</v>
      </c>
      <c r="F333" s="1" t="s">
        <v>2953</v>
      </c>
      <c r="G333" s="1" t="s">
        <v>10822</v>
      </c>
    </row>
    <row r="334" spans="1:7">
      <c r="A334" s="1" t="s">
        <v>1687</v>
      </c>
      <c r="B334" s="1" t="s">
        <v>10573</v>
      </c>
      <c r="C334" s="1" t="s">
        <v>63</v>
      </c>
      <c r="D334" s="1" t="s">
        <v>63</v>
      </c>
      <c r="E334" s="1" t="s">
        <v>10605</v>
      </c>
      <c r="F334" s="1" t="s">
        <v>2953</v>
      </c>
      <c r="G334" s="1" t="s">
        <v>10618</v>
      </c>
    </row>
    <row r="335" spans="1:7">
      <c r="A335" s="1" t="s">
        <v>1693</v>
      </c>
      <c r="B335" s="1" t="s">
        <v>10573</v>
      </c>
      <c r="C335" s="1" t="s">
        <v>10579</v>
      </c>
      <c r="D335" s="1" t="s">
        <v>10582</v>
      </c>
      <c r="E335" s="1" t="s">
        <v>10648</v>
      </c>
      <c r="F335" s="1" t="s">
        <v>2953</v>
      </c>
      <c r="G335" s="1" t="s">
        <v>10823</v>
      </c>
    </row>
    <row r="336" spans="1:7">
      <c r="A336" s="1" t="s">
        <v>1698</v>
      </c>
      <c r="B336" s="1" t="s">
        <v>10573</v>
      </c>
      <c r="C336" s="1" t="s">
        <v>10579</v>
      </c>
      <c r="D336" s="1" t="s">
        <v>9505</v>
      </c>
      <c r="E336" s="1" t="s">
        <v>10648</v>
      </c>
      <c r="F336" s="1" t="s">
        <v>2953</v>
      </c>
      <c r="G336" s="1" t="s">
        <v>10824</v>
      </c>
    </row>
    <row r="337" spans="1:7">
      <c r="A337" s="1" t="s">
        <v>1703</v>
      </c>
      <c r="B337" s="1" t="s">
        <v>10573</v>
      </c>
      <c r="C337" s="1" t="s">
        <v>63</v>
      </c>
      <c r="D337" s="1" t="s">
        <v>10575</v>
      </c>
      <c r="E337" s="1" t="s">
        <v>10685</v>
      </c>
      <c r="F337" s="1" t="s">
        <v>2953</v>
      </c>
      <c r="G337" s="1" t="s">
        <v>10814</v>
      </c>
    </row>
    <row r="338" spans="1:7">
      <c r="A338" s="1" t="s">
        <v>1708</v>
      </c>
      <c r="B338" s="1" t="s">
        <v>10573</v>
      </c>
      <c r="C338" s="1" t="s">
        <v>25</v>
      </c>
      <c r="D338" s="1" t="s">
        <v>47</v>
      </c>
      <c r="E338" s="1" t="s">
        <v>10685</v>
      </c>
      <c r="F338" s="1" t="s">
        <v>2953</v>
      </c>
      <c r="G338" s="1" t="s">
        <v>10825</v>
      </c>
    </row>
    <row r="339" spans="1:7">
      <c r="A339" s="1" t="s">
        <v>1713</v>
      </c>
      <c r="B339" s="1" t="s">
        <v>10573</v>
      </c>
      <c r="C339" s="1" t="s">
        <v>10579</v>
      </c>
      <c r="D339" s="1" t="s">
        <v>10588</v>
      </c>
      <c r="E339" s="1" t="s">
        <v>10579</v>
      </c>
      <c r="F339" s="1" t="s">
        <v>2953</v>
      </c>
      <c r="G339" s="1" t="s">
        <v>10826</v>
      </c>
    </row>
    <row r="340" spans="1:7">
      <c r="A340" s="1" t="s">
        <v>1718</v>
      </c>
      <c r="B340" s="1" t="s">
        <v>10573</v>
      </c>
      <c r="C340" s="1" t="s">
        <v>10579</v>
      </c>
      <c r="D340" s="1" t="s">
        <v>2953</v>
      </c>
      <c r="E340" s="1" t="s">
        <v>10607</v>
      </c>
      <c r="F340" s="1" t="s">
        <v>2953</v>
      </c>
      <c r="G340" s="1" t="s">
        <v>10681</v>
      </c>
    </row>
    <row r="341" spans="1:7">
      <c r="A341" s="1" t="s">
        <v>1723</v>
      </c>
      <c r="B341" s="1" t="s">
        <v>10573</v>
      </c>
      <c r="C341" s="1" t="s">
        <v>10579</v>
      </c>
      <c r="D341" s="1" t="s">
        <v>2953</v>
      </c>
      <c r="E341" s="1" t="s">
        <v>10605</v>
      </c>
      <c r="F341" s="1" t="s">
        <v>2953</v>
      </c>
      <c r="G341" s="1" t="s">
        <v>10642</v>
      </c>
    </row>
    <row r="342" spans="1:7">
      <c r="A342" s="1" t="s">
        <v>1728</v>
      </c>
      <c r="B342" s="1" t="s">
        <v>10573</v>
      </c>
      <c r="C342" s="1" t="s">
        <v>10600</v>
      </c>
      <c r="D342" s="1" t="s">
        <v>63</v>
      </c>
      <c r="E342" s="1" t="s">
        <v>10605</v>
      </c>
      <c r="F342" s="1" t="s">
        <v>2953</v>
      </c>
      <c r="G342" s="1" t="s">
        <v>10729</v>
      </c>
    </row>
    <row r="343" spans="1:7">
      <c r="A343" s="1" t="s">
        <v>1733</v>
      </c>
      <c r="B343" s="1" t="s">
        <v>10573</v>
      </c>
      <c r="C343" s="1" t="s">
        <v>63</v>
      </c>
      <c r="D343" s="1" t="s">
        <v>10600</v>
      </c>
      <c r="E343" s="1" t="s">
        <v>10585</v>
      </c>
      <c r="F343" s="1" t="s">
        <v>2953</v>
      </c>
      <c r="G343" s="1" t="s">
        <v>10809</v>
      </c>
    </row>
    <row r="344" spans="1:7">
      <c r="A344" s="1" t="s">
        <v>1737</v>
      </c>
      <c r="B344" s="1" t="s">
        <v>10573</v>
      </c>
      <c r="C344" s="1" t="s">
        <v>10578</v>
      </c>
      <c r="D344" s="1" t="s">
        <v>10725</v>
      </c>
      <c r="E344" s="1" t="s">
        <v>10740</v>
      </c>
      <c r="F344" s="1" t="s">
        <v>2953</v>
      </c>
      <c r="G344" s="1" t="s">
        <v>10827</v>
      </c>
    </row>
    <row r="345" spans="1:7">
      <c r="A345" s="1" t="s">
        <v>1741</v>
      </c>
      <c r="B345" s="1" t="s">
        <v>10573</v>
      </c>
      <c r="C345" s="1" t="s">
        <v>10578</v>
      </c>
      <c r="D345" s="1" t="s">
        <v>10588</v>
      </c>
      <c r="E345" s="1" t="s">
        <v>10614</v>
      </c>
      <c r="F345" s="1" t="s">
        <v>2953</v>
      </c>
      <c r="G345" s="1" t="s">
        <v>10743</v>
      </c>
    </row>
    <row r="346" spans="1:7">
      <c r="A346" s="1" t="s">
        <v>1746</v>
      </c>
      <c r="B346" s="1" t="s">
        <v>10573</v>
      </c>
      <c r="C346" s="1" t="s">
        <v>63</v>
      </c>
      <c r="D346" s="1" t="s">
        <v>2953</v>
      </c>
      <c r="E346" s="1" t="s">
        <v>10760</v>
      </c>
      <c r="F346" s="1" t="s">
        <v>2953</v>
      </c>
      <c r="G346" s="1" t="s">
        <v>10828</v>
      </c>
    </row>
    <row r="347" spans="1:7">
      <c r="A347" s="1" t="s">
        <v>1751</v>
      </c>
      <c r="B347" s="1" t="s">
        <v>10573</v>
      </c>
      <c r="C347" s="1" t="s">
        <v>10579</v>
      </c>
      <c r="D347" s="1" t="s">
        <v>10588</v>
      </c>
      <c r="E347" s="1" t="s">
        <v>10583</v>
      </c>
      <c r="F347" s="1" t="s">
        <v>2953</v>
      </c>
      <c r="G347" s="1" t="s">
        <v>10829</v>
      </c>
    </row>
    <row r="348" spans="1:7">
      <c r="A348" s="1" t="s">
        <v>1755</v>
      </c>
      <c r="B348" s="1" t="s">
        <v>10573</v>
      </c>
      <c r="C348" s="1" t="s">
        <v>10587</v>
      </c>
      <c r="D348" s="1" t="s">
        <v>2953</v>
      </c>
      <c r="E348" s="1" t="s">
        <v>10585</v>
      </c>
      <c r="F348" s="1" t="s">
        <v>2953</v>
      </c>
      <c r="G348" s="1" t="s">
        <v>10709</v>
      </c>
    </row>
    <row r="349" spans="1:7">
      <c r="A349" s="1" t="s">
        <v>1760</v>
      </c>
      <c r="B349" s="1" t="s">
        <v>10573</v>
      </c>
      <c r="C349" s="1" t="s">
        <v>10579</v>
      </c>
      <c r="D349" s="1" t="s">
        <v>2953</v>
      </c>
      <c r="E349" s="1" t="s">
        <v>10605</v>
      </c>
      <c r="F349" s="1" t="s">
        <v>2953</v>
      </c>
      <c r="G349" s="1" t="s">
        <v>10642</v>
      </c>
    </row>
    <row r="350" spans="1:7">
      <c r="A350" s="1" t="s">
        <v>1764</v>
      </c>
      <c r="B350" s="1" t="s">
        <v>10573</v>
      </c>
      <c r="C350" s="1" t="s">
        <v>10574</v>
      </c>
      <c r="D350" s="1" t="s">
        <v>2953</v>
      </c>
      <c r="E350" s="1" t="s">
        <v>10605</v>
      </c>
      <c r="F350" s="1" t="s">
        <v>2953</v>
      </c>
      <c r="G350" s="1" t="s">
        <v>10763</v>
      </c>
    </row>
    <row r="351" spans="1:7">
      <c r="A351" s="1" t="s">
        <v>1769</v>
      </c>
      <c r="B351" s="1" t="s">
        <v>10573</v>
      </c>
      <c r="C351" s="1" t="s">
        <v>10579</v>
      </c>
      <c r="D351" s="1" t="s">
        <v>47</v>
      </c>
      <c r="E351" s="1" t="s">
        <v>10585</v>
      </c>
      <c r="F351" s="1" t="s">
        <v>2953</v>
      </c>
      <c r="G351" s="1" t="s">
        <v>10711</v>
      </c>
    </row>
    <row r="352" spans="1:7">
      <c r="A352" s="1" t="s">
        <v>1774</v>
      </c>
      <c r="B352" s="1" t="s">
        <v>10573</v>
      </c>
      <c r="C352" s="1" t="s">
        <v>10579</v>
      </c>
      <c r="D352" s="1" t="s">
        <v>2953</v>
      </c>
      <c r="E352" s="1" t="s">
        <v>10614</v>
      </c>
      <c r="F352" s="1" t="s">
        <v>2953</v>
      </c>
      <c r="G352" s="1" t="s">
        <v>10830</v>
      </c>
    </row>
    <row r="353" spans="1:7">
      <c r="A353" s="1" t="s">
        <v>1778</v>
      </c>
      <c r="B353" s="1" t="s">
        <v>10573</v>
      </c>
      <c r="C353" s="1" t="s">
        <v>10587</v>
      </c>
      <c r="D353" s="1" t="s">
        <v>10588</v>
      </c>
      <c r="E353" s="1" t="s">
        <v>10685</v>
      </c>
      <c r="F353" s="1" t="s">
        <v>2953</v>
      </c>
      <c r="G353" s="1" t="s">
        <v>10831</v>
      </c>
    </row>
    <row r="354" spans="1:7">
      <c r="A354" s="1" t="s">
        <v>1782</v>
      </c>
      <c r="B354" s="1" t="s">
        <v>10573</v>
      </c>
      <c r="C354" s="1" t="s">
        <v>63</v>
      </c>
      <c r="D354" s="1" t="s">
        <v>2953</v>
      </c>
      <c r="E354" s="1" t="s">
        <v>10576</v>
      </c>
      <c r="F354" s="1" t="s">
        <v>2953</v>
      </c>
      <c r="G354" s="1" t="s">
        <v>10832</v>
      </c>
    </row>
    <row r="355" spans="1:7">
      <c r="A355" s="1" t="s">
        <v>1787</v>
      </c>
      <c r="B355" s="1" t="s">
        <v>10573</v>
      </c>
      <c r="C355" s="1" t="s">
        <v>10579</v>
      </c>
      <c r="D355" s="1" t="s">
        <v>10622</v>
      </c>
      <c r="E355" s="1" t="s">
        <v>10614</v>
      </c>
      <c r="F355" s="1" t="s">
        <v>2953</v>
      </c>
      <c r="G355" s="1" t="s">
        <v>10794</v>
      </c>
    </row>
    <row r="356" spans="1:7">
      <c r="A356" s="1" t="s">
        <v>1791</v>
      </c>
      <c r="B356" s="1" t="s">
        <v>10573</v>
      </c>
      <c r="C356" s="1" t="s">
        <v>10579</v>
      </c>
      <c r="D356" s="1" t="s">
        <v>9505</v>
      </c>
      <c r="E356" s="1" t="s">
        <v>10585</v>
      </c>
      <c r="F356" s="1" t="s">
        <v>2953</v>
      </c>
      <c r="G356" s="1" t="s">
        <v>10833</v>
      </c>
    </row>
    <row r="357" spans="1:7">
      <c r="A357" s="1" t="s">
        <v>1795</v>
      </c>
      <c r="B357" s="1" t="s">
        <v>10573</v>
      </c>
      <c r="C357" s="1" t="s">
        <v>10587</v>
      </c>
      <c r="D357" s="1" t="s">
        <v>10588</v>
      </c>
      <c r="E357" s="1" t="s">
        <v>10585</v>
      </c>
      <c r="F357" s="1" t="s">
        <v>2953</v>
      </c>
      <c r="G357" s="1" t="s">
        <v>10822</v>
      </c>
    </row>
    <row r="358" spans="1:7">
      <c r="A358" s="1" t="s">
        <v>1800</v>
      </c>
      <c r="B358" s="1" t="s">
        <v>10573</v>
      </c>
      <c r="C358" s="1" t="s">
        <v>10574</v>
      </c>
      <c r="D358" s="1" t="s">
        <v>2953</v>
      </c>
      <c r="E358" s="1" t="s">
        <v>10576</v>
      </c>
      <c r="F358" s="1" t="s">
        <v>2953</v>
      </c>
      <c r="G358" s="1" t="s">
        <v>10834</v>
      </c>
    </row>
    <row r="359" spans="1:7">
      <c r="A359" s="1" t="s">
        <v>1804</v>
      </c>
      <c r="B359" s="1" t="s">
        <v>10573</v>
      </c>
      <c r="C359" s="1" t="s">
        <v>10580</v>
      </c>
      <c r="D359" s="1" t="s">
        <v>47</v>
      </c>
      <c r="E359" s="1" t="s">
        <v>10644</v>
      </c>
      <c r="F359" s="1" t="s">
        <v>2953</v>
      </c>
      <c r="G359" s="1" t="s">
        <v>10835</v>
      </c>
    </row>
    <row r="360" spans="1:7">
      <c r="A360" s="1" t="s">
        <v>1809</v>
      </c>
      <c r="B360" s="1" t="s">
        <v>10573</v>
      </c>
      <c r="C360" s="1" t="s">
        <v>10587</v>
      </c>
      <c r="D360" s="1" t="s">
        <v>10588</v>
      </c>
      <c r="E360" s="1" t="s">
        <v>10583</v>
      </c>
      <c r="F360" s="1" t="s">
        <v>2953</v>
      </c>
      <c r="G360" s="1" t="s">
        <v>10836</v>
      </c>
    </row>
    <row r="361" spans="1:7">
      <c r="A361" s="1" t="s">
        <v>1814</v>
      </c>
      <c r="B361" s="1" t="s">
        <v>10573</v>
      </c>
      <c r="C361" s="1" t="s">
        <v>10578</v>
      </c>
      <c r="D361" s="1" t="s">
        <v>2953</v>
      </c>
      <c r="E361" s="1" t="s">
        <v>10644</v>
      </c>
      <c r="F361" s="1" t="s">
        <v>2953</v>
      </c>
      <c r="G361" s="1" t="s">
        <v>10837</v>
      </c>
    </row>
    <row r="362" spans="1:7">
      <c r="A362" s="1" t="s">
        <v>1819</v>
      </c>
      <c r="B362" s="1" t="s">
        <v>10573</v>
      </c>
      <c r="C362" s="1" t="s">
        <v>10600</v>
      </c>
      <c r="D362" s="1" t="s">
        <v>2953</v>
      </c>
      <c r="E362" s="1" t="s">
        <v>10644</v>
      </c>
      <c r="F362" s="1" t="s">
        <v>2953</v>
      </c>
      <c r="G362" s="1" t="s">
        <v>10838</v>
      </c>
    </row>
    <row r="363" spans="1:7">
      <c r="A363" s="1" t="s">
        <v>1824</v>
      </c>
      <c r="B363" s="1" t="s">
        <v>10573</v>
      </c>
      <c r="C363" s="1" t="s">
        <v>10579</v>
      </c>
      <c r="D363" s="1" t="s">
        <v>10588</v>
      </c>
      <c r="E363" s="1" t="s">
        <v>10614</v>
      </c>
      <c r="F363" s="1" t="s">
        <v>2953</v>
      </c>
      <c r="G363" s="1" t="s">
        <v>10694</v>
      </c>
    </row>
    <row r="364" spans="1:7">
      <c r="A364" s="1" t="s">
        <v>1829</v>
      </c>
      <c r="B364" s="1" t="s">
        <v>10573</v>
      </c>
      <c r="C364" s="1" t="s">
        <v>10579</v>
      </c>
      <c r="D364" s="1" t="s">
        <v>63</v>
      </c>
      <c r="E364" s="1" t="s">
        <v>10614</v>
      </c>
      <c r="F364" s="1" t="s">
        <v>2953</v>
      </c>
      <c r="G364" s="1" t="s">
        <v>10839</v>
      </c>
    </row>
    <row r="365" spans="1:7">
      <c r="A365" s="1" t="s">
        <v>1833</v>
      </c>
      <c r="B365" s="1" t="s">
        <v>10573</v>
      </c>
      <c r="C365" s="1" t="s">
        <v>63</v>
      </c>
      <c r="D365" s="1" t="s">
        <v>2953</v>
      </c>
      <c r="E365" s="1" t="s">
        <v>10576</v>
      </c>
      <c r="F365" s="1" t="s">
        <v>2953</v>
      </c>
      <c r="G365" s="1" t="s">
        <v>10832</v>
      </c>
    </row>
    <row r="366" spans="1:7">
      <c r="A366" s="1" t="s">
        <v>1838</v>
      </c>
      <c r="B366" s="1" t="s">
        <v>10573</v>
      </c>
      <c r="C366" s="1" t="s">
        <v>10587</v>
      </c>
      <c r="D366" s="1" t="s">
        <v>47</v>
      </c>
      <c r="E366" s="1" t="s">
        <v>10585</v>
      </c>
      <c r="F366" s="1" t="s">
        <v>2953</v>
      </c>
      <c r="G366" s="1" t="s">
        <v>10707</v>
      </c>
    </row>
    <row r="367" spans="1:7">
      <c r="A367" s="1" t="s">
        <v>1843</v>
      </c>
      <c r="B367" s="1" t="s">
        <v>10573</v>
      </c>
      <c r="C367" s="1" t="s">
        <v>10578</v>
      </c>
      <c r="D367" s="1" t="s">
        <v>10575</v>
      </c>
      <c r="E367" s="1" t="s">
        <v>10840</v>
      </c>
      <c r="F367" s="1" t="s">
        <v>2953</v>
      </c>
      <c r="G367" s="1" t="s">
        <v>10841</v>
      </c>
    </row>
    <row r="368" spans="1:7">
      <c r="A368" s="1" t="s">
        <v>1847</v>
      </c>
      <c r="B368" s="1" t="s">
        <v>10573</v>
      </c>
      <c r="C368" s="1" t="s">
        <v>10578</v>
      </c>
      <c r="D368" s="1" t="s">
        <v>2953</v>
      </c>
      <c r="E368" s="1" t="s">
        <v>10760</v>
      </c>
      <c r="F368" s="1" t="s">
        <v>2953</v>
      </c>
      <c r="G368" s="1" t="s">
        <v>10842</v>
      </c>
    </row>
    <row r="369" spans="1:7">
      <c r="A369" s="1" t="s">
        <v>1851</v>
      </c>
      <c r="B369" s="1" t="s">
        <v>10573</v>
      </c>
      <c r="C369" s="1" t="s">
        <v>10587</v>
      </c>
      <c r="D369" s="1" t="s">
        <v>47</v>
      </c>
      <c r="E369" s="1" t="s">
        <v>10644</v>
      </c>
      <c r="F369" s="1" t="s">
        <v>2953</v>
      </c>
      <c r="G369" s="1" t="s">
        <v>10730</v>
      </c>
    </row>
    <row r="370" spans="1:7">
      <c r="A370" s="1" t="s">
        <v>1856</v>
      </c>
      <c r="B370" s="1" t="s">
        <v>10573</v>
      </c>
      <c r="C370" s="1" t="s">
        <v>10600</v>
      </c>
      <c r="D370" s="1" t="s">
        <v>2953</v>
      </c>
      <c r="E370" s="1" t="s">
        <v>10740</v>
      </c>
      <c r="F370" s="1" t="s">
        <v>2953</v>
      </c>
      <c r="G370" s="1" t="s">
        <v>10820</v>
      </c>
    </row>
    <row r="371" spans="1:7">
      <c r="A371" s="1" t="s">
        <v>1860</v>
      </c>
      <c r="B371" s="1" t="s">
        <v>10573</v>
      </c>
      <c r="C371" s="1" t="s">
        <v>10574</v>
      </c>
      <c r="D371" s="1" t="s">
        <v>63</v>
      </c>
      <c r="E371" s="1" t="s">
        <v>10607</v>
      </c>
      <c r="F371" s="1" t="s">
        <v>2953</v>
      </c>
      <c r="G371" s="1" t="s">
        <v>10609</v>
      </c>
    </row>
    <row r="372" spans="1:7">
      <c r="A372" s="1" t="s">
        <v>1864</v>
      </c>
      <c r="B372" s="1" t="s">
        <v>10573</v>
      </c>
      <c r="C372" s="1" t="s">
        <v>63</v>
      </c>
      <c r="D372" s="1" t="s">
        <v>47</v>
      </c>
      <c r="E372" s="1" t="s">
        <v>10740</v>
      </c>
      <c r="F372" s="1" t="s">
        <v>2953</v>
      </c>
      <c r="G372" s="1" t="s">
        <v>10843</v>
      </c>
    </row>
    <row r="373" spans="1:7">
      <c r="A373" s="1" t="s">
        <v>1869</v>
      </c>
      <c r="B373" s="1" t="s">
        <v>10573</v>
      </c>
      <c r="C373" s="1" t="s">
        <v>10574</v>
      </c>
      <c r="D373" s="1" t="s">
        <v>2953</v>
      </c>
      <c r="E373" s="1" t="s">
        <v>10740</v>
      </c>
      <c r="F373" s="1" t="s">
        <v>2953</v>
      </c>
      <c r="G373" s="1" t="s">
        <v>10843</v>
      </c>
    </row>
    <row r="374" spans="1:7">
      <c r="A374" s="1" t="s">
        <v>1873</v>
      </c>
      <c r="B374" s="1" t="s">
        <v>10573</v>
      </c>
      <c r="C374" s="1" t="s">
        <v>10579</v>
      </c>
      <c r="D374" s="1" t="s">
        <v>10725</v>
      </c>
      <c r="E374" s="1" t="s">
        <v>10840</v>
      </c>
      <c r="F374" s="1" t="s">
        <v>2953</v>
      </c>
      <c r="G374" s="1" t="s">
        <v>10844</v>
      </c>
    </row>
    <row r="375" spans="1:7">
      <c r="A375" s="1" t="s">
        <v>1877</v>
      </c>
      <c r="B375" s="1" t="s">
        <v>10573</v>
      </c>
      <c r="C375" s="1" t="s">
        <v>10580</v>
      </c>
      <c r="D375" s="1" t="s">
        <v>2953</v>
      </c>
      <c r="E375" s="1" t="s">
        <v>10740</v>
      </c>
      <c r="F375" s="1" t="s">
        <v>2953</v>
      </c>
      <c r="G375" s="1" t="s">
        <v>10845</v>
      </c>
    </row>
    <row r="376" spans="1:7">
      <c r="A376" s="1" t="s">
        <v>1882</v>
      </c>
      <c r="B376" s="1" t="s">
        <v>10573</v>
      </c>
      <c r="C376" s="1" t="s">
        <v>10574</v>
      </c>
      <c r="D376" s="1" t="s">
        <v>10671</v>
      </c>
      <c r="E376" s="1" t="s">
        <v>10585</v>
      </c>
      <c r="F376" s="1" t="s">
        <v>2953</v>
      </c>
      <c r="G376" s="1" t="s">
        <v>10846</v>
      </c>
    </row>
    <row r="377" spans="1:7">
      <c r="A377" s="1" t="s">
        <v>1886</v>
      </c>
      <c r="B377" s="1" t="s">
        <v>10573</v>
      </c>
      <c r="C377" s="1" t="s">
        <v>10574</v>
      </c>
      <c r="D377" s="1" t="s">
        <v>2953</v>
      </c>
      <c r="E377" s="1" t="s">
        <v>10644</v>
      </c>
      <c r="F377" s="1" t="s">
        <v>2953</v>
      </c>
      <c r="G377" s="1" t="s">
        <v>10847</v>
      </c>
    </row>
    <row r="378" spans="1:7">
      <c r="A378" s="1" t="s">
        <v>1891</v>
      </c>
      <c r="B378" s="1" t="s">
        <v>10573</v>
      </c>
      <c r="C378" s="1" t="s">
        <v>10587</v>
      </c>
      <c r="D378" s="1" t="s">
        <v>10588</v>
      </c>
      <c r="E378" s="1" t="s">
        <v>10605</v>
      </c>
      <c r="F378" s="1" t="s">
        <v>2953</v>
      </c>
      <c r="G378" s="1" t="s">
        <v>10848</v>
      </c>
    </row>
    <row r="379" spans="1:7">
      <c r="A379" s="1" t="s">
        <v>1896</v>
      </c>
      <c r="B379" s="1" t="s">
        <v>10573</v>
      </c>
      <c r="C379" s="1" t="s">
        <v>63</v>
      </c>
      <c r="D379" s="1" t="s">
        <v>47</v>
      </c>
      <c r="E379" s="1" t="s">
        <v>10583</v>
      </c>
      <c r="F379" s="1" t="s">
        <v>2953</v>
      </c>
      <c r="G379" s="1" t="s">
        <v>10849</v>
      </c>
    </row>
    <row r="380" spans="1:7">
      <c r="A380" s="1" t="s">
        <v>1901</v>
      </c>
      <c r="B380" s="1" t="s">
        <v>10573</v>
      </c>
      <c r="C380" s="1" t="s">
        <v>10580</v>
      </c>
      <c r="D380" s="1" t="s">
        <v>2953</v>
      </c>
      <c r="E380" s="1" t="s">
        <v>10605</v>
      </c>
      <c r="F380" s="1" t="s">
        <v>2953</v>
      </c>
      <c r="G380" s="1" t="s">
        <v>10659</v>
      </c>
    </row>
    <row r="381" spans="1:7">
      <c r="A381" s="1" t="s">
        <v>1906</v>
      </c>
      <c r="B381" s="1" t="s">
        <v>10573</v>
      </c>
      <c r="C381" s="1" t="s">
        <v>10600</v>
      </c>
      <c r="D381" s="1" t="s">
        <v>2953</v>
      </c>
      <c r="E381" s="1" t="s">
        <v>10585</v>
      </c>
      <c r="F381" s="1" t="s">
        <v>2953</v>
      </c>
      <c r="G381" s="1" t="s">
        <v>10708</v>
      </c>
    </row>
    <row r="382" spans="1:7">
      <c r="A382" s="1" t="s">
        <v>1910</v>
      </c>
      <c r="B382" s="1" t="s">
        <v>10573</v>
      </c>
      <c r="C382" s="1" t="s">
        <v>10574</v>
      </c>
      <c r="D382" s="1" t="s">
        <v>10725</v>
      </c>
      <c r="E382" s="1" t="s">
        <v>10576</v>
      </c>
      <c r="F382" s="1" t="s">
        <v>2953</v>
      </c>
      <c r="G382" s="1" t="s">
        <v>10850</v>
      </c>
    </row>
    <row r="383" spans="1:7">
      <c r="A383" s="1" t="s">
        <v>1915</v>
      </c>
      <c r="B383" s="1" t="s">
        <v>10573</v>
      </c>
      <c r="C383" s="1" t="s">
        <v>10579</v>
      </c>
      <c r="D383" s="1" t="s">
        <v>47</v>
      </c>
      <c r="E383" s="1" t="s">
        <v>10685</v>
      </c>
      <c r="F383" s="1" t="s">
        <v>2953</v>
      </c>
      <c r="G383" s="1" t="s">
        <v>10732</v>
      </c>
    </row>
    <row r="384" spans="1:7">
      <c r="A384" s="1" t="s">
        <v>1919</v>
      </c>
      <c r="B384" s="1" t="s">
        <v>10573</v>
      </c>
      <c r="C384" s="1" t="s">
        <v>25</v>
      </c>
      <c r="D384" s="1" t="s">
        <v>10725</v>
      </c>
      <c r="E384" s="1" t="s">
        <v>10576</v>
      </c>
      <c r="F384" s="1" t="s">
        <v>2953</v>
      </c>
      <c r="G384" s="1" t="s">
        <v>10577</v>
      </c>
    </row>
    <row r="385" spans="1:7">
      <c r="A385" s="1" t="s">
        <v>1924</v>
      </c>
      <c r="B385" s="1" t="s">
        <v>10573</v>
      </c>
      <c r="C385" s="1" t="s">
        <v>10579</v>
      </c>
      <c r="D385" s="1" t="s">
        <v>63</v>
      </c>
      <c r="E385" s="1" t="s">
        <v>10614</v>
      </c>
      <c r="F385" s="1" t="s">
        <v>2953</v>
      </c>
      <c r="G385" s="1" t="s">
        <v>10839</v>
      </c>
    </row>
    <row r="386" spans="1:7">
      <c r="A386" s="1" t="s">
        <v>1929</v>
      </c>
      <c r="B386" s="1" t="s">
        <v>10573</v>
      </c>
      <c r="C386" s="1" t="s">
        <v>10579</v>
      </c>
      <c r="D386" s="1" t="s">
        <v>10588</v>
      </c>
      <c r="E386" s="1" t="s">
        <v>10607</v>
      </c>
      <c r="F386" s="1" t="s">
        <v>2953</v>
      </c>
      <c r="G386" s="1" t="s">
        <v>10851</v>
      </c>
    </row>
    <row r="387" spans="1:7">
      <c r="A387" s="1" t="s">
        <v>1934</v>
      </c>
      <c r="B387" s="1" t="s">
        <v>10573</v>
      </c>
      <c r="C387" s="1" t="s">
        <v>10574</v>
      </c>
      <c r="D387" s="1" t="s">
        <v>2953</v>
      </c>
      <c r="E387" s="1" t="s">
        <v>10585</v>
      </c>
      <c r="F387" s="1" t="s">
        <v>2953</v>
      </c>
      <c r="G387" s="1" t="s">
        <v>10852</v>
      </c>
    </row>
    <row r="388" spans="1:7">
      <c r="A388" s="1" t="s">
        <v>1938</v>
      </c>
      <c r="B388" s="1" t="s">
        <v>10573</v>
      </c>
      <c r="C388" s="1" t="s">
        <v>10579</v>
      </c>
      <c r="D388" s="1" t="s">
        <v>63</v>
      </c>
      <c r="E388" s="1" t="s">
        <v>10605</v>
      </c>
      <c r="F388" s="1" t="s">
        <v>2953</v>
      </c>
      <c r="G388" s="1" t="s">
        <v>10801</v>
      </c>
    </row>
    <row r="389" spans="1:7">
      <c r="A389" s="1" t="s">
        <v>1943</v>
      </c>
      <c r="B389" s="1" t="s">
        <v>10573</v>
      </c>
      <c r="C389" s="1" t="s">
        <v>10574</v>
      </c>
      <c r="D389" s="1" t="s">
        <v>10575</v>
      </c>
      <c r="E389" s="1" t="s">
        <v>10648</v>
      </c>
      <c r="F389" s="1" t="s">
        <v>2953</v>
      </c>
      <c r="G389" s="1" t="s">
        <v>10649</v>
      </c>
    </row>
    <row r="390" spans="1:7">
      <c r="A390" s="1" t="s">
        <v>1948</v>
      </c>
      <c r="B390" s="1" t="s">
        <v>10573</v>
      </c>
      <c r="C390" s="1" t="s">
        <v>10600</v>
      </c>
      <c r="D390" s="1" t="s">
        <v>47</v>
      </c>
      <c r="E390" s="1" t="s">
        <v>10648</v>
      </c>
      <c r="F390" s="1" t="s">
        <v>2953</v>
      </c>
      <c r="G390" s="1" t="s">
        <v>10649</v>
      </c>
    </row>
    <row r="391" spans="1:7">
      <c r="A391" s="1" t="s">
        <v>1952</v>
      </c>
      <c r="B391" s="1" t="s">
        <v>10573</v>
      </c>
      <c r="C391" s="1" t="s">
        <v>10600</v>
      </c>
      <c r="D391" s="1" t="s">
        <v>47</v>
      </c>
      <c r="E391" s="1" t="s">
        <v>10648</v>
      </c>
      <c r="F391" s="1" t="s">
        <v>2953</v>
      </c>
      <c r="G391" s="1" t="s">
        <v>10649</v>
      </c>
    </row>
    <row r="392" spans="1:7">
      <c r="A392" s="1" t="s">
        <v>1957</v>
      </c>
      <c r="B392" s="1" t="s">
        <v>10573</v>
      </c>
      <c r="C392" s="1" t="s">
        <v>10579</v>
      </c>
      <c r="D392" s="1" t="s">
        <v>47</v>
      </c>
      <c r="E392" s="1" t="s">
        <v>10760</v>
      </c>
      <c r="F392" s="1" t="s">
        <v>2953</v>
      </c>
      <c r="G392" s="1" t="s">
        <v>10853</v>
      </c>
    </row>
    <row r="393" spans="1:7">
      <c r="A393" s="1" t="s">
        <v>1962</v>
      </c>
      <c r="B393" s="1" t="s">
        <v>10573</v>
      </c>
      <c r="C393" s="1" t="s">
        <v>63</v>
      </c>
      <c r="D393" s="1" t="s">
        <v>47</v>
      </c>
      <c r="E393" s="1" t="s">
        <v>10854</v>
      </c>
      <c r="F393" s="1" t="s">
        <v>2953</v>
      </c>
      <c r="G393" s="1" t="s">
        <v>10855</v>
      </c>
    </row>
    <row r="394" spans="1:7">
      <c r="A394" s="1" t="s">
        <v>1967</v>
      </c>
      <c r="B394" s="1" t="s">
        <v>10573</v>
      </c>
      <c r="C394" s="1" t="s">
        <v>10587</v>
      </c>
      <c r="D394" s="1" t="s">
        <v>10725</v>
      </c>
      <c r="E394" s="1" t="s">
        <v>10854</v>
      </c>
      <c r="F394" s="1" t="s">
        <v>2953</v>
      </c>
      <c r="G394" s="1" t="s">
        <v>10856</v>
      </c>
    </row>
    <row r="395" spans="1:7">
      <c r="A395" s="1" t="s">
        <v>1972</v>
      </c>
      <c r="B395" s="1" t="s">
        <v>10573</v>
      </c>
      <c r="C395" s="1" t="s">
        <v>10578</v>
      </c>
      <c r="D395" s="1" t="s">
        <v>47</v>
      </c>
      <c r="E395" s="1" t="s">
        <v>10854</v>
      </c>
      <c r="F395" s="1" t="s">
        <v>2953</v>
      </c>
      <c r="G395" s="1" t="s">
        <v>10857</v>
      </c>
    </row>
    <row r="396" spans="1:7">
      <c r="A396" s="1" t="s">
        <v>1976</v>
      </c>
      <c r="B396" s="1" t="s">
        <v>10573</v>
      </c>
      <c r="C396" s="1" t="s">
        <v>10574</v>
      </c>
      <c r="D396" s="1" t="s">
        <v>63</v>
      </c>
      <c r="E396" s="1" t="s">
        <v>10579</v>
      </c>
      <c r="F396" s="1" t="s">
        <v>2953</v>
      </c>
      <c r="G396" s="1" t="s">
        <v>10802</v>
      </c>
    </row>
    <row r="397" spans="1:7">
      <c r="A397" s="1" t="s">
        <v>1981</v>
      </c>
      <c r="B397" s="1" t="s">
        <v>10573</v>
      </c>
      <c r="C397" s="1" t="s">
        <v>10574</v>
      </c>
      <c r="D397" s="1" t="s">
        <v>10575</v>
      </c>
      <c r="E397" s="1" t="s">
        <v>10648</v>
      </c>
      <c r="F397" s="1" t="s">
        <v>2953</v>
      </c>
      <c r="G397" s="1" t="s">
        <v>10649</v>
      </c>
    </row>
    <row r="398" spans="1:7">
      <c r="A398" s="1" t="s">
        <v>1986</v>
      </c>
      <c r="B398" s="1" t="s">
        <v>10573</v>
      </c>
      <c r="C398" s="1" t="s">
        <v>10579</v>
      </c>
      <c r="D398" s="1" t="s">
        <v>10575</v>
      </c>
      <c r="E398" s="1" t="s">
        <v>10760</v>
      </c>
      <c r="F398" s="1" t="s">
        <v>2953</v>
      </c>
      <c r="G398" s="1" t="s">
        <v>10858</v>
      </c>
    </row>
    <row r="399" spans="1:7">
      <c r="A399" s="1" t="s">
        <v>1991</v>
      </c>
      <c r="B399" s="1" t="s">
        <v>10573</v>
      </c>
      <c r="C399" s="1" t="s">
        <v>10579</v>
      </c>
      <c r="D399" s="1" t="s">
        <v>9505</v>
      </c>
      <c r="E399" s="1" t="s">
        <v>10792</v>
      </c>
      <c r="F399" s="1" t="s">
        <v>2953</v>
      </c>
      <c r="G399" s="1" t="s">
        <v>10859</v>
      </c>
    </row>
    <row r="400" spans="1:7">
      <c r="A400" s="1" t="s">
        <v>1995</v>
      </c>
      <c r="B400" s="1" t="s">
        <v>10573</v>
      </c>
      <c r="C400" s="1" t="s">
        <v>10579</v>
      </c>
      <c r="D400" s="1" t="s">
        <v>2953</v>
      </c>
      <c r="E400" s="1" t="s">
        <v>10580</v>
      </c>
      <c r="F400" s="1" t="s">
        <v>2953</v>
      </c>
      <c r="G400" s="1" t="s">
        <v>10860</v>
      </c>
    </row>
    <row r="401" spans="1:7">
      <c r="A401" s="1" t="s">
        <v>1999</v>
      </c>
      <c r="B401" s="1" t="s">
        <v>10573</v>
      </c>
      <c r="C401" s="1" t="s">
        <v>10580</v>
      </c>
      <c r="D401" s="1" t="s">
        <v>2953</v>
      </c>
      <c r="E401" s="1" t="s">
        <v>10579</v>
      </c>
      <c r="F401" s="1" t="s">
        <v>2953</v>
      </c>
      <c r="G401" s="1" t="s">
        <v>10860</v>
      </c>
    </row>
    <row r="402" spans="1:7">
      <c r="A402" s="1" t="s">
        <v>2004</v>
      </c>
      <c r="B402" s="1" t="s">
        <v>10573</v>
      </c>
      <c r="C402" s="1" t="s">
        <v>10580</v>
      </c>
      <c r="D402" s="1" t="s">
        <v>2953</v>
      </c>
      <c r="E402" s="1" t="s">
        <v>10605</v>
      </c>
      <c r="F402" s="1" t="s">
        <v>2953</v>
      </c>
      <c r="G402" s="1" t="s">
        <v>10659</v>
      </c>
    </row>
    <row r="403" spans="1:7">
      <c r="A403" s="1" t="s">
        <v>2008</v>
      </c>
      <c r="B403" s="1" t="s">
        <v>10573</v>
      </c>
      <c r="C403" s="1" t="s">
        <v>10600</v>
      </c>
      <c r="D403" s="1" t="s">
        <v>10600</v>
      </c>
      <c r="E403" s="1" t="s">
        <v>10792</v>
      </c>
      <c r="F403" s="1" t="s">
        <v>2953</v>
      </c>
      <c r="G403" s="1" t="s">
        <v>10861</v>
      </c>
    </row>
    <row r="404" spans="1:7">
      <c r="A404" s="1" t="s">
        <v>2012</v>
      </c>
      <c r="B404" s="1" t="s">
        <v>10573</v>
      </c>
      <c r="C404" s="1" t="s">
        <v>10580</v>
      </c>
      <c r="D404" s="1" t="s">
        <v>10575</v>
      </c>
      <c r="E404" s="1" t="s">
        <v>10594</v>
      </c>
      <c r="F404" s="1" t="s">
        <v>2953</v>
      </c>
      <c r="G404" s="1" t="s">
        <v>10862</v>
      </c>
    </row>
    <row r="405" spans="1:7">
      <c r="A405" s="1" t="s">
        <v>2017</v>
      </c>
      <c r="B405" s="1" t="s">
        <v>10573</v>
      </c>
      <c r="C405" s="1" t="s">
        <v>10600</v>
      </c>
      <c r="D405" s="1" t="s">
        <v>63</v>
      </c>
      <c r="E405" s="1" t="s">
        <v>10605</v>
      </c>
      <c r="F405" s="1" t="s">
        <v>2953</v>
      </c>
      <c r="G405" s="1" t="s">
        <v>10729</v>
      </c>
    </row>
    <row r="406" spans="1:7">
      <c r="A406" s="1" t="s">
        <v>2022</v>
      </c>
      <c r="B406" s="1" t="s">
        <v>10573</v>
      </c>
      <c r="C406" s="1" t="s">
        <v>10574</v>
      </c>
      <c r="D406" s="1" t="s">
        <v>63</v>
      </c>
      <c r="E406" s="1" t="s">
        <v>10605</v>
      </c>
      <c r="F406" s="1" t="s">
        <v>2953</v>
      </c>
      <c r="G406" s="1" t="s">
        <v>10863</v>
      </c>
    </row>
    <row r="407" spans="1:7">
      <c r="A407" s="1" t="s">
        <v>2027</v>
      </c>
      <c r="B407" s="1" t="s">
        <v>10573</v>
      </c>
      <c r="C407" s="1" t="s">
        <v>10579</v>
      </c>
      <c r="D407" s="1" t="s">
        <v>10622</v>
      </c>
      <c r="E407" s="1" t="s">
        <v>10614</v>
      </c>
      <c r="F407" s="1" t="s">
        <v>2953</v>
      </c>
      <c r="G407" s="1" t="s">
        <v>10794</v>
      </c>
    </row>
    <row r="408" spans="1:7">
      <c r="A408" s="1" t="s">
        <v>2032</v>
      </c>
      <c r="B408" s="1" t="s">
        <v>10573</v>
      </c>
      <c r="C408" s="1" t="s">
        <v>63</v>
      </c>
      <c r="D408" s="1" t="s">
        <v>10588</v>
      </c>
      <c r="E408" s="1" t="s">
        <v>10614</v>
      </c>
      <c r="F408" s="1" t="s">
        <v>2953</v>
      </c>
      <c r="G408" s="1" t="s">
        <v>10830</v>
      </c>
    </row>
    <row r="409" spans="1:7">
      <c r="A409" s="1" t="s">
        <v>2037</v>
      </c>
      <c r="B409" s="1" t="s">
        <v>10573</v>
      </c>
      <c r="C409" s="1" t="s">
        <v>10579</v>
      </c>
      <c r="D409" s="1" t="s">
        <v>10588</v>
      </c>
      <c r="E409" s="1" t="s">
        <v>10664</v>
      </c>
      <c r="F409" s="1" t="s">
        <v>2953</v>
      </c>
      <c r="G409" s="1" t="s">
        <v>10679</v>
      </c>
    </row>
    <row r="410" spans="1:7">
      <c r="A410" s="1" t="s">
        <v>2041</v>
      </c>
      <c r="B410" s="1" t="s">
        <v>10573</v>
      </c>
      <c r="C410" s="1" t="s">
        <v>25</v>
      </c>
      <c r="D410" s="1" t="s">
        <v>2953</v>
      </c>
      <c r="E410" s="1" t="s">
        <v>10605</v>
      </c>
      <c r="F410" s="1" t="s">
        <v>2953</v>
      </c>
      <c r="G410" s="1" t="s">
        <v>10611</v>
      </c>
    </row>
    <row r="411" spans="1:7">
      <c r="A411" s="1" t="s">
        <v>2046</v>
      </c>
      <c r="B411" s="1" t="s">
        <v>10573</v>
      </c>
      <c r="C411" s="1" t="s">
        <v>10578</v>
      </c>
      <c r="D411" s="1" t="s">
        <v>2953</v>
      </c>
      <c r="E411" s="1" t="s">
        <v>10605</v>
      </c>
      <c r="F411" s="1" t="s">
        <v>2953</v>
      </c>
      <c r="G411" s="1" t="s">
        <v>10755</v>
      </c>
    </row>
    <row r="412" spans="1:7">
      <c r="A412" s="1" t="s">
        <v>2051</v>
      </c>
      <c r="B412" s="1" t="s">
        <v>10573</v>
      </c>
      <c r="C412" s="1" t="s">
        <v>10579</v>
      </c>
      <c r="D412" s="1" t="s">
        <v>63</v>
      </c>
      <c r="E412" s="1" t="s">
        <v>10607</v>
      </c>
      <c r="F412" s="1" t="s">
        <v>2953</v>
      </c>
      <c r="G412" s="1" t="s">
        <v>10818</v>
      </c>
    </row>
    <row r="413" spans="1:7">
      <c r="A413" s="1" t="s">
        <v>2056</v>
      </c>
      <c r="B413" s="1" t="s">
        <v>10573</v>
      </c>
      <c r="C413" s="1" t="s">
        <v>10574</v>
      </c>
      <c r="D413" s="1" t="s">
        <v>2953</v>
      </c>
      <c r="E413" s="1" t="s">
        <v>10864</v>
      </c>
      <c r="F413" s="1" t="s">
        <v>2953</v>
      </c>
      <c r="G413" s="1" t="s">
        <v>10865</v>
      </c>
    </row>
    <row r="414" spans="1:7">
      <c r="A414" s="1" t="s">
        <v>2061</v>
      </c>
      <c r="B414" s="1" t="s">
        <v>10573</v>
      </c>
      <c r="C414" s="1" t="s">
        <v>10580</v>
      </c>
      <c r="D414" s="1" t="s">
        <v>2953</v>
      </c>
      <c r="E414" s="1" t="s">
        <v>10864</v>
      </c>
      <c r="F414" s="1" t="s">
        <v>2953</v>
      </c>
      <c r="G414" s="1" t="s">
        <v>10866</v>
      </c>
    </row>
    <row r="415" spans="1:7">
      <c r="A415" s="1" t="s">
        <v>2066</v>
      </c>
      <c r="B415" s="1" t="s">
        <v>10573</v>
      </c>
      <c r="C415" s="1" t="s">
        <v>10587</v>
      </c>
      <c r="D415" s="1" t="s">
        <v>2953</v>
      </c>
      <c r="E415" s="1" t="s">
        <v>10579</v>
      </c>
      <c r="F415" s="1" t="s">
        <v>2953</v>
      </c>
      <c r="G415" s="1" t="s">
        <v>10596</v>
      </c>
    </row>
    <row r="416" spans="1:7">
      <c r="A416" s="1" t="s">
        <v>2070</v>
      </c>
      <c r="B416" s="1" t="s">
        <v>10573</v>
      </c>
      <c r="C416" s="1" t="s">
        <v>10579</v>
      </c>
      <c r="D416" s="1" t="s">
        <v>2953</v>
      </c>
      <c r="E416" s="1" t="s">
        <v>10579</v>
      </c>
      <c r="F416" s="1" t="s">
        <v>2953</v>
      </c>
      <c r="G416" s="1" t="s">
        <v>10867</v>
      </c>
    </row>
    <row r="417" spans="1:7">
      <c r="A417" s="1" t="s">
        <v>2074</v>
      </c>
      <c r="B417" s="1" t="s">
        <v>10573</v>
      </c>
      <c r="C417" s="1" t="s">
        <v>10600</v>
      </c>
      <c r="D417" s="1" t="s">
        <v>10622</v>
      </c>
      <c r="E417" s="1" t="s">
        <v>10614</v>
      </c>
      <c r="F417" s="1" t="s">
        <v>2953</v>
      </c>
      <c r="G417" s="1" t="s">
        <v>10868</v>
      </c>
    </row>
    <row r="418" spans="1:7">
      <c r="A418" s="1" t="s">
        <v>2078</v>
      </c>
      <c r="B418" s="1" t="s">
        <v>10573</v>
      </c>
      <c r="C418" s="1" t="s">
        <v>25</v>
      </c>
      <c r="D418" s="1" t="s">
        <v>10622</v>
      </c>
      <c r="E418" s="1" t="s">
        <v>10864</v>
      </c>
      <c r="F418" s="1" t="s">
        <v>2953</v>
      </c>
      <c r="G418" s="1" t="s">
        <v>10752</v>
      </c>
    </row>
    <row r="419" spans="1:7">
      <c r="A419" s="1" t="s">
        <v>2082</v>
      </c>
      <c r="B419" s="1" t="s">
        <v>10573</v>
      </c>
      <c r="C419" s="1" t="s">
        <v>10587</v>
      </c>
      <c r="D419" s="1" t="s">
        <v>2953</v>
      </c>
      <c r="E419" s="1" t="s">
        <v>10864</v>
      </c>
      <c r="F419" s="1" t="s">
        <v>2953</v>
      </c>
      <c r="G419" s="1" t="s">
        <v>10869</v>
      </c>
    </row>
    <row r="420" spans="1:7">
      <c r="A420" s="1" t="s">
        <v>2087</v>
      </c>
      <c r="B420" s="1" t="s">
        <v>10573</v>
      </c>
      <c r="C420" s="1" t="s">
        <v>10579</v>
      </c>
      <c r="D420" s="1" t="s">
        <v>2953</v>
      </c>
      <c r="E420" s="1" t="s">
        <v>10864</v>
      </c>
      <c r="F420" s="1" t="s">
        <v>2953</v>
      </c>
      <c r="G420" s="1" t="s">
        <v>10819</v>
      </c>
    </row>
    <row r="421" spans="1:7">
      <c r="A421" s="1" t="s">
        <v>2091</v>
      </c>
      <c r="B421" s="1" t="s">
        <v>10573</v>
      </c>
      <c r="C421" s="1" t="s">
        <v>10574</v>
      </c>
      <c r="D421" s="1" t="s">
        <v>2953</v>
      </c>
      <c r="E421" s="1" t="s">
        <v>10579</v>
      </c>
      <c r="F421" s="1" t="s">
        <v>2953</v>
      </c>
      <c r="G421" s="1" t="s">
        <v>10682</v>
      </c>
    </row>
    <row r="422" spans="1:7">
      <c r="A422" s="1" t="s">
        <v>2096</v>
      </c>
      <c r="B422" s="1" t="s">
        <v>10573</v>
      </c>
      <c r="C422" s="1" t="s">
        <v>25</v>
      </c>
      <c r="D422" s="1" t="s">
        <v>63</v>
      </c>
      <c r="E422" s="1" t="s">
        <v>10579</v>
      </c>
      <c r="F422" s="1" t="s">
        <v>2953</v>
      </c>
      <c r="G422" s="1" t="s">
        <v>10870</v>
      </c>
    </row>
    <row r="423" spans="1:7">
      <c r="A423" s="1" t="s">
        <v>2101</v>
      </c>
      <c r="B423" s="1" t="s">
        <v>10573</v>
      </c>
      <c r="C423" s="1" t="s">
        <v>25</v>
      </c>
      <c r="D423" s="1" t="s">
        <v>10588</v>
      </c>
      <c r="E423" s="1" t="s">
        <v>10614</v>
      </c>
      <c r="F423" s="1" t="s">
        <v>2953</v>
      </c>
      <c r="G423" s="1" t="s">
        <v>10683</v>
      </c>
    </row>
    <row r="424" spans="1:7">
      <c r="A424" s="1" t="s">
        <v>2106</v>
      </c>
      <c r="B424" s="1" t="s">
        <v>10573</v>
      </c>
      <c r="C424" s="1" t="s">
        <v>63</v>
      </c>
      <c r="D424" s="1" t="s">
        <v>2953</v>
      </c>
      <c r="E424" s="1" t="s">
        <v>10614</v>
      </c>
      <c r="F424" s="1" t="s">
        <v>2953</v>
      </c>
      <c r="G424" s="1" t="s">
        <v>10703</v>
      </c>
    </row>
    <row r="425" spans="1:7">
      <c r="A425" s="1" t="s">
        <v>2110</v>
      </c>
      <c r="B425" s="1" t="s">
        <v>10573</v>
      </c>
      <c r="C425" s="1" t="s">
        <v>10578</v>
      </c>
      <c r="D425" s="1" t="s">
        <v>2953</v>
      </c>
      <c r="E425" s="1" t="s">
        <v>10614</v>
      </c>
      <c r="F425" s="1" t="s">
        <v>2953</v>
      </c>
      <c r="G425" s="1" t="s">
        <v>10705</v>
      </c>
    </row>
    <row r="426" spans="1:7">
      <c r="A426" s="1" t="s">
        <v>2115</v>
      </c>
      <c r="B426" s="1" t="s">
        <v>10573</v>
      </c>
      <c r="C426" s="1" t="s">
        <v>63</v>
      </c>
      <c r="D426" s="1" t="s">
        <v>2953</v>
      </c>
      <c r="E426" s="1" t="s">
        <v>10614</v>
      </c>
      <c r="F426" s="1" t="s">
        <v>2953</v>
      </c>
      <c r="G426" s="1" t="s">
        <v>10703</v>
      </c>
    </row>
    <row r="427" spans="1:7">
      <c r="A427" s="1" t="s">
        <v>2119</v>
      </c>
      <c r="B427" s="1" t="s">
        <v>10573</v>
      </c>
      <c r="C427" s="1" t="s">
        <v>10579</v>
      </c>
      <c r="D427" s="1" t="s">
        <v>63</v>
      </c>
      <c r="E427" s="1" t="s">
        <v>10614</v>
      </c>
      <c r="F427" s="1" t="s">
        <v>2953</v>
      </c>
      <c r="G427" s="1" t="s">
        <v>10839</v>
      </c>
    </row>
    <row r="428" spans="1:7">
      <c r="A428" s="1" t="s">
        <v>2124</v>
      </c>
      <c r="B428" s="1" t="s">
        <v>10573</v>
      </c>
      <c r="C428" s="1" t="s">
        <v>10587</v>
      </c>
      <c r="D428" s="1" t="s">
        <v>2953</v>
      </c>
      <c r="E428" s="1" t="s">
        <v>10864</v>
      </c>
      <c r="F428" s="1" t="s">
        <v>2953</v>
      </c>
      <c r="G428" s="1" t="s">
        <v>10869</v>
      </c>
    </row>
    <row r="429" spans="1:7">
      <c r="A429" s="1" t="s">
        <v>2129</v>
      </c>
      <c r="B429" s="1" t="s">
        <v>10573</v>
      </c>
      <c r="C429" s="1" t="s">
        <v>10580</v>
      </c>
      <c r="D429" s="1" t="s">
        <v>2953</v>
      </c>
      <c r="E429" s="1" t="s">
        <v>10579</v>
      </c>
      <c r="F429" s="1" t="s">
        <v>2953</v>
      </c>
      <c r="G429" s="1" t="s">
        <v>10860</v>
      </c>
    </row>
    <row r="430" spans="1:7">
      <c r="A430" s="1" t="s">
        <v>2134</v>
      </c>
      <c r="B430" s="1" t="s">
        <v>10573</v>
      </c>
      <c r="C430" s="1" t="s">
        <v>10600</v>
      </c>
      <c r="D430" s="1" t="s">
        <v>63</v>
      </c>
      <c r="E430" s="1" t="s">
        <v>10614</v>
      </c>
      <c r="F430" s="1" t="s">
        <v>2953</v>
      </c>
      <c r="G430" s="1" t="s">
        <v>10766</v>
      </c>
    </row>
    <row r="431" spans="1:7">
      <c r="A431" s="1" t="s">
        <v>2138</v>
      </c>
      <c r="B431" s="1" t="s">
        <v>10573</v>
      </c>
      <c r="C431" s="1" t="s">
        <v>10580</v>
      </c>
      <c r="D431" s="1" t="s">
        <v>2953</v>
      </c>
      <c r="E431" s="1" t="s">
        <v>10579</v>
      </c>
      <c r="F431" s="1" t="s">
        <v>2953</v>
      </c>
      <c r="G431" s="1" t="s">
        <v>10860</v>
      </c>
    </row>
    <row r="432" spans="1:7">
      <c r="A432" s="1" t="s">
        <v>2143</v>
      </c>
      <c r="B432" s="1" t="s">
        <v>10573</v>
      </c>
      <c r="C432" s="1" t="s">
        <v>10587</v>
      </c>
      <c r="D432" s="1" t="s">
        <v>63</v>
      </c>
      <c r="E432" s="1" t="s">
        <v>10864</v>
      </c>
      <c r="F432" s="1" t="s">
        <v>2953</v>
      </c>
      <c r="G432" s="1" t="s">
        <v>10871</v>
      </c>
    </row>
    <row r="433" spans="1:7">
      <c r="A433" s="1" t="s">
        <v>2147</v>
      </c>
      <c r="B433" s="1" t="s">
        <v>10573</v>
      </c>
      <c r="C433" s="1" t="s">
        <v>10580</v>
      </c>
      <c r="D433" s="1" t="s">
        <v>2953</v>
      </c>
      <c r="E433" s="1" t="s">
        <v>10579</v>
      </c>
      <c r="F433" s="1" t="s">
        <v>2953</v>
      </c>
      <c r="G433" s="1" t="s">
        <v>10860</v>
      </c>
    </row>
    <row r="434" spans="1:7">
      <c r="A434" s="1" t="s">
        <v>2151</v>
      </c>
      <c r="B434" s="1" t="s">
        <v>10573</v>
      </c>
      <c r="C434" s="1" t="s">
        <v>25</v>
      </c>
      <c r="D434" s="1" t="s">
        <v>47</v>
      </c>
      <c r="E434" s="1" t="s">
        <v>10644</v>
      </c>
      <c r="F434" s="1" t="s">
        <v>2953</v>
      </c>
      <c r="G434" s="1" t="s">
        <v>10786</v>
      </c>
    </row>
    <row r="435" spans="1:7">
      <c r="A435" s="1" t="s">
        <v>2155</v>
      </c>
      <c r="B435" s="1" t="s">
        <v>10573</v>
      </c>
      <c r="C435" s="1" t="s">
        <v>10574</v>
      </c>
      <c r="D435" s="1" t="s">
        <v>63</v>
      </c>
      <c r="E435" s="1" t="s">
        <v>10620</v>
      </c>
      <c r="F435" s="1" t="s">
        <v>2953</v>
      </c>
      <c r="G435" s="1" t="s">
        <v>10872</v>
      </c>
    </row>
    <row r="436" spans="1:7">
      <c r="A436" s="1" t="s">
        <v>2159</v>
      </c>
      <c r="B436" s="1" t="s">
        <v>10573</v>
      </c>
      <c r="C436" s="1" t="s">
        <v>10578</v>
      </c>
      <c r="D436" s="1" t="s">
        <v>63</v>
      </c>
      <c r="E436" s="1" t="s">
        <v>10605</v>
      </c>
      <c r="F436" s="1" t="s">
        <v>2953</v>
      </c>
      <c r="G436" s="1" t="s">
        <v>10873</v>
      </c>
    </row>
    <row r="437" spans="1:7">
      <c r="A437" s="1" t="s">
        <v>2164</v>
      </c>
      <c r="B437" s="1" t="s">
        <v>10573</v>
      </c>
      <c r="C437" s="1" t="s">
        <v>10587</v>
      </c>
      <c r="D437" s="1" t="s">
        <v>63</v>
      </c>
      <c r="E437" s="1" t="s">
        <v>10607</v>
      </c>
      <c r="F437" s="1" t="s">
        <v>2953</v>
      </c>
      <c r="G437" s="1" t="s">
        <v>10874</v>
      </c>
    </row>
    <row r="438" spans="1:7">
      <c r="A438" s="1" t="s">
        <v>2169</v>
      </c>
      <c r="B438" s="1" t="s">
        <v>10573</v>
      </c>
      <c r="C438" s="1" t="s">
        <v>10600</v>
      </c>
      <c r="D438" s="1" t="s">
        <v>2953</v>
      </c>
      <c r="E438" s="1" t="s">
        <v>10605</v>
      </c>
      <c r="F438" s="1" t="s">
        <v>2953</v>
      </c>
      <c r="G438" s="1" t="s">
        <v>10643</v>
      </c>
    </row>
    <row r="439" spans="1:7">
      <c r="A439" s="1" t="s">
        <v>2174</v>
      </c>
      <c r="B439" s="1" t="s">
        <v>10573</v>
      </c>
      <c r="C439" s="1" t="s">
        <v>10579</v>
      </c>
      <c r="D439" s="1" t="s">
        <v>2953</v>
      </c>
      <c r="E439" s="1" t="s">
        <v>10664</v>
      </c>
      <c r="F439" s="1" t="s">
        <v>2953</v>
      </c>
      <c r="G439" s="1" t="s">
        <v>10875</v>
      </c>
    </row>
    <row r="440" spans="1:7">
      <c r="A440" s="1" t="s">
        <v>2178</v>
      </c>
      <c r="B440" s="1" t="s">
        <v>10573</v>
      </c>
      <c r="C440" s="1" t="s">
        <v>10574</v>
      </c>
      <c r="D440" s="1" t="s">
        <v>47</v>
      </c>
      <c r="E440" s="1" t="s">
        <v>10664</v>
      </c>
      <c r="F440" s="1" t="s">
        <v>2953</v>
      </c>
      <c r="G440" s="1" t="s">
        <v>10876</v>
      </c>
    </row>
    <row r="441" spans="1:7">
      <c r="A441" s="1" t="s">
        <v>2183</v>
      </c>
      <c r="B441" s="1" t="s">
        <v>10573</v>
      </c>
      <c r="C441" s="1" t="s">
        <v>10578</v>
      </c>
      <c r="D441" s="1" t="s">
        <v>2953</v>
      </c>
      <c r="E441" s="1" t="s">
        <v>10614</v>
      </c>
      <c r="F441" s="1" t="s">
        <v>2953</v>
      </c>
      <c r="G441" s="1" t="s">
        <v>10705</v>
      </c>
    </row>
    <row r="442" spans="1:7">
      <c r="A442" s="1" t="s">
        <v>2188</v>
      </c>
      <c r="B442" s="1" t="s">
        <v>10573</v>
      </c>
      <c r="C442" s="1" t="s">
        <v>10578</v>
      </c>
      <c r="D442" s="1" t="s">
        <v>2953</v>
      </c>
      <c r="E442" s="1" t="s">
        <v>10614</v>
      </c>
      <c r="F442" s="1" t="s">
        <v>2953</v>
      </c>
      <c r="G442" s="1" t="s">
        <v>10705</v>
      </c>
    </row>
    <row r="443" spans="1:7">
      <c r="A443" s="1" t="s">
        <v>2192</v>
      </c>
      <c r="B443" s="1" t="s">
        <v>10573</v>
      </c>
      <c r="C443" s="1" t="s">
        <v>10579</v>
      </c>
      <c r="D443" s="1" t="s">
        <v>63</v>
      </c>
      <c r="E443" s="1" t="s">
        <v>10614</v>
      </c>
      <c r="F443" s="1" t="s">
        <v>2953</v>
      </c>
      <c r="G443" s="1" t="s">
        <v>10839</v>
      </c>
    </row>
    <row r="444" spans="1:7">
      <c r="A444" s="1" t="s">
        <v>2196</v>
      </c>
      <c r="B444" s="1" t="s">
        <v>10573</v>
      </c>
      <c r="C444" s="1" t="s">
        <v>10600</v>
      </c>
      <c r="D444" s="1" t="s">
        <v>10575</v>
      </c>
      <c r="E444" s="1" t="s">
        <v>10648</v>
      </c>
      <c r="F444" s="1" t="s">
        <v>2953</v>
      </c>
      <c r="G444" s="1" t="s">
        <v>10724</v>
      </c>
    </row>
    <row r="445" spans="1:7">
      <c r="A445" s="1" t="s">
        <v>2201</v>
      </c>
      <c r="B445" s="1" t="s">
        <v>10573</v>
      </c>
      <c r="C445" s="1" t="s">
        <v>10580</v>
      </c>
      <c r="D445" s="1" t="s">
        <v>2953</v>
      </c>
      <c r="E445" s="1" t="s">
        <v>10614</v>
      </c>
      <c r="F445" s="1" t="s">
        <v>2953</v>
      </c>
      <c r="G445" s="1" t="s">
        <v>10615</v>
      </c>
    </row>
    <row r="446" spans="1:7">
      <c r="A446" s="1" t="s">
        <v>2206</v>
      </c>
      <c r="B446" s="1" t="s">
        <v>10573</v>
      </c>
      <c r="C446" s="1" t="s">
        <v>10579</v>
      </c>
      <c r="D446" s="1" t="s">
        <v>10671</v>
      </c>
      <c r="E446" s="1" t="s">
        <v>10622</v>
      </c>
      <c r="F446" s="1" t="s">
        <v>2953</v>
      </c>
      <c r="G446" s="1" t="s">
        <v>10596</v>
      </c>
    </row>
    <row r="447" spans="1:7">
      <c r="A447" s="1" t="s">
        <v>2211</v>
      </c>
      <c r="B447" s="1" t="s">
        <v>10573</v>
      </c>
      <c r="C447" s="1" t="s">
        <v>10579</v>
      </c>
      <c r="D447" s="1" t="s">
        <v>10588</v>
      </c>
      <c r="E447" s="1" t="s">
        <v>10636</v>
      </c>
      <c r="F447" s="1" t="s">
        <v>2953</v>
      </c>
      <c r="G447" s="1" t="s">
        <v>10877</v>
      </c>
    </row>
    <row r="448" spans="1:7">
      <c r="A448" s="1" t="s">
        <v>2215</v>
      </c>
      <c r="B448" s="1" t="s">
        <v>10573</v>
      </c>
      <c r="C448" s="1" t="s">
        <v>10578</v>
      </c>
      <c r="D448" s="1" t="s">
        <v>2953</v>
      </c>
      <c r="E448" s="1" t="s">
        <v>10605</v>
      </c>
      <c r="F448" s="1" t="s">
        <v>2953</v>
      </c>
      <c r="G448" s="1" t="s">
        <v>10755</v>
      </c>
    </row>
    <row r="449" spans="1:7">
      <c r="A449" s="1" t="s">
        <v>2219</v>
      </c>
      <c r="B449" s="1" t="s">
        <v>10573</v>
      </c>
      <c r="C449" s="1" t="s">
        <v>10579</v>
      </c>
      <c r="D449" s="1" t="s">
        <v>63</v>
      </c>
      <c r="E449" s="1" t="s">
        <v>10605</v>
      </c>
      <c r="F449" s="1" t="s">
        <v>2953</v>
      </c>
      <c r="G449" s="1" t="s">
        <v>10801</v>
      </c>
    </row>
    <row r="450" spans="1:7">
      <c r="A450" s="1" t="s">
        <v>2224</v>
      </c>
      <c r="B450" s="1" t="s">
        <v>10573</v>
      </c>
      <c r="C450" s="1" t="s">
        <v>10579</v>
      </c>
      <c r="D450" s="1" t="s">
        <v>2953</v>
      </c>
      <c r="E450" s="1" t="s">
        <v>10624</v>
      </c>
      <c r="F450" s="1" t="s">
        <v>2953</v>
      </c>
      <c r="G450" s="1" t="s">
        <v>10640</v>
      </c>
    </row>
    <row r="451" spans="1:7">
      <c r="A451" s="1" t="s">
        <v>2228</v>
      </c>
      <c r="B451" s="1" t="s">
        <v>10573</v>
      </c>
      <c r="C451" s="1" t="s">
        <v>10578</v>
      </c>
      <c r="D451" s="1" t="s">
        <v>63</v>
      </c>
      <c r="E451" s="1" t="s">
        <v>10605</v>
      </c>
      <c r="F451" s="1" t="s">
        <v>2953</v>
      </c>
      <c r="G451" s="1" t="s">
        <v>10873</v>
      </c>
    </row>
    <row r="452" spans="1:7">
      <c r="A452" s="1" t="s">
        <v>2232</v>
      </c>
      <c r="B452" s="1" t="s">
        <v>10573</v>
      </c>
      <c r="C452" s="1" t="s">
        <v>25</v>
      </c>
      <c r="D452" s="1" t="s">
        <v>10575</v>
      </c>
      <c r="E452" s="1" t="s">
        <v>10579</v>
      </c>
      <c r="F452" s="1" t="s">
        <v>2953</v>
      </c>
      <c r="G452" s="1" t="s">
        <v>10682</v>
      </c>
    </row>
    <row r="453" spans="1:7">
      <c r="A453" s="1" t="s">
        <v>2237</v>
      </c>
      <c r="B453" s="1" t="s">
        <v>10573</v>
      </c>
      <c r="C453" s="1" t="s">
        <v>10579</v>
      </c>
      <c r="D453" s="1" t="s">
        <v>2953</v>
      </c>
      <c r="E453" s="1" t="s">
        <v>10624</v>
      </c>
      <c r="F453" s="1" t="s">
        <v>2953</v>
      </c>
      <c r="G453" s="1" t="s">
        <v>10640</v>
      </c>
    </row>
    <row r="454" spans="1:7">
      <c r="A454" s="1" t="s">
        <v>2241</v>
      </c>
      <c r="B454" s="1" t="s">
        <v>10573</v>
      </c>
      <c r="C454" s="1" t="s">
        <v>10587</v>
      </c>
      <c r="D454" s="1" t="s">
        <v>10582</v>
      </c>
      <c r="E454" s="1" t="s">
        <v>10644</v>
      </c>
      <c r="F454" s="1" t="s">
        <v>2953</v>
      </c>
      <c r="G454" s="1" t="s">
        <v>10878</v>
      </c>
    </row>
    <row r="455" spans="1:7">
      <c r="A455" s="1" t="s">
        <v>2245</v>
      </c>
      <c r="B455" s="1" t="s">
        <v>10573</v>
      </c>
      <c r="C455" s="1" t="s">
        <v>10587</v>
      </c>
      <c r="D455" s="1" t="s">
        <v>63</v>
      </c>
      <c r="E455" s="1" t="s">
        <v>10624</v>
      </c>
      <c r="F455" s="1" t="s">
        <v>2953</v>
      </c>
      <c r="G455" s="1" t="s">
        <v>10627</v>
      </c>
    </row>
    <row r="456" spans="1:7">
      <c r="A456" s="1" t="s">
        <v>2250</v>
      </c>
      <c r="B456" s="1" t="s">
        <v>10573</v>
      </c>
      <c r="C456" s="1" t="s">
        <v>10580</v>
      </c>
      <c r="D456" s="1" t="s">
        <v>63</v>
      </c>
      <c r="E456" s="1" t="s">
        <v>10605</v>
      </c>
      <c r="F456" s="1" t="s">
        <v>2953</v>
      </c>
      <c r="G456" s="1" t="s">
        <v>10696</v>
      </c>
    </row>
    <row r="457" spans="1:7">
      <c r="A457" s="1" t="s">
        <v>2255</v>
      </c>
      <c r="B457" s="1" t="s">
        <v>10573</v>
      </c>
      <c r="C457" s="1" t="s">
        <v>10579</v>
      </c>
      <c r="D457" s="1" t="s">
        <v>10588</v>
      </c>
      <c r="E457" s="1" t="s">
        <v>10636</v>
      </c>
      <c r="F457" s="1" t="s">
        <v>2953</v>
      </c>
      <c r="G457" s="1" t="s">
        <v>10877</v>
      </c>
    </row>
    <row r="458" spans="1:7">
      <c r="A458" s="1" t="s">
        <v>2259</v>
      </c>
      <c r="B458" s="1" t="s">
        <v>10573</v>
      </c>
      <c r="C458" s="1" t="s">
        <v>10574</v>
      </c>
      <c r="D458" s="1" t="s">
        <v>63</v>
      </c>
      <c r="E458" s="1" t="s">
        <v>10605</v>
      </c>
      <c r="F458" s="1" t="s">
        <v>2953</v>
      </c>
      <c r="G458" s="1" t="s">
        <v>10863</v>
      </c>
    </row>
    <row r="459" spans="1:7">
      <c r="A459" s="1" t="s">
        <v>2264</v>
      </c>
      <c r="B459" s="1" t="s">
        <v>10573</v>
      </c>
      <c r="C459" s="1" t="s">
        <v>10579</v>
      </c>
      <c r="D459" s="1" t="s">
        <v>63</v>
      </c>
      <c r="E459" s="1" t="s">
        <v>10636</v>
      </c>
      <c r="F459" s="1" t="s">
        <v>2953</v>
      </c>
      <c r="G459" s="1" t="s">
        <v>10879</v>
      </c>
    </row>
    <row r="460" spans="1:7">
      <c r="A460" s="1" t="s">
        <v>2269</v>
      </c>
      <c r="B460" s="1" t="s">
        <v>10573</v>
      </c>
      <c r="C460" s="1" t="s">
        <v>10600</v>
      </c>
      <c r="D460" s="1" t="s">
        <v>63</v>
      </c>
      <c r="E460" s="1" t="s">
        <v>10636</v>
      </c>
      <c r="F460" s="1" t="s">
        <v>2953</v>
      </c>
      <c r="G460" s="1" t="s">
        <v>10880</v>
      </c>
    </row>
    <row r="461" spans="1:7">
      <c r="A461" s="1" t="s">
        <v>2274</v>
      </c>
      <c r="B461" s="1" t="s">
        <v>10573</v>
      </c>
      <c r="C461" s="1" t="s">
        <v>10574</v>
      </c>
      <c r="D461" s="1" t="s">
        <v>2953</v>
      </c>
      <c r="E461" s="1" t="s">
        <v>10644</v>
      </c>
      <c r="F461" s="1" t="s">
        <v>2953</v>
      </c>
      <c r="G461" s="1" t="s">
        <v>10847</v>
      </c>
    </row>
    <row r="462" spans="1:7">
      <c r="A462" s="1" t="s">
        <v>2279</v>
      </c>
      <c r="B462" s="1" t="s">
        <v>10573</v>
      </c>
      <c r="C462" s="1" t="s">
        <v>10580</v>
      </c>
      <c r="D462" s="1" t="s">
        <v>2953</v>
      </c>
      <c r="E462" s="1" t="s">
        <v>10605</v>
      </c>
      <c r="F462" s="1" t="s">
        <v>2953</v>
      </c>
      <c r="G462" s="1" t="s">
        <v>10659</v>
      </c>
    </row>
    <row r="463" spans="1:7">
      <c r="A463" s="1" t="s">
        <v>2284</v>
      </c>
      <c r="B463" s="1" t="s">
        <v>10573</v>
      </c>
      <c r="C463" s="1" t="s">
        <v>10574</v>
      </c>
      <c r="D463" s="1" t="s">
        <v>2953</v>
      </c>
      <c r="E463" s="1" t="s">
        <v>10605</v>
      </c>
      <c r="F463" s="1" t="s">
        <v>2953</v>
      </c>
      <c r="G463" s="1" t="s">
        <v>10763</v>
      </c>
    </row>
    <row r="464" spans="1:7">
      <c r="A464" s="1" t="s">
        <v>2289</v>
      </c>
      <c r="B464" s="1" t="s">
        <v>10573</v>
      </c>
      <c r="C464" s="1" t="s">
        <v>10587</v>
      </c>
      <c r="D464" s="1" t="s">
        <v>2953</v>
      </c>
      <c r="E464" s="1" t="s">
        <v>10605</v>
      </c>
      <c r="F464" s="1" t="s">
        <v>2953</v>
      </c>
      <c r="G464" s="1" t="s">
        <v>10613</v>
      </c>
    </row>
    <row r="465" spans="1:7">
      <c r="A465" s="1" t="s">
        <v>2294</v>
      </c>
      <c r="B465" s="1" t="s">
        <v>10573</v>
      </c>
      <c r="C465" s="1" t="s">
        <v>10580</v>
      </c>
      <c r="D465" s="1" t="s">
        <v>2953</v>
      </c>
      <c r="E465" s="1" t="s">
        <v>10579</v>
      </c>
      <c r="F465" s="1" t="s">
        <v>2953</v>
      </c>
      <c r="G465" s="1" t="s">
        <v>10860</v>
      </c>
    </row>
    <row r="466" spans="1:7">
      <c r="A466" s="1" t="s">
        <v>2299</v>
      </c>
      <c r="B466" s="1" t="s">
        <v>10573</v>
      </c>
      <c r="C466" s="1" t="s">
        <v>63</v>
      </c>
      <c r="D466" s="1" t="s">
        <v>2953</v>
      </c>
      <c r="E466" s="1" t="s">
        <v>10579</v>
      </c>
      <c r="F466" s="1" t="s">
        <v>2953</v>
      </c>
      <c r="G466" s="1" t="s">
        <v>10881</v>
      </c>
    </row>
    <row r="467" spans="1:7">
      <c r="A467" s="1" t="s">
        <v>2304</v>
      </c>
      <c r="B467" s="1" t="s">
        <v>10573</v>
      </c>
      <c r="C467" s="1" t="s">
        <v>10574</v>
      </c>
      <c r="D467" s="1" t="s">
        <v>2953</v>
      </c>
      <c r="E467" s="1" t="s">
        <v>10579</v>
      </c>
      <c r="F467" s="1" t="s">
        <v>2953</v>
      </c>
      <c r="G467" s="1" t="s">
        <v>10682</v>
      </c>
    </row>
    <row r="468" spans="1:7">
      <c r="A468" s="1" t="s">
        <v>2308</v>
      </c>
      <c r="B468" s="1" t="s">
        <v>10573</v>
      </c>
      <c r="C468" s="1" t="s">
        <v>10580</v>
      </c>
      <c r="D468" s="1" t="s">
        <v>63</v>
      </c>
      <c r="E468" s="1" t="s">
        <v>10579</v>
      </c>
      <c r="F468" s="1" t="s">
        <v>2953</v>
      </c>
      <c r="G468" s="1" t="s">
        <v>10882</v>
      </c>
    </row>
    <row r="469" spans="1:7">
      <c r="A469" s="1" t="s">
        <v>2313</v>
      </c>
      <c r="B469" s="1" t="s">
        <v>10573</v>
      </c>
      <c r="C469" s="1" t="s">
        <v>63</v>
      </c>
      <c r="D469" s="1" t="s">
        <v>2953</v>
      </c>
      <c r="E469" s="1" t="s">
        <v>10579</v>
      </c>
      <c r="F469" s="1" t="s">
        <v>2953</v>
      </c>
      <c r="G469" s="1" t="s">
        <v>10881</v>
      </c>
    </row>
    <row r="470" spans="1:7">
      <c r="A470" s="1" t="s">
        <v>2317</v>
      </c>
      <c r="B470" s="1" t="s">
        <v>10573</v>
      </c>
      <c r="C470" s="1" t="s">
        <v>10600</v>
      </c>
      <c r="D470" s="1" t="s">
        <v>10622</v>
      </c>
      <c r="E470" s="1" t="s">
        <v>10605</v>
      </c>
      <c r="F470" s="1" t="s">
        <v>2953</v>
      </c>
      <c r="G470" s="1" t="s">
        <v>10765</v>
      </c>
    </row>
    <row r="471" spans="1:7">
      <c r="A471" s="1" t="s">
        <v>2322</v>
      </c>
      <c r="B471" s="1" t="s">
        <v>10573</v>
      </c>
      <c r="C471" s="1" t="s">
        <v>10580</v>
      </c>
      <c r="D471" s="1" t="s">
        <v>2953</v>
      </c>
      <c r="E471" s="1" t="s">
        <v>10579</v>
      </c>
      <c r="F471" s="1" t="s">
        <v>2953</v>
      </c>
      <c r="G471" s="1" t="s">
        <v>10860</v>
      </c>
    </row>
    <row r="472" spans="1:7">
      <c r="A472" s="1" t="s">
        <v>2326</v>
      </c>
      <c r="B472" s="1" t="s">
        <v>10573</v>
      </c>
      <c r="C472" s="1" t="s">
        <v>10574</v>
      </c>
      <c r="D472" s="1" t="s">
        <v>63</v>
      </c>
      <c r="E472" s="1" t="s">
        <v>10607</v>
      </c>
      <c r="F472" s="1" t="s">
        <v>2953</v>
      </c>
      <c r="G472" s="1" t="s">
        <v>10609</v>
      </c>
    </row>
    <row r="473" spans="1:7">
      <c r="A473" s="1" t="s">
        <v>2331</v>
      </c>
      <c r="B473" s="1" t="s">
        <v>10573</v>
      </c>
      <c r="C473" s="1" t="s">
        <v>10574</v>
      </c>
      <c r="D473" s="1" t="s">
        <v>10622</v>
      </c>
      <c r="E473" s="1" t="s">
        <v>10605</v>
      </c>
      <c r="F473" s="1" t="s">
        <v>2953</v>
      </c>
      <c r="G473" s="1" t="s">
        <v>10883</v>
      </c>
    </row>
    <row r="474" spans="1:7">
      <c r="A474" s="1" t="s">
        <v>2335</v>
      </c>
      <c r="B474" s="1" t="s">
        <v>10573</v>
      </c>
      <c r="C474" s="1" t="s">
        <v>25</v>
      </c>
      <c r="D474" s="1" t="s">
        <v>2953</v>
      </c>
      <c r="E474" s="1" t="s">
        <v>10579</v>
      </c>
      <c r="F474" s="1" t="s">
        <v>2953</v>
      </c>
      <c r="G474" s="1" t="s">
        <v>10619</v>
      </c>
    </row>
    <row r="475" spans="1:7">
      <c r="A475" s="1" t="s">
        <v>2339</v>
      </c>
      <c r="B475" s="1" t="s">
        <v>10573</v>
      </c>
      <c r="C475" s="1" t="s">
        <v>10574</v>
      </c>
      <c r="D475" s="1" t="s">
        <v>2953</v>
      </c>
      <c r="E475" s="1" t="s">
        <v>10579</v>
      </c>
      <c r="F475" s="1" t="s">
        <v>2953</v>
      </c>
      <c r="G475" s="1" t="s">
        <v>10682</v>
      </c>
    </row>
    <row r="476" spans="1:7">
      <c r="A476" s="1" t="s">
        <v>2344</v>
      </c>
      <c r="B476" s="1" t="s">
        <v>10573</v>
      </c>
      <c r="C476" s="1" t="s">
        <v>63</v>
      </c>
      <c r="D476" s="1" t="s">
        <v>63</v>
      </c>
      <c r="E476" s="1" t="s">
        <v>10607</v>
      </c>
      <c r="F476" s="1" t="s">
        <v>2953</v>
      </c>
      <c r="G476" s="1" t="s">
        <v>10610</v>
      </c>
    </row>
    <row r="477" spans="1:7">
      <c r="A477" s="1" t="s">
        <v>2348</v>
      </c>
      <c r="B477" s="1" t="s">
        <v>10573</v>
      </c>
      <c r="C477" s="1" t="s">
        <v>63</v>
      </c>
      <c r="D477" s="1" t="s">
        <v>10622</v>
      </c>
      <c r="E477" s="1" t="s">
        <v>10605</v>
      </c>
      <c r="F477" s="1" t="s">
        <v>2953</v>
      </c>
      <c r="G477" s="1" t="s">
        <v>10788</v>
      </c>
    </row>
    <row r="478" spans="1:7">
      <c r="A478" s="1" t="s">
        <v>2352</v>
      </c>
      <c r="B478" s="1" t="s">
        <v>10573</v>
      </c>
      <c r="C478" s="1" t="s">
        <v>10600</v>
      </c>
      <c r="D478" s="1" t="s">
        <v>2953</v>
      </c>
      <c r="E478" s="1" t="s">
        <v>10768</v>
      </c>
      <c r="F478" s="1" t="s">
        <v>2953</v>
      </c>
      <c r="G478" s="1" t="s">
        <v>10884</v>
      </c>
    </row>
    <row r="479" spans="1:7">
      <c r="A479" s="1" t="s">
        <v>2357</v>
      </c>
      <c r="B479" s="1" t="s">
        <v>10573</v>
      </c>
      <c r="C479" s="1" t="s">
        <v>10580</v>
      </c>
      <c r="D479" s="1" t="s">
        <v>10582</v>
      </c>
      <c r="E479" s="1" t="s">
        <v>10644</v>
      </c>
      <c r="F479" s="1" t="s">
        <v>2953</v>
      </c>
      <c r="G479" s="1" t="s">
        <v>10885</v>
      </c>
    </row>
    <row r="480" spans="1:7">
      <c r="A480" s="1" t="s">
        <v>2363</v>
      </c>
      <c r="B480" s="1" t="s">
        <v>10573</v>
      </c>
      <c r="C480" s="1" t="s">
        <v>10579</v>
      </c>
      <c r="D480" s="1" t="s">
        <v>10575</v>
      </c>
      <c r="E480" s="1" t="s">
        <v>10644</v>
      </c>
      <c r="F480" s="1" t="s">
        <v>2953</v>
      </c>
      <c r="G480" s="1" t="s">
        <v>10878</v>
      </c>
    </row>
    <row r="481" spans="1:7">
      <c r="A481" s="1" t="s">
        <v>2368</v>
      </c>
      <c r="B481" s="1" t="s">
        <v>10573</v>
      </c>
      <c r="C481" s="1" t="s">
        <v>10580</v>
      </c>
      <c r="D481" s="1" t="s">
        <v>10582</v>
      </c>
      <c r="E481" s="1" t="s">
        <v>10886</v>
      </c>
      <c r="F481" s="1" t="s">
        <v>10580</v>
      </c>
      <c r="G481" s="1" t="s">
        <v>10887</v>
      </c>
    </row>
    <row r="482" spans="1:7">
      <c r="A482" s="1" t="s">
        <v>2373</v>
      </c>
      <c r="B482" s="1" t="s">
        <v>10573</v>
      </c>
      <c r="C482" s="1" t="s">
        <v>10574</v>
      </c>
      <c r="D482" s="1" t="s">
        <v>2953</v>
      </c>
      <c r="E482" s="1" t="s">
        <v>10605</v>
      </c>
      <c r="F482" s="1" t="s">
        <v>10580</v>
      </c>
      <c r="G482" s="1" t="s">
        <v>10764</v>
      </c>
    </row>
    <row r="483" spans="1:7">
      <c r="A483" s="1" t="s">
        <v>2378</v>
      </c>
      <c r="B483" s="1" t="s">
        <v>10573</v>
      </c>
      <c r="C483" s="1" t="s">
        <v>25</v>
      </c>
      <c r="D483" s="1" t="s">
        <v>47</v>
      </c>
      <c r="E483" s="1" t="s">
        <v>10622</v>
      </c>
      <c r="F483" s="1" t="s">
        <v>10580</v>
      </c>
      <c r="G483" s="1" t="s">
        <v>10698</v>
      </c>
    </row>
    <row r="484" spans="1:7">
      <c r="A484" s="1" t="s">
        <v>2383</v>
      </c>
      <c r="B484" s="1" t="s">
        <v>10573</v>
      </c>
      <c r="C484" s="1" t="s">
        <v>10579</v>
      </c>
      <c r="D484" s="1" t="s">
        <v>2953</v>
      </c>
      <c r="E484" s="1" t="s">
        <v>10888</v>
      </c>
      <c r="F484" s="1" t="s">
        <v>2953</v>
      </c>
      <c r="G484" s="1" t="s">
        <v>10889</v>
      </c>
    </row>
    <row r="485" spans="1:7">
      <c r="A485" s="1" t="s">
        <v>2388</v>
      </c>
      <c r="B485" s="1" t="s">
        <v>10573</v>
      </c>
      <c r="C485" s="1" t="s">
        <v>10578</v>
      </c>
      <c r="D485" s="1" t="s">
        <v>10588</v>
      </c>
      <c r="E485" s="1" t="s">
        <v>10624</v>
      </c>
      <c r="F485" s="1" t="s">
        <v>10580</v>
      </c>
      <c r="G485" s="1" t="s">
        <v>10890</v>
      </c>
    </row>
    <row r="486" spans="1:7">
      <c r="A486" s="1" t="s">
        <v>2393</v>
      </c>
      <c r="B486" s="1" t="s">
        <v>10573</v>
      </c>
      <c r="C486" s="1" t="s">
        <v>10587</v>
      </c>
      <c r="D486" s="1" t="s">
        <v>2953</v>
      </c>
      <c r="E486" s="1" t="s">
        <v>10891</v>
      </c>
      <c r="F486" s="1" t="s">
        <v>10580</v>
      </c>
      <c r="G486" s="1" t="s">
        <v>10892</v>
      </c>
    </row>
    <row r="487" spans="1:7">
      <c r="A487" s="1" t="s">
        <v>2398</v>
      </c>
      <c r="B487" s="1" t="s">
        <v>10573</v>
      </c>
      <c r="C487" s="1" t="s">
        <v>10580</v>
      </c>
      <c r="D487" s="1" t="s">
        <v>10575</v>
      </c>
      <c r="E487" s="1" t="s">
        <v>10685</v>
      </c>
      <c r="F487" s="1" t="s">
        <v>10580</v>
      </c>
      <c r="G487" s="1" t="s">
        <v>10893</v>
      </c>
    </row>
    <row r="488" spans="1:7">
      <c r="A488" s="1" t="s">
        <v>2403</v>
      </c>
      <c r="B488" s="1" t="s">
        <v>10573</v>
      </c>
      <c r="C488" s="1" t="s">
        <v>10580</v>
      </c>
      <c r="D488" s="1" t="s">
        <v>47</v>
      </c>
      <c r="E488" s="1" t="s">
        <v>10888</v>
      </c>
      <c r="F488" s="1" t="s">
        <v>10580</v>
      </c>
      <c r="G488" s="1" t="s">
        <v>10894</v>
      </c>
    </row>
    <row r="489" spans="1:7">
      <c r="A489" s="1" t="s">
        <v>2408</v>
      </c>
      <c r="B489" s="1" t="s">
        <v>10573</v>
      </c>
      <c r="C489" s="1" t="s">
        <v>10574</v>
      </c>
      <c r="D489" s="1" t="s">
        <v>9505</v>
      </c>
      <c r="E489" s="1" t="s">
        <v>10622</v>
      </c>
      <c r="F489" s="1" t="s">
        <v>2953</v>
      </c>
      <c r="G489" s="1" t="s">
        <v>10895</v>
      </c>
    </row>
    <row r="490" spans="1:7">
      <c r="A490" s="1" t="s">
        <v>2413</v>
      </c>
      <c r="B490" s="1" t="s">
        <v>10573</v>
      </c>
      <c r="C490" s="1" t="s">
        <v>25</v>
      </c>
      <c r="D490" s="1" t="s">
        <v>9505</v>
      </c>
      <c r="E490" s="1" t="s">
        <v>10594</v>
      </c>
      <c r="F490" s="1" t="s">
        <v>10580</v>
      </c>
      <c r="G490" s="1" t="s">
        <v>10896</v>
      </c>
    </row>
    <row r="491" spans="1:7">
      <c r="A491" s="1" t="s">
        <v>2418</v>
      </c>
      <c r="B491" s="1" t="s">
        <v>10573</v>
      </c>
      <c r="C491" s="1" t="s">
        <v>10600</v>
      </c>
      <c r="D491" s="1" t="s">
        <v>10588</v>
      </c>
      <c r="E491" s="1" t="s">
        <v>10614</v>
      </c>
      <c r="F491" s="1" t="s">
        <v>2953</v>
      </c>
      <c r="G491" s="1" t="s">
        <v>10897</v>
      </c>
    </row>
    <row r="492" spans="1:7">
      <c r="A492" s="1" t="s">
        <v>2423</v>
      </c>
      <c r="B492" s="1" t="s">
        <v>10573</v>
      </c>
      <c r="C492" s="1" t="s">
        <v>10578</v>
      </c>
      <c r="D492" s="1" t="s">
        <v>47</v>
      </c>
      <c r="E492" s="1" t="s">
        <v>10888</v>
      </c>
      <c r="F492" s="1" t="s">
        <v>2953</v>
      </c>
      <c r="G492" s="1" t="s">
        <v>10898</v>
      </c>
    </row>
    <row r="493" spans="1:7">
      <c r="A493" s="1" t="s">
        <v>2428</v>
      </c>
      <c r="B493" s="1" t="s">
        <v>10573</v>
      </c>
      <c r="C493" s="1" t="s">
        <v>10580</v>
      </c>
      <c r="D493" s="1" t="s">
        <v>2953</v>
      </c>
      <c r="E493" s="1" t="s">
        <v>10636</v>
      </c>
      <c r="F493" s="1" t="s">
        <v>10580</v>
      </c>
      <c r="G493" s="1" t="s">
        <v>10899</v>
      </c>
    </row>
    <row r="494" spans="1:7">
      <c r="A494" s="1" t="s">
        <v>2432</v>
      </c>
      <c r="B494" s="1" t="s">
        <v>10573</v>
      </c>
      <c r="C494" s="1" t="s">
        <v>10587</v>
      </c>
      <c r="D494" s="1" t="s">
        <v>10600</v>
      </c>
      <c r="E494" s="1" t="s">
        <v>10594</v>
      </c>
      <c r="F494" s="1" t="s">
        <v>10580</v>
      </c>
      <c r="G494" s="1" t="s">
        <v>10599</v>
      </c>
    </row>
    <row r="495" spans="1:7">
      <c r="A495" s="1" t="s">
        <v>2437</v>
      </c>
      <c r="B495" s="1" t="s">
        <v>10573</v>
      </c>
      <c r="C495" s="1" t="s">
        <v>10587</v>
      </c>
      <c r="D495" s="1" t="s">
        <v>10671</v>
      </c>
      <c r="E495" s="1" t="s">
        <v>10594</v>
      </c>
      <c r="F495" s="1" t="s">
        <v>10580</v>
      </c>
      <c r="G495" s="1" t="s">
        <v>10900</v>
      </c>
    </row>
    <row r="496" spans="1:7">
      <c r="A496" s="1" t="s">
        <v>2442</v>
      </c>
      <c r="B496" s="1" t="s">
        <v>10573</v>
      </c>
      <c r="C496" s="1" t="s">
        <v>10579</v>
      </c>
      <c r="D496" s="1" t="s">
        <v>47</v>
      </c>
      <c r="E496" s="1" t="s">
        <v>10648</v>
      </c>
      <c r="F496" s="1" t="s">
        <v>2953</v>
      </c>
      <c r="G496" s="1" t="s">
        <v>10901</v>
      </c>
    </row>
    <row r="497" spans="1:7">
      <c r="A497" s="1" t="s">
        <v>2447</v>
      </c>
      <c r="B497" s="1" t="s">
        <v>10573</v>
      </c>
      <c r="C497" s="1" t="s">
        <v>10579</v>
      </c>
      <c r="D497" s="1" t="s">
        <v>10588</v>
      </c>
      <c r="E497" s="1" t="s">
        <v>10579</v>
      </c>
      <c r="F497" s="1" t="s">
        <v>2953</v>
      </c>
      <c r="G497" s="1" t="s">
        <v>10826</v>
      </c>
    </row>
    <row r="498" spans="1:7">
      <c r="A498" s="1" t="s">
        <v>2452</v>
      </c>
      <c r="B498" s="1" t="s">
        <v>10573</v>
      </c>
      <c r="C498" s="1" t="s">
        <v>10579</v>
      </c>
      <c r="D498" s="1" t="s">
        <v>10671</v>
      </c>
      <c r="E498" s="1" t="s">
        <v>10603</v>
      </c>
      <c r="F498" s="1" t="s">
        <v>2953</v>
      </c>
      <c r="G498" s="1" t="s">
        <v>10902</v>
      </c>
    </row>
    <row r="499" spans="1:7">
      <c r="A499" s="1" t="s">
        <v>2457</v>
      </c>
      <c r="B499" s="1" t="s">
        <v>10573</v>
      </c>
      <c r="C499" s="1" t="s">
        <v>10580</v>
      </c>
      <c r="D499" s="1" t="s">
        <v>2953</v>
      </c>
      <c r="E499" s="1" t="s">
        <v>10903</v>
      </c>
      <c r="F499" s="1" t="s">
        <v>10580</v>
      </c>
      <c r="G499" s="1" t="s">
        <v>10904</v>
      </c>
    </row>
    <row r="500" spans="1:7">
      <c r="A500" s="1" t="s">
        <v>2461</v>
      </c>
      <c r="B500" s="1" t="s">
        <v>10573</v>
      </c>
      <c r="C500" s="1" t="s">
        <v>10579</v>
      </c>
      <c r="D500" s="1" t="s">
        <v>10588</v>
      </c>
      <c r="E500" s="1" t="s">
        <v>10905</v>
      </c>
      <c r="F500" s="1" t="s">
        <v>10580</v>
      </c>
      <c r="G500" s="1" t="s">
        <v>10906</v>
      </c>
    </row>
    <row r="501" spans="1:7">
      <c r="A501" s="1" t="s">
        <v>2465</v>
      </c>
      <c r="B501" s="1" t="s">
        <v>10573</v>
      </c>
      <c r="C501" s="1" t="s">
        <v>10579</v>
      </c>
      <c r="D501" s="1" t="s">
        <v>10582</v>
      </c>
      <c r="E501" s="1" t="s">
        <v>10886</v>
      </c>
      <c r="F501" s="1" t="s">
        <v>2953</v>
      </c>
      <c r="G501" s="1" t="s">
        <v>10907</v>
      </c>
    </row>
    <row r="502" spans="1:7">
      <c r="A502" s="1" t="s">
        <v>2470</v>
      </c>
      <c r="B502" s="1" t="s">
        <v>10573</v>
      </c>
      <c r="C502" s="1" t="s">
        <v>10579</v>
      </c>
      <c r="D502" s="1" t="s">
        <v>63</v>
      </c>
      <c r="E502" s="1" t="s">
        <v>10614</v>
      </c>
      <c r="F502" s="1" t="s">
        <v>2953</v>
      </c>
      <c r="G502" s="1" t="s">
        <v>10839</v>
      </c>
    </row>
    <row r="503" spans="1:7">
      <c r="A503" s="1" t="s">
        <v>2475</v>
      </c>
      <c r="B503" s="1" t="s">
        <v>10573</v>
      </c>
      <c r="C503" s="1" t="s">
        <v>25</v>
      </c>
      <c r="D503" s="1" t="s">
        <v>63</v>
      </c>
      <c r="E503" s="1" t="s">
        <v>10605</v>
      </c>
      <c r="F503" s="1" t="s">
        <v>10580</v>
      </c>
      <c r="G503" s="1" t="s">
        <v>10611</v>
      </c>
    </row>
    <row r="504" spans="1:7">
      <c r="A504" s="1" t="s">
        <v>2480</v>
      </c>
      <c r="B504" s="1" t="s">
        <v>10573</v>
      </c>
      <c r="C504" s="1" t="s">
        <v>10579</v>
      </c>
      <c r="D504" s="1" t="s">
        <v>10588</v>
      </c>
      <c r="E504" s="1" t="s">
        <v>10891</v>
      </c>
      <c r="F504" s="1" t="s">
        <v>2953</v>
      </c>
      <c r="G504" s="1" t="s">
        <v>10908</v>
      </c>
    </row>
    <row r="505" spans="1:7">
      <c r="A505" s="1" t="s">
        <v>2485</v>
      </c>
      <c r="B505" s="1" t="s">
        <v>10573</v>
      </c>
      <c r="C505" s="1" t="s">
        <v>10600</v>
      </c>
      <c r="D505" s="1" t="s">
        <v>2953</v>
      </c>
      <c r="E505" s="1" t="s">
        <v>10864</v>
      </c>
      <c r="F505" s="1" t="s">
        <v>2953</v>
      </c>
      <c r="G505" s="1" t="s">
        <v>10849</v>
      </c>
    </row>
    <row r="506" spans="1:7">
      <c r="A506" s="1" t="s">
        <v>2490</v>
      </c>
      <c r="B506" s="1" t="s">
        <v>10573</v>
      </c>
      <c r="C506" s="1" t="s">
        <v>10580</v>
      </c>
      <c r="D506" s="1" t="s">
        <v>10671</v>
      </c>
      <c r="E506" s="1" t="s">
        <v>10664</v>
      </c>
      <c r="F506" s="1" t="s">
        <v>10580</v>
      </c>
      <c r="G506" s="1" t="s">
        <v>10909</v>
      </c>
    </row>
    <row r="507" spans="1:7">
      <c r="A507" s="1" t="s">
        <v>2494</v>
      </c>
      <c r="B507" s="1" t="s">
        <v>10573</v>
      </c>
      <c r="C507" s="1" t="s">
        <v>25</v>
      </c>
      <c r="D507" s="1" t="s">
        <v>2953</v>
      </c>
      <c r="E507" s="1" t="s">
        <v>10614</v>
      </c>
      <c r="F507" s="1" t="s">
        <v>10580</v>
      </c>
      <c r="G507" s="1" t="s">
        <v>10910</v>
      </c>
    </row>
    <row r="508" spans="1:7">
      <c r="A508" s="1" t="s">
        <v>2498</v>
      </c>
      <c r="B508" s="1" t="s">
        <v>10573</v>
      </c>
      <c r="C508" s="1" t="s">
        <v>10579</v>
      </c>
      <c r="D508" s="1" t="s">
        <v>10588</v>
      </c>
      <c r="E508" s="1" t="s">
        <v>10579</v>
      </c>
      <c r="F508" s="1" t="s">
        <v>2953</v>
      </c>
      <c r="G508" s="1" t="s">
        <v>10826</v>
      </c>
    </row>
    <row r="509" spans="1:7">
      <c r="A509" s="1" t="s">
        <v>2502</v>
      </c>
      <c r="B509" s="1" t="s">
        <v>10573</v>
      </c>
      <c r="C509" s="1" t="s">
        <v>10587</v>
      </c>
      <c r="D509" s="1" t="s">
        <v>10588</v>
      </c>
      <c r="E509" s="1" t="s">
        <v>10614</v>
      </c>
      <c r="F509" s="1" t="s">
        <v>10580</v>
      </c>
      <c r="G509" s="1" t="s">
        <v>10771</v>
      </c>
    </row>
    <row r="510" spans="1:7">
      <c r="A510" s="1" t="s">
        <v>2507</v>
      </c>
      <c r="B510" s="1" t="s">
        <v>10573</v>
      </c>
      <c r="C510" s="1" t="s">
        <v>10600</v>
      </c>
      <c r="D510" s="1" t="s">
        <v>10600</v>
      </c>
      <c r="E510" s="1" t="s">
        <v>10573</v>
      </c>
      <c r="F510" s="1" t="s">
        <v>2953</v>
      </c>
      <c r="G510" s="1" t="s">
        <v>10604</v>
      </c>
    </row>
    <row r="511" spans="1:7">
      <c r="A511" s="1" t="s">
        <v>2512</v>
      </c>
      <c r="B511" s="1" t="s">
        <v>10573</v>
      </c>
      <c r="C511" s="1" t="s">
        <v>10579</v>
      </c>
      <c r="D511" s="1" t="s">
        <v>10582</v>
      </c>
      <c r="E511" s="1" t="s">
        <v>10886</v>
      </c>
      <c r="F511" s="1" t="s">
        <v>2953</v>
      </c>
      <c r="G511" s="1" t="s">
        <v>10907</v>
      </c>
    </row>
    <row r="512" spans="1:7">
      <c r="A512" s="1" t="s">
        <v>2515</v>
      </c>
      <c r="B512" s="1" t="s">
        <v>10573</v>
      </c>
      <c r="C512" s="1" t="s">
        <v>25</v>
      </c>
      <c r="D512" s="1" t="s">
        <v>63</v>
      </c>
      <c r="E512" s="1" t="s">
        <v>10605</v>
      </c>
      <c r="F512" s="1" t="s">
        <v>10580</v>
      </c>
      <c r="G512" s="1" t="s">
        <v>10611</v>
      </c>
    </row>
    <row r="513" spans="1:7">
      <c r="A513" s="1" t="s">
        <v>2520</v>
      </c>
      <c r="B513" s="1" t="s">
        <v>10573</v>
      </c>
      <c r="C513" s="1" t="s">
        <v>10579</v>
      </c>
      <c r="D513" s="1" t="s">
        <v>10582</v>
      </c>
      <c r="E513" s="1" t="s">
        <v>10886</v>
      </c>
      <c r="F513" s="1" t="s">
        <v>2953</v>
      </c>
      <c r="G513" s="1" t="s">
        <v>10907</v>
      </c>
    </row>
    <row r="514" spans="1:7">
      <c r="A514" s="1" t="s">
        <v>2523</v>
      </c>
      <c r="B514" s="1" t="s">
        <v>10573</v>
      </c>
      <c r="C514" s="1" t="s">
        <v>10574</v>
      </c>
      <c r="D514" s="1" t="s">
        <v>10671</v>
      </c>
      <c r="E514" s="1" t="s">
        <v>10585</v>
      </c>
      <c r="F514" s="1" t="s">
        <v>10580</v>
      </c>
      <c r="G514" s="1" t="s">
        <v>10911</v>
      </c>
    </row>
    <row r="515" spans="1:7">
      <c r="A515" s="1" t="s">
        <v>2528</v>
      </c>
      <c r="B515" s="1" t="s">
        <v>10573</v>
      </c>
      <c r="C515" s="1" t="s">
        <v>10579</v>
      </c>
      <c r="D515" s="1" t="s">
        <v>2953</v>
      </c>
      <c r="E515" s="1" t="s">
        <v>10912</v>
      </c>
      <c r="F515" s="1" t="s">
        <v>2953</v>
      </c>
      <c r="G515" s="1" t="s">
        <v>10913</v>
      </c>
    </row>
    <row r="516" spans="1:7">
      <c r="A516" s="1" t="s">
        <v>2533</v>
      </c>
      <c r="B516" s="1" t="s">
        <v>10573</v>
      </c>
      <c r="C516" s="1" t="s">
        <v>10579</v>
      </c>
      <c r="D516" s="1" t="s">
        <v>47</v>
      </c>
      <c r="E516" s="1" t="s">
        <v>10648</v>
      </c>
      <c r="F516" s="1" t="s">
        <v>2953</v>
      </c>
      <c r="G516" s="1" t="s">
        <v>10901</v>
      </c>
    </row>
    <row r="517" spans="1:7">
      <c r="A517" s="1" t="s">
        <v>2537</v>
      </c>
      <c r="B517" s="1" t="s">
        <v>10573</v>
      </c>
      <c r="C517" s="1" t="s">
        <v>25</v>
      </c>
      <c r="D517" s="1" t="s">
        <v>9505</v>
      </c>
      <c r="E517" s="1" t="s">
        <v>10664</v>
      </c>
      <c r="F517" s="1" t="s">
        <v>2953</v>
      </c>
      <c r="G517" s="1" t="s">
        <v>10667</v>
      </c>
    </row>
    <row r="518" spans="1:7">
      <c r="A518" s="1" t="s">
        <v>2542</v>
      </c>
      <c r="B518" s="1" t="s">
        <v>10573</v>
      </c>
      <c r="C518" s="1" t="s">
        <v>10579</v>
      </c>
      <c r="D518" s="1" t="s">
        <v>63</v>
      </c>
      <c r="E518" s="1" t="s">
        <v>10624</v>
      </c>
      <c r="F518" s="1" t="s">
        <v>2953</v>
      </c>
      <c r="G518" s="1" t="s">
        <v>10641</v>
      </c>
    </row>
    <row r="519" spans="1:7">
      <c r="A519" s="1" t="s">
        <v>2547</v>
      </c>
      <c r="B519" s="1" t="s">
        <v>10573</v>
      </c>
      <c r="C519" s="1" t="s">
        <v>10600</v>
      </c>
      <c r="D519" s="1" t="s">
        <v>9505</v>
      </c>
      <c r="E519" s="1" t="s">
        <v>10594</v>
      </c>
      <c r="F519" s="1" t="s">
        <v>10580</v>
      </c>
      <c r="G519" s="1" t="s">
        <v>10914</v>
      </c>
    </row>
    <row r="520" spans="1:7">
      <c r="A520" s="1" t="s">
        <v>2551</v>
      </c>
      <c r="B520" s="1" t="s">
        <v>10573</v>
      </c>
      <c r="C520" s="1" t="s">
        <v>10579</v>
      </c>
      <c r="D520" s="1" t="s">
        <v>10671</v>
      </c>
      <c r="E520" s="1" t="s">
        <v>10603</v>
      </c>
      <c r="F520" s="1" t="s">
        <v>2953</v>
      </c>
      <c r="G520" s="1" t="s">
        <v>10902</v>
      </c>
    </row>
    <row r="521" spans="1:7">
      <c r="A521" s="1" t="s">
        <v>2556</v>
      </c>
      <c r="B521" s="1" t="s">
        <v>10573</v>
      </c>
      <c r="C521" s="1" t="s">
        <v>10579</v>
      </c>
      <c r="D521" s="1" t="s">
        <v>47</v>
      </c>
      <c r="E521" s="1" t="s">
        <v>10573</v>
      </c>
      <c r="F521" s="1" t="s">
        <v>2953</v>
      </c>
      <c r="G521" s="1" t="s">
        <v>10915</v>
      </c>
    </row>
    <row r="522" spans="1:7">
      <c r="A522" s="1" t="s">
        <v>2560</v>
      </c>
      <c r="B522" s="1" t="s">
        <v>10573</v>
      </c>
      <c r="C522" s="1" t="s">
        <v>10574</v>
      </c>
      <c r="D522" s="1" t="s">
        <v>10622</v>
      </c>
      <c r="E522" s="1" t="s">
        <v>10636</v>
      </c>
      <c r="F522" s="1" t="s">
        <v>2953</v>
      </c>
      <c r="G522" s="1" t="s">
        <v>10916</v>
      </c>
    </row>
    <row r="523" spans="1:7">
      <c r="A523" s="1" t="s">
        <v>2565</v>
      </c>
      <c r="B523" s="1" t="s">
        <v>10573</v>
      </c>
      <c r="C523" s="1" t="s">
        <v>10579</v>
      </c>
      <c r="D523" s="1" t="s">
        <v>63</v>
      </c>
      <c r="E523" s="1" t="s">
        <v>10636</v>
      </c>
      <c r="F523" s="1" t="s">
        <v>2953</v>
      </c>
      <c r="G523" s="1" t="s">
        <v>10879</v>
      </c>
    </row>
    <row r="524" spans="1:7">
      <c r="A524" s="1" t="s">
        <v>2570</v>
      </c>
      <c r="B524" s="1" t="s">
        <v>10573</v>
      </c>
      <c r="C524" s="1" t="s">
        <v>10579</v>
      </c>
      <c r="D524" s="1" t="s">
        <v>2953</v>
      </c>
      <c r="E524" s="1" t="s">
        <v>10912</v>
      </c>
      <c r="F524" s="1" t="s">
        <v>2953</v>
      </c>
      <c r="G524" s="1" t="s">
        <v>10913</v>
      </c>
    </row>
    <row r="525" spans="1:7">
      <c r="A525" s="1" t="s">
        <v>2574</v>
      </c>
      <c r="B525" s="1" t="s">
        <v>10573</v>
      </c>
      <c r="C525" s="1" t="s">
        <v>10579</v>
      </c>
      <c r="D525" s="1" t="s">
        <v>63</v>
      </c>
      <c r="E525" s="1" t="s">
        <v>10579</v>
      </c>
      <c r="F525" s="1" t="s">
        <v>2953</v>
      </c>
      <c r="G525" s="1" t="s">
        <v>10728</v>
      </c>
    </row>
    <row r="526" spans="1:7">
      <c r="A526" s="1" t="s">
        <v>2579</v>
      </c>
      <c r="B526" s="1" t="s">
        <v>10573</v>
      </c>
      <c r="C526" s="1" t="s">
        <v>10579</v>
      </c>
      <c r="D526" s="1" t="s">
        <v>2953</v>
      </c>
      <c r="E526" s="1" t="s">
        <v>10888</v>
      </c>
      <c r="F526" s="1" t="s">
        <v>2953</v>
      </c>
      <c r="G526" s="1" t="s">
        <v>10889</v>
      </c>
    </row>
    <row r="527" spans="1:7">
      <c r="A527" s="1" t="s">
        <v>2583</v>
      </c>
      <c r="B527" s="1" t="s">
        <v>10573</v>
      </c>
      <c r="C527" s="1" t="s">
        <v>25</v>
      </c>
      <c r="D527" s="1" t="s">
        <v>47</v>
      </c>
      <c r="E527" s="1" t="s">
        <v>10664</v>
      </c>
      <c r="F527" s="1" t="s">
        <v>2953</v>
      </c>
      <c r="G527" s="1" t="s">
        <v>10691</v>
      </c>
    </row>
    <row r="528" spans="1:7">
      <c r="A528" s="1" t="s">
        <v>2588</v>
      </c>
      <c r="B528" s="1" t="s">
        <v>10573</v>
      </c>
      <c r="C528" s="1" t="s">
        <v>25</v>
      </c>
      <c r="D528" s="1" t="s">
        <v>9505</v>
      </c>
      <c r="E528" s="1" t="s">
        <v>10664</v>
      </c>
      <c r="F528" s="1" t="s">
        <v>10580</v>
      </c>
      <c r="G528" s="1" t="s">
        <v>10904</v>
      </c>
    </row>
    <row r="529" spans="1:7">
      <c r="A529" s="1" t="s">
        <v>2592</v>
      </c>
      <c r="B529" s="1" t="s">
        <v>10573</v>
      </c>
      <c r="C529" s="1" t="s">
        <v>10579</v>
      </c>
      <c r="D529" s="1" t="s">
        <v>63</v>
      </c>
      <c r="E529" s="1" t="s">
        <v>10636</v>
      </c>
      <c r="F529" s="1" t="s">
        <v>2953</v>
      </c>
      <c r="G529" s="1" t="s">
        <v>10879</v>
      </c>
    </row>
    <row r="530" spans="1:7">
      <c r="A530" s="1" t="s">
        <v>2596</v>
      </c>
      <c r="B530" s="1" t="s">
        <v>10573</v>
      </c>
      <c r="C530" s="1" t="s">
        <v>10600</v>
      </c>
      <c r="D530" s="1" t="s">
        <v>10671</v>
      </c>
      <c r="E530" s="1" t="s">
        <v>10622</v>
      </c>
      <c r="F530" s="1" t="s">
        <v>2953</v>
      </c>
      <c r="G530" s="1" t="s">
        <v>10682</v>
      </c>
    </row>
    <row r="531" spans="1:7">
      <c r="A531" s="1" t="s">
        <v>2601</v>
      </c>
      <c r="B531" s="1" t="s">
        <v>10573</v>
      </c>
      <c r="C531" s="1" t="s">
        <v>10579</v>
      </c>
      <c r="D531" s="1" t="s">
        <v>2953</v>
      </c>
      <c r="E531" s="1" t="s">
        <v>10912</v>
      </c>
      <c r="F531" s="1" t="s">
        <v>2953</v>
      </c>
      <c r="G531" s="1" t="s">
        <v>10913</v>
      </c>
    </row>
    <row r="532" spans="1:7">
      <c r="A532" s="1" t="s">
        <v>2605</v>
      </c>
      <c r="B532" s="1" t="s">
        <v>10573</v>
      </c>
      <c r="C532" s="1" t="s">
        <v>10574</v>
      </c>
      <c r="D532" s="1" t="s">
        <v>47</v>
      </c>
      <c r="E532" s="1" t="s">
        <v>10573</v>
      </c>
      <c r="F532" s="1" t="s">
        <v>2953</v>
      </c>
      <c r="G532" s="1" t="s">
        <v>10917</v>
      </c>
    </row>
    <row r="533" spans="1:7">
      <c r="A533" s="1" t="s">
        <v>2610</v>
      </c>
      <c r="B533" s="1" t="s">
        <v>10573</v>
      </c>
      <c r="C533" s="1" t="s">
        <v>10579</v>
      </c>
      <c r="D533" s="1" t="s">
        <v>10600</v>
      </c>
      <c r="E533" s="1" t="s">
        <v>10646</v>
      </c>
      <c r="F533" s="1" t="s">
        <v>2953</v>
      </c>
      <c r="G533" s="1" t="s">
        <v>10918</v>
      </c>
    </row>
    <row r="534" spans="1:7">
      <c r="A534" s="1" t="s">
        <v>2614</v>
      </c>
      <c r="B534" s="1" t="s">
        <v>10573</v>
      </c>
      <c r="C534" s="1" t="s">
        <v>10579</v>
      </c>
      <c r="D534" s="1" t="s">
        <v>2953</v>
      </c>
      <c r="E534" s="1" t="s">
        <v>10912</v>
      </c>
      <c r="F534" s="1" t="s">
        <v>2953</v>
      </c>
      <c r="G534" s="1" t="s">
        <v>10913</v>
      </c>
    </row>
    <row r="535" spans="1:7">
      <c r="A535" s="1" t="s">
        <v>2617</v>
      </c>
      <c r="B535" s="1" t="s">
        <v>10573</v>
      </c>
      <c r="C535" s="1" t="s">
        <v>10600</v>
      </c>
      <c r="D535" s="1" t="s">
        <v>10575</v>
      </c>
      <c r="E535" s="1" t="s">
        <v>10891</v>
      </c>
      <c r="F535" s="1" t="s">
        <v>2953</v>
      </c>
      <c r="G535" s="1" t="s">
        <v>10919</v>
      </c>
    </row>
    <row r="536" spans="1:7">
      <c r="A536" s="1" t="s">
        <v>2623</v>
      </c>
      <c r="B536" s="1" t="s">
        <v>10573</v>
      </c>
      <c r="C536" s="1" t="s">
        <v>63</v>
      </c>
      <c r="D536" s="1" t="s">
        <v>2953</v>
      </c>
      <c r="E536" s="1" t="s">
        <v>10605</v>
      </c>
      <c r="F536" s="1" t="s">
        <v>10580</v>
      </c>
      <c r="G536" s="1" t="s">
        <v>10696</v>
      </c>
    </row>
    <row r="537" spans="1:7">
      <c r="A537" s="1" t="s">
        <v>2628</v>
      </c>
      <c r="B537" s="1" t="s">
        <v>10573</v>
      </c>
      <c r="C537" s="1" t="s">
        <v>25</v>
      </c>
      <c r="D537" s="1" t="s">
        <v>63</v>
      </c>
      <c r="E537" s="1" t="s">
        <v>10605</v>
      </c>
      <c r="F537" s="1" t="s">
        <v>10580</v>
      </c>
      <c r="G537" s="1" t="s">
        <v>10611</v>
      </c>
    </row>
    <row r="538" spans="1:7">
      <c r="A538" s="1" t="s">
        <v>2632</v>
      </c>
      <c r="B538" s="1" t="s">
        <v>10573</v>
      </c>
      <c r="C538" s="1" t="s">
        <v>10580</v>
      </c>
      <c r="D538" s="1" t="s">
        <v>2953</v>
      </c>
      <c r="E538" s="1" t="s">
        <v>10605</v>
      </c>
      <c r="F538" s="1" t="s">
        <v>10580</v>
      </c>
      <c r="G538" s="1" t="s">
        <v>10699</v>
      </c>
    </row>
    <row r="539" spans="1:7">
      <c r="A539" s="1" t="s">
        <v>2637</v>
      </c>
      <c r="B539" s="1" t="s">
        <v>10573</v>
      </c>
      <c r="C539" s="1" t="s">
        <v>25</v>
      </c>
      <c r="D539" s="1" t="s">
        <v>2953</v>
      </c>
      <c r="E539" s="1" t="s">
        <v>10605</v>
      </c>
      <c r="F539" s="1" t="s">
        <v>10580</v>
      </c>
      <c r="G539" s="1" t="s">
        <v>10795</v>
      </c>
    </row>
    <row r="540" spans="1:7">
      <c r="A540" s="1" t="s">
        <v>2641</v>
      </c>
      <c r="B540" s="1" t="s">
        <v>10573</v>
      </c>
      <c r="C540" s="1" t="s">
        <v>63</v>
      </c>
      <c r="D540" s="1" t="s">
        <v>2953</v>
      </c>
      <c r="E540" s="1" t="s">
        <v>10605</v>
      </c>
      <c r="F540" s="1" t="s">
        <v>10580</v>
      </c>
      <c r="G540" s="1" t="s">
        <v>10696</v>
      </c>
    </row>
    <row r="541" spans="1:7">
      <c r="A541" s="1" t="s">
        <v>2645</v>
      </c>
      <c r="B541" s="1" t="s">
        <v>10573</v>
      </c>
      <c r="C541" s="1" t="s">
        <v>10579</v>
      </c>
      <c r="D541" s="1" t="s">
        <v>2953</v>
      </c>
      <c r="E541" s="1" t="s">
        <v>10854</v>
      </c>
      <c r="F541" s="1" t="s">
        <v>2953</v>
      </c>
      <c r="G541" s="1" t="s">
        <v>10920</v>
      </c>
    </row>
    <row r="542" spans="1:7">
      <c r="A542" s="1" t="s">
        <v>2649</v>
      </c>
      <c r="B542" s="1" t="s">
        <v>10573</v>
      </c>
      <c r="C542" s="1" t="s">
        <v>63</v>
      </c>
      <c r="D542" s="1" t="s">
        <v>9505</v>
      </c>
      <c r="E542" s="1" t="s">
        <v>10792</v>
      </c>
      <c r="F542" s="1" t="s">
        <v>2953</v>
      </c>
      <c r="G542" s="1" t="s">
        <v>10921</v>
      </c>
    </row>
    <row r="543" spans="1:7">
      <c r="A543" s="1" t="s">
        <v>2653</v>
      </c>
      <c r="B543" s="1" t="s">
        <v>10573</v>
      </c>
      <c r="C543" s="1" t="s">
        <v>10579</v>
      </c>
      <c r="D543" s="1" t="s">
        <v>2953</v>
      </c>
      <c r="E543" s="1" t="s">
        <v>10605</v>
      </c>
      <c r="F543" s="1" t="s">
        <v>2953</v>
      </c>
      <c r="G543" s="1" t="s">
        <v>10642</v>
      </c>
    </row>
    <row r="544" spans="1:7">
      <c r="A544" s="1" t="s">
        <v>2658</v>
      </c>
      <c r="B544" s="1" t="s">
        <v>10573</v>
      </c>
      <c r="C544" s="1" t="s">
        <v>10579</v>
      </c>
      <c r="D544" s="1" t="s">
        <v>47</v>
      </c>
      <c r="E544" s="1" t="s">
        <v>10792</v>
      </c>
      <c r="F544" s="1" t="s">
        <v>2953</v>
      </c>
      <c r="G544" s="1" t="s">
        <v>10922</v>
      </c>
    </row>
    <row r="545" spans="1:7">
      <c r="A545" s="1" t="s">
        <v>2663</v>
      </c>
      <c r="B545" s="1" t="s">
        <v>10573</v>
      </c>
      <c r="C545" s="1" t="s">
        <v>10579</v>
      </c>
      <c r="D545" s="1" t="s">
        <v>47</v>
      </c>
      <c r="E545" s="1" t="s">
        <v>10644</v>
      </c>
      <c r="F545" s="1" t="s">
        <v>2953</v>
      </c>
      <c r="G545" s="1" t="s">
        <v>10923</v>
      </c>
    </row>
    <row r="546" spans="1:7">
      <c r="A546" s="1" t="s">
        <v>2666</v>
      </c>
      <c r="B546" s="1" t="s">
        <v>10573</v>
      </c>
      <c r="C546" s="1" t="s">
        <v>10579</v>
      </c>
      <c r="D546" s="1" t="s">
        <v>47</v>
      </c>
      <c r="E546" s="1" t="s">
        <v>10644</v>
      </c>
      <c r="F546" s="1" t="s">
        <v>2953</v>
      </c>
      <c r="G546" s="1" t="s">
        <v>10923</v>
      </c>
    </row>
    <row r="547" spans="1:7">
      <c r="A547" s="1" t="s">
        <v>2670</v>
      </c>
      <c r="B547" s="1" t="s">
        <v>10573</v>
      </c>
      <c r="C547" s="1" t="s">
        <v>10579</v>
      </c>
      <c r="D547" s="1" t="s">
        <v>47</v>
      </c>
      <c r="E547" s="1" t="s">
        <v>10796</v>
      </c>
      <c r="F547" s="1" t="s">
        <v>2953</v>
      </c>
      <c r="G547" s="1" t="s">
        <v>10924</v>
      </c>
    </row>
    <row r="548" spans="1:7">
      <c r="A548" s="1" t="s">
        <v>2674</v>
      </c>
      <c r="B548" s="1" t="s">
        <v>10573</v>
      </c>
      <c r="C548" s="1" t="s">
        <v>10579</v>
      </c>
      <c r="D548" s="1" t="s">
        <v>9505</v>
      </c>
      <c r="E548" s="1" t="s">
        <v>10594</v>
      </c>
      <c r="F548" s="1" t="s">
        <v>2953</v>
      </c>
      <c r="G548" s="1" t="s">
        <v>10900</v>
      </c>
    </row>
    <row r="549" spans="1:7">
      <c r="A549" s="1" t="s">
        <v>2679</v>
      </c>
      <c r="B549" s="1" t="s">
        <v>10573</v>
      </c>
      <c r="C549" s="1" t="s">
        <v>10579</v>
      </c>
      <c r="D549" s="1" t="s">
        <v>10588</v>
      </c>
      <c r="E549" s="1" t="s">
        <v>10605</v>
      </c>
      <c r="F549" s="1" t="s">
        <v>2953</v>
      </c>
      <c r="G549" s="1" t="s">
        <v>10807</v>
      </c>
    </row>
    <row r="550" spans="1:7">
      <c r="A550" s="1" t="s">
        <v>2684</v>
      </c>
      <c r="B550" s="1" t="s">
        <v>10573</v>
      </c>
      <c r="C550" s="1" t="s">
        <v>10587</v>
      </c>
      <c r="D550" s="1" t="s">
        <v>63</v>
      </c>
      <c r="E550" s="1" t="s">
        <v>10607</v>
      </c>
      <c r="F550" s="1" t="s">
        <v>2953</v>
      </c>
      <c r="G550" s="1" t="s">
        <v>10874</v>
      </c>
    </row>
    <row r="551" spans="1:7">
      <c r="A551" s="1" t="s">
        <v>2689</v>
      </c>
      <c r="B551" s="1" t="s">
        <v>10573</v>
      </c>
      <c r="C551" s="1" t="s">
        <v>10579</v>
      </c>
      <c r="D551" s="1" t="s">
        <v>47</v>
      </c>
      <c r="E551" s="1" t="s">
        <v>10792</v>
      </c>
      <c r="F551" s="1" t="s">
        <v>2953</v>
      </c>
      <c r="G551" s="1" t="s">
        <v>10922</v>
      </c>
    </row>
    <row r="552" spans="1:7">
      <c r="A552" s="1" t="s">
        <v>2694</v>
      </c>
      <c r="B552" s="1" t="s">
        <v>10573</v>
      </c>
      <c r="C552" s="1" t="s">
        <v>10579</v>
      </c>
      <c r="D552" s="1" t="s">
        <v>10671</v>
      </c>
      <c r="E552" s="1" t="s">
        <v>10644</v>
      </c>
      <c r="F552" s="1" t="s">
        <v>2953</v>
      </c>
      <c r="G552" s="1" t="s">
        <v>10925</v>
      </c>
    </row>
    <row r="553" spans="1:7">
      <c r="A553" s="1" t="s">
        <v>2698</v>
      </c>
      <c r="B553" s="1" t="s">
        <v>10573</v>
      </c>
      <c r="C553" s="1" t="s">
        <v>10579</v>
      </c>
      <c r="D553" s="1" t="s">
        <v>9505</v>
      </c>
      <c r="E553" s="1" t="s">
        <v>10664</v>
      </c>
      <c r="F553" s="1" t="s">
        <v>2953</v>
      </c>
      <c r="G553" s="1" t="s">
        <v>10926</v>
      </c>
    </row>
    <row r="554" spans="1:7">
      <c r="A554" s="1" t="s">
        <v>2703</v>
      </c>
      <c r="B554" s="1" t="s">
        <v>10573</v>
      </c>
      <c r="C554" s="1" t="s">
        <v>10579</v>
      </c>
      <c r="D554" s="1" t="s">
        <v>9505</v>
      </c>
      <c r="E554" s="1" t="s">
        <v>10664</v>
      </c>
      <c r="F554" s="1" t="s">
        <v>2953</v>
      </c>
      <c r="G554" s="1" t="s">
        <v>10926</v>
      </c>
    </row>
    <row r="555" spans="1:7">
      <c r="A555" s="1" t="s">
        <v>2707</v>
      </c>
      <c r="B555" s="1" t="s">
        <v>10573</v>
      </c>
      <c r="C555" s="1" t="s">
        <v>10579</v>
      </c>
      <c r="D555" s="1" t="s">
        <v>47</v>
      </c>
      <c r="E555" s="1" t="s">
        <v>10622</v>
      </c>
      <c r="F555" s="1" t="s">
        <v>2953</v>
      </c>
      <c r="G555" s="1" t="s">
        <v>10802</v>
      </c>
    </row>
    <row r="556" spans="1:7">
      <c r="A556" s="1" t="s">
        <v>2712</v>
      </c>
      <c r="B556" s="1" t="s">
        <v>10573</v>
      </c>
      <c r="C556" s="1" t="s">
        <v>10579</v>
      </c>
      <c r="D556" s="1" t="s">
        <v>10671</v>
      </c>
      <c r="E556" s="1" t="s">
        <v>10664</v>
      </c>
      <c r="F556" s="1" t="s">
        <v>2953</v>
      </c>
      <c r="G556" s="1" t="s">
        <v>10737</v>
      </c>
    </row>
    <row r="557" spans="1:7">
      <c r="A557" s="1" t="s">
        <v>2717</v>
      </c>
      <c r="B557" s="1" t="s">
        <v>10573</v>
      </c>
      <c r="C557" s="1" t="s">
        <v>10579</v>
      </c>
      <c r="D557" s="1" t="s">
        <v>63</v>
      </c>
      <c r="E557" s="1" t="s">
        <v>10605</v>
      </c>
      <c r="F557" s="1" t="s">
        <v>2953</v>
      </c>
      <c r="G557" s="1" t="s">
        <v>10801</v>
      </c>
    </row>
    <row r="558" spans="1:7">
      <c r="A558" s="1" t="s">
        <v>2722</v>
      </c>
      <c r="B558" s="1" t="s">
        <v>10573</v>
      </c>
      <c r="C558" s="1" t="s">
        <v>10579</v>
      </c>
      <c r="D558" s="1" t="s">
        <v>63</v>
      </c>
      <c r="E558" s="1" t="s">
        <v>10605</v>
      </c>
      <c r="F558" s="1" t="s">
        <v>2953</v>
      </c>
      <c r="G558" s="1" t="s">
        <v>10801</v>
      </c>
    </row>
    <row r="559" spans="1:7">
      <c r="A559" s="1" t="s">
        <v>2726</v>
      </c>
      <c r="B559" s="1" t="s">
        <v>10573</v>
      </c>
      <c r="C559" s="1" t="s">
        <v>10579</v>
      </c>
      <c r="D559" s="1" t="s">
        <v>10600</v>
      </c>
      <c r="E559" s="1" t="s">
        <v>10664</v>
      </c>
      <c r="F559" s="1" t="s">
        <v>2953</v>
      </c>
      <c r="G559" s="1" t="s">
        <v>10927</v>
      </c>
    </row>
    <row r="560" spans="1:7">
      <c r="A560" s="1" t="s">
        <v>2731</v>
      </c>
      <c r="B560" s="1" t="s">
        <v>10573</v>
      </c>
      <c r="C560" s="1" t="s">
        <v>10574</v>
      </c>
      <c r="D560" s="1" t="s">
        <v>2953</v>
      </c>
      <c r="E560" s="1" t="s">
        <v>10605</v>
      </c>
      <c r="F560" s="1" t="s">
        <v>2953</v>
      </c>
      <c r="G560" s="1" t="s">
        <v>10763</v>
      </c>
    </row>
    <row r="561" spans="1:7">
      <c r="A561" s="1" t="s">
        <v>2736</v>
      </c>
      <c r="B561" s="1" t="s">
        <v>10573</v>
      </c>
      <c r="C561" s="1" t="s">
        <v>10578</v>
      </c>
      <c r="D561" s="1" t="s">
        <v>2953</v>
      </c>
      <c r="E561" s="1" t="s">
        <v>10579</v>
      </c>
      <c r="F561" s="1" t="s">
        <v>2953</v>
      </c>
      <c r="G561" s="1" t="s">
        <v>10717</v>
      </c>
    </row>
    <row r="562" spans="1:7">
      <c r="A562" s="1" t="s">
        <v>2741</v>
      </c>
      <c r="B562" s="1" t="s">
        <v>10573</v>
      </c>
      <c r="C562" s="1" t="s">
        <v>10578</v>
      </c>
      <c r="D562" s="1" t="s">
        <v>2953</v>
      </c>
      <c r="E562" s="1" t="s">
        <v>10579</v>
      </c>
      <c r="F562" s="1" t="s">
        <v>2953</v>
      </c>
      <c r="G562" s="1" t="s">
        <v>10717</v>
      </c>
    </row>
    <row r="563" spans="1:7">
      <c r="A563" s="1" t="s">
        <v>2745</v>
      </c>
      <c r="B563" s="1" t="s">
        <v>10573</v>
      </c>
      <c r="C563" s="1" t="s">
        <v>10587</v>
      </c>
      <c r="D563" s="1" t="s">
        <v>10622</v>
      </c>
      <c r="E563" s="1" t="s">
        <v>10579</v>
      </c>
      <c r="F563" s="1" t="s">
        <v>2953</v>
      </c>
      <c r="G563" s="1" t="s">
        <v>10589</v>
      </c>
    </row>
    <row r="564" spans="1:7">
      <c r="A564" s="1" t="s">
        <v>2750</v>
      </c>
      <c r="B564" s="1" t="s">
        <v>10573</v>
      </c>
      <c r="C564" s="1" t="s">
        <v>10578</v>
      </c>
      <c r="D564" s="1" t="s">
        <v>2953</v>
      </c>
      <c r="E564" s="1" t="s">
        <v>10631</v>
      </c>
      <c r="F564" s="1" t="s">
        <v>2953</v>
      </c>
      <c r="G564" s="1" t="s">
        <v>10928</v>
      </c>
    </row>
    <row r="565" spans="1:7">
      <c r="A565" s="1" t="s">
        <v>2755</v>
      </c>
      <c r="B565" s="1" t="s">
        <v>10573</v>
      </c>
      <c r="C565" s="1" t="s">
        <v>10600</v>
      </c>
      <c r="D565" s="1" t="s">
        <v>10622</v>
      </c>
      <c r="E565" s="1" t="s">
        <v>10579</v>
      </c>
      <c r="F565" s="1" t="s">
        <v>2953</v>
      </c>
      <c r="G565" s="1" t="s">
        <v>10811</v>
      </c>
    </row>
    <row r="566" spans="1:7">
      <c r="A566" s="1" t="s">
        <v>2759</v>
      </c>
      <c r="B566" s="1" t="s">
        <v>10573</v>
      </c>
      <c r="C566" s="1" t="s">
        <v>10574</v>
      </c>
      <c r="D566" s="1" t="s">
        <v>2953</v>
      </c>
      <c r="E566" s="1" t="s">
        <v>10631</v>
      </c>
      <c r="F566" s="1" t="s">
        <v>2953</v>
      </c>
      <c r="G566" s="1" t="s">
        <v>10929</v>
      </c>
    </row>
    <row r="567" spans="1:7">
      <c r="A567" s="1" t="s">
        <v>2763</v>
      </c>
      <c r="B567" s="1" t="s">
        <v>10573</v>
      </c>
      <c r="C567" s="1" t="s">
        <v>10600</v>
      </c>
      <c r="D567" s="1" t="s">
        <v>2953</v>
      </c>
      <c r="E567" s="1" t="s">
        <v>10605</v>
      </c>
      <c r="F567" s="1" t="s">
        <v>2953</v>
      </c>
      <c r="G567" s="1" t="s">
        <v>10643</v>
      </c>
    </row>
    <row r="568" spans="1:7">
      <c r="A568" s="1" t="s">
        <v>2767</v>
      </c>
      <c r="B568" s="1" t="s">
        <v>10573</v>
      </c>
      <c r="C568" s="1" t="s">
        <v>10574</v>
      </c>
      <c r="D568" s="1" t="s">
        <v>2953</v>
      </c>
      <c r="E568" s="1" t="s">
        <v>10585</v>
      </c>
      <c r="F568" s="1" t="s">
        <v>2953</v>
      </c>
      <c r="G568" s="1" t="s">
        <v>10852</v>
      </c>
    </row>
    <row r="569" spans="1:7">
      <c r="A569" s="1" t="s">
        <v>2772</v>
      </c>
      <c r="B569" s="1" t="s">
        <v>10573</v>
      </c>
      <c r="C569" s="1" t="s">
        <v>10587</v>
      </c>
      <c r="D569" s="1" t="s">
        <v>2953</v>
      </c>
      <c r="E569" s="1" t="s">
        <v>10605</v>
      </c>
      <c r="F569" s="1" t="s">
        <v>2953</v>
      </c>
      <c r="G569" s="1" t="s">
        <v>10613</v>
      </c>
    </row>
    <row r="570" spans="1:7">
      <c r="A570" s="1" t="s">
        <v>2777</v>
      </c>
      <c r="B570" s="1" t="s">
        <v>10573</v>
      </c>
      <c r="C570" s="1" t="s">
        <v>10587</v>
      </c>
      <c r="D570" s="1" t="s">
        <v>2953</v>
      </c>
      <c r="E570" s="1" t="s">
        <v>10605</v>
      </c>
      <c r="F570" s="1" t="s">
        <v>2953</v>
      </c>
      <c r="G570" s="1" t="s">
        <v>10613</v>
      </c>
    </row>
    <row r="571" spans="1:7">
      <c r="A571" s="1" t="s">
        <v>2781</v>
      </c>
      <c r="B571" s="1" t="s">
        <v>10573</v>
      </c>
      <c r="C571" s="1" t="s">
        <v>10579</v>
      </c>
      <c r="D571" s="1" t="s">
        <v>47</v>
      </c>
      <c r="E571" s="1" t="s">
        <v>10664</v>
      </c>
      <c r="F571" s="1" t="s">
        <v>2953</v>
      </c>
      <c r="G571" s="1" t="s">
        <v>10669</v>
      </c>
    </row>
    <row r="572" spans="1:7">
      <c r="A572" s="1" t="s">
        <v>2785</v>
      </c>
      <c r="B572" s="1" t="s">
        <v>10573</v>
      </c>
      <c r="C572" s="1" t="s">
        <v>10579</v>
      </c>
      <c r="D572" s="1" t="s">
        <v>63</v>
      </c>
      <c r="E572" s="1" t="s">
        <v>10614</v>
      </c>
      <c r="F572" s="1" t="s">
        <v>2953</v>
      </c>
      <c r="G572" s="1" t="s">
        <v>10839</v>
      </c>
    </row>
    <row r="573" spans="1:7">
      <c r="A573" s="1" t="s">
        <v>2790</v>
      </c>
      <c r="B573" s="1" t="s">
        <v>10573</v>
      </c>
      <c r="C573" s="1" t="s">
        <v>10579</v>
      </c>
      <c r="D573" s="1" t="s">
        <v>9505</v>
      </c>
      <c r="E573" s="1" t="s">
        <v>10664</v>
      </c>
      <c r="F573" s="1" t="s">
        <v>2953</v>
      </c>
      <c r="G573" s="1" t="s">
        <v>10926</v>
      </c>
    </row>
    <row r="574" spans="1:7">
      <c r="A574" s="1" t="s">
        <v>2794</v>
      </c>
      <c r="B574" s="1" t="s">
        <v>10573</v>
      </c>
      <c r="C574" s="1" t="s">
        <v>10587</v>
      </c>
      <c r="D574" s="1" t="s">
        <v>10588</v>
      </c>
      <c r="E574" s="1" t="s">
        <v>10685</v>
      </c>
      <c r="F574" s="1" t="s">
        <v>2953</v>
      </c>
      <c r="G574" s="1" t="s">
        <v>10831</v>
      </c>
    </row>
    <row r="575" spans="1:7">
      <c r="A575" s="1" t="s">
        <v>2798</v>
      </c>
      <c r="B575" s="1" t="s">
        <v>10573</v>
      </c>
      <c r="C575" s="1" t="s">
        <v>10587</v>
      </c>
      <c r="D575" s="1" t="s">
        <v>2953</v>
      </c>
      <c r="E575" s="1" t="s">
        <v>10624</v>
      </c>
      <c r="F575" s="1" t="s">
        <v>2953</v>
      </c>
      <c r="G575" s="1" t="s">
        <v>10930</v>
      </c>
    </row>
    <row r="576" spans="1:7">
      <c r="A576" s="1" t="s">
        <v>2803</v>
      </c>
      <c r="B576" s="1" t="s">
        <v>10573</v>
      </c>
      <c r="C576" s="1" t="s">
        <v>10578</v>
      </c>
      <c r="D576" s="1" t="s">
        <v>63</v>
      </c>
      <c r="E576" s="1" t="s">
        <v>10636</v>
      </c>
      <c r="F576" s="1" t="s">
        <v>2953</v>
      </c>
      <c r="G576" s="1" t="s">
        <v>10931</v>
      </c>
    </row>
    <row r="577" spans="1:7">
      <c r="A577" s="1" t="s">
        <v>2807</v>
      </c>
      <c r="B577" s="1" t="s">
        <v>10573</v>
      </c>
      <c r="C577" s="1" t="s">
        <v>10600</v>
      </c>
      <c r="D577" s="1" t="s">
        <v>63</v>
      </c>
      <c r="E577" s="1" t="s">
        <v>10605</v>
      </c>
      <c r="F577" s="1" t="s">
        <v>2953</v>
      </c>
      <c r="G577" s="1" t="s">
        <v>10729</v>
      </c>
    </row>
    <row r="578" spans="1:7">
      <c r="A578" s="1" t="s">
        <v>2811</v>
      </c>
      <c r="B578" s="1" t="s">
        <v>10573</v>
      </c>
      <c r="C578" s="1" t="s">
        <v>10574</v>
      </c>
      <c r="D578" s="1" t="s">
        <v>2953</v>
      </c>
      <c r="E578" s="1" t="s">
        <v>10614</v>
      </c>
      <c r="F578" s="1" t="s">
        <v>2953</v>
      </c>
      <c r="G578" s="1" t="s">
        <v>10704</v>
      </c>
    </row>
    <row r="579" spans="1:7">
      <c r="A579" s="1" t="s">
        <v>2816</v>
      </c>
      <c r="B579" s="1" t="s">
        <v>10573</v>
      </c>
      <c r="C579" s="1" t="s">
        <v>10580</v>
      </c>
      <c r="D579" s="1" t="s">
        <v>2953</v>
      </c>
      <c r="E579" s="1" t="s">
        <v>10605</v>
      </c>
      <c r="F579" s="1" t="s">
        <v>2953</v>
      </c>
      <c r="G579" s="1" t="s">
        <v>10659</v>
      </c>
    </row>
    <row r="580" spans="1:7">
      <c r="A580" s="1" t="s">
        <v>2820</v>
      </c>
      <c r="B580" s="1" t="s">
        <v>10573</v>
      </c>
      <c r="C580" s="1" t="s">
        <v>10578</v>
      </c>
      <c r="D580" s="1" t="s">
        <v>2953</v>
      </c>
      <c r="E580" s="1" t="s">
        <v>10605</v>
      </c>
      <c r="F580" s="1" t="s">
        <v>2953</v>
      </c>
      <c r="G580" s="1" t="s">
        <v>10755</v>
      </c>
    </row>
    <row r="581" spans="1:7">
      <c r="A581" s="1" t="s">
        <v>2825</v>
      </c>
      <c r="B581" s="1" t="s">
        <v>10573</v>
      </c>
      <c r="C581" s="1" t="s">
        <v>10578</v>
      </c>
      <c r="D581" s="1" t="s">
        <v>2953</v>
      </c>
      <c r="E581" s="1" t="s">
        <v>10605</v>
      </c>
      <c r="F581" s="1" t="s">
        <v>2953</v>
      </c>
      <c r="G581" s="1" t="s">
        <v>10755</v>
      </c>
    </row>
    <row r="582" spans="1:7">
      <c r="A582" s="1" t="s">
        <v>2828</v>
      </c>
      <c r="B582" s="1" t="s">
        <v>10573</v>
      </c>
      <c r="C582" s="1" t="s">
        <v>10600</v>
      </c>
      <c r="D582" s="1" t="s">
        <v>2953</v>
      </c>
      <c r="E582" s="1" t="s">
        <v>10605</v>
      </c>
      <c r="F582" s="1" t="s">
        <v>2953</v>
      </c>
      <c r="G582" s="1" t="s">
        <v>10643</v>
      </c>
    </row>
    <row r="583" spans="1:7">
      <c r="A583" s="1" t="s">
        <v>2832</v>
      </c>
      <c r="B583" s="1" t="s">
        <v>10573</v>
      </c>
      <c r="C583" s="1" t="s">
        <v>10600</v>
      </c>
      <c r="D583" s="1" t="s">
        <v>9505</v>
      </c>
      <c r="E583" s="1" t="s">
        <v>10685</v>
      </c>
      <c r="F583" s="1" t="s">
        <v>2953</v>
      </c>
      <c r="G583" s="1" t="s">
        <v>10932</v>
      </c>
    </row>
    <row r="584" spans="1:7">
      <c r="A584" s="1" t="s">
        <v>2837</v>
      </c>
      <c r="B584" s="1" t="s">
        <v>10573</v>
      </c>
      <c r="C584" s="1" t="s">
        <v>10578</v>
      </c>
      <c r="D584" s="1" t="s">
        <v>47</v>
      </c>
      <c r="E584" s="1" t="s">
        <v>10594</v>
      </c>
      <c r="F584" s="1" t="s">
        <v>2953</v>
      </c>
      <c r="G584" s="1" t="s">
        <v>10933</v>
      </c>
    </row>
    <row r="585" spans="1:7">
      <c r="A585" s="1" t="s">
        <v>2841</v>
      </c>
      <c r="B585" s="1" t="s">
        <v>10573</v>
      </c>
      <c r="C585" s="1" t="s">
        <v>63</v>
      </c>
      <c r="D585" s="1" t="s">
        <v>2953</v>
      </c>
      <c r="E585" s="1" t="s">
        <v>10605</v>
      </c>
      <c r="F585" s="1" t="s">
        <v>2953</v>
      </c>
      <c r="G585" s="1" t="s">
        <v>10617</v>
      </c>
    </row>
    <row r="586" spans="1:7">
      <c r="A586" s="1" t="s">
        <v>2846</v>
      </c>
      <c r="B586" s="1" t="s">
        <v>10573</v>
      </c>
      <c r="C586" s="1" t="s">
        <v>63</v>
      </c>
      <c r="D586" s="1" t="s">
        <v>2953</v>
      </c>
      <c r="E586" s="1" t="s">
        <v>10579</v>
      </c>
      <c r="F586" s="1" t="s">
        <v>2953</v>
      </c>
      <c r="G586" s="1" t="s">
        <v>10881</v>
      </c>
    </row>
    <row r="587" spans="1:7">
      <c r="A587" s="1" t="s">
        <v>2851</v>
      </c>
      <c r="B587" s="1" t="s">
        <v>10573</v>
      </c>
      <c r="C587" s="1" t="s">
        <v>10578</v>
      </c>
      <c r="D587" s="1" t="s">
        <v>10588</v>
      </c>
      <c r="E587" s="1" t="s">
        <v>10664</v>
      </c>
      <c r="F587" s="1" t="s">
        <v>2953</v>
      </c>
      <c r="G587" s="1" t="s">
        <v>10665</v>
      </c>
    </row>
    <row r="588" spans="1:7">
      <c r="A588" s="1" t="s">
        <v>2855</v>
      </c>
      <c r="B588" s="1" t="s">
        <v>10573</v>
      </c>
      <c r="C588" s="1" t="s">
        <v>10587</v>
      </c>
      <c r="D588" s="1" t="s">
        <v>2953</v>
      </c>
      <c r="E588" s="1" t="s">
        <v>10644</v>
      </c>
      <c r="F588" s="1" t="s">
        <v>2953</v>
      </c>
      <c r="G588" s="1" t="s">
        <v>10934</v>
      </c>
    </row>
    <row r="589" spans="1:7">
      <c r="A589" s="1" t="s">
        <v>2859</v>
      </c>
      <c r="B589" s="1" t="s">
        <v>10573</v>
      </c>
      <c r="C589" s="1" t="s">
        <v>10580</v>
      </c>
      <c r="D589" s="1" t="s">
        <v>47</v>
      </c>
      <c r="E589" s="1" t="s">
        <v>10644</v>
      </c>
      <c r="F589" s="1" t="s">
        <v>2953</v>
      </c>
      <c r="G589" s="1" t="s">
        <v>10835</v>
      </c>
    </row>
    <row r="590" spans="1:7">
      <c r="A590" s="1" t="s">
        <v>2864</v>
      </c>
      <c r="B590" s="1" t="s">
        <v>10573</v>
      </c>
      <c r="C590" s="1" t="s">
        <v>10579</v>
      </c>
      <c r="D590" s="1" t="s">
        <v>10588</v>
      </c>
      <c r="E590" s="1" t="s">
        <v>10607</v>
      </c>
      <c r="F590" s="1" t="s">
        <v>2953</v>
      </c>
      <c r="G590" s="1" t="s">
        <v>10851</v>
      </c>
    </row>
    <row r="591" spans="1:7">
      <c r="A591" s="1" t="s">
        <v>2870</v>
      </c>
      <c r="B591" s="1" t="s">
        <v>10573</v>
      </c>
      <c r="C591" s="1" t="s">
        <v>10579</v>
      </c>
      <c r="D591" s="1" t="s">
        <v>10588</v>
      </c>
      <c r="E591" s="1" t="s">
        <v>10607</v>
      </c>
      <c r="F591" s="1" t="s">
        <v>2953</v>
      </c>
      <c r="G591" s="1" t="s">
        <v>10851</v>
      </c>
    </row>
    <row r="592" spans="1:7">
      <c r="A592" s="1" t="s">
        <v>2876</v>
      </c>
      <c r="B592" s="1" t="s">
        <v>10573</v>
      </c>
      <c r="C592" s="1" t="s">
        <v>10579</v>
      </c>
      <c r="D592" s="1" t="s">
        <v>10588</v>
      </c>
      <c r="E592" s="1" t="s">
        <v>10607</v>
      </c>
      <c r="F592" s="1" t="s">
        <v>2953</v>
      </c>
      <c r="G592" s="1" t="s">
        <v>10851</v>
      </c>
    </row>
    <row r="593" spans="1:7">
      <c r="A593" s="1" t="s">
        <v>2881</v>
      </c>
      <c r="B593" s="1" t="s">
        <v>10573</v>
      </c>
      <c r="C593" s="1" t="s">
        <v>10579</v>
      </c>
      <c r="D593" s="1" t="s">
        <v>10588</v>
      </c>
      <c r="E593" s="1" t="s">
        <v>10607</v>
      </c>
      <c r="F593" s="1" t="s">
        <v>2953</v>
      </c>
      <c r="G593" s="1" t="s">
        <v>10851</v>
      </c>
    </row>
    <row r="594" spans="1:7">
      <c r="A594" s="1" t="s">
        <v>2886</v>
      </c>
      <c r="B594" s="1" t="s">
        <v>10573</v>
      </c>
      <c r="C594" s="1" t="s">
        <v>10579</v>
      </c>
      <c r="D594" s="1" t="s">
        <v>10588</v>
      </c>
      <c r="E594" s="1" t="s">
        <v>10607</v>
      </c>
      <c r="F594" s="1" t="s">
        <v>2953</v>
      </c>
      <c r="G594" s="1" t="s">
        <v>10851</v>
      </c>
    </row>
    <row r="595" spans="1:7">
      <c r="A595" s="1" t="s">
        <v>2892</v>
      </c>
      <c r="B595" s="1" t="s">
        <v>10573</v>
      </c>
      <c r="C595" s="1" t="s">
        <v>10579</v>
      </c>
      <c r="D595" s="1" t="s">
        <v>63</v>
      </c>
      <c r="E595" s="1" t="s">
        <v>10607</v>
      </c>
      <c r="F595" s="1" t="s">
        <v>2953</v>
      </c>
      <c r="G595" s="1" t="s">
        <v>10818</v>
      </c>
    </row>
    <row r="596" spans="1:7">
      <c r="A596" s="1" t="s">
        <v>2897</v>
      </c>
      <c r="B596" s="1" t="s">
        <v>10573</v>
      </c>
      <c r="C596" s="1" t="s">
        <v>10587</v>
      </c>
      <c r="D596" s="1" t="s">
        <v>10575</v>
      </c>
      <c r="E596" s="1" t="s">
        <v>10644</v>
      </c>
      <c r="F596" s="1" t="s">
        <v>2953</v>
      </c>
      <c r="G596" s="1" t="s">
        <v>10923</v>
      </c>
    </row>
    <row r="597" spans="1:7">
      <c r="A597" s="1" t="s">
        <v>2902</v>
      </c>
      <c r="B597" s="1" t="s">
        <v>10573</v>
      </c>
      <c r="C597" s="1" t="s">
        <v>10579</v>
      </c>
      <c r="D597" s="1" t="s">
        <v>47</v>
      </c>
      <c r="E597" s="1" t="s">
        <v>10644</v>
      </c>
      <c r="F597" s="1" t="s">
        <v>2953</v>
      </c>
      <c r="G597" s="1" t="s">
        <v>10923</v>
      </c>
    </row>
    <row r="598" spans="1:7">
      <c r="A598" s="1" t="s">
        <v>2908</v>
      </c>
      <c r="B598" s="1" t="s">
        <v>10573</v>
      </c>
      <c r="C598" s="1" t="s">
        <v>10587</v>
      </c>
      <c r="D598" s="1" t="s">
        <v>47</v>
      </c>
      <c r="E598" s="1" t="s">
        <v>10760</v>
      </c>
      <c r="F598" s="1" t="s">
        <v>2953</v>
      </c>
      <c r="G598" s="1" t="s">
        <v>10935</v>
      </c>
    </row>
    <row r="599" spans="1:7">
      <c r="A599" s="1" t="s">
        <v>2913</v>
      </c>
      <c r="B599" s="1" t="s">
        <v>10573</v>
      </c>
      <c r="C599" s="1" t="s">
        <v>63</v>
      </c>
      <c r="D599" s="1" t="s">
        <v>9505</v>
      </c>
      <c r="E599" s="1" t="s">
        <v>10585</v>
      </c>
      <c r="F599" s="1" t="s">
        <v>2953</v>
      </c>
      <c r="G599" s="1" t="s">
        <v>10936</v>
      </c>
    </row>
    <row r="600" spans="1:7">
      <c r="A600" s="1" t="s">
        <v>2918</v>
      </c>
      <c r="B600" s="1" t="s">
        <v>10573</v>
      </c>
      <c r="C600" s="1" t="s">
        <v>10579</v>
      </c>
      <c r="D600" s="1" t="s">
        <v>2953</v>
      </c>
      <c r="E600" s="1" t="s">
        <v>10760</v>
      </c>
      <c r="F600" s="1" t="s">
        <v>2953</v>
      </c>
      <c r="G600" s="1" t="s">
        <v>10935</v>
      </c>
    </row>
    <row r="601" spans="1:7">
      <c r="A601" s="1" t="s">
        <v>2922</v>
      </c>
      <c r="B601" s="1" t="s">
        <v>10573</v>
      </c>
      <c r="C601" s="1" t="s">
        <v>10600</v>
      </c>
      <c r="D601" s="1" t="s">
        <v>47</v>
      </c>
      <c r="E601" s="1" t="s">
        <v>10585</v>
      </c>
      <c r="F601" s="1" t="s">
        <v>2953</v>
      </c>
      <c r="G601" s="1" t="s">
        <v>10937</v>
      </c>
    </row>
    <row r="602" spans="1:7">
      <c r="A602" s="1" t="s">
        <v>2926</v>
      </c>
      <c r="B602" s="1" t="s">
        <v>10573</v>
      </c>
      <c r="C602" s="1" t="s">
        <v>10574</v>
      </c>
      <c r="D602" s="1" t="s">
        <v>47</v>
      </c>
      <c r="E602" s="1" t="s">
        <v>10760</v>
      </c>
      <c r="F602" s="1" t="s">
        <v>2953</v>
      </c>
      <c r="G602" s="1" t="s">
        <v>10938</v>
      </c>
    </row>
    <row r="603" spans="1:7">
      <c r="A603" s="1" t="s">
        <v>2930</v>
      </c>
      <c r="B603" s="1" t="s">
        <v>10573</v>
      </c>
      <c r="C603" s="1" t="s">
        <v>10600</v>
      </c>
      <c r="D603" s="1" t="s">
        <v>2953</v>
      </c>
      <c r="E603" s="1" t="s">
        <v>10760</v>
      </c>
      <c r="F603" s="1" t="s">
        <v>2953</v>
      </c>
      <c r="G603" s="1" t="s">
        <v>10938</v>
      </c>
    </row>
    <row r="604" spans="1:7">
      <c r="A604" s="1" t="s">
        <v>2934</v>
      </c>
      <c r="B604" s="1" t="s">
        <v>10573</v>
      </c>
      <c r="C604" s="1" t="s">
        <v>10587</v>
      </c>
      <c r="D604" s="1" t="s">
        <v>10575</v>
      </c>
      <c r="E604" s="1" t="s">
        <v>10644</v>
      </c>
      <c r="F604" s="1" t="s">
        <v>2953</v>
      </c>
      <c r="G604" s="1" t="s">
        <v>10923</v>
      </c>
    </row>
    <row r="605" spans="1:7">
      <c r="A605" s="1" t="s">
        <v>2938</v>
      </c>
      <c r="B605" s="1" t="s">
        <v>10573</v>
      </c>
      <c r="C605" s="1" t="s">
        <v>10574</v>
      </c>
      <c r="D605" s="1" t="s">
        <v>10575</v>
      </c>
      <c r="E605" s="1" t="s">
        <v>10760</v>
      </c>
      <c r="F605" s="1" t="s">
        <v>2953</v>
      </c>
      <c r="G605" s="1" t="s">
        <v>10842</v>
      </c>
    </row>
    <row r="606" spans="1:7">
      <c r="A606" s="1" t="s">
        <v>2941</v>
      </c>
      <c r="B606" s="1" t="s">
        <v>10573</v>
      </c>
      <c r="C606" s="1" t="s">
        <v>10579</v>
      </c>
      <c r="D606" s="1" t="s">
        <v>10671</v>
      </c>
      <c r="E606" s="1" t="s">
        <v>10644</v>
      </c>
      <c r="F606" s="1" t="s">
        <v>2953</v>
      </c>
      <c r="G606" s="1" t="s">
        <v>10925</v>
      </c>
    </row>
    <row r="607" spans="1:7">
      <c r="A607" s="1" t="s">
        <v>2798</v>
      </c>
      <c r="B607" s="1" t="s">
        <v>10573</v>
      </c>
      <c r="C607" s="1" t="s">
        <v>10587</v>
      </c>
      <c r="D607" s="1" t="s">
        <v>2953</v>
      </c>
      <c r="E607" s="1" t="s">
        <v>10624</v>
      </c>
      <c r="F607" s="1" t="s">
        <v>2953</v>
      </c>
      <c r="G607" s="1" t="s">
        <v>10930</v>
      </c>
    </row>
    <row r="608" spans="1:7">
      <c r="A608" s="1" t="s">
        <v>2944</v>
      </c>
      <c r="B608" s="1" t="s">
        <v>10573</v>
      </c>
      <c r="C608" s="1" t="s">
        <v>10579</v>
      </c>
      <c r="D608" s="1" t="s">
        <v>10671</v>
      </c>
      <c r="E608" s="1" t="s">
        <v>10585</v>
      </c>
      <c r="F608" s="1" t="s">
        <v>2953</v>
      </c>
      <c r="G608" s="1" t="s">
        <v>10939</v>
      </c>
    </row>
    <row r="609" spans="1:7">
      <c r="A609" s="1" t="s">
        <v>2948</v>
      </c>
      <c r="B609" s="1" t="s">
        <v>10573</v>
      </c>
      <c r="C609" s="1" t="s">
        <v>10579</v>
      </c>
      <c r="D609" s="1" t="s">
        <v>10671</v>
      </c>
      <c r="E609" s="1" t="s">
        <v>10585</v>
      </c>
      <c r="F609" s="1" t="s">
        <v>2953</v>
      </c>
      <c r="G609" s="1" t="s">
        <v>10939</v>
      </c>
    </row>
    <row r="610" spans="1:7">
      <c r="A610" s="1" t="s">
        <v>2951</v>
      </c>
      <c r="B610" s="1" t="s">
        <v>10573</v>
      </c>
      <c r="C610" s="1" t="s">
        <v>10578</v>
      </c>
      <c r="D610" s="1" t="s">
        <v>2953</v>
      </c>
      <c r="E610" s="1" t="s">
        <v>10605</v>
      </c>
      <c r="F610" s="1" t="s">
        <v>2953</v>
      </c>
      <c r="G610" s="1" t="s">
        <v>10755</v>
      </c>
    </row>
    <row r="611" spans="1:7">
      <c r="A611" s="1" t="s">
        <v>2957</v>
      </c>
      <c r="B611" s="1" t="s">
        <v>10573</v>
      </c>
      <c r="C611" s="1" t="s">
        <v>10578</v>
      </c>
      <c r="D611" s="1" t="s">
        <v>2953</v>
      </c>
      <c r="E611" s="1" t="s">
        <v>10644</v>
      </c>
      <c r="F611" s="1" t="s">
        <v>2953</v>
      </c>
      <c r="G611" s="1" t="s">
        <v>10837</v>
      </c>
    </row>
    <row r="612" spans="1:7">
      <c r="A612" s="1" t="s">
        <v>2961</v>
      </c>
      <c r="B612" s="1" t="s">
        <v>10573</v>
      </c>
      <c r="C612" s="1" t="s">
        <v>10579</v>
      </c>
      <c r="D612" s="1" t="s">
        <v>10671</v>
      </c>
      <c r="E612" s="1" t="s">
        <v>10585</v>
      </c>
      <c r="F612" s="1" t="s">
        <v>2953</v>
      </c>
      <c r="G612" s="1" t="s">
        <v>10939</v>
      </c>
    </row>
    <row r="613" spans="1:7">
      <c r="A613" s="1" t="s">
        <v>2965</v>
      </c>
      <c r="B613" s="1" t="s">
        <v>10573</v>
      </c>
      <c r="C613" s="1" t="s">
        <v>10587</v>
      </c>
      <c r="D613" s="1" t="s">
        <v>10588</v>
      </c>
      <c r="E613" s="1" t="s">
        <v>10760</v>
      </c>
      <c r="F613" s="1" t="s">
        <v>2953</v>
      </c>
      <c r="G613" s="1" t="s">
        <v>10940</v>
      </c>
    </row>
    <row r="614" spans="1:7">
      <c r="A614" s="1" t="s">
        <v>2969</v>
      </c>
      <c r="B614" s="1" t="s">
        <v>10573</v>
      </c>
      <c r="C614" s="1" t="s">
        <v>63</v>
      </c>
      <c r="D614" s="1" t="s">
        <v>47</v>
      </c>
      <c r="E614" s="1" t="s">
        <v>10644</v>
      </c>
      <c r="F614" s="1" t="s">
        <v>2953</v>
      </c>
      <c r="G614" s="1" t="s">
        <v>10847</v>
      </c>
    </row>
    <row r="615" spans="1:7">
      <c r="A615" s="1" t="s">
        <v>2973</v>
      </c>
      <c r="B615" s="1" t="s">
        <v>10573</v>
      </c>
      <c r="C615" s="1" t="s">
        <v>10579</v>
      </c>
      <c r="D615" s="1" t="s">
        <v>47</v>
      </c>
      <c r="E615" s="1" t="s">
        <v>10644</v>
      </c>
      <c r="F615" s="1" t="s">
        <v>2953</v>
      </c>
      <c r="G615" s="1" t="s">
        <v>10923</v>
      </c>
    </row>
    <row r="616" spans="1:7">
      <c r="A616" s="1" t="s">
        <v>2781</v>
      </c>
      <c r="B616" s="1" t="s">
        <v>10573</v>
      </c>
      <c r="C616" s="1" t="s">
        <v>10579</v>
      </c>
      <c r="D616" s="1" t="s">
        <v>47</v>
      </c>
      <c r="E616" s="1" t="s">
        <v>10664</v>
      </c>
      <c r="F616" s="1" t="s">
        <v>2953</v>
      </c>
      <c r="G616" s="1" t="s">
        <v>10669</v>
      </c>
    </row>
    <row r="617" spans="1:7">
      <c r="A617" s="1" t="s">
        <v>2976</v>
      </c>
      <c r="B617" s="1" t="s">
        <v>10573</v>
      </c>
      <c r="C617" s="1" t="s">
        <v>10579</v>
      </c>
      <c r="D617" s="1" t="s">
        <v>2953</v>
      </c>
      <c r="E617" s="1" t="s">
        <v>10579</v>
      </c>
      <c r="F617" s="1" t="s">
        <v>2953</v>
      </c>
      <c r="G617" s="1" t="s">
        <v>10867</v>
      </c>
    </row>
    <row r="618" spans="1:7">
      <c r="A618" s="1" t="s">
        <v>2980</v>
      </c>
      <c r="B618" s="1" t="s">
        <v>10573</v>
      </c>
      <c r="C618" s="1" t="s">
        <v>63</v>
      </c>
      <c r="D618" s="1" t="s">
        <v>2953</v>
      </c>
      <c r="E618" s="1" t="s">
        <v>10605</v>
      </c>
      <c r="F618" s="1" t="s">
        <v>2953</v>
      </c>
      <c r="G618" s="1" t="s">
        <v>10617</v>
      </c>
    </row>
    <row r="619" spans="1:7">
      <c r="A619" s="1" t="s">
        <v>2985</v>
      </c>
      <c r="B619" s="1" t="s">
        <v>10573</v>
      </c>
      <c r="C619" s="1" t="s">
        <v>10579</v>
      </c>
      <c r="D619" s="1" t="s">
        <v>47</v>
      </c>
      <c r="E619" s="1" t="s">
        <v>10648</v>
      </c>
      <c r="F619" s="1" t="s">
        <v>2953</v>
      </c>
      <c r="G619" s="1" t="s">
        <v>10901</v>
      </c>
    </row>
    <row r="620" spans="1:7">
      <c r="A620" s="1" t="s">
        <v>2990</v>
      </c>
      <c r="B620" s="1" t="s">
        <v>10573</v>
      </c>
      <c r="C620" s="1" t="s">
        <v>10587</v>
      </c>
      <c r="D620" s="1" t="s">
        <v>47</v>
      </c>
      <c r="E620" s="1" t="s">
        <v>10585</v>
      </c>
      <c r="F620" s="1" t="s">
        <v>2953</v>
      </c>
      <c r="G620" s="1" t="s">
        <v>10707</v>
      </c>
    </row>
    <row r="621" spans="1:7">
      <c r="A621" s="1" t="s">
        <v>2995</v>
      </c>
      <c r="B621" s="1" t="s">
        <v>10573</v>
      </c>
      <c r="C621" s="1" t="s">
        <v>10579</v>
      </c>
      <c r="D621" s="1" t="s">
        <v>10671</v>
      </c>
      <c r="E621" s="1" t="s">
        <v>10585</v>
      </c>
      <c r="F621" s="1" t="s">
        <v>2953</v>
      </c>
      <c r="G621" s="1" t="s">
        <v>10939</v>
      </c>
    </row>
    <row r="622" spans="1:7">
      <c r="A622" s="1" t="s">
        <v>2999</v>
      </c>
      <c r="B622" s="1" t="s">
        <v>10573</v>
      </c>
      <c r="C622" s="1" t="s">
        <v>10600</v>
      </c>
      <c r="D622" s="1" t="s">
        <v>10600</v>
      </c>
      <c r="E622" s="1" t="s">
        <v>10664</v>
      </c>
      <c r="F622" s="1" t="s">
        <v>2953</v>
      </c>
      <c r="G622" s="1" t="s">
        <v>10941</v>
      </c>
    </row>
    <row r="623" spans="1:7">
      <c r="A623" s="1" t="s">
        <v>3003</v>
      </c>
      <c r="B623" s="1" t="s">
        <v>10573</v>
      </c>
      <c r="C623" s="1" t="s">
        <v>10579</v>
      </c>
      <c r="D623" s="1" t="s">
        <v>10588</v>
      </c>
      <c r="E623" s="1" t="s">
        <v>10664</v>
      </c>
      <c r="F623" s="1" t="s">
        <v>2953</v>
      </c>
      <c r="G623" s="1" t="s">
        <v>10679</v>
      </c>
    </row>
    <row r="624" spans="1:7">
      <c r="A624" s="1" t="s">
        <v>3007</v>
      </c>
      <c r="B624" s="1" t="s">
        <v>10573</v>
      </c>
      <c r="C624" s="1" t="s">
        <v>10579</v>
      </c>
      <c r="D624" s="1" t="s">
        <v>10588</v>
      </c>
      <c r="E624" s="1" t="s">
        <v>10579</v>
      </c>
      <c r="F624" s="1" t="s">
        <v>2953</v>
      </c>
      <c r="G624" s="1" t="s">
        <v>10826</v>
      </c>
    </row>
    <row r="625" spans="1:7">
      <c r="A625" s="1" t="s">
        <v>3012</v>
      </c>
      <c r="B625" s="1" t="s">
        <v>10573</v>
      </c>
      <c r="C625" s="1" t="s">
        <v>10579</v>
      </c>
      <c r="D625" s="1" t="s">
        <v>9505</v>
      </c>
      <c r="E625" s="1" t="s">
        <v>10603</v>
      </c>
      <c r="F625" s="1" t="s">
        <v>2953</v>
      </c>
      <c r="G625" s="1" t="s">
        <v>10942</v>
      </c>
    </row>
    <row r="626" spans="1:7">
      <c r="A626" s="1" t="s">
        <v>3016</v>
      </c>
      <c r="B626" s="1" t="s">
        <v>10573</v>
      </c>
      <c r="C626" s="1" t="s">
        <v>10574</v>
      </c>
      <c r="D626" s="1" t="s">
        <v>10725</v>
      </c>
      <c r="E626" s="1" t="s">
        <v>10760</v>
      </c>
      <c r="F626" s="1" t="s">
        <v>2953</v>
      </c>
      <c r="G626" s="1" t="s">
        <v>10935</v>
      </c>
    </row>
    <row r="627" spans="1:7">
      <c r="A627" s="1" t="s">
        <v>3020</v>
      </c>
      <c r="B627" s="1" t="s">
        <v>10573</v>
      </c>
      <c r="C627" s="1" t="s">
        <v>10600</v>
      </c>
      <c r="D627" s="1" t="s">
        <v>10575</v>
      </c>
      <c r="E627" s="1" t="s">
        <v>10579</v>
      </c>
      <c r="F627" s="1" t="s">
        <v>2953</v>
      </c>
      <c r="G627" s="1" t="s">
        <v>10596</v>
      </c>
    </row>
    <row r="628" spans="1:7">
      <c r="A628" s="1" t="s">
        <v>3026</v>
      </c>
      <c r="B628" s="1" t="s">
        <v>10573</v>
      </c>
      <c r="C628" s="1" t="s">
        <v>63</v>
      </c>
      <c r="D628" s="1" t="s">
        <v>10575</v>
      </c>
      <c r="E628" s="1" t="s">
        <v>10644</v>
      </c>
      <c r="F628" s="1" t="s">
        <v>2953</v>
      </c>
      <c r="G628" s="1" t="s">
        <v>10838</v>
      </c>
    </row>
    <row r="629" spans="1:7">
      <c r="A629" s="1" t="s">
        <v>3030</v>
      </c>
      <c r="B629" s="1" t="s">
        <v>10573</v>
      </c>
      <c r="C629" s="1" t="s">
        <v>10580</v>
      </c>
      <c r="D629" s="1" t="s">
        <v>47</v>
      </c>
      <c r="E629" s="1" t="s">
        <v>10579</v>
      </c>
      <c r="F629" s="1" t="s">
        <v>2953</v>
      </c>
      <c r="G629" s="1" t="s">
        <v>10943</v>
      </c>
    </row>
    <row r="630" spans="1:7">
      <c r="A630" s="1" t="s">
        <v>3035</v>
      </c>
      <c r="B630" s="1" t="s">
        <v>10573</v>
      </c>
      <c r="C630" s="1" t="s">
        <v>10579</v>
      </c>
      <c r="D630" s="1" t="s">
        <v>10588</v>
      </c>
      <c r="E630" s="1" t="s">
        <v>10579</v>
      </c>
      <c r="F630" s="1" t="s">
        <v>2953</v>
      </c>
      <c r="G630" s="1" t="s">
        <v>10826</v>
      </c>
    </row>
    <row r="631" spans="1:7">
      <c r="A631" s="1" t="s">
        <v>3040</v>
      </c>
      <c r="B631" s="1" t="s">
        <v>10573</v>
      </c>
      <c r="C631" s="1" t="s">
        <v>10579</v>
      </c>
      <c r="D631" s="1" t="s">
        <v>10588</v>
      </c>
      <c r="E631" s="1" t="s">
        <v>10579</v>
      </c>
      <c r="F631" s="1" t="s">
        <v>2953</v>
      </c>
      <c r="G631" s="1" t="s">
        <v>10826</v>
      </c>
    </row>
    <row r="632" spans="1:7">
      <c r="A632" s="1" t="s">
        <v>3044</v>
      </c>
      <c r="B632" s="1" t="s">
        <v>10573</v>
      </c>
      <c r="C632" s="1" t="s">
        <v>10579</v>
      </c>
      <c r="D632" s="1" t="s">
        <v>10588</v>
      </c>
      <c r="E632" s="1" t="s">
        <v>10579</v>
      </c>
      <c r="F632" s="1" t="s">
        <v>2953</v>
      </c>
      <c r="G632" s="1" t="s">
        <v>10826</v>
      </c>
    </row>
    <row r="633" spans="1:7">
      <c r="A633" s="1" t="s">
        <v>3048</v>
      </c>
      <c r="B633" s="1" t="s">
        <v>10573</v>
      </c>
      <c r="C633" s="1" t="s">
        <v>10587</v>
      </c>
      <c r="D633" s="1" t="s">
        <v>10575</v>
      </c>
      <c r="E633" s="1" t="s">
        <v>10740</v>
      </c>
      <c r="F633" s="1" t="s">
        <v>2953</v>
      </c>
      <c r="G633" s="1" t="s">
        <v>10944</v>
      </c>
    </row>
    <row r="634" spans="1:7">
      <c r="A634" s="1" t="s">
        <v>3052</v>
      </c>
      <c r="B634" s="1" t="s">
        <v>10573</v>
      </c>
      <c r="C634" s="1" t="s">
        <v>63</v>
      </c>
      <c r="D634" s="1" t="s">
        <v>2953</v>
      </c>
      <c r="E634" s="1" t="s">
        <v>10605</v>
      </c>
      <c r="F634" s="1" t="s">
        <v>2953</v>
      </c>
      <c r="G634" s="1" t="s">
        <v>10617</v>
      </c>
    </row>
    <row r="635" spans="1:7">
      <c r="A635" s="1" t="s">
        <v>3056</v>
      </c>
      <c r="B635" s="1" t="s">
        <v>10573</v>
      </c>
      <c r="C635" s="1" t="s">
        <v>63</v>
      </c>
      <c r="D635" s="1" t="s">
        <v>10725</v>
      </c>
      <c r="E635" s="1" t="s">
        <v>10644</v>
      </c>
      <c r="F635" s="1" t="s">
        <v>2953</v>
      </c>
      <c r="G635" s="1" t="s">
        <v>10934</v>
      </c>
    </row>
    <row r="636" spans="1:7">
      <c r="A636" s="1" t="s">
        <v>3061</v>
      </c>
      <c r="B636" s="1" t="s">
        <v>10573</v>
      </c>
      <c r="C636" s="1" t="s">
        <v>10600</v>
      </c>
      <c r="D636" s="1" t="s">
        <v>47</v>
      </c>
      <c r="E636" s="1" t="s">
        <v>10579</v>
      </c>
      <c r="F636" s="1" t="s">
        <v>2953</v>
      </c>
      <c r="G636" s="1" t="s">
        <v>10717</v>
      </c>
    </row>
    <row r="637" spans="1:7">
      <c r="A637" s="1" t="s">
        <v>3066</v>
      </c>
      <c r="B637" s="1" t="s">
        <v>10573</v>
      </c>
      <c r="C637" s="1" t="s">
        <v>10579</v>
      </c>
      <c r="D637" s="1" t="s">
        <v>10622</v>
      </c>
      <c r="E637" s="1" t="s">
        <v>10580</v>
      </c>
      <c r="F637" s="1" t="s">
        <v>2953</v>
      </c>
      <c r="G637" s="1" t="s">
        <v>10881</v>
      </c>
    </row>
    <row r="638" spans="1:7">
      <c r="A638" s="1" t="s">
        <v>3070</v>
      </c>
      <c r="B638" s="1" t="s">
        <v>10573</v>
      </c>
      <c r="C638" s="1" t="s">
        <v>10579</v>
      </c>
      <c r="D638" s="1" t="s">
        <v>63</v>
      </c>
      <c r="E638" s="1" t="s">
        <v>10605</v>
      </c>
      <c r="F638" s="1" t="s">
        <v>2953</v>
      </c>
      <c r="G638" s="1" t="s">
        <v>10801</v>
      </c>
    </row>
    <row r="639" spans="1:7">
      <c r="A639" s="1" t="s">
        <v>3075</v>
      </c>
      <c r="B639" s="1" t="s">
        <v>10573</v>
      </c>
      <c r="C639" s="1" t="s">
        <v>10579</v>
      </c>
      <c r="D639" s="1" t="s">
        <v>10582</v>
      </c>
      <c r="E639" s="1" t="s">
        <v>10740</v>
      </c>
      <c r="F639" s="1" t="s">
        <v>2953</v>
      </c>
      <c r="G639" s="1" t="s">
        <v>10945</v>
      </c>
    </row>
    <row r="640" spans="1:7">
      <c r="A640" s="1" t="s">
        <v>11237</v>
      </c>
      <c r="B640" s="1" t="s">
        <v>10573</v>
      </c>
      <c r="C640" s="1" t="s">
        <v>10579</v>
      </c>
      <c r="D640" s="1" t="s">
        <v>10588</v>
      </c>
      <c r="E640" s="1" t="s">
        <v>10579</v>
      </c>
      <c r="F640" s="1" t="s">
        <v>10580</v>
      </c>
      <c r="G640" s="1" t="s">
        <v>10626</v>
      </c>
    </row>
    <row r="641" spans="1:7">
      <c r="A641" s="1" t="s">
        <v>11238</v>
      </c>
      <c r="B641" s="29" t="s">
        <v>10573</v>
      </c>
      <c r="C641" s="29" t="s">
        <v>10588</v>
      </c>
      <c r="D641" s="29" t="s">
        <v>10579</v>
      </c>
      <c r="E641" s="29" t="s">
        <v>10579</v>
      </c>
      <c r="F641" s="29" t="s">
        <v>10580</v>
      </c>
      <c r="G641" s="29" t="s">
        <v>10626</v>
      </c>
    </row>
    <row r="642" spans="1:7">
      <c r="A642" s="1" t="s">
        <v>11239</v>
      </c>
      <c r="B642" s="1" t="s">
        <v>10573</v>
      </c>
      <c r="C642" s="1" t="s">
        <v>10579</v>
      </c>
      <c r="D642" s="1" t="s">
        <v>10582</v>
      </c>
      <c r="E642" s="1" t="s">
        <v>10579</v>
      </c>
      <c r="F642" s="1" t="s">
        <v>2953</v>
      </c>
      <c r="G642" s="1" t="s">
        <v>10946</v>
      </c>
    </row>
    <row r="643" spans="1:7">
      <c r="A643" s="1" t="s">
        <v>3094</v>
      </c>
      <c r="B643" s="1" t="s">
        <v>10573</v>
      </c>
      <c r="C643" s="1" t="s">
        <v>63</v>
      </c>
      <c r="D643" s="1" t="s">
        <v>10588</v>
      </c>
      <c r="E643" s="1" t="s">
        <v>10685</v>
      </c>
      <c r="F643" s="1" t="s">
        <v>2953</v>
      </c>
      <c r="G643" s="1" t="s">
        <v>10947</v>
      </c>
    </row>
    <row r="644" spans="1:7">
      <c r="A644" s="1" t="s">
        <v>3100</v>
      </c>
      <c r="B644" s="1" t="s">
        <v>10573</v>
      </c>
      <c r="C644" s="1" t="s">
        <v>10574</v>
      </c>
      <c r="D644" s="1" t="s">
        <v>63</v>
      </c>
      <c r="E644" s="1" t="s">
        <v>10614</v>
      </c>
      <c r="F644" s="1" t="s">
        <v>2953</v>
      </c>
      <c r="G644" s="1" t="s">
        <v>10701</v>
      </c>
    </row>
    <row r="645" spans="1:7">
      <c r="A645" s="1" t="s">
        <v>3105</v>
      </c>
      <c r="B645" s="1" t="s">
        <v>10573</v>
      </c>
      <c r="C645" s="1" t="s">
        <v>63</v>
      </c>
      <c r="D645" s="1" t="s">
        <v>10622</v>
      </c>
      <c r="E645" s="1" t="s">
        <v>10605</v>
      </c>
      <c r="F645" s="1" t="s">
        <v>2953</v>
      </c>
      <c r="G645" s="1" t="s">
        <v>10788</v>
      </c>
    </row>
    <row r="646" spans="1:7">
      <c r="A646" s="1" t="s">
        <v>3110</v>
      </c>
      <c r="B646" s="1" t="s">
        <v>10573</v>
      </c>
      <c r="C646" s="1" t="s">
        <v>10578</v>
      </c>
      <c r="D646" s="1" t="s">
        <v>10622</v>
      </c>
      <c r="E646" s="1" t="s">
        <v>10614</v>
      </c>
      <c r="F646" s="1" t="s">
        <v>2953</v>
      </c>
      <c r="G646" s="1" t="s">
        <v>10806</v>
      </c>
    </row>
    <row r="647" spans="1:7">
      <c r="A647" s="1" t="s">
        <v>3115</v>
      </c>
      <c r="B647" s="1" t="s">
        <v>10573</v>
      </c>
      <c r="C647" s="1" t="s">
        <v>63</v>
      </c>
      <c r="D647" s="1" t="s">
        <v>2953</v>
      </c>
      <c r="E647" s="1" t="s">
        <v>10605</v>
      </c>
      <c r="F647" s="1" t="s">
        <v>2953</v>
      </c>
      <c r="G647" s="1" t="s">
        <v>10617</v>
      </c>
    </row>
    <row r="648" spans="1:7">
      <c r="A648" s="1" t="s">
        <v>3120</v>
      </c>
      <c r="B648" s="1" t="s">
        <v>10573</v>
      </c>
      <c r="C648" s="1" t="s">
        <v>10600</v>
      </c>
      <c r="D648" s="1" t="s">
        <v>10588</v>
      </c>
      <c r="E648" s="1" t="s">
        <v>10605</v>
      </c>
      <c r="F648" s="1" t="s">
        <v>2953</v>
      </c>
      <c r="G648" s="1" t="s">
        <v>10948</v>
      </c>
    </row>
    <row r="649" spans="1:7">
      <c r="A649" s="1" t="s">
        <v>3125</v>
      </c>
      <c r="B649" s="1" t="s">
        <v>10573</v>
      </c>
      <c r="C649" s="1" t="s">
        <v>10600</v>
      </c>
      <c r="D649" s="1" t="s">
        <v>9505</v>
      </c>
      <c r="E649" s="1" t="s">
        <v>10585</v>
      </c>
      <c r="F649" s="1" t="s">
        <v>2953</v>
      </c>
      <c r="G649" s="1" t="s">
        <v>10911</v>
      </c>
    </row>
    <row r="650" spans="1:7">
      <c r="A650" s="1" t="s">
        <v>3129</v>
      </c>
      <c r="B650" s="1" t="s">
        <v>10573</v>
      </c>
      <c r="C650" s="1" t="s">
        <v>10587</v>
      </c>
      <c r="D650" s="1" t="s">
        <v>10671</v>
      </c>
      <c r="E650" s="1" t="s">
        <v>10685</v>
      </c>
      <c r="F650" s="1" t="s">
        <v>2953</v>
      </c>
      <c r="G650" s="1" t="s">
        <v>10949</v>
      </c>
    </row>
    <row r="651" spans="1:7">
      <c r="A651" s="1" t="s">
        <v>3134</v>
      </c>
      <c r="B651" s="1" t="s">
        <v>10573</v>
      </c>
      <c r="C651" s="1" t="s">
        <v>25</v>
      </c>
      <c r="D651" s="1" t="s">
        <v>10588</v>
      </c>
      <c r="E651" s="1" t="s">
        <v>10605</v>
      </c>
      <c r="F651" s="1" t="s">
        <v>2953</v>
      </c>
      <c r="G651" s="1" t="s">
        <v>10613</v>
      </c>
    </row>
    <row r="652" spans="1:7">
      <c r="A652" s="1" t="s">
        <v>3138</v>
      </c>
      <c r="B652" s="1" t="s">
        <v>10573</v>
      </c>
      <c r="C652" s="1" t="s">
        <v>25</v>
      </c>
      <c r="D652" s="1" t="s">
        <v>10588</v>
      </c>
      <c r="E652" s="1" t="s">
        <v>10605</v>
      </c>
      <c r="F652" s="1" t="s">
        <v>2953</v>
      </c>
      <c r="G652" s="1" t="s">
        <v>10613</v>
      </c>
    </row>
    <row r="653" spans="1:7">
      <c r="A653" s="1" t="s">
        <v>3142</v>
      </c>
      <c r="B653" s="1" t="s">
        <v>10573</v>
      </c>
      <c r="C653" s="1" t="s">
        <v>10600</v>
      </c>
      <c r="D653" s="1" t="s">
        <v>2953</v>
      </c>
      <c r="E653" s="1" t="s">
        <v>10614</v>
      </c>
      <c r="F653" s="1" t="s">
        <v>2953</v>
      </c>
      <c r="G653" s="1" t="s">
        <v>10702</v>
      </c>
    </row>
    <row r="654" spans="1:7">
      <c r="A654" s="1" t="s">
        <v>3147</v>
      </c>
      <c r="B654" s="1" t="s">
        <v>10573</v>
      </c>
      <c r="C654" s="1" t="s">
        <v>10579</v>
      </c>
      <c r="D654" s="1" t="s">
        <v>10588</v>
      </c>
      <c r="E654" s="1" t="s">
        <v>10636</v>
      </c>
      <c r="F654" s="1" t="s">
        <v>2953</v>
      </c>
      <c r="G654" s="1" t="s">
        <v>10877</v>
      </c>
    </row>
    <row r="655" spans="1:7">
      <c r="A655" s="1" t="s">
        <v>3152</v>
      </c>
      <c r="B655" s="1" t="s">
        <v>10573</v>
      </c>
      <c r="C655" s="1" t="s">
        <v>10587</v>
      </c>
      <c r="D655" s="1" t="s">
        <v>63</v>
      </c>
      <c r="E655" s="1" t="s">
        <v>10605</v>
      </c>
      <c r="F655" s="1" t="s">
        <v>2953</v>
      </c>
      <c r="G655" s="1" t="s">
        <v>10606</v>
      </c>
    </row>
    <row r="656" spans="1:7">
      <c r="A656" s="1" t="s">
        <v>3157</v>
      </c>
      <c r="B656" s="1" t="s">
        <v>10573</v>
      </c>
      <c r="C656" s="1" t="s">
        <v>10587</v>
      </c>
      <c r="D656" s="1" t="s">
        <v>63</v>
      </c>
      <c r="E656" s="1" t="s">
        <v>10605</v>
      </c>
      <c r="F656" s="1" t="s">
        <v>2953</v>
      </c>
      <c r="G656" s="1" t="s">
        <v>10606</v>
      </c>
    </row>
    <row r="657" spans="1:7">
      <c r="A657" s="1" t="s">
        <v>3162</v>
      </c>
      <c r="B657" s="1" t="s">
        <v>10573</v>
      </c>
      <c r="C657" s="1" t="s">
        <v>25</v>
      </c>
      <c r="D657" s="1" t="s">
        <v>63</v>
      </c>
      <c r="E657" s="1" t="s">
        <v>10605</v>
      </c>
      <c r="F657" s="1" t="s">
        <v>2953</v>
      </c>
      <c r="G657" s="1" t="s">
        <v>10612</v>
      </c>
    </row>
    <row r="658" spans="1:7">
      <c r="A658" s="1" t="s">
        <v>3168</v>
      </c>
      <c r="B658" s="1" t="s">
        <v>10573</v>
      </c>
      <c r="C658" s="1" t="s">
        <v>10600</v>
      </c>
      <c r="D658" s="1" t="s">
        <v>10588</v>
      </c>
      <c r="E658" s="1" t="s">
        <v>10614</v>
      </c>
      <c r="F658" s="1" t="s">
        <v>2953</v>
      </c>
      <c r="G658" s="1" t="s">
        <v>10897</v>
      </c>
    </row>
    <row r="659" spans="1:7">
      <c r="A659" s="1" t="s">
        <v>3173</v>
      </c>
      <c r="B659" s="1" t="s">
        <v>10573</v>
      </c>
      <c r="C659" s="1" t="s">
        <v>63</v>
      </c>
      <c r="D659" s="1" t="s">
        <v>63</v>
      </c>
      <c r="E659" s="1" t="s">
        <v>10768</v>
      </c>
      <c r="F659" s="1" t="s">
        <v>2953</v>
      </c>
      <c r="G659" s="1" t="s">
        <v>10950</v>
      </c>
    </row>
    <row r="660" spans="1:7">
      <c r="A660" s="1" t="s">
        <v>3177</v>
      </c>
      <c r="B660" s="1" t="s">
        <v>10573</v>
      </c>
      <c r="C660" s="1" t="s">
        <v>63</v>
      </c>
      <c r="D660" s="1" t="s">
        <v>10671</v>
      </c>
      <c r="E660" s="1" t="s">
        <v>10664</v>
      </c>
      <c r="F660" s="1" t="s">
        <v>2953</v>
      </c>
      <c r="G660" s="1" t="s">
        <v>10672</v>
      </c>
    </row>
    <row r="661" spans="1:7">
      <c r="A661" s="1" t="s">
        <v>3182</v>
      </c>
      <c r="B661" s="1" t="s">
        <v>10573</v>
      </c>
      <c r="C661" s="1" t="s">
        <v>10579</v>
      </c>
      <c r="D661" s="1" t="s">
        <v>2953</v>
      </c>
      <c r="E661" s="1" t="s">
        <v>10585</v>
      </c>
      <c r="F661" s="1" t="s">
        <v>2953</v>
      </c>
      <c r="G661" s="1" t="s">
        <v>10707</v>
      </c>
    </row>
    <row r="662" spans="1:7">
      <c r="A662" s="1" t="s">
        <v>3187</v>
      </c>
      <c r="B662" s="1" t="s">
        <v>10573</v>
      </c>
      <c r="C662" s="1" t="s">
        <v>10579</v>
      </c>
      <c r="D662" s="1" t="s">
        <v>2953</v>
      </c>
      <c r="E662" s="1" t="s">
        <v>10614</v>
      </c>
      <c r="F662" s="1" t="s">
        <v>2953</v>
      </c>
      <c r="G662" s="1" t="s">
        <v>10830</v>
      </c>
    </row>
    <row r="663" spans="1:7">
      <c r="A663" s="1" t="s">
        <v>3192</v>
      </c>
      <c r="B663" s="1" t="s">
        <v>10573</v>
      </c>
      <c r="C663" s="1" t="s">
        <v>63</v>
      </c>
      <c r="D663" s="1" t="s">
        <v>2953</v>
      </c>
      <c r="E663" s="1" t="s">
        <v>10782</v>
      </c>
      <c r="F663" s="1" t="s">
        <v>2953</v>
      </c>
      <c r="G663" s="1" t="s">
        <v>10951</v>
      </c>
    </row>
    <row r="664" spans="1:7">
      <c r="A664" s="1" t="s">
        <v>3197</v>
      </c>
      <c r="B664" s="1" t="s">
        <v>10573</v>
      </c>
      <c r="C664" s="1" t="s">
        <v>10587</v>
      </c>
      <c r="D664" s="1" t="s">
        <v>47</v>
      </c>
      <c r="E664" s="1" t="s">
        <v>10644</v>
      </c>
      <c r="F664" s="1" t="s">
        <v>2953</v>
      </c>
      <c r="G664" s="1" t="s">
        <v>10730</v>
      </c>
    </row>
    <row r="665" spans="1:7">
      <c r="A665" s="1" t="s">
        <v>3201</v>
      </c>
      <c r="B665" s="1" t="s">
        <v>10573</v>
      </c>
      <c r="C665" s="1" t="s">
        <v>10578</v>
      </c>
      <c r="D665" s="1" t="s">
        <v>9505</v>
      </c>
      <c r="E665" s="1" t="s">
        <v>10796</v>
      </c>
      <c r="F665" s="1" t="s">
        <v>2953</v>
      </c>
      <c r="G665" s="1" t="s">
        <v>10952</v>
      </c>
    </row>
    <row r="666" spans="1:7">
      <c r="A666" s="1" t="s">
        <v>3206</v>
      </c>
      <c r="B666" s="1" t="s">
        <v>10573</v>
      </c>
      <c r="C666" s="1" t="s">
        <v>10580</v>
      </c>
      <c r="D666" s="1" t="s">
        <v>47</v>
      </c>
      <c r="E666" s="1" t="s">
        <v>10594</v>
      </c>
      <c r="F666" s="1" t="s">
        <v>2953</v>
      </c>
      <c r="G666" s="1" t="s">
        <v>10953</v>
      </c>
    </row>
    <row r="667" spans="1:7">
      <c r="A667" s="1" t="s">
        <v>3211</v>
      </c>
      <c r="B667" s="1" t="s">
        <v>10573</v>
      </c>
      <c r="C667" s="1" t="s">
        <v>10600</v>
      </c>
      <c r="D667" s="1" t="s">
        <v>2953</v>
      </c>
      <c r="E667" s="1" t="s">
        <v>10607</v>
      </c>
      <c r="F667" s="1" t="s">
        <v>2953</v>
      </c>
      <c r="G667" s="1" t="s">
        <v>10954</v>
      </c>
    </row>
    <row r="668" spans="1:7">
      <c r="A668" s="1" t="s">
        <v>3215</v>
      </c>
      <c r="B668" s="1" t="s">
        <v>10573</v>
      </c>
      <c r="C668" s="1" t="s">
        <v>10579</v>
      </c>
      <c r="D668" s="1" t="s">
        <v>47</v>
      </c>
      <c r="E668" s="1" t="s">
        <v>10648</v>
      </c>
      <c r="F668" s="1" t="s">
        <v>2953</v>
      </c>
      <c r="G668" s="1" t="s">
        <v>10901</v>
      </c>
    </row>
    <row r="669" spans="1:7">
      <c r="A669" s="1" t="s">
        <v>3219</v>
      </c>
      <c r="B669" s="1" t="s">
        <v>10573</v>
      </c>
      <c r="C669" s="1" t="s">
        <v>10578</v>
      </c>
      <c r="D669" s="1" t="s">
        <v>9505</v>
      </c>
      <c r="E669" s="1" t="s">
        <v>10792</v>
      </c>
      <c r="F669" s="1" t="s">
        <v>2953</v>
      </c>
      <c r="G669" s="1" t="s">
        <v>10955</v>
      </c>
    </row>
    <row r="670" spans="1:7">
      <c r="A670" s="1" t="s">
        <v>3223</v>
      </c>
      <c r="B670" s="1" t="s">
        <v>10573</v>
      </c>
      <c r="C670" s="1" t="s">
        <v>10600</v>
      </c>
      <c r="D670" s="1" t="s">
        <v>10600</v>
      </c>
      <c r="E670" s="1" t="s">
        <v>10664</v>
      </c>
      <c r="F670" s="1" t="s">
        <v>2953</v>
      </c>
      <c r="G670" s="1" t="s">
        <v>10941</v>
      </c>
    </row>
    <row r="671" spans="1:7">
      <c r="A671" s="1" t="s">
        <v>3228</v>
      </c>
      <c r="B671" s="1" t="s">
        <v>10573</v>
      </c>
      <c r="C671" s="1" t="s">
        <v>10600</v>
      </c>
      <c r="D671" s="1" t="s">
        <v>10671</v>
      </c>
      <c r="E671" s="1" t="s">
        <v>10664</v>
      </c>
      <c r="F671" s="1" t="s">
        <v>2953</v>
      </c>
      <c r="G671" s="1" t="s">
        <v>10785</v>
      </c>
    </row>
    <row r="672" spans="1:7">
      <c r="A672" s="1" t="s">
        <v>3232</v>
      </c>
      <c r="B672" s="1" t="s">
        <v>10573</v>
      </c>
      <c r="C672" s="1" t="s">
        <v>10580</v>
      </c>
      <c r="D672" s="1" t="s">
        <v>2953</v>
      </c>
      <c r="E672" s="1" t="s">
        <v>10614</v>
      </c>
      <c r="F672" s="1" t="s">
        <v>2953</v>
      </c>
      <c r="G672" s="1" t="s">
        <v>10615</v>
      </c>
    </row>
    <row r="673" spans="1:7">
      <c r="A673" s="1" t="s">
        <v>3237</v>
      </c>
      <c r="B673" s="1" t="s">
        <v>10573</v>
      </c>
      <c r="C673" s="1" t="s">
        <v>25</v>
      </c>
      <c r="D673" s="1" t="s">
        <v>2953</v>
      </c>
      <c r="E673" s="1" t="s">
        <v>10605</v>
      </c>
      <c r="F673" s="1" t="s">
        <v>2953</v>
      </c>
      <c r="G673" s="1" t="s">
        <v>10611</v>
      </c>
    </row>
    <row r="674" spans="1:7">
      <c r="A674" s="1" t="s">
        <v>3241</v>
      </c>
      <c r="B674" s="1" t="s">
        <v>10573</v>
      </c>
      <c r="C674" s="1" t="s">
        <v>10578</v>
      </c>
      <c r="D674" s="1" t="s">
        <v>2953</v>
      </c>
      <c r="E674" s="1" t="s">
        <v>10614</v>
      </c>
      <c r="F674" s="1" t="s">
        <v>2953</v>
      </c>
      <c r="G674" s="1" t="s">
        <v>10705</v>
      </c>
    </row>
    <row r="675" spans="1:7">
      <c r="A675" s="1" t="s">
        <v>3246</v>
      </c>
      <c r="B675" s="1" t="s">
        <v>10573</v>
      </c>
      <c r="C675" s="1" t="s">
        <v>10587</v>
      </c>
      <c r="D675" s="1" t="s">
        <v>9505</v>
      </c>
      <c r="E675" s="1" t="s">
        <v>10685</v>
      </c>
      <c r="F675" s="1" t="s">
        <v>2953</v>
      </c>
      <c r="G675" s="1" t="s">
        <v>10813</v>
      </c>
    </row>
    <row r="676" spans="1:7">
      <c r="A676" s="1" t="s">
        <v>3251</v>
      </c>
      <c r="B676" s="1" t="s">
        <v>10573</v>
      </c>
      <c r="C676" s="1" t="s">
        <v>10579</v>
      </c>
      <c r="D676" s="1" t="s">
        <v>63</v>
      </c>
      <c r="E676" s="1" t="s">
        <v>10614</v>
      </c>
      <c r="F676" s="1" t="s">
        <v>2953</v>
      </c>
      <c r="G676" s="1" t="s">
        <v>10839</v>
      </c>
    </row>
    <row r="677" spans="1:7">
      <c r="A677" s="1" t="s">
        <v>3256</v>
      </c>
      <c r="B677" s="1" t="s">
        <v>10573</v>
      </c>
      <c r="C677" s="1" t="s">
        <v>10579</v>
      </c>
      <c r="D677" s="1" t="s">
        <v>10588</v>
      </c>
      <c r="E677" s="1" t="s">
        <v>10664</v>
      </c>
      <c r="F677" s="1" t="s">
        <v>2953</v>
      </c>
      <c r="G677" s="1" t="s">
        <v>10679</v>
      </c>
    </row>
    <row r="678" spans="1:7">
      <c r="A678" s="1" t="s">
        <v>3260</v>
      </c>
      <c r="B678" s="1" t="s">
        <v>10573</v>
      </c>
      <c r="C678" s="1" t="s">
        <v>10579</v>
      </c>
      <c r="D678" s="1" t="s">
        <v>10588</v>
      </c>
      <c r="E678" s="1" t="s">
        <v>10605</v>
      </c>
      <c r="F678" s="1" t="s">
        <v>2953</v>
      </c>
      <c r="G678" s="1" t="s">
        <v>10807</v>
      </c>
    </row>
    <row r="679" spans="1:7">
      <c r="A679" s="1" t="s">
        <v>3264</v>
      </c>
      <c r="B679" s="1" t="s">
        <v>10573</v>
      </c>
      <c r="C679" s="1" t="s">
        <v>10579</v>
      </c>
      <c r="D679" s="1" t="s">
        <v>47</v>
      </c>
      <c r="E679" s="1" t="s">
        <v>10576</v>
      </c>
      <c r="F679" s="1" t="s">
        <v>2953</v>
      </c>
      <c r="G679" s="1" t="s">
        <v>10731</v>
      </c>
    </row>
    <row r="680" spans="1:7">
      <c r="A680" s="1" t="s">
        <v>3268</v>
      </c>
      <c r="B680" s="1" t="s">
        <v>10573</v>
      </c>
      <c r="C680" s="1" t="s">
        <v>10574</v>
      </c>
      <c r="D680" s="1" t="s">
        <v>47</v>
      </c>
      <c r="E680" s="1" t="s">
        <v>10792</v>
      </c>
      <c r="F680" s="1" t="s">
        <v>2953</v>
      </c>
      <c r="G680" s="1" t="s">
        <v>10816</v>
      </c>
    </row>
    <row r="681" spans="1:7">
      <c r="A681" s="1" t="s">
        <v>3273</v>
      </c>
      <c r="B681" s="1" t="s">
        <v>10573</v>
      </c>
      <c r="C681" s="1" t="s">
        <v>10578</v>
      </c>
      <c r="D681" s="1" t="s">
        <v>10600</v>
      </c>
      <c r="E681" s="1" t="s">
        <v>10576</v>
      </c>
      <c r="F681" s="1" t="s">
        <v>2953</v>
      </c>
      <c r="G681" s="1" t="s">
        <v>10956</v>
      </c>
    </row>
    <row r="682" spans="1:7">
      <c r="A682" s="1" t="s">
        <v>3277</v>
      </c>
      <c r="B682" s="1" t="s">
        <v>10573</v>
      </c>
      <c r="C682" s="1" t="s">
        <v>10587</v>
      </c>
      <c r="D682" s="1" t="s">
        <v>2953</v>
      </c>
      <c r="E682" s="1" t="s">
        <v>10605</v>
      </c>
      <c r="F682" s="1" t="s">
        <v>2953</v>
      </c>
      <c r="G682" s="1" t="s">
        <v>10613</v>
      </c>
    </row>
    <row r="683" spans="1:7">
      <c r="A683" s="1" t="s">
        <v>3282</v>
      </c>
      <c r="B683" s="1" t="s">
        <v>10573</v>
      </c>
      <c r="C683" s="1" t="s">
        <v>63</v>
      </c>
      <c r="D683" s="1" t="s">
        <v>47</v>
      </c>
      <c r="E683" s="1" t="s">
        <v>10576</v>
      </c>
      <c r="F683" s="1" t="s">
        <v>2953</v>
      </c>
      <c r="G683" s="1" t="s">
        <v>10834</v>
      </c>
    </row>
    <row r="684" spans="1:7">
      <c r="A684" s="1" t="s">
        <v>3286</v>
      </c>
      <c r="B684" s="1" t="s">
        <v>10573</v>
      </c>
      <c r="C684" s="1" t="s">
        <v>10580</v>
      </c>
      <c r="D684" s="1" t="s">
        <v>9505</v>
      </c>
      <c r="E684" s="1" t="s">
        <v>10664</v>
      </c>
      <c r="F684" s="1" t="s">
        <v>2953</v>
      </c>
      <c r="G684" s="1" t="s">
        <v>10957</v>
      </c>
    </row>
    <row r="685" spans="1:7">
      <c r="A685" s="1" t="s">
        <v>3290</v>
      </c>
      <c r="B685" s="1" t="s">
        <v>10573</v>
      </c>
      <c r="C685" s="1" t="s">
        <v>25</v>
      </c>
      <c r="D685" s="1" t="s">
        <v>47</v>
      </c>
      <c r="E685" s="1" t="s">
        <v>10664</v>
      </c>
      <c r="F685" s="1" t="s">
        <v>2953</v>
      </c>
      <c r="G685" s="1" t="s">
        <v>10691</v>
      </c>
    </row>
    <row r="686" spans="1:7">
      <c r="A686" s="1" t="s">
        <v>3295</v>
      </c>
      <c r="B686" s="1" t="s">
        <v>10573</v>
      </c>
      <c r="C686" s="1" t="s">
        <v>25</v>
      </c>
      <c r="D686" s="1" t="s">
        <v>9505</v>
      </c>
      <c r="E686" s="1" t="s">
        <v>10664</v>
      </c>
      <c r="F686" s="1" t="s">
        <v>2953</v>
      </c>
      <c r="G686" s="1" t="s">
        <v>10667</v>
      </c>
    </row>
    <row r="687" spans="1:7">
      <c r="A687" s="1" t="s">
        <v>3299</v>
      </c>
      <c r="B687" s="1" t="s">
        <v>10573</v>
      </c>
      <c r="C687" s="1" t="s">
        <v>10580</v>
      </c>
      <c r="D687" s="1" t="s">
        <v>63</v>
      </c>
      <c r="E687" s="1" t="s">
        <v>10605</v>
      </c>
      <c r="F687" s="1" t="s">
        <v>2953</v>
      </c>
      <c r="G687" s="1" t="s">
        <v>10696</v>
      </c>
    </row>
    <row r="688" spans="1:7">
      <c r="A688" s="1" t="s">
        <v>3303</v>
      </c>
      <c r="B688" s="1" t="s">
        <v>10573</v>
      </c>
      <c r="C688" s="1" t="s">
        <v>10587</v>
      </c>
      <c r="D688" s="1" t="s">
        <v>47</v>
      </c>
      <c r="E688" s="1" t="s">
        <v>10685</v>
      </c>
      <c r="F688" s="1" t="s">
        <v>2953</v>
      </c>
      <c r="G688" s="1" t="s">
        <v>10947</v>
      </c>
    </row>
    <row r="689" spans="1:7">
      <c r="A689" s="1" t="s">
        <v>3308</v>
      </c>
      <c r="B689" s="1" t="s">
        <v>10573</v>
      </c>
      <c r="C689" s="1" t="s">
        <v>10574</v>
      </c>
      <c r="D689" s="1" t="s">
        <v>2953</v>
      </c>
      <c r="E689" s="1" t="s">
        <v>10585</v>
      </c>
      <c r="F689" s="1" t="s">
        <v>2953</v>
      </c>
      <c r="G689" s="1" t="s">
        <v>10852</v>
      </c>
    </row>
    <row r="690" spans="1:7">
      <c r="A690" s="1" t="s">
        <v>3312</v>
      </c>
      <c r="B690" s="1" t="s">
        <v>10573</v>
      </c>
      <c r="C690" s="1" t="s">
        <v>10579</v>
      </c>
      <c r="D690" s="1" t="s">
        <v>10600</v>
      </c>
      <c r="E690" s="1" t="s">
        <v>10576</v>
      </c>
      <c r="F690" s="1" t="s">
        <v>2953</v>
      </c>
      <c r="G690" s="1" t="s">
        <v>10958</v>
      </c>
    </row>
    <row r="691" spans="1:7">
      <c r="A691" s="1" t="s">
        <v>3316</v>
      </c>
      <c r="B691" s="1" t="s">
        <v>10573</v>
      </c>
      <c r="C691" s="1" t="s">
        <v>10579</v>
      </c>
      <c r="D691" s="1" t="s">
        <v>2953</v>
      </c>
      <c r="E691" s="1" t="s">
        <v>10605</v>
      </c>
      <c r="F691" s="1" t="s">
        <v>2953</v>
      </c>
      <c r="G691" s="1" t="s">
        <v>10642</v>
      </c>
    </row>
    <row r="692" spans="1:7">
      <c r="A692" s="1" t="s">
        <v>3320</v>
      </c>
      <c r="B692" s="1" t="s">
        <v>10573</v>
      </c>
      <c r="C692" s="1" t="s">
        <v>10580</v>
      </c>
      <c r="D692" s="1" t="s">
        <v>2953</v>
      </c>
      <c r="E692" s="1" t="s">
        <v>10614</v>
      </c>
      <c r="F692" s="1" t="s">
        <v>2953</v>
      </c>
      <c r="G692" s="1" t="s">
        <v>10615</v>
      </c>
    </row>
    <row r="693" spans="1:7">
      <c r="A693" s="1" t="s">
        <v>3324</v>
      </c>
      <c r="B693" s="1" t="s">
        <v>10573</v>
      </c>
      <c r="C693" s="1" t="s">
        <v>25</v>
      </c>
      <c r="D693" s="1" t="s">
        <v>2953</v>
      </c>
      <c r="E693" s="1" t="s">
        <v>10605</v>
      </c>
      <c r="F693" s="1" t="s">
        <v>2953</v>
      </c>
      <c r="G693" s="1" t="s">
        <v>10611</v>
      </c>
    </row>
    <row r="694" spans="1:7">
      <c r="A694" s="1" t="s">
        <v>3328</v>
      </c>
      <c r="B694" s="1" t="s">
        <v>10573</v>
      </c>
      <c r="C694" s="1" t="s">
        <v>63</v>
      </c>
      <c r="D694" s="1" t="s">
        <v>63</v>
      </c>
      <c r="E694" s="1" t="s">
        <v>10605</v>
      </c>
      <c r="F694" s="1" t="s">
        <v>2953</v>
      </c>
      <c r="G694" s="1" t="s">
        <v>10618</v>
      </c>
    </row>
    <row r="695" spans="1:7">
      <c r="A695" s="1" t="s">
        <v>3332</v>
      </c>
      <c r="B695" s="1" t="s">
        <v>10573</v>
      </c>
      <c r="C695" s="1" t="s">
        <v>10580</v>
      </c>
      <c r="D695" s="1" t="s">
        <v>63</v>
      </c>
      <c r="E695" s="1" t="s">
        <v>10634</v>
      </c>
      <c r="F695" s="1" t="s">
        <v>2953</v>
      </c>
      <c r="G695" s="1" t="s">
        <v>10959</v>
      </c>
    </row>
    <row r="696" spans="1:7">
      <c r="A696" s="1" t="s">
        <v>3337</v>
      </c>
      <c r="B696" s="1" t="s">
        <v>10573</v>
      </c>
      <c r="C696" s="1" t="s">
        <v>10600</v>
      </c>
      <c r="D696" s="1" t="s">
        <v>10622</v>
      </c>
      <c r="E696" s="1" t="s">
        <v>10768</v>
      </c>
      <c r="F696" s="1" t="s">
        <v>2953</v>
      </c>
      <c r="G696" s="1" t="s">
        <v>10960</v>
      </c>
    </row>
    <row r="697" spans="1:7">
      <c r="A697" s="1" t="s">
        <v>3341</v>
      </c>
      <c r="B697" s="1" t="s">
        <v>10573</v>
      </c>
      <c r="C697" s="1" t="s">
        <v>10600</v>
      </c>
      <c r="D697" s="1" t="s">
        <v>63</v>
      </c>
      <c r="E697" s="1" t="s">
        <v>10634</v>
      </c>
      <c r="F697" s="1" t="s">
        <v>2953</v>
      </c>
      <c r="G697" s="1" t="s">
        <v>10635</v>
      </c>
    </row>
    <row r="698" spans="1:7">
      <c r="A698" s="1" t="s">
        <v>3346</v>
      </c>
      <c r="B698" s="1" t="s">
        <v>10573</v>
      </c>
      <c r="C698" s="1" t="s">
        <v>10580</v>
      </c>
      <c r="D698" s="1" t="s">
        <v>63</v>
      </c>
      <c r="E698" s="1" t="s">
        <v>10605</v>
      </c>
      <c r="F698" s="1" t="s">
        <v>2953</v>
      </c>
      <c r="G698" s="1" t="s">
        <v>10696</v>
      </c>
    </row>
    <row r="699" spans="1:7">
      <c r="A699" s="1" t="s">
        <v>3351</v>
      </c>
      <c r="B699" s="1" t="s">
        <v>10573</v>
      </c>
      <c r="C699" s="1" t="s">
        <v>10579</v>
      </c>
      <c r="D699" s="1" t="s">
        <v>10671</v>
      </c>
      <c r="E699" s="1" t="s">
        <v>10664</v>
      </c>
      <c r="F699" s="1" t="s">
        <v>2953</v>
      </c>
      <c r="G699" s="1" t="s">
        <v>10737</v>
      </c>
    </row>
    <row r="700" spans="1:7">
      <c r="A700" s="1" t="s">
        <v>3355</v>
      </c>
      <c r="B700" s="1" t="s">
        <v>10573</v>
      </c>
      <c r="C700" s="1" t="s">
        <v>25</v>
      </c>
      <c r="D700" s="1" t="s">
        <v>47</v>
      </c>
      <c r="E700" s="1" t="s">
        <v>10664</v>
      </c>
      <c r="F700" s="1" t="s">
        <v>2953</v>
      </c>
      <c r="G700" s="1" t="s">
        <v>10691</v>
      </c>
    </row>
    <row r="701" spans="1:7">
      <c r="A701" s="1" t="s">
        <v>3359</v>
      </c>
      <c r="B701" s="1" t="s">
        <v>10573</v>
      </c>
      <c r="C701" s="1" t="s">
        <v>10600</v>
      </c>
      <c r="D701" s="1" t="s">
        <v>10671</v>
      </c>
      <c r="E701" s="1" t="s">
        <v>10664</v>
      </c>
      <c r="F701" s="1" t="s">
        <v>2953</v>
      </c>
      <c r="G701" s="1" t="s">
        <v>10785</v>
      </c>
    </row>
    <row r="702" spans="1:7">
      <c r="A702" s="1" t="s">
        <v>3365</v>
      </c>
      <c r="B702" s="1" t="s">
        <v>10573</v>
      </c>
      <c r="C702" s="1" t="s">
        <v>63</v>
      </c>
      <c r="D702" s="1" t="s">
        <v>2953</v>
      </c>
      <c r="E702" s="1" t="s">
        <v>10579</v>
      </c>
      <c r="F702" s="1" t="s">
        <v>2953</v>
      </c>
      <c r="G702" s="1" t="s">
        <v>10881</v>
      </c>
    </row>
    <row r="703" spans="1:7">
      <c r="A703" s="1" t="s">
        <v>3372</v>
      </c>
      <c r="B703" s="1" t="s">
        <v>10573</v>
      </c>
      <c r="C703" s="1" t="s">
        <v>10574</v>
      </c>
      <c r="D703" s="1" t="s">
        <v>63</v>
      </c>
      <c r="E703" s="1" t="s">
        <v>10614</v>
      </c>
      <c r="F703" s="1" t="s">
        <v>10580</v>
      </c>
      <c r="G703" s="1" t="s">
        <v>10704</v>
      </c>
    </row>
    <row r="704" spans="1:7">
      <c r="A704" s="1" t="s">
        <v>3377</v>
      </c>
      <c r="B704" s="1" t="s">
        <v>10573</v>
      </c>
      <c r="C704" s="1" t="s">
        <v>25</v>
      </c>
      <c r="D704" s="1" t="s">
        <v>10575</v>
      </c>
      <c r="E704" s="1" t="s">
        <v>10644</v>
      </c>
      <c r="F704" s="1" t="s">
        <v>2953</v>
      </c>
      <c r="G704" s="1" t="s">
        <v>10847</v>
      </c>
    </row>
    <row r="705" spans="1:7">
      <c r="A705" s="1" t="s">
        <v>3382</v>
      </c>
      <c r="B705" s="1" t="s">
        <v>10573</v>
      </c>
      <c r="C705" s="1" t="s">
        <v>10579</v>
      </c>
      <c r="D705" s="1" t="s">
        <v>2953</v>
      </c>
      <c r="E705" s="1" t="s">
        <v>10614</v>
      </c>
      <c r="F705" s="1" t="s">
        <v>2953</v>
      </c>
      <c r="G705" s="1" t="s">
        <v>10830</v>
      </c>
    </row>
    <row r="706" spans="1:7">
      <c r="A706" s="1" t="s">
        <v>3387</v>
      </c>
      <c r="B706" s="1" t="s">
        <v>10573</v>
      </c>
      <c r="C706" s="1" t="s">
        <v>10579</v>
      </c>
      <c r="D706" s="1" t="s">
        <v>10671</v>
      </c>
      <c r="E706" s="1" t="s">
        <v>10664</v>
      </c>
      <c r="F706" s="1" t="s">
        <v>2953</v>
      </c>
      <c r="G706" s="1" t="s">
        <v>10737</v>
      </c>
    </row>
    <row r="707" spans="1:7">
      <c r="A707" s="1" t="s">
        <v>3392</v>
      </c>
      <c r="B707" s="1" t="s">
        <v>10573</v>
      </c>
      <c r="C707" s="1" t="s">
        <v>10580</v>
      </c>
      <c r="D707" s="1" t="s">
        <v>2953</v>
      </c>
      <c r="E707" s="1" t="s">
        <v>10605</v>
      </c>
      <c r="F707" s="1" t="s">
        <v>10580</v>
      </c>
      <c r="G707" s="1" t="s">
        <v>10699</v>
      </c>
    </row>
    <row r="708" spans="1:7">
      <c r="A708" s="1" t="s">
        <v>3397</v>
      </c>
      <c r="B708" s="1" t="s">
        <v>10573</v>
      </c>
      <c r="C708" s="1" t="s">
        <v>63</v>
      </c>
      <c r="D708" s="1" t="s">
        <v>10575</v>
      </c>
      <c r="E708" s="1" t="s">
        <v>10760</v>
      </c>
      <c r="F708" s="1" t="s">
        <v>2953</v>
      </c>
      <c r="G708" s="1" t="s">
        <v>10938</v>
      </c>
    </row>
    <row r="709" spans="1:7">
      <c r="A709" s="1" t="s">
        <v>3402</v>
      </c>
      <c r="B709" s="1" t="s">
        <v>10573</v>
      </c>
      <c r="C709" s="1" t="s">
        <v>63</v>
      </c>
      <c r="D709" s="1" t="s">
        <v>2953</v>
      </c>
      <c r="E709" s="1" t="s">
        <v>10636</v>
      </c>
      <c r="F709" s="1" t="s">
        <v>2953</v>
      </c>
      <c r="G709" s="1" t="s">
        <v>10961</v>
      </c>
    </row>
    <row r="710" spans="1:7">
      <c r="A710" s="1" t="s">
        <v>3406</v>
      </c>
      <c r="B710" s="1" t="s">
        <v>10573</v>
      </c>
      <c r="C710" s="1" t="s">
        <v>10578</v>
      </c>
      <c r="D710" s="1" t="s">
        <v>10588</v>
      </c>
      <c r="E710" s="1" t="s">
        <v>10664</v>
      </c>
      <c r="F710" s="1" t="s">
        <v>2953</v>
      </c>
      <c r="G710" s="1" t="s">
        <v>10665</v>
      </c>
    </row>
    <row r="711" spans="1:7">
      <c r="A711" s="1" t="s">
        <v>3411</v>
      </c>
      <c r="B711" s="1" t="s">
        <v>10573</v>
      </c>
      <c r="C711" s="1" t="s">
        <v>10587</v>
      </c>
      <c r="D711" s="1" t="s">
        <v>9505</v>
      </c>
      <c r="E711" s="1" t="s">
        <v>10792</v>
      </c>
      <c r="F711" s="1" t="s">
        <v>2953</v>
      </c>
      <c r="G711" s="1" t="s">
        <v>10962</v>
      </c>
    </row>
    <row r="712" spans="1:7">
      <c r="A712" s="1" t="s">
        <v>3416</v>
      </c>
      <c r="B712" s="1" t="s">
        <v>10573</v>
      </c>
      <c r="C712" s="1" t="s">
        <v>10574</v>
      </c>
      <c r="D712" s="1" t="s">
        <v>10600</v>
      </c>
      <c r="E712" s="1" t="s">
        <v>10579</v>
      </c>
      <c r="F712" s="1" t="s">
        <v>10580</v>
      </c>
      <c r="G712" s="1" t="s">
        <v>10717</v>
      </c>
    </row>
    <row r="713" spans="1:7">
      <c r="A713" s="1" t="s">
        <v>3421</v>
      </c>
      <c r="B713" s="1" t="s">
        <v>10573</v>
      </c>
      <c r="C713" s="1" t="s">
        <v>10587</v>
      </c>
      <c r="D713" s="1" t="s">
        <v>63</v>
      </c>
      <c r="E713" s="1" t="s">
        <v>10614</v>
      </c>
      <c r="F713" s="1" t="s">
        <v>10580</v>
      </c>
      <c r="G713" s="1" t="s">
        <v>10683</v>
      </c>
    </row>
    <row r="714" spans="1:7">
      <c r="A714" s="1" t="s">
        <v>3426</v>
      </c>
      <c r="B714" s="1" t="s">
        <v>10573</v>
      </c>
      <c r="C714" s="1" t="s">
        <v>10579</v>
      </c>
      <c r="D714" s="1" t="s">
        <v>2953</v>
      </c>
      <c r="E714" s="1" t="s">
        <v>10624</v>
      </c>
      <c r="F714" s="1" t="s">
        <v>2953</v>
      </c>
      <c r="G714" s="1" t="s">
        <v>10640</v>
      </c>
    </row>
    <row r="715" spans="1:7">
      <c r="A715" s="1" t="s">
        <v>3431</v>
      </c>
      <c r="B715" s="1" t="s">
        <v>10573</v>
      </c>
      <c r="C715" s="1" t="s">
        <v>10574</v>
      </c>
      <c r="D715" s="1" t="s">
        <v>10575</v>
      </c>
      <c r="E715" s="1" t="s">
        <v>10583</v>
      </c>
      <c r="F715" s="1" t="s">
        <v>10580</v>
      </c>
      <c r="G715" s="1" t="s">
        <v>10752</v>
      </c>
    </row>
    <row r="716" spans="1:7">
      <c r="A716" s="1" t="s">
        <v>3437</v>
      </c>
      <c r="B716" s="1" t="s">
        <v>10573</v>
      </c>
      <c r="C716" s="1" t="s">
        <v>10579</v>
      </c>
      <c r="D716" s="1" t="s">
        <v>10588</v>
      </c>
      <c r="E716" s="1" t="s">
        <v>10664</v>
      </c>
      <c r="F716" s="1" t="s">
        <v>10580</v>
      </c>
      <c r="G716" s="1" t="s">
        <v>10963</v>
      </c>
    </row>
    <row r="717" spans="1:7">
      <c r="A717" s="1" t="s">
        <v>3442</v>
      </c>
      <c r="B717" s="1" t="s">
        <v>10573</v>
      </c>
      <c r="C717" s="1" t="s">
        <v>10579</v>
      </c>
      <c r="D717" s="1" t="s">
        <v>10588</v>
      </c>
      <c r="E717" s="1" t="s">
        <v>10664</v>
      </c>
      <c r="F717" s="1" t="s">
        <v>10580</v>
      </c>
      <c r="G717" s="1" t="s">
        <v>10963</v>
      </c>
    </row>
    <row r="718" spans="1:7">
      <c r="A718" s="1" t="s">
        <v>3445</v>
      </c>
      <c r="B718" s="1" t="s">
        <v>10573</v>
      </c>
      <c r="C718" s="1" t="s">
        <v>10579</v>
      </c>
      <c r="D718" s="1" t="s">
        <v>9505</v>
      </c>
      <c r="E718" s="1" t="s">
        <v>10792</v>
      </c>
      <c r="F718" s="1" t="s">
        <v>10580</v>
      </c>
      <c r="G718" s="1" t="s">
        <v>10964</v>
      </c>
    </row>
    <row r="719" spans="1:7">
      <c r="A719" s="1" t="s">
        <v>3450</v>
      </c>
      <c r="B719" s="1" t="s">
        <v>10573</v>
      </c>
      <c r="C719" s="1" t="s">
        <v>10579</v>
      </c>
      <c r="D719" s="1" t="s">
        <v>9505</v>
      </c>
      <c r="E719" s="1" t="s">
        <v>10792</v>
      </c>
      <c r="F719" s="1" t="s">
        <v>10580</v>
      </c>
      <c r="G719" s="1" t="s">
        <v>10964</v>
      </c>
    </row>
    <row r="720" spans="1:7">
      <c r="A720" s="1" t="s">
        <v>3454</v>
      </c>
      <c r="B720" s="1" t="s">
        <v>10573</v>
      </c>
      <c r="C720" s="1" t="s">
        <v>10579</v>
      </c>
      <c r="D720" s="1" t="s">
        <v>9505</v>
      </c>
      <c r="E720" s="1" t="s">
        <v>10792</v>
      </c>
      <c r="F720" s="1" t="s">
        <v>2953</v>
      </c>
      <c r="G720" s="1" t="s">
        <v>10859</v>
      </c>
    </row>
    <row r="721" spans="1:7">
      <c r="A721" s="1" t="s">
        <v>3459</v>
      </c>
      <c r="B721" s="1" t="s">
        <v>10573</v>
      </c>
      <c r="C721" s="1" t="s">
        <v>10579</v>
      </c>
      <c r="D721" s="1" t="s">
        <v>47</v>
      </c>
      <c r="E721" s="1" t="s">
        <v>10792</v>
      </c>
      <c r="F721" s="1" t="s">
        <v>2953</v>
      </c>
      <c r="G721" s="1" t="s">
        <v>10922</v>
      </c>
    </row>
    <row r="722" spans="1:7">
      <c r="A722" s="1" t="s">
        <v>3464</v>
      </c>
      <c r="B722" s="1" t="s">
        <v>10573</v>
      </c>
      <c r="C722" s="1" t="s">
        <v>10579</v>
      </c>
      <c r="D722" s="1" t="s">
        <v>47</v>
      </c>
      <c r="E722" s="1" t="s">
        <v>10792</v>
      </c>
      <c r="F722" s="1" t="s">
        <v>2953</v>
      </c>
      <c r="G722" s="1" t="s">
        <v>10922</v>
      </c>
    </row>
    <row r="723" spans="1:7">
      <c r="A723" s="1" t="s">
        <v>3469</v>
      </c>
      <c r="B723" s="1" t="s">
        <v>10573</v>
      </c>
      <c r="C723" s="1" t="s">
        <v>10578</v>
      </c>
      <c r="D723" s="1" t="s">
        <v>47</v>
      </c>
      <c r="E723" s="1" t="s">
        <v>10792</v>
      </c>
      <c r="F723" s="1" t="s">
        <v>2953</v>
      </c>
      <c r="G723" s="1" t="s">
        <v>10965</v>
      </c>
    </row>
    <row r="724" spans="1:7">
      <c r="A724" s="1" t="s">
        <v>3474</v>
      </c>
      <c r="B724" s="1" t="s">
        <v>10573</v>
      </c>
      <c r="C724" s="1" t="s">
        <v>10579</v>
      </c>
      <c r="D724" s="1" t="s">
        <v>9505</v>
      </c>
      <c r="E724" s="1" t="s">
        <v>10792</v>
      </c>
      <c r="F724" s="1" t="s">
        <v>2953</v>
      </c>
      <c r="G724" s="1" t="s">
        <v>10859</v>
      </c>
    </row>
    <row r="725" spans="1:7">
      <c r="A725" s="1" t="s">
        <v>3479</v>
      </c>
      <c r="B725" s="1" t="s">
        <v>10573</v>
      </c>
      <c r="C725" s="1" t="s">
        <v>10579</v>
      </c>
      <c r="D725" s="1" t="s">
        <v>9505</v>
      </c>
      <c r="E725" s="1" t="s">
        <v>10792</v>
      </c>
      <c r="F725" s="1" t="s">
        <v>2953</v>
      </c>
      <c r="G725" s="1" t="s">
        <v>10859</v>
      </c>
    </row>
    <row r="726" spans="1:7">
      <c r="A726" s="1" t="s">
        <v>3483</v>
      </c>
      <c r="B726" s="1" t="s">
        <v>10573</v>
      </c>
      <c r="C726" s="1" t="s">
        <v>10579</v>
      </c>
      <c r="D726" s="1" t="s">
        <v>47</v>
      </c>
      <c r="E726" s="1" t="s">
        <v>10792</v>
      </c>
      <c r="F726" s="1" t="s">
        <v>2953</v>
      </c>
      <c r="G726" s="1" t="s">
        <v>10922</v>
      </c>
    </row>
    <row r="727" spans="1:7">
      <c r="A727" s="1" t="s">
        <v>3487</v>
      </c>
      <c r="B727" s="1" t="s">
        <v>10573</v>
      </c>
      <c r="C727" s="1" t="s">
        <v>10587</v>
      </c>
      <c r="D727" s="1" t="s">
        <v>47</v>
      </c>
      <c r="E727" s="1" t="s">
        <v>10792</v>
      </c>
      <c r="F727" s="1" t="s">
        <v>2953</v>
      </c>
      <c r="G727" s="1" t="s">
        <v>10966</v>
      </c>
    </row>
    <row r="728" spans="1:7">
      <c r="A728" s="1" t="s">
        <v>3491</v>
      </c>
      <c r="B728" s="1" t="s">
        <v>10573</v>
      </c>
      <c r="C728" s="1" t="s">
        <v>10578</v>
      </c>
      <c r="D728" s="1" t="s">
        <v>63</v>
      </c>
      <c r="E728" s="1" t="s">
        <v>10614</v>
      </c>
      <c r="F728" s="1" t="s">
        <v>2953</v>
      </c>
      <c r="G728" s="1" t="s">
        <v>10675</v>
      </c>
    </row>
    <row r="729" spans="1:7">
      <c r="A729" s="1" t="s">
        <v>3495</v>
      </c>
      <c r="B729" s="1" t="s">
        <v>10573</v>
      </c>
      <c r="C729" s="1" t="s">
        <v>10600</v>
      </c>
      <c r="D729" s="1" t="s">
        <v>10575</v>
      </c>
      <c r="E729" s="1" t="s">
        <v>10576</v>
      </c>
      <c r="F729" s="1" t="s">
        <v>10580</v>
      </c>
      <c r="G729" s="1" t="s">
        <v>10746</v>
      </c>
    </row>
    <row r="730" spans="1:7">
      <c r="A730" s="1" t="s">
        <v>3500</v>
      </c>
      <c r="B730" s="1" t="s">
        <v>10573</v>
      </c>
      <c r="C730" s="1" t="s">
        <v>10600</v>
      </c>
      <c r="D730" s="1" t="s">
        <v>10575</v>
      </c>
      <c r="E730" s="1" t="s">
        <v>10576</v>
      </c>
      <c r="F730" s="1" t="s">
        <v>10580</v>
      </c>
      <c r="G730" s="1" t="s">
        <v>10746</v>
      </c>
    </row>
    <row r="731" spans="1:7">
      <c r="A731" s="1" t="s">
        <v>3504</v>
      </c>
      <c r="B731" s="1" t="s">
        <v>10573</v>
      </c>
      <c r="C731" s="1" t="s">
        <v>10578</v>
      </c>
      <c r="D731" s="1" t="s">
        <v>10575</v>
      </c>
      <c r="E731" s="1" t="s">
        <v>10576</v>
      </c>
      <c r="F731" s="1" t="s">
        <v>10580</v>
      </c>
      <c r="G731" s="1" t="s">
        <v>10967</v>
      </c>
    </row>
    <row r="732" spans="1:7">
      <c r="A732" s="1" t="s">
        <v>3508</v>
      </c>
      <c r="B732" s="1" t="s">
        <v>10573</v>
      </c>
      <c r="C732" s="1" t="s">
        <v>10574</v>
      </c>
      <c r="D732" s="1" t="s">
        <v>10575</v>
      </c>
      <c r="E732" s="1" t="s">
        <v>10576</v>
      </c>
      <c r="F732" s="1" t="s">
        <v>10580</v>
      </c>
      <c r="G732" s="1" t="s">
        <v>10968</v>
      </c>
    </row>
    <row r="733" spans="1:7">
      <c r="A733" s="1" t="s">
        <v>3513</v>
      </c>
      <c r="B733" s="1" t="s">
        <v>10573</v>
      </c>
      <c r="C733" s="1" t="s">
        <v>63</v>
      </c>
      <c r="D733" s="1" t="s">
        <v>10622</v>
      </c>
      <c r="E733" s="1" t="s">
        <v>10579</v>
      </c>
      <c r="F733" s="1" t="s">
        <v>2953</v>
      </c>
      <c r="G733" s="1" t="s">
        <v>10799</v>
      </c>
    </row>
    <row r="734" spans="1:7">
      <c r="A734" s="1" t="s">
        <v>3518</v>
      </c>
      <c r="B734" s="1" t="s">
        <v>10573</v>
      </c>
      <c r="C734" s="1" t="s">
        <v>25</v>
      </c>
      <c r="D734" s="1" t="s">
        <v>10582</v>
      </c>
      <c r="E734" s="1" t="s">
        <v>10576</v>
      </c>
      <c r="F734" s="1" t="s">
        <v>10580</v>
      </c>
      <c r="G734" s="1" t="s">
        <v>10969</v>
      </c>
    </row>
    <row r="735" spans="1:7">
      <c r="A735" s="1" t="s">
        <v>3522</v>
      </c>
      <c r="B735" s="1" t="s">
        <v>10573</v>
      </c>
      <c r="C735" s="1" t="s">
        <v>63</v>
      </c>
      <c r="D735" s="1" t="s">
        <v>10582</v>
      </c>
      <c r="E735" s="1" t="s">
        <v>10576</v>
      </c>
      <c r="F735" s="1" t="s">
        <v>10580</v>
      </c>
      <c r="G735" s="1" t="s">
        <v>10968</v>
      </c>
    </row>
    <row r="736" spans="1:7">
      <c r="A736" s="1" t="s">
        <v>3526</v>
      </c>
      <c r="B736" s="1" t="s">
        <v>10573</v>
      </c>
      <c r="C736" s="1" t="s">
        <v>25</v>
      </c>
      <c r="D736" s="1" t="s">
        <v>2953</v>
      </c>
      <c r="E736" s="1" t="s">
        <v>10576</v>
      </c>
      <c r="F736" s="1" t="s">
        <v>10580</v>
      </c>
      <c r="G736" s="1" t="s">
        <v>10970</v>
      </c>
    </row>
    <row r="737" spans="1:7">
      <c r="A737" s="1" t="s">
        <v>3530</v>
      </c>
      <c r="B737" s="1" t="s">
        <v>10573</v>
      </c>
      <c r="C737" s="1" t="s">
        <v>63</v>
      </c>
      <c r="D737" s="1" t="s">
        <v>2953</v>
      </c>
      <c r="E737" s="1" t="s">
        <v>10576</v>
      </c>
      <c r="F737" s="1" t="s">
        <v>10580</v>
      </c>
      <c r="G737" s="1" t="s">
        <v>10971</v>
      </c>
    </row>
    <row r="738" spans="1:7">
      <c r="A738" s="1" t="s">
        <v>3533</v>
      </c>
      <c r="B738" s="1" t="s">
        <v>10573</v>
      </c>
      <c r="C738" s="1" t="s">
        <v>10600</v>
      </c>
      <c r="D738" s="1" t="s">
        <v>10582</v>
      </c>
      <c r="E738" s="1" t="s">
        <v>10576</v>
      </c>
      <c r="F738" s="1" t="s">
        <v>10580</v>
      </c>
      <c r="G738" s="1" t="s">
        <v>10967</v>
      </c>
    </row>
    <row r="739" spans="1:7">
      <c r="A739" s="1" t="s">
        <v>3537</v>
      </c>
      <c r="B739" s="1" t="s">
        <v>10573</v>
      </c>
      <c r="C739" s="1" t="s">
        <v>10600</v>
      </c>
      <c r="D739" s="1" t="s">
        <v>10575</v>
      </c>
      <c r="E739" s="1" t="s">
        <v>10576</v>
      </c>
      <c r="F739" s="1" t="s">
        <v>10580</v>
      </c>
      <c r="G739" s="1" t="s">
        <v>10746</v>
      </c>
    </row>
    <row r="740" spans="1:7">
      <c r="A740" s="1" t="s">
        <v>3540</v>
      </c>
      <c r="B740" s="1" t="s">
        <v>10573</v>
      </c>
      <c r="C740" s="1" t="s">
        <v>63</v>
      </c>
      <c r="D740" s="1" t="s">
        <v>10575</v>
      </c>
      <c r="E740" s="1" t="s">
        <v>10576</v>
      </c>
      <c r="F740" s="1" t="s">
        <v>10580</v>
      </c>
      <c r="G740" s="1" t="s">
        <v>10969</v>
      </c>
    </row>
    <row r="741" spans="1:7">
      <c r="A741" s="1" t="s">
        <v>3543</v>
      </c>
      <c r="B741" s="1" t="s">
        <v>10573</v>
      </c>
      <c r="C741" s="1" t="s">
        <v>63</v>
      </c>
      <c r="D741" s="1" t="s">
        <v>10575</v>
      </c>
      <c r="E741" s="1" t="s">
        <v>10576</v>
      </c>
      <c r="F741" s="1" t="s">
        <v>10580</v>
      </c>
      <c r="G741" s="1" t="s">
        <v>10969</v>
      </c>
    </row>
    <row r="742" spans="1:7">
      <c r="A742" s="1" t="s">
        <v>3547</v>
      </c>
      <c r="B742" s="1" t="s">
        <v>10573</v>
      </c>
      <c r="C742" s="1" t="s">
        <v>25</v>
      </c>
      <c r="D742" s="1" t="s">
        <v>10575</v>
      </c>
      <c r="E742" s="1" t="s">
        <v>10576</v>
      </c>
      <c r="F742" s="1" t="s">
        <v>10580</v>
      </c>
      <c r="G742" s="1" t="s">
        <v>10972</v>
      </c>
    </row>
    <row r="743" spans="1:7">
      <c r="A743" s="1" t="s">
        <v>3551</v>
      </c>
      <c r="B743" s="1" t="s">
        <v>10573</v>
      </c>
      <c r="C743" s="1" t="s">
        <v>10579</v>
      </c>
      <c r="D743" s="1" t="s">
        <v>2953</v>
      </c>
      <c r="E743" s="1" t="s">
        <v>10605</v>
      </c>
      <c r="F743" s="1" t="s">
        <v>2953</v>
      </c>
      <c r="G743" s="1" t="s">
        <v>10642</v>
      </c>
    </row>
    <row r="744" spans="1:7">
      <c r="A744" s="1" t="s">
        <v>3556</v>
      </c>
      <c r="B744" s="1" t="s">
        <v>10573</v>
      </c>
      <c r="C744" s="1" t="s">
        <v>10579</v>
      </c>
      <c r="D744" s="1" t="s">
        <v>10622</v>
      </c>
      <c r="E744" s="1" t="s">
        <v>10631</v>
      </c>
      <c r="F744" s="1" t="s">
        <v>2953</v>
      </c>
      <c r="G744" s="1" t="s">
        <v>10973</v>
      </c>
    </row>
    <row r="745" spans="1:7">
      <c r="A745" s="1" t="s">
        <v>3560</v>
      </c>
      <c r="B745" s="1" t="s">
        <v>10573</v>
      </c>
      <c r="C745" s="1" t="s">
        <v>10600</v>
      </c>
      <c r="D745" s="1" t="s">
        <v>10588</v>
      </c>
      <c r="E745" s="1" t="s">
        <v>10579</v>
      </c>
      <c r="F745" s="1" t="s">
        <v>2953</v>
      </c>
      <c r="G745" s="1" t="s">
        <v>10974</v>
      </c>
    </row>
    <row r="746" spans="1:7">
      <c r="A746" s="1" t="s">
        <v>3565</v>
      </c>
      <c r="B746" s="1" t="s">
        <v>10573</v>
      </c>
      <c r="C746" s="1" t="s">
        <v>10579</v>
      </c>
      <c r="D746" s="1" t="s">
        <v>63</v>
      </c>
      <c r="E746" s="1" t="s">
        <v>10614</v>
      </c>
      <c r="F746" s="1" t="s">
        <v>2953</v>
      </c>
      <c r="G746" s="1" t="s">
        <v>10839</v>
      </c>
    </row>
    <row r="747" spans="1:7">
      <c r="A747" s="1" t="s">
        <v>3570</v>
      </c>
      <c r="B747" s="1" t="s">
        <v>10573</v>
      </c>
      <c r="C747" s="1" t="s">
        <v>10579</v>
      </c>
      <c r="D747" s="1" t="s">
        <v>2953</v>
      </c>
      <c r="E747" s="1" t="s">
        <v>10614</v>
      </c>
      <c r="F747" s="1" t="s">
        <v>2953</v>
      </c>
      <c r="G747" s="1" t="s">
        <v>10830</v>
      </c>
    </row>
    <row r="748" spans="1:7">
      <c r="A748" s="1" t="s">
        <v>3575</v>
      </c>
      <c r="B748" s="1" t="s">
        <v>10573</v>
      </c>
      <c r="C748" s="1" t="s">
        <v>10579</v>
      </c>
      <c r="D748" s="1" t="s">
        <v>10588</v>
      </c>
      <c r="E748" s="1" t="s">
        <v>10607</v>
      </c>
      <c r="F748" s="1" t="s">
        <v>2953</v>
      </c>
      <c r="G748" s="1" t="s">
        <v>10851</v>
      </c>
    </row>
    <row r="749" spans="1:7">
      <c r="A749" s="1" t="s">
        <v>3580</v>
      </c>
      <c r="B749" s="1" t="s">
        <v>10573</v>
      </c>
      <c r="C749" s="1" t="s">
        <v>10578</v>
      </c>
      <c r="D749" s="1" t="s">
        <v>9505</v>
      </c>
      <c r="E749" s="1" t="s">
        <v>10573</v>
      </c>
      <c r="F749" s="1" t="s">
        <v>2953</v>
      </c>
      <c r="G749" s="1" t="s">
        <v>10975</v>
      </c>
    </row>
    <row r="750" spans="1:7">
      <c r="A750" s="1" t="s">
        <v>3584</v>
      </c>
      <c r="B750" s="1" t="s">
        <v>10573</v>
      </c>
      <c r="C750" s="1" t="s">
        <v>10579</v>
      </c>
      <c r="D750" s="1" t="s">
        <v>63</v>
      </c>
      <c r="E750" s="1" t="s">
        <v>10579</v>
      </c>
      <c r="F750" s="1" t="s">
        <v>2953</v>
      </c>
      <c r="G750" s="1" t="s">
        <v>10728</v>
      </c>
    </row>
    <row r="751" spans="1:7">
      <c r="A751" s="1" t="s">
        <v>3589</v>
      </c>
      <c r="B751" s="1" t="s">
        <v>10573</v>
      </c>
      <c r="C751" s="1" t="s">
        <v>10578</v>
      </c>
      <c r="D751" s="1" t="s">
        <v>47</v>
      </c>
      <c r="E751" s="1" t="s">
        <v>10664</v>
      </c>
      <c r="F751" s="1" t="s">
        <v>2953</v>
      </c>
      <c r="G751" s="1" t="s">
        <v>10976</v>
      </c>
    </row>
    <row r="752" spans="1:7">
      <c r="A752" s="1" t="s">
        <v>3594</v>
      </c>
      <c r="B752" s="1" t="s">
        <v>10573</v>
      </c>
      <c r="C752" s="1" t="s">
        <v>10579</v>
      </c>
      <c r="D752" s="1" t="s">
        <v>10622</v>
      </c>
      <c r="E752" s="1" t="s">
        <v>10579</v>
      </c>
      <c r="F752" s="1" t="s">
        <v>2953</v>
      </c>
      <c r="G752" s="1" t="s">
        <v>10626</v>
      </c>
    </row>
    <row r="753" spans="1:7">
      <c r="A753" s="1" t="s">
        <v>3600</v>
      </c>
      <c r="B753" s="1" t="s">
        <v>10573</v>
      </c>
      <c r="C753" s="1" t="s">
        <v>10579</v>
      </c>
      <c r="D753" s="1" t="s">
        <v>10575</v>
      </c>
      <c r="E753" s="1" t="s">
        <v>10740</v>
      </c>
      <c r="F753" s="1" t="s">
        <v>2953</v>
      </c>
      <c r="G753" s="1" t="s">
        <v>10827</v>
      </c>
    </row>
    <row r="754" spans="1:7">
      <c r="A754" s="1" t="s">
        <v>3606</v>
      </c>
      <c r="B754" s="1" t="s">
        <v>10573</v>
      </c>
      <c r="C754" s="1" t="s">
        <v>10579</v>
      </c>
      <c r="D754" s="1" t="s">
        <v>10582</v>
      </c>
      <c r="E754" s="1" t="s">
        <v>10592</v>
      </c>
      <c r="F754" s="1" t="s">
        <v>2953</v>
      </c>
      <c r="G754" s="1" t="s">
        <v>10977</v>
      </c>
    </row>
    <row r="755" spans="1:7">
      <c r="A755" s="1" t="s">
        <v>3610</v>
      </c>
      <c r="B755" s="1" t="s">
        <v>10573</v>
      </c>
      <c r="C755" s="1" t="s">
        <v>10579</v>
      </c>
      <c r="D755" s="1" t="s">
        <v>10600</v>
      </c>
      <c r="E755" s="1" t="s">
        <v>10585</v>
      </c>
      <c r="F755" s="1" t="s">
        <v>2953</v>
      </c>
      <c r="G755" s="1" t="s">
        <v>10978</v>
      </c>
    </row>
    <row r="756" spans="1:7">
      <c r="A756" s="1" t="s">
        <v>3614</v>
      </c>
      <c r="B756" s="1" t="s">
        <v>10573</v>
      </c>
      <c r="C756" s="1" t="s">
        <v>10579</v>
      </c>
      <c r="D756" s="1" t="s">
        <v>10582</v>
      </c>
      <c r="E756" s="1" t="s">
        <v>10740</v>
      </c>
      <c r="F756" s="1" t="s">
        <v>2953</v>
      </c>
      <c r="G756" s="1" t="s">
        <v>10945</v>
      </c>
    </row>
    <row r="757" spans="1:7">
      <c r="A757" s="1" t="s">
        <v>3618</v>
      </c>
      <c r="B757" s="1" t="s">
        <v>10573</v>
      </c>
      <c r="C757" s="1" t="s">
        <v>10578</v>
      </c>
      <c r="D757" s="1" t="s">
        <v>2953</v>
      </c>
      <c r="E757" s="1" t="s">
        <v>10605</v>
      </c>
      <c r="F757" s="1" t="s">
        <v>2953</v>
      </c>
      <c r="G757" s="1" t="s">
        <v>10755</v>
      </c>
    </row>
    <row r="758" spans="1:7">
      <c r="A758" s="1" t="s">
        <v>3623</v>
      </c>
      <c r="B758" s="1" t="s">
        <v>10573</v>
      </c>
      <c r="C758" s="1" t="s">
        <v>10579</v>
      </c>
      <c r="D758" s="1" t="s">
        <v>10582</v>
      </c>
      <c r="E758" s="1" t="s">
        <v>10740</v>
      </c>
      <c r="F758" s="1" t="s">
        <v>2953</v>
      </c>
      <c r="G758" s="1" t="s">
        <v>10945</v>
      </c>
    </row>
    <row r="759" spans="1:7">
      <c r="A759" s="1" t="s">
        <v>3628</v>
      </c>
      <c r="B759" s="1" t="s">
        <v>10573</v>
      </c>
      <c r="C759" s="1" t="s">
        <v>10578</v>
      </c>
      <c r="D759" s="1" t="s">
        <v>10588</v>
      </c>
      <c r="E759" s="1" t="s">
        <v>10579</v>
      </c>
      <c r="F759" s="1" t="s">
        <v>2953</v>
      </c>
      <c r="G759" s="1" t="s">
        <v>10946</v>
      </c>
    </row>
    <row r="760" spans="1:7">
      <c r="A760" s="1" t="s">
        <v>3632</v>
      </c>
      <c r="B760" s="1" t="s">
        <v>10573</v>
      </c>
      <c r="C760" s="1" t="s">
        <v>10579</v>
      </c>
      <c r="D760" s="1" t="s">
        <v>10588</v>
      </c>
      <c r="E760" s="1" t="s">
        <v>10685</v>
      </c>
      <c r="F760" s="1" t="s">
        <v>2953</v>
      </c>
      <c r="G760" s="1" t="s">
        <v>10979</v>
      </c>
    </row>
    <row r="761" spans="1:7">
      <c r="A761" s="1" t="s">
        <v>3637</v>
      </c>
      <c r="B761" s="1" t="s">
        <v>10573</v>
      </c>
      <c r="C761" s="1" t="s">
        <v>10579</v>
      </c>
      <c r="D761" s="1" t="s">
        <v>47</v>
      </c>
      <c r="E761" s="1" t="s">
        <v>10585</v>
      </c>
      <c r="F761" s="1" t="s">
        <v>2953</v>
      </c>
      <c r="G761" s="1" t="s">
        <v>10711</v>
      </c>
    </row>
    <row r="762" spans="1:7">
      <c r="A762" s="1" t="s">
        <v>3641</v>
      </c>
      <c r="B762" s="1" t="s">
        <v>10573</v>
      </c>
      <c r="C762" s="1" t="s">
        <v>10579</v>
      </c>
      <c r="D762" s="1" t="s">
        <v>47</v>
      </c>
      <c r="E762" s="1" t="s">
        <v>10585</v>
      </c>
      <c r="F762" s="1" t="s">
        <v>2953</v>
      </c>
      <c r="G762" s="1" t="s">
        <v>10711</v>
      </c>
    </row>
    <row r="763" spans="1:7">
      <c r="A763" s="1" t="s">
        <v>3645</v>
      </c>
      <c r="B763" s="1" t="s">
        <v>10573</v>
      </c>
      <c r="C763" s="1" t="s">
        <v>10579</v>
      </c>
      <c r="D763" s="1" t="s">
        <v>47</v>
      </c>
      <c r="E763" s="1" t="s">
        <v>10576</v>
      </c>
      <c r="F763" s="1" t="s">
        <v>2953</v>
      </c>
      <c r="G763" s="1" t="s">
        <v>10731</v>
      </c>
    </row>
    <row r="764" spans="1:7">
      <c r="A764" s="1" t="s">
        <v>3649</v>
      </c>
      <c r="B764" s="1" t="s">
        <v>10573</v>
      </c>
      <c r="C764" s="1" t="s">
        <v>10579</v>
      </c>
      <c r="D764" s="1" t="s">
        <v>47</v>
      </c>
      <c r="E764" s="1" t="s">
        <v>10576</v>
      </c>
      <c r="F764" s="1" t="s">
        <v>2953</v>
      </c>
      <c r="G764" s="1" t="s">
        <v>10731</v>
      </c>
    </row>
    <row r="765" spans="1:7">
      <c r="A765" s="1" t="s">
        <v>3654</v>
      </c>
      <c r="B765" s="1" t="s">
        <v>10573</v>
      </c>
      <c r="C765" s="1" t="s">
        <v>10579</v>
      </c>
      <c r="D765" s="1" t="s">
        <v>47</v>
      </c>
      <c r="E765" s="1" t="s">
        <v>10576</v>
      </c>
      <c r="F765" s="1" t="s">
        <v>2953</v>
      </c>
      <c r="G765" s="1" t="s">
        <v>10731</v>
      </c>
    </row>
    <row r="766" spans="1:7">
      <c r="A766" s="1" t="s">
        <v>3658</v>
      </c>
      <c r="B766" s="1" t="s">
        <v>10573</v>
      </c>
      <c r="C766" s="1" t="s">
        <v>10579</v>
      </c>
      <c r="D766" s="1" t="s">
        <v>10588</v>
      </c>
      <c r="E766" s="1" t="s">
        <v>10579</v>
      </c>
      <c r="F766" s="1" t="s">
        <v>2953</v>
      </c>
      <c r="G766" s="1" t="s">
        <v>10826</v>
      </c>
    </row>
    <row r="767" spans="1:7">
      <c r="A767" s="1" t="s">
        <v>3662</v>
      </c>
      <c r="B767" s="1" t="s">
        <v>10573</v>
      </c>
      <c r="C767" s="1" t="s">
        <v>10587</v>
      </c>
      <c r="D767" s="1" t="s">
        <v>2953</v>
      </c>
      <c r="E767" s="1" t="s">
        <v>10579</v>
      </c>
      <c r="F767" s="1" t="s">
        <v>2953</v>
      </c>
      <c r="G767" s="1" t="s">
        <v>10596</v>
      </c>
    </row>
    <row r="768" spans="1:7">
      <c r="A768" s="1" t="s">
        <v>3610</v>
      </c>
      <c r="B768" s="1" t="s">
        <v>10573</v>
      </c>
      <c r="C768" s="1" t="s">
        <v>10579</v>
      </c>
      <c r="D768" s="1" t="s">
        <v>10600</v>
      </c>
      <c r="E768" s="1" t="s">
        <v>10585</v>
      </c>
      <c r="F768" s="1" t="s">
        <v>2953</v>
      </c>
      <c r="G768" s="1" t="s">
        <v>10978</v>
      </c>
    </row>
    <row r="769" spans="1:7">
      <c r="A769" s="1" t="s">
        <v>3662</v>
      </c>
      <c r="B769" s="1" t="s">
        <v>10573</v>
      </c>
      <c r="C769" s="1" t="s">
        <v>10587</v>
      </c>
      <c r="D769" s="1" t="s">
        <v>2953</v>
      </c>
      <c r="E769" s="1" t="s">
        <v>10579</v>
      </c>
      <c r="F769" s="1" t="s">
        <v>2953</v>
      </c>
      <c r="G769" s="1" t="s">
        <v>10596</v>
      </c>
    </row>
    <row r="770" spans="1:7">
      <c r="A770" s="1" t="s">
        <v>3667</v>
      </c>
      <c r="B770" s="1" t="s">
        <v>10573</v>
      </c>
      <c r="C770" s="1" t="s">
        <v>10600</v>
      </c>
      <c r="D770" s="1" t="s">
        <v>10575</v>
      </c>
      <c r="E770" s="1" t="s">
        <v>10685</v>
      </c>
      <c r="F770" s="1" t="s">
        <v>2953</v>
      </c>
      <c r="G770" s="1" t="s">
        <v>10734</v>
      </c>
    </row>
    <row r="771" spans="1:7">
      <c r="A771" s="1" t="s">
        <v>3671</v>
      </c>
      <c r="B771" s="1" t="s">
        <v>10573</v>
      </c>
      <c r="C771" s="1" t="s">
        <v>10600</v>
      </c>
      <c r="D771" s="1" t="s">
        <v>10622</v>
      </c>
      <c r="E771" s="1" t="s">
        <v>10605</v>
      </c>
      <c r="F771" s="1" t="s">
        <v>2953</v>
      </c>
      <c r="G771" s="1" t="s">
        <v>10765</v>
      </c>
    </row>
    <row r="772" spans="1:7">
      <c r="A772" s="1" t="s">
        <v>3675</v>
      </c>
      <c r="B772" s="1" t="s">
        <v>10573</v>
      </c>
      <c r="C772" s="1" t="s">
        <v>10587</v>
      </c>
      <c r="D772" s="1" t="s">
        <v>2953</v>
      </c>
      <c r="E772" s="1" t="s">
        <v>10579</v>
      </c>
      <c r="F772" s="1" t="s">
        <v>2953</v>
      </c>
      <c r="G772" s="1" t="s">
        <v>10596</v>
      </c>
    </row>
    <row r="773" spans="1:7">
      <c r="A773" s="1" t="s">
        <v>3679</v>
      </c>
      <c r="B773" s="1" t="s">
        <v>10573</v>
      </c>
      <c r="C773" s="1" t="s">
        <v>10574</v>
      </c>
      <c r="D773" s="1" t="s">
        <v>10582</v>
      </c>
      <c r="E773" s="1" t="s">
        <v>10576</v>
      </c>
      <c r="F773" s="1" t="s">
        <v>2953</v>
      </c>
      <c r="G773" s="1" t="s">
        <v>10652</v>
      </c>
    </row>
    <row r="774" spans="1:7">
      <c r="A774" s="1" t="s">
        <v>3684</v>
      </c>
      <c r="B774" s="1" t="s">
        <v>10573</v>
      </c>
      <c r="C774" s="1" t="s">
        <v>10600</v>
      </c>
      <c r="D774" s="1" t="s">
        <v>47</v>
      </c>
      <c r="E774" s="1" t="s">
        <v>10685</v>
      </c>
      <c r="F774" s="1" t="s">
        <v>2953</v>
      </c>
      <c r="G774" s="1" t="s">
        <v>10772</v>
      </c>
    </row>
    <row r="775" spans="1:7">
      <c r="A775" s="1" t="s">
        <v>3689</v>
      </c>
      <c r="B775" s="1" t="s">
        <v>10573</v>
      </c>
      <c r="C775" s="1" t="s">
        <v>10579</v>
      </c>
      <c r="D775" s="1" t="s">
        <v>10588</v>
      </c>
      <c r="E775" s="1" t="s">
        <v>10576</v>
      </c>
      <c r="F775" s="1" t="s">
        <v>2953</v>
      </c>
      <c r="G775" s="1" t="s">
        <v>10980</v>
      </c>
    </row>
    <row r="776" spans="1:7">
      <c r="A776" s="1" t="s">
        <v>3694</v>
      </c>
      <c r="B776" s="1" t="s">
        <v>10573</v>
      </c>
      <c r="C776" s="1" t="s">
        <v>10578</v>
      </c>
      <c r="D776" s="1" t="s">
        <v>10588</v>
      </c>
      <c r="E776" s="1" t="s">
        <v>10605</v>
      </c>
      <c r="F776" s="1" t="s">
        <v>2953</v>
      </c>
      <c r="G776" s="1" t="s">
        <v>10981</v>
      </c>
    </row>
    <row r="777" spans="1:7">
      <c r="A777" s="1" t="s">
        <v>3698</v>
      </c>
      <c r="B777" s="1" t="s">
        <v>10573</v>
      </c>
      <c r="C777" s="1" t="s">
        <v>10574</v>
      </c>
      <c r="D777" s="1" t="s">
        <v>10588</v>
      </c>
      <c r="E777" s="1" t="s">
        <v>10576</v>
      </c>
      <c r="F777" s="1" t="s">
        <v>2953</v>
      </c>
      <c r="G777" s="1" t="s">
        <v>10731</v>
      </c>
    </row>
    <row r="778" spans="1:7">
      <c r="A778" s="1" t="s">
        <v>3703</v>
      </c>
      <c r="B778" s="1" t="s">
        <v>10573</v>
      </c>
      <c r="C778" s="1" t="s">
        <v>10574</v>
      </c>
      <c r="D778" s="1" t="s">
        <v>10575</v>
      </c>
      <c r="E778" s="1" t="s">
        <v>10685</v>
      </c>
      <c r="F778" s="1" t="s">
        <v>2953</v>
      </c>
      <c r="G778" s="1" t="s">
        <v>10772</v>
      </c>
    </row>
    <row r="779" spans="1:7">
      <c r="A779" s="1" t="s">
        <v>3708</v>
      </c>
      <c r="B779" s="1" t="s">
        <v>10573</v>
      </c>
      <c r="C779" s="1" t="s">
        <v>10578</v>
      </c>
      <c r="D779" s="1" t="s">
        <v>10588</v>
      </c>
      <c r="E779" s="1" t="s">
        <v>10685</v>
      </c>
      <c r="F779" s="1" t="s">
        <v>2953</v>
      </c>
      <c r="G779" s="1" t="s">
        <v>10733</v>
      </c>
    </row>
    <row r="780" spans="1:7">
      <c r="A780" s="1" t="s">
        <v>3713</v>
      </c>
      <c r="B780" s="1" t="s">
        <v>10573</v>
      </c>
      <c r="C780" s="1" t="s">
        <v>63</v>
      </c>
      <c r="D780" s="1" t="s">
        <v>10725</v>
      </c>
      <c r="E780" s="1" t="s">
        <v>10664</v>
      </c>
      <c r="F780" s="1" t="s">
        <v>2953</v>
      </c>
      <c r="G780" s="1" t="s">
        <v>10976</v>
      </c>
    </row>
    <row r="781" spans="1:7">
      <c r="A781" s="1" t="s">
        <v>3717</v>
      </c>
      <c r="B781" s="1" t="s">
        <v>10573</v>
      </c>
      <c r="C781" s="1" t="s">
        <v>10587</v>
      </c>
      <c r="D781" s="1" t="s">
        <v>10588</v>
      </c>
      <c r="E781" s="1" t="s">
        <v>10685</v>
      </c>
      <c r="F781" s="1" t="s">
        <v>2953</v>
      </c>
      <c r="G781" s="1" t="s">
        <v>10831</v>
      </c>
    </row>
    <row r="782" spans="1:7">
      <c r="A782" s="1" t="s">
        <v>3722</v>
      </c>
      <c r="B782" s="1" t="s">
        <v>10573</v>
      </c>
      <c r="C782" s="1" t="s">
        <v>10587</v>
      </c>
      <c r="D782" s="1" t="s">
        <v>10575</v>
      </c>
      <c r="E782" s="1" t="s">
        <v>10760</v>
      </c>
      <c r="F782" s="1" t="s">
        <v>2953</v>
      </c>
      <c r="G782" s="1" t="s">
        <v>10853</v>
      </c>
    </row>
    <row r="783" spans="1:7">
      <c r="A783" s="1" t="s">
        <v>3726</v>
      </c>
      <c r="B783" s="1" t="s">
        <v>10573</v>
      </c>
      <c r="C783" s="1" t="s">
        <v>10600</v>
      </c>
      <c r="D783" s="1" t="s">
        <v>2953</v>
      </c>
      <c r="E783" s="1" t="s">
        <v>10576</v>
      </c>
      <c r="F783" s="1" t="s">
        <v>2953</v>
      </c>
      <c r="G783" s="1" t="s">
        <v>10674</v>
      </c>
    </row>
    <row r="784" spans="1:7">
      <c r="A784" s="1" t="s">
        <v>3731</v>
      </c>
      <c r="B784" s="1" t="s">
        <v>10573</v>
      </c>
      <c r="C784" s="1" t="s">
        <v>10600</v>
      </c>
      <c r="D784" s="1" t="s">
        <v>10725</v>
      </c>
      <c r="E784" s="1" t="s">
        <v>10576</v>
      </c>
      <c r="F784" s="1" t="s">
        <v>2953</v>
      </c>
      <c r="G784" s="1" t="s">
        <v>10731</v>
      </c>
    </row>
    <row r="785" spans="1:7">
      <c r="A785" s="1" t="s">
        <v>3736</v>
      </c>
      <c r="B785" s="1" t="s">
        <v>10573</v>
      </c>
      <c r="C785" s="1" t="s">
        <v>10580</v>
      </c>
      <c r="D785" s="1" t="s">
        <v>47</v>
      </c>
      <c r="E785" s="1" t="s">
        <v>10664</v>
      </c>
      <c r="F785" s="1" t="s">
        <v>2953</v>
      </c>
      <c r="G785" s="1" t="s">
        <v>10689</v>
      </c>
    </row>
    <row r="786" spans="1:7">
      <c r="A786" s="1" t="s">
        <v>3740</v>
      </c>
      <c r="B786" s="1" t="s">
        <v>10573</v>
      </c>
      <c r="C786" s="1" t="s">
        <v>25</v>
      </c>
      <c r="D786" s="1" t="s">
        <v>2953</v>
      </c>
      <c r="E786" s="1" t="s">
        <v>10576</v>
      </c>
      <c r="F786" s="1" t="s">
        <v>2953</v>
      </c>
      <c r="G786" s="1" t="s">
        <v>10982</v>
      </c>
    </row>
    <row r="787" spans="1:7">
      <c r="A787" s="1" t="s">
        <v>3745</v>
      </c>
      <c r="B787" s="1" t="s">
        <v>10573</v>
      </c>
      <c r="C787" s="1" t="s">
        <v>10574</v>
      </c>
      <c r="D787" s="1" t="s">
        <v>47</v>
      </c>
      <c r="E787" s="1" t="s">
        <v>10579</v>
      </c>
      <c r="F787" s="1" t="s">
        <v>2953</v>
      </c>
      <c r="G787" s="1" t="s">
        <v>10727</v>
      </c>
    </row>
    <row r="788" spans="1:7">
      <c r="A788" s="1" t="s">
        <v>3750</v>
      </c>
      <c r="B788" s="1" t="s">
        <v>10573</v>
      </c>
      <c r="C788" s="1" t="s">
        <v>10574</v>
      </c>
      <c r="D788" s="1" t="s">
        <v>9505</v>
      </c>
      <c r="E788" s="1" t="s">
        <v>10622</v>
      </c>
      <c r="F788" s="1" t="s">
        <v>10580</v>
      </c>
      <c r="G788" s="1" t="s">
        <v>10684</v>
      </c>
    </row>
    <row r="789" spans="1:7">
      <c r="A789" s="1" t="s">
        <v>3756</v>
      </c>
      <c r="B789" s="1" t="s">
        <v>10573</v>
      </c>
      <c r="C789" s="1" t="s">
        <v>10579</v>
      </c>
      <c r="D789" s="1" t="s">
        <v>9505</v>
      </c>
      <c r="E789" s="1" t="s">
        <v>10622</v>
      </c>
      <c r="F789" s="1" t="s">
        <v>10580</v>
      </c>
      <c r="G789" s="1" t="s">
        <v>10983</v>
      </c>
    </row>
    <row r="790" spans="1:7">
      <c r="A790" s="1" t="s">
        <v>3761</v>
      </c>
      <c r="B790" s="1" t="s">
        <v>10573</v>
      </c>
      <c r="C790" s="1" t="s">
        <v>10574</v>
      </c>
      <c r="D790" s="1" t="s">
        <v>9505</v>
      </c>
      <c r="E790" s="1" t="s">
        <v>10622</v>
      </c>
      <c r="F790" s="1" t="s">
        <v>2953</v>
      </c>
      <c r="G790" s="1" t="s">
        <v>10895</v>
      </c>
    </row>
    <row r="791" spans="1:7">
      <c r="A791" s="1" t="s">
        <v>3765</v>
      </c>
      <c r="B791" s="1" t="s">
        <v>10573</v>
      </c>
      <c r="C791" s="1" t="s">
        <v>10580</v>
      </c>
      <c r="D791" s="1" t="s">
        <v>47</v>
      </c>
      <c r="E791" s="1" t="s">
        <v>10592</v>
      </c>
      <c r="F791" s="1" t="s">
        <v>10580</v>
      </c>
      <c r="G791" s="1" t="s">
        <v>10984</v>
      </c>
    </row>
    <row r="792" spans="1:7">
      <c r="A792" s="1" t="s">
        <v>3769</v>
      </c>
      <c r="B792" s="1" t="s">
        <v>10573</v>
      </c>
      <c r="C792" s="1" t="s">
        <v>10574</v>
      </c>
      <c r="D792" s="1" t="s">
        <v>9505</v>
      </c>
      <c r="E792" s="1" t="s">
        <v>10622</v>
      </c>
      <c r="F792" s="1" t="s">
        <v>10580</v>
      </c>
      <c r="G792" s="1" t="s">
        <v>10684</v>
      </c>
    </row>
    <row r="793" spans="1:7">
      <c r="A793" s="1" t="s">
        <v>3773</v>
      </c>
      <c r="B793" s="1" t="s">
        <v>10573</v>
      </c>
      <c r="C793" s="1" t="s">
        <v>10587</v>
      </c>
      <c r="D793" s="1" t="s">
        <v>10671</v>
      </c>
      <c r="E793" s="1" t="s">
        <v>10622</v>
      </c>
      <c r="F793" s="1" t="s">
        <v>10580</v>
      </c>
      <c r="G793" s="1" t="s">
        <v>10759</v>
      </c>
    </row>
    <row r="794" spans="1:7">
      <c r="A794" s="1" t="s">
        <v>3778</v>
      </c>
      <c r="B794" s="1" t="s">
        <v>10573</v>
      </c>
      <c r="C794" s="1" t="s">
        <v>10574</v>
      </c>
      <c r="D794" s="1" t="s">
        <v>9505</v>
      </c>
      <c r="E794" s="1" t="s">
        <v>10622</v>
      </c>
      <c r="F794" s="1" t="s">
        <v>10580</v>
      </c>
      <c r="G794" s="1" t="s">
        <v>10684</v>
      </c>
    </row>
    <row r="795" spans="1:7">
      <c r="A795" s="1" t="s">
        <v>3783</v>
      </c>
      <c r="B795" s="1" t="s">
        <v>10573</v>
      </c>
      <c r="C795" s="1" t="s">
        <v>25</v>
      </c>
      <c r="D795" s="1" t="s">
        <v>2953</v>
      </c>
      <c r="E795" s="1" t="s">
        <v>10592</v>
      </c>
      <c r="F795" s="1" t="s">
        <v>10580</v>
      </c>
      <c r="G795" s="1" t="s">
        <v>10985</v>
      </c>
    </row>
    <row r="796" spans="1:7">
      <c r="A796" s="1" t="s">
        <v>3788</v>
      </c>
      <c r="B796" s="1" t="s">
        <v>10573</v>
      </c>
      <c r="C796" s="1" t="s">
        <v>10579</v>
      </c>
      <c r="D796" s="1" t="s">
        <v>47</v>
      </c>
      <c r="E796" s="1" t="s">
        <v>10622</v>
      </c>
      <c r="F796" s="1" t="s">
        <v>2953</v>
      </c>
      <c r="G796" s="1" t="s">
        <v>10802</v>
      </c>
    </row>
    <row r="797" spans="1:7">
      <c r="A797" s="1" t="s">
        <v>3793</v>
      </c>
      <c r="B797" s="1" t="s">
        <v>10573</v>
      </c>
      <c r="C797" s="1" t="s">
        <v>10600</v>
      </c>
      <c r="D797" s="1" t="s">
        <v>10582</v>
      </c>
      <c r="E797" s="1" t="s">
        <v>10740</v>
      </c>
      <c r="F797" s="1" t="s">
        <v>10580</v>
      </c>
      <c r="G797" s="1" t="s">
        <v>10986</v>
      </c>
    </row>
    <row r="798" spans="1:7">
      <c r="A798" s="1" t="s">
        <v>3797</v>
      </c>
      <c r="B798" s="1" t="s">
        <v>10573</v>
      </c>
      <c r="C798" s="1" t="s">
        <v>10600</v>
      </c>
      <c r="D798" s="1" t="s">
        <v>10725</v>
      </c>
      <c r="E798" s="1" t="s">
        <v>10740</v>
      </c>
      <c r="F798" s="1" t="s">
        <v>10580</v>
      </c>
      <c r="G798" s="1" t="s">
        <v>10987</v>
      </c>
    </row>
    <row r="799" spans="1:7">
      <c r="A799" s="1" t="s">
        <v>3801</v>
      </c>
      <c r="B799" s="1" t="s">
        <v>10573</v>
      </c>
      <c r="C799" s="1" t="s">
        <v>63</v>
      </c>
      <c r="D799" s="1" t="s">
        <v>10582</v>
      </c>
      <c r="E799" s="1" t="s">
        <v>10583</v>
      </c>
      <c r="F799" s="1" t="s">
        <v>10580</v>
      </c>
      <c r="G799" s="1" t="s">
        <v>10752</v>
      </c>
    </row>
    <row r="800" spans="1:7">
      <c r="A800" s="1" t="s">
        <v>3806</v>
      </c>
      <c r="B800" s="1" t="s">
        <v>10573</v>
      </c>
      <c r="C800" s="1" t="s">
        <v>63</v>
      </c>
      <c r="D800" s="1" t="s">
        <v>10588</v>
      </c>
      <c r="E800" s="1" t="s">
        <v>10579</v>
      </c>
      <c r="F800" s="1" t="s">
        <v>10580</v>
      </c>
      <c r="G800" s="1" t="s">
        <v>10799</v>
      </c>
    </row>
    <row r="801" spans="1:7">
      <c r="A801" s="1" t="s">
        <v>3811</v>
      </c>
      <c r="B801" s="1" t="s">
        <v>10573</v>
      </c>
      <c r="C801" s="1" t="s">
        <v>10600</v>
      </c>
      <c r="D801" s="1" t="s">
        <v>10582</v>
      </c>
      <c r="E801" s="1" t="s">
        <v>10740</v>
      </c>
      <c r="F801" s="1" t="s">
        <v>10580</v>
      </c>
      <c r="G801" s="1" t="s">
        <v>10986</v>
      </c>
    </row>
    <row r="802" spans="1:7">
      <c r="A802" s="1" t="s">
        <v>3814</v>
      </c>
      <c r="B802" s="1" t="s">
        <v>10573</v>
      </c>
      <c r="C802" s="1" t="s">
        <v>63</v>
      </c>
      <c r="D802" s="1" t="s">
        <v>10671</v>
      </c>
      <c r="E802" s="1" t="s">
        <v>10603</v>
      </c>
      <c r="F802" s="1" t="s">
        <v>10580</v>
      </c>
      <c r="G802" s="1" t="s">
        <v>10988</v>
      </c>
    </row>
    <row r="803" spans="1:7">
      <c r="A803" s="1" t="s">
        <v>3818</v>
      </c>
      <c r="B803" s="1" t="s">
        <v>10573</v>
      </c>
      <c r="C803" s="1" t="s">
        <v>63</v>
      </c>
      <c r="D803" s="1" t="s">
        <v>47</v>
      </c>
      <c r="E803" s="1" t="s">
        <v>10740</v>
      </c>
      <c r="F803" s="1" t="s">
        <v>10580</v>
      </c>
      <c r="G803" s="1" t="s">
        <v>10750</v>
      </c>
    </row>
    <row r="804" spans="1:7">
      <c r="A804" s="1" t="s">
        <v>3823</v>
      </c>
      <c r="B804" s="1" t="s">
        <v>10573</v>
      </c>
      <c r="C804" s="1" t="s">
        <v>10574</v>
      </c>
      <c r="D804" s="1" t="s">
        <v>10600</v>
      </c>
      <c r="E804" s="1" t="s">
        <v>10579</v>
      </c>
      <c r="F804" s="1" t="s">
        <v>10580</v>
      </c>
      <c r="G804" s="1" t="s">
        <v>10717</v>
      </c>
    </row>
    <row r="805" spans="1:7">
      <c r="A805" s="1" t="s">
        <v>3827</v>
      </c>
      <c r="B805" s="1" t="s">
        <v>10573</v>
      </c>
      <c r="C805" s="1" t="s">
        <v>10600</v>
      </c>
      <c r="D805" s="1" t="s">
        <v>10582</v>
      </c>
      <c r="E805" s="1" t="s">
        <v>10740</v>
      </c>
      <c r="F805" s="1" t="s">
        <v>10580</v>
      </c>
      <c r="G805" s="1" t="s">
        <v>10986</v>
      </c>
    </row>
    <row r="806" spans="1:7">
      <c r="A806" s="1" t="s">
        <v>3831</v>
      </c>
      <c r="B806" s="1" t="s">
        <v>10573</v>
      </c>
      <c r="C806" s="1" t="s">
        <v>63</v>
      </c>
      <c r="D806" s="1" t="s">
        <v>10588</v>
      </c>
      <c r="E806" s="1" t="s">
        <v>10579</v>
      </c>
      <c r="F806" s="1" t="s">
        <v>10580</v>
      </c>
      <c r="G806" s="1" t="s">
        <v>10799</v>
      </c>
    </row>
    <row r="807" spans="1:7">
      <c r="A807" s="1" t="s">
        <v>3836</v>
      </c>
      <c r="B807" s="1" t="s">
        <v>10573</v>
      </c>
      <c r="C807" s="1" t="s">
        <v>63</v>
      </c>
      <c r="D807" s="1" t="s">
        <v>10600</v>
      </c>
      <c r="E807" s="1" t="s">
        <v>10579</v>
      </c>
      <c r="F807" s="1" t="s">
        <v>10580</v>
      </c>
      <c r="G807" s="1" t="s">
        <v>10727</v>
      </c>
    </row>
    <row r="808" spans="1:7">
      <c r="A808" s="1" t="s">
        <v>3841</v>
      </c>
      <c r="B808" s="1" t="s">
        <v>10573</v>
      </c>
      <c r="C808" s="1" t="s">
        <v>10587</v>
      </c>
      <c r="D808" s="1" t="s">
        <v>10588</v>
      </c>
      <c r="E808" s="1" t="s">
        <v>10594</v>
      </c>
      <c r="F808" s="1" t="s">
        <v>2953</v>
      </c>
      <c r="G808" s="1" t="s">
        <v>10989</v>
      </c>
    </row>
    <row r="809" spans="1:7">
      <c r="A809" s="1" t="s">
        <v>3847</v>
      </c>
      <c r="B809" s="1" t="s">
        <v>10573</v>
      </c>
      <c r="C809" s="1" t="s">
        <v>10574</v>
      </c>
      <c r="D809" s="1" t="s">
        <v>9505</v>
      </c>
      <c r="E809" s="1" t="s">
        <v>10594</v>
      </c>
      <c r="F809" s="1" t="s">
        <v>2953</v>
      </c>
      <c r="G809" s="1" t="s">
        <v>10990</v>
      </c>
    </row>
    <row r="810" spans="1:7">
      <c r="A810" s="1" t="s">
        <v>3851</v>
      </c>
      <c r="B810" s="1" t="s">
        <v>10573</v>
      </c>
      <c r="C810" s="1" t="s">
        <v>10600</v>
      </c>
      <c r="D810" s="1" t="s">
        <v>10671</v>
      </c>
      <c r="E810" s="1" t="s">
        <v>10594</v>
      </c>
      <c r="F810" s="1" t="s">
        <v>2953</v>
      </c>
      <c r="G810" s="1" t="s">
        <v>10991</v>
      </c>
    </row>
    <row r="811" spans="1:7">
      <c r="A811" s="1" t="s">
        <v>3855</v>
      </c>
      <c r="B811" s="1" t="s">
        <v>10573</v>
      </c>
      <c r="C811" s="1" t="s">
        <v>10579</v>
      </c>
      <c r="D811" s="1" t="s">
        <v>47</v>
      </c>
      <c r="E811" s="1" t="s">
        <v>10796</v>
      </c>
      <c r="F811" s="1" t="s">
        <v>2953</v>
      </c>
      <c r="G811" s="1" t="s">
        <v>10924</v>
      </c>
    </row>
    <row r="812" spans="1:7">
      <c r="A812" s="1" t="s">
        <v>3860</v>
      </c>
      <c r="B812" s="1" t="s">
        <v>10573</v>
      </c>
      <c r="C812" s="1" t="s">
        <v>10579</v>
      </c>
      <c r="D812" s="1" t="s">
        <v>10600</v>
      </c>
      <c r="E812" s="1" t="s">
        <v>10594</v>
      </c>
      <c r="F812" s="1" t="s">
        <v>2953</v>
      </c>
      <c r="G812" s="1" t="s">
        <v>10992</v>
      </c>
    </row>
    <row r="813" spans="1:7">
      <c r="A813" s="1" t="s">
        <v>3864</v>
      </c>
      <c r="B813" s="1" t="s">
        <v>10573</v>
      </c>
      <c r="C813" s="1" t="s">
        <v>10574</v>
      </c>
      <c r="D813" s="1" t="s">
        <v>9505</v>
      </c>
      <c r="E813" s="1" t="s">
        <v>10796</v>
      </c>
      <c r="F813" s="1" t="s">
        <v>2953</v>
      </c>
      <c r="G813" s="1" t="s">
        <v>10993</v>
      </c>
    </row>
    <row r="814" spans="1:7">
      <c r="A814" s="1" t="s">
        <v>3869</v>
      </c>
      <c r="B814" s="1" t="s">
        <v>10573</v>
      </c>
      <c r="C814" s="1" t="s">
        <v>10587</v>
      </c>
      <c r="D814" s="1" t="s">
        <v>9505</v>
      </c>
      <c r="E814" s="1" t="s">
        <v>10594</v>
      </c>
      <c r="F814" s="1" t="s">
        <v>2953</v>
      </c>
      <c r="G814" s="1" t="s">
        <v>10597</v>
      </c>
    </row>
    <row r="815" spans="1:7">
      <c r="A815" s="1" t="s">
        <v>3874</v>
      </c>
      <c r="B815" s="1" t="s">
        <v>10573</v>
      </c>
      <c r="C815" s="1" t="s">
        <v>10600</v>
      </c>
      <c r="D815" s="1" t="s">
        <v>9505</v>
      </c>
      <c r="E815" s="1" t="s">
        <v>10594</v>
      </c>
      <c r="F815" s="1" t="s">
        <v>2953</v>
      </c>
      <c r="G815" s="1" t="s">
        <v>10601</v>
      </c>
    </row>
    <row r="816" spans="1:7">
      <c r="A816" s="1" t="s">
        <v>3878</v>
      </c>
      <c r="B816" s="1" t="s">
        <v>10573</v>
      </c>
      <c r="C816" s="1" t="s">
        <v>10600</v>
      </c>
      <c r="D816" s="1" t="s">
        <v>10588</v>
      </c>
      <c r="E816" s="1" t="s">
        <v>10614</v>
      </c>
      <c r="F816" s="1" t="s">
        <v>2953</v>
      </c>
      <c r="G816" s="1" t="s">
        <v>10897</v>
      </c>
    </row>
    <row r="817" spans="1:7">
      <c r="A817" s="1" t="s">
        <v>3882</v>
      </c>
      <c r="B817" s="1" t="s">
        <v>10573</v>
      </c>
      <c r="C817" s="1" t="s">
        <v>10587</v>
      </c>
      <c r="D817" s="1" t="s">
        <v>9505</v>
      </c>
      <c r="E817" s="1" t="s">
        <v>10664</v>
      </c>
      <c r="F817" s="1" t="s">
        <v>2953</v>
      </c>
      <c r="G817" s="1" t="s">
        <v>10677</v>
      </c>
    </row>
    <row r="818" spans="1:7">
      <c r="A818" s="1" t="s">
        <v>3887</v>
      </c>
      <c r="B818" s="1" t="s">
        <v>10573</v>
      </c>
      <c r="C818" s="1" t="s">
        <v>63</v>
      </c>
      <c r="D818" s="1" t="s">
        <v>63</v>
      </c>
      <c r="E818" s="1" t="s">
        <v>10605</v>
      </c>
      <c r="F818" s="1" t="s">
        <v>2953</v>
      </c>
      <c r="G818" s="1" t="s">
        <v>10618</v>
      </c>
    </row>
    <row r="819" spans="1:7">
      <c r="A819" s="1" t="s">
        <v>3892</v>
      </c>
      <c r="B819" s="1" t="s">
        <v>10573</v>
      </c>
      <c r="C819" s="1" t="s">
        <v>10574</v>
      </c>
      <c r="D819" s="1" t="s">
        <v>47</v>
      </c>
      <c r="E819" s="1" t="s">
        <v>10594</v>
      </c>
      <c r="F819" s="1" t="s">
        <v>2953</v>
      </c>
      <c r="G819" s="1" t="s">
        <v>10994</v>
      </c>
    </row>
    <row r="820" spans="1:7">
      <c r="A820" s="1" t="s">
        <v>3897</v>
      </c>
      <c r="B820" s="1" t="s">
        <v>10573</v>
      </c>
      <c r="C820" s="1" t="s">
        <v>10574</v>
      </c>
      <c r="D820" s="1" t="s">
        <v>9505</v>
      </c>
      <c r="E820" s="1" t="s">
        <v>10594</v>
      </c>
      <c r="F820" s="1" t="s">
        <v>2953</v>
      </c>
      <c r="G820" s="1" t="s">
        <v>10990</v>
      </c>
    </row>
    <row r="821" spans="1:7">
      <c r="A821" s="1" t="s">
        <v>3902</v>
      </c>
      <c r="B821" s="1" t="s">
        <v>10573</v>
      </c>
      <c r="C821" s="1" t="s">
        <v>25</v>
      </c>
      <c r="D821" s="1" t="s">
        <v>9505</v>
      </c>
      <c r="E821" s="1" t="s">
        <v>10594</v>
      </c>
      <c r="F821" s="1" t="s">
        <v>2953</v>
      </c>
      <c r="G821" s="1" t="s">
        <v>10862</v>
      </c>
    </row>
    <row r="822" spans="1:7">
      <c r="A822" s="1" t="s">
        <v>3906</v>
      </c>
      <c r="B822" s="1" t="s">
        <v>10573</v>
      </c>
      <c r="C822" s="1" t="s">
        <v>63</v>
      </c>
      <c r="D822" s="1" t="s">
        <v>47</v>
      </c>
      <c r="E822" s="1" t="s">
        <v>10594</v>
      </c>
      <c r="F822" s="1" t="s">
        <v>2953</v>
      </c>
      <c r="G822" s="1" t="s">
        <v>10995</v>
      </c>
    </row>
    <row r="823" spans="1:7">
      <c r="A823" s="1" t="s">
        <v>3910</v>
      </c>
      <c r="B823" s="1" t="s">
        <v>10573</v>
      </c>
      <c r="C823" s="1" t="s">
        <v>10579</v>
      </c>
      <c r="D823" s="1" t="s">
        <v>9505</v>
      </c>
      <c r="E823" s="1" t="s">
        <v>10594</v>
      </c>
      <c r="F823" s="1" t="s">
        <v>2953</v>
      </c>
      <c r="G823" s="1" t="s">
        <v>10900</v>
      </c>
    </row>
    <row r="824" spans="1:7">
      <c r="A824" s="1" t="s">
        <v>3915</v>
      </c>
      <c r="B824" s="1" t="s">
        <v>10573</v>
      </c>
      <c r="C824" s="1" t="s">
        <v>10600</v>
      </c>
      <c r="D824" s="1" t="s">
        <v>47</v>
      </c>
      <c r="E824" s="1" t="s">
        <v>10594</v>
      </c>
      <c r="F824" s="1" t="s">
        <v>2953</v>
      </c>
      <c r="G824" s="1" t="s">
        <v>10595</v>
      </c>
    </row>
    <row r="825" spans="1:7">
      <c r="A825" s="1" t="s">
        <v>3919</v>
      </c>
      <c r="B825" s="1" t="s">
        <v>10573</v>
      </c>
      <c r="C825" s="1" t="s">
        <v>10578</v>
      </c>
      <c r="D825" s="1" t="s">
        <v>9505</v>
      </c>
      <c r="E825" s="1" t="s">
        <v>10796</v>
      </c>
      <c r="F825" s="1" t="s">
        <v>2953</v>
      </c>
      <c r="G825" s="1" t="s">
        <v>10952</v>
      </c>
    </row>
    <row r="826" spans="1:7">
      <c r="A826" s="1" t="s">
        <v>3923</v>
      </c>
      <c r="B826" s="1" t="s">
        <v>10573</v>
      </c>
      <c r="C826" s="1" t="s">
        <v>10587</v>
      </c>
      <c r="D826" s="1" t="s">
        <v>9505</v>
      </c>
      <c r="E826" s="1" t="s">
        <v>10622</v>
      </c>
      <c r="F826" s="1" t="s">
        <v>2953</v>
      </c>
      <c r="G826" s="1" t="s">
        <v>10776</v>
      </c>
    </row>
    <row r="827" spans="1:7">
      <c r="A827" s="1" t="s">
        <v>3928</v>
      </c>
      <c r="B827" s="1" t="s">
        <v>10573</v>
      </c>
      <c r="C827" s="1" t="s">
        <v>10600</v>
      </c>
      <c r="D827" s="1" t="s">
        <v>10622</v>
      </c>
      <c r="E827" s="1" t="s">
        <v>10605</v>
      </c>
      <c r="F827" s="1" t="s">
        <v>2953</v>
      </c>
      <c r="G827" s="1" t="s">
        <v>10765</v>
      </c>
    </row>
    <row r="828" spans="1:7">
      <c r="A828" s="1" t="s">
        <v>3933</v>
      </c>
      <c r="B828" s="1" t="s">
        <v>10573</v>
      </c>
      <c r="C828" s="1" t="s">
        <v>10574</v>
      </c>
      <c r="D828" s="1" t="s">
        <v>2953</v>
      </c>
      <c r="E828" s="1" t="s">
        <v>10605</v>
      </c>
      <c r="F828" s="1" t="s">
        <v>2953</v>
      </c>
      <c r="G828" s="1" t="s">
        <v>10763</v>
      </c>
    </row>
    <row r="829" spans="1:7">
      <c r="A829" s="1" t="s">
        <v>3937</v>
      </c>
      <c r="B829" s="1" t="s">
        <v>10573</v>
      </c>
      <c r="C829" s="1" t="s">
        <v>10574</v>
      </c>
      <c r="D829" s="1" t="s">
        <v>2953</v>
      </c>
      <c r="E829" s="1" t="s">
        <v>10614</v>
      </c>
      <c r="F829" s="1" t="s">
        <v>2953</v>
      </c>
      <c r="G829" s="1" t="s">
        <v>10704</v>
      </c>
    </row>
    <row r="830" spans="1:7">
      <c r="A830" s="1" t="s">
        <v>3942</v>
      </c>
      <c r="B830" s="1" t="s">
        <v>10573</v>
      </c>
      <c r="C830" s="1" t="s">
        <v>10574</v>
      </c>
      <c r="D830" s="1" t="s">
        <v>2953</v>
      </c>
      <c r="E830" s="1" t="s">
        <v>10614</v>
      </c>
      <c r="F830" s="1" t="s">
        <v>2953</v>
      </c>
      <c r="G830" s="1" t="s">
        <v>10704</v>
      </c>
    </row>
    <row r="831" spans="1:7">
      <c r="A831" s="1" t="s">
        <v>3946</v>
      </c>
      <c r="B831" s="1" t="s">
        <v>10573</v>
      </c>
      <c r="C831" s="1" t="s">
        <v>63</v>
      </c>
      <c r="D831" s="1" t="s">
        <v>10671</v>
      </c>
      <c r="E831" s="1" t="s">
        <v>10664</v>
      </c>
      <c r="F831" s="1" t="s">
        <v>2953</v>
      </c>
      <c r="G831" s="1" t="s">
        <v>10672</v>
      </c>
    </row>
    <row r="832" spans="1:7">
      <c r="A832" s="1" t="s">
        <v>3951</v>
      </c>
      <c r="B832" s="1" t="s">
        <v>10573</v>
      </c>
      <c r="C832" s="1" t="s">
        <v>10574</v>
      </c>
      <c r="D832" s="1" t="s">
        <v>2953</v>
      </c>
      <c r="E832" s="1" t="s">
        <v>10614</v>
      </c>
      <c r="F832" s="1" t="s">
        <v>2953</v>
      </c>
      <c r="G832" s="1" t="s">
        <v>10704</v>
      </c>
    </row>
    <row r="833" spans="1:7">
      <c r="A833" s="1" t="s">
        <v>3956</v>
      </c>
      <c r="B833" s="1" t="s">
        <v>10573</v>
      </c>
      <c r="C833" s="1" t="s">
        <v>10574</v>
      </c>
      <c r="D833" s="1" t="s">
        <v>9505</v>
      </c>
      <c r="E833" s="1" t="s">
        <v>10664</v>
      </c>
      <c r="F833" s="1" t="s">
        <v>2953</v>
      </c>
      <c r="G833" s="1" t="s">
        <v>10996</v>
      </c>
    </row>
    <row r="834" spans="1:7">
      <c r="A834" s="1" t="s">
        <v>3960</v>
      </c>
      <c r="B834" s="1" t="s">
        <v>10573</v>
      </c>
      <c r="C834" s="1" t="s">
        <v>63</v>
      </c>
      <c r="D834" s="1" t="s">
        <v>2953</v>
      </c>
      <c r="E834" s="1" t="s">
        <v>10614</v>
      </c>
      <c r="F834" s="1" t="s">
        <v>2953</v>
      </c>
      <c r="G834" s="1" t="s">
        <v>10703</v>
      </c>
    </row>
    <row r="835" spans="1:7">
      <c r="A835" s="1" t="s">
        <v>3964</v>
      </c>
      <c r="B835" s="1" t="s">
        <v>10573</v>
      </c>
      <c r="C835" s="1" t="s">
        <v>10574</v>
      </c>
      <c r="D835" s="1" t="s">
        <v>10600</v>
      </c>
      <c r="E835" s="1" t="s">
        <v>10664</v>
      </c>
      <c r="F835" s="1" t="s">
        <v>2953</v>
      </c>
      <c r="G835" s="1" t="s">
        <v>10926</v>
      </c>
    </row>
    <row r="836" spans="1:7">
      <c r="A836" s="1" t="s">
        <v>3968</v>
      </c>
      <c r="B836" s="1" t="s">
        <v>10573</v>
      </c>
      <c r="C836" s="1" t="s">
        <v>10600</v>
      </c>
      <c r="D836" s="1" t="s">
        <v>2953</v>
      </c>
      <c r="E836" s="1" t="s">
        <v>10614</v>
      </c>
      <c r="F836" s="1" t="s">
        <v>2953</v>
      </c>
      <c r="G836" s="1" t="s">
        <v>10702</v>
      </c>
    </row>
    <row r="837" spans="1:7">
      <c r="A837" s="1" t="s">
        <v>3972</v>
      </c>
      <c r="B837" s="1" t="s">
        <v>10573</v>
      </c>
      <c r="C837" s="1" t="s">
        <v>10578</v>
      </c>
      <c r="D837" s="1" t="s">
        <v>2953</v>
      </c>
      <c r="E837" s="1" t="s">
        <v>10614</v>
      </c>
      <c r="F837" s="1" t="s">
        <v>2953</v>
      </c>
      <c r="G837" s="1" t="s">
        <v>10705</v>
      </c>
    </row>
    <row r="838" spans="1:7">
      <c r="A838" s="1" t="s">
        <v>3976</v>
      </c>
      <c r="B838" s="1" t="s">
        <v>10573</v>
      </c>
      <c r="C838" s="1" t="s">
        <v>10574</v>
      </c>
      <c r="D838" s="1" t="s">
        <v>2953</v>
      </c>
      <c r="E838" s="1" t="s">
        <v>10614</v>
      </c>
      <c r="F838" s="1" t="s">
        <v>2953</v>
      </c>
      <c r="G838" s="1" t="s">
        <v>10704</v>
      </c>
    </row>
    <row r="839" spans="1:7">
      <c r="A839" s="1" t="s">
        <v>3981</v>
      </c>
      <c r="B839" s="1" t="s">
        <v>10573</v>
      </c>
      <c r="C839" s="1" t="s">
        <v>25</v>
      </c>
      <c r="D839" s="1" t="s">
        <v>63</v>
      </c>
      <c r="E839" s="1" t="s">
        <v>10605</v>
      </c>
      <c r="F839" s="1" t="s">
        <v>2953</v>
      </c>
      <c r="G839" s="1" t="s">
        <v>10612</v>
      </c>
    </row>
    <row r="840" spans="1:7">
      <c r="A840" s="1" t="s">
        <v>3985</v>
      </c>
      <c r="B840" s="1" t="s">
        <v>10573</v>
      </c>
      <c r="C840" s="1" t="s">
        <v>10574</v>
      </c>
      <c r="D840" s="1" t="s">
        <v>2953</v>
      </c>
      <c r="E840" s="1" t="s">
        <v>10579</v>
      </c>
      <c r="F840" s="1" t="s">
        <v>2953</v>
      </c>
      <c r="G840" s="1" t="s">
        <v>10682</v>
      </c>
    </row>
    <row r="841" spans="1:7">
      <c r="A841" s="1" t="s">
        <v>3990</v>
      </c>
      <c r="B841" s="1" t="s">
        <v>10573</v>
      </c>
      <c r="C841" s="1" t="s">
        <v>63</v>
      </c>
      <c r="D841" s="1" t="s">
        <v>2953</v>
      </c>
      <c r="E841" s="1" t="s">
        <v>10579</v>
      </c>
      <c r="F841" s="1" t="s">
        <v>2953</v>
      </c>
      <c r="G841" s="1" t="s">
        <v>10881</v>
      </c>
    </row>
    <row r="842" spans="1:7">
      <c r="A842" s="1" t="s">
        <v>3994</v>
      </c>
      <c r="B842" s="1" t="s">
        <v>10573</v>
      </c>
      <c r="C842" s="1" t="s">
        <v>10580</v>
      </c>
      <c r="D842" s="1" t="s">
        <v>10588</v>
      </c>
      <c r="E842" s="1" t="s">
        <v>10664</v>
      </c>
      <c r="F842" s="1" t="s">
        <v>2953</v>
      </c>
      <c r="G842" s="1" t="s">
        <v>10692</v>
      </c>
    </row>
    <row r="843" spans="1:7">
      <c r="A843" s="1" t="s">
        <v>3999</v>
      </c>
      <c r="B843" s="1" t="s">
        <v>10573</v>
      </c>
      <c r="C843" s="1" t="s">
        <v>63</v>
      </c>
      <c r="D843" s="1" t="s">
        <v>47</v>
      </c>
      <c r="E843" s="1" t="s">
        <v>10644</v>
      </c>
      <c r="F843" s="1" t="s">
        <v>2953</v>
      </c>
      <c r="G843" s="1" t="s">
        <v>10847</v>
      </c>
    </row>
    <row r="844" spans="1:7">
      <c r="A844" s="1" t="s">
        <v>4003</v>
      </c>
      <c r="B844" s="1" t="s">
        <v>10573</v>
      </c>
      <c r="C844" s="1" t="s">
        <v>25</v>
      </c>
      <c r="D844" s="1" t="s">
        <v>10671</v>
      </c>
      <c r="E844" s="1" t="s">
        <v>10664</v>
      </c>
      <c r="F844" s="1" t="s">
        <v>2953</v>
      </c>
      <c r="G844" s="1" t="s">
        <v>10997</v>
      </c>
    </row>
    <row r="845" spans="1:7">
      <c r="A845" s="1" t="s">
        <v>4007</v>
      </c>
      <c r="B845" s="1" t="s">
        <v>10573</v>
      </c>
      <c r="C845" s="1" t="s">
        <v>10579</v>
      </c>
      <c r="D845" s="1" t="s">
        <v>9505</v>
      </c>
      <c r="E845" s="1" t="s">
        <v>10792</v>
      </c>
      <c r="F845" s="1" t="s">
        <v>2953</v>
      </c>
      <c r="G845" s="1" t="s">
        <v>10859</v>
      </c>
    </row>
    <row r="846" spans="1:7">
      <c r="A846" s="1" t="s">
        <v>4012</v>
      </c>
      <c r="B846" s="1" t="s">
        <v>10573</v>
      </c>
      <c r="C846" s="1" t="s">
        <v>63</v>
      </c>
      <c r="D846" s="1" t="s">
        <v>2953</v>
      </c>
      <c r="E846" s="1" t="s">
        <v>10614</v>
      </c>
      <c r="F846" s="1" t="s">
        <v>2953</v>
      </c>
      <c r="G846" s="1" t="s">
        <v>10703</v>
      </c>
    </row>
    <row r="847" spans="1:7">
      <c r="A847" s="1" t="s">
        <v>4017</v>
      </c>
      <c r="B847" s="1" t="s">
        <v>10573</v>
      </c>
      <c r="C847" s="1" t="s">
        <v>63</v>
      </c>
      <c r="D847" s="1" t="s">
        <v>63</v>
      </c>
      <c r="E847" s="1" t="s">
        <v>10614</v>
      </c>
      <c r="F847" s="1" t="s">
        <v>2953</v>
      </c>
      <c r="G847" s="1" t="s">
        <v>10998</v>
      </c>
    </row>
    <row r="848" spans="1:7">
      <c r="A848" s="1" t="s">
        <v>4020</v>
      </c>
      <c r="B848" s="1" t="s">
        <v>10573</v>
      </c>
      <c r="C848" s="1" t="s">
        <v>10600</v>
      </c>
      <c r="D848" s="1" t="s">
        <v>2953</v>
      </c>
      <c r="E848" s="1" t="s">
        <v>10605</v>
      </c>
      <c r="F848" s="1" t="s">
        <v>2953</v>
      </c>
      <c r="G848" s="1" t="s">
        <v>10643</v>
      </c>
    </row>
    <row r="849" spans="1:7">
      <c r="A849" s="1" t="s">
        <v>4024</v>
      </c>
      <c r="B849" s="1" t="s">
        <v>10573</v>
      </c>
      <c r="C849" s="1" t="s">
        <v>63</v>
      </c>
      <c r="D849" s="1" t="s">
        <v>10575</v>
      </c>
      <c r="E849" s="1" t="s">
        <v>10585</v>
      </c>
      <c r="F849" s="1" t="s">
        <v>2953</v>
      </c>
      <c r="G849" s="1" t="s">
        <v>10708</v>
      </c>
    </row>
    <row r="850" spans="1:7">
      <c r="A850" s="1" t="s">
        <v>4028</v>
      </c>
      <c r="B850" s="1" t="s">
        <v>10573</v>
      </c>
      <c r="C850" s="1" t="s">
        <v>25</v>
      </c>
      <c r="D850" s="1" t="s">
        <v>47</v>
      </c>
      <c r="E850" s="1" t="s">
        <v>10585</v>
      </c>
      <c r="F850" s="1" t="s">
        <v>2953</v>
      </c>
      <c r="G850" s="1" t="s">
        <v>10999</v>
      </c>
    </row>
    <row r="851" spans="1:7">
      <c r="A851" s="1" t="s">
        <v>4032</v>
      </c>
      <c r="B851" s="1" t="s">
        <v>10573</v>
      </c>
      <c r="C851" s="1" t="s">
        <v>10579</v>
      </c>
      <c r="D851" s="1" t="s">
        <v>47</v>
      </c>
      <c r="E851" s="1" t="s">
        <v>10585</v>
      </c>
      <c r="F851" s="1" t="s">
        <v>2953</v>
      </c>
      <c r="G851" s="1" t="s">
        <v>10711</v>
      </c>
    </row>
    <row r="852" spans="1:7">
      <c r="A852" s="1" t="s">
        <v>4036</v>
      </c>
      <c r="B852" s="1" t="s">
        <v>10573</v>
      </c>
      <c r="C852" s="1" t="s">
        <v>10579</v>
      </c>
      <c r="D852" s="1" t="s">
        <v>47</v>
      </c>
      <c r="E852" s="1" t="s">
        <v>10585</v>
      </c>
      <c r="F852" s="1" t="s">
        <v>2953</v>
      </c>
      <c r="G852" s="1" t="s">
        <v>10711</v>
      </c>
    </row>
    <row r="853" spans="1:7">
      <c r="A853" s="1" t="s">
        <v>4040</v>
      </c>
      <c r="B853" s="1" t="s">
        <v>10573</v>
      </c>
      <c r="C853" s="1" t="s">
        <v>10579</v>
      </c>
      <c r="D853" s="1" t="s">
        <v>10588</v>
      </c>
      <c r="E853" s="1" t="s">
        <v>10614</v>
      </c>
      <c r="F853" s="1" t="s">
        <v>2953</v>
      </c>
      <c r="G853" s="1" t="s">
        <v>10694</v>
      </c>
    </row>
    <row r="854" spans="1:7">
      <c r="A854" s="1" t="s">
        <v>4045</v>
      </c>
      <c r="B854" s="1" t="s">
        <v>10573</v>
      </c>
      <c r="C854" s="1" t="s">
        <v>10600</v>
      </c>
      <c r="D854" s="1" t="s">
        <v>10671</v>
      </c>
      <c r="E854" s="1" t="s">
        <v>10644</v>
      </c>
      <c r="F854" s="1" t="s">
        <v>2953</v>
      </c>
      <c r="G854" s="1" t="s">
        <v>10789</v>
      </c>
    </row>
    <row r="855" spans="1:7">
      <c r="A855" s="1" t="s">
        <v>4050</v>
      </c>
      <c r="B855" s="1" t="s">
        <v>10573</v>
      </c>
      <c r="C855" s="1" t="s">
        <v>63</v>
      </c>
      <c r="D855" s="1" t="s">
        <v>2953</v>
      </c>
      <c r="E855" s="1" t="s">
        <v>10614</v>
      </c>
      <c r="F855" s="1" t="s">
        <v>2953</v>
      </c>
      <c r="G855" s="1" t="s">
        <v>10703</v>
      </c>
    </row>
    <row r="856" spans="1:7">
      <c r="A856" s="1" t="s">
        <v>4053</v>
      </c>
      <c r="B856" s="1" t="s">
        <v>10573</v>
      </c>
      <c r="C856" s="1" t="s">
        <v>10580</v>
      </c>
      <c r="D856" s="1" t="s">
        <v>10575</v>
      </c>
      <c r="E856" s="1" t="s">
        <v>10644</v>
      </c>
      <c r="F856" s="1" t="s">
        <v>2953</v>
      </c>
      <c r="G856" s="1" t="s">
        <v>11000</v>
      </c>
    </row>
    <row r="857" spans="1:7">
      <c r="A857" s="1" t="s">
        <v>4058</v>
      </c>
      <c r="B857" s="1" t="s">
        <v>10573</v>
      </c>
      <c r="C857" s="1" t="s">
        <v>10580</v>
      </c>
      <c r="D857" s="1" t="s">
        <v>2953</v>
      </c>
      <c r="E857" s="1" t="s">
        <v>10631</v>
      </c>
      <c r="F857" s="1" t="s">
        <v>2953</v>
      </c>
      <c r="G857" s="1" t="s">
        <v>11001</v>
      </c>
    </row>
    <row r="858" spans="1:7">
      <c r="A858" s="1" t="s">
        <v>4063</v>
      </c>
      <c r="B858" s="1" t="s">
        <v>10573</v>
      </c>
      <c r="C858" s="1" t="s">
        <v>10580</v>
      </c>
      <c r="D858" s="1" t="s">
        <v>10622</v>
      </c>
      <c r="E858" s="1" t="s">
        <v>10614</v>
      </c>
      <c r="F858" s="1" t="s">
        <v>2953</v>
      </c>
      <c r="G858" s="1" t="s">
        <v>10703</v>
      </c>
    </row>
    <row r="859" spans="1:7">
      <c r="A859" s="1" t="s">
        <v>4068</v>
      </c>
      <c r="B859" s="1" t="s">
        <v>10573</v>
      </c>
      <c r="C859" s="1" t="s">
        <v>63</v>
      </c>
      <c r="D859" s="1" t="s">
        <v>2953</v>
      </c>
      <c r="E859" s="1" t="s">
        <v>10614</v>
      </c>
      <c r="F859" s="1" t="s">
        <v>2953</v>
      </c>
      <c r="G859" s="1" t="s">
        <v>10703</v>
      </c>
    </row>
    <row r="860" spans="1:7">
      <c r="A860" s="1" t="s">
        <v>4071</v>
      </c>
      <c r="B860" s="1" t="s">
        <v>10573</v>
      </c>
      <c r="C860" s="1" t="s">
        <v>10600</v>
      </c>
      <c r="D860" s="1" t="s">
        <v>2953</v>
      </c>
      <c r="E860" s="1" t="s">
        <v>10631</v>
      </c>
      <c r="F860" s="1" t="s">
        <v>2953</v>
      </c>
      <c r="G860" s="1" t="s">
        <v>11002</v>
      </c>
    </row>
    <row r="861" spans="1:7">
      <c r="A861" s="1" t="s">
        <v>4075</v>
      </c>
      <c r="B861" s="1" t="s">
        <v>10573</v>
      </c>
      <c r="C861" s="1" t="s">
        <v>10574</v>
      </c>
      <c r="D861" s="1" t="s">
        <v>9505</v>
      </c>
      <c r="E861" s="1" t="s">
        <v>10603</v>
      </c>
      <c r="F861" s="1" t="s">
        <v>2953</v>
      </c>
      <c r="G861" s="1" t="s">
        <v>10988</v>
      </c>
    </row>
    <row r="862" spans="1:7">
      <c r="A862" s="1" t="s">
        <v>4080</v>
      </c>
      <c r="B862" s="1" t="s">
        <v>10573</v>
      </c>
      <c r="C862" s="1" t="s">
        <v>10578</v>
      </c>
      <c r="D862" s="1" t="s">
        <v>10588</v>
      </c>
      <c r="E862" s="1" t="s">
        <v>10605</v>
      </c>
      <c r="F862" s="1" t="s">
        <v>2953</v>
      </c>
      <c r="G862" s="1" t="s">
        <v>10981</v>
      </c>
    </row>
    <row r="863" spans="1:7">
      <c r="A863" s="1" t="s">
        <v>4085</v>
      </c>
      <c r="B863" s="1" t="s">
        <v>10573</v>
      </c>
      <c r="C863" s="1" t="s">
        <v>10580</v>
      </c>
      <c r="D863" s="1" t="s">
        <v>10588</v>
      </c>
      <c r="E863" s="1" t="s">
        <v>10607</v>
      </c>
      <c r="F863" s="1" t="s">
        <v>2953</v>
      </c>
      <c r="G863" s="1" t="s">
        <v>10610</v>
      </c>
    </row>
    <row r="864" spans="1:7">
      <c r="A864" s="1" t="s">
        <v>4089</v>
      </c>
      <c r="B864" s="1" t="s">
        <v>10573</v>
      </c>
      <c r="C864" s="1" t="s">
        <v>10579</v>
      </c>
      <c r="D864" s="1" t="s">
        <v>10622</v>
      </c>
      <c r="E864" s="1" t="s">
        <v>10605</v>
      </c>
      <c r="F864" s="1" t="s">
        <v>2953</v>
      </c>
      <c r="G864" s="1" t="s">
        <v>10787</v>
      </c>
    </row>
    <row r="865" spans="1:7">
      <c r="A865" s="1" t="s">
        <v>4093</v>
      </c>
      <c r="B865" s="1" t="s">
        <v>10573</v>
      </c>
      <c r="C865" s="1" t="s">
        <v>63</v>
      </c>
      <c r="D865" s="1" t="s">
        <v>9505</v>
      </c>
      <c r="E865" s="1" t="s">
        <v>10664</v>
      </c>
      <c r="F865" s="1" t="s">
        <v>2953</v>
      </c>
      <c r="G865" s="1" t="s">
        <v>10668</v>
      </c>
    </row>
    <row r="866" spans="1:7">
      <c r="A866" s="1" t="s">
        <v>4098</v>
      </c>
      <c r="B866" s="1" t="s">
        <v>10573</v>
      </c>
      <c r="C866" s="1" t="s">
        <v>10574</v>
      </c>
      <c r="D866" s="1" t="s">
        <v>10622</v>
      </c>
      <c r="E866" s="1" t="s">
        <v>10614</v>
      </c>
      <c r="F866" s="1" t="s">
        <v>2953</v>
      </c>
      <c r="G866" s="1" t="s">
        <v>10762</v>
      </c>
    </row>
    <row r="867" spans="1:7">
      <c r="A867" s="1" t="s">
        <v>4102</v>
      </c>
      <c r="B867" s="1" t="s">
        <v>10573</v>
      </c>
      <c r="C867" s="1" t="s">
        <v>10600</v>
      </c>
      <c r="D867" s="1" t="s">
        <v>9505</v>
      </c>
      <c r="E867" s="1" t="s">
        <v>10664</v>
      </c>
      <c r="F867" s="1" t="s">
        <v>2953</v>
      </c>
      <c r="G867" s="1" t="s">
        <v>10692</v>
      </c>
    </row>
    <row r="868" spans="1:7">
      <c r="A868" s="1" t="s">
        <v>4107</v>
      </c>
      <c r="B868" s="1" t="s">
        <v>10573</v>
      </c>
      <c r="C868" s="1" t="s">
        <v>10579</v>
      </c>
      <c r="D868" s="1" t="s">
        <v>10622</v>
      </c>
      <c r="E868" s="1" t="s">
        <v>10607</v>
      </c>
      <c r="F868" s="1" t="s">
        <v>2953</v>
      </c>
      <c r="G868" s="1" t="s">
        <v>10678</v>
      </c>
    </row>
    <row r="869" spans="1:7">
      <c r="A869" s="1" t="s">
        <v>4111</v>
      </c>
      <c r="B869" s="1" t="s">
        <v>10573</v>
      </c>
      <c r="C869" s="1" t="s">
        <v>25</v>
      </c>
      <c r="D869" s="1" t="s">
        <v>10600</v>
      </c>
      <c r="E869" s="1" t="s">
        <v>10585</v>
      </c>
      <c r="F869" s="1" t="s">
        <v>2953</v>
      </c>
      <c r="G869" s="1" t="s">
        <v>11003</v>
      </c>
    </row>
    <row r="870" spans="1:7">
      <c r="A870" s="1" t="s">
        <v>4116</v>
      </c>
      <c r="B870" s="1" t="s">
        <v>10573</v>
      </c>
      <c r="C870" s="1" t="s">
        <v>63</v>
      </c>
      <c r="D870" s="1" t="s">
        <v>10588</v>
      </c>
      <c r="E870" s="1" t="s">
        <v>10607</v>
      </c>
      <c r="F870" s="1" t="s">
        <v>2953</v>
      </c>
      <c r="G870" s="1" t="s">
        <v>10681</v>
      </c>
    </row>
    <row r="871" spans="1:7">
      <c r="A871" s="1" t="s">
        <v>4120</v>
      </c>
      <c r="B871" s="1" t="s">
        <v>10573</v>
      </c>
      <c r="C871" s="1" t="s">
        <v>10578</v>
      </c>
      <c r="D871" s="1" t="s">
        <v>2953</v>
      </c>
      <c r="E871" s="1" t="s">
        <v>10605</v>
      </c>
      <c r="F871" s="1" t="s">
        <v>2953</v>
      </c>
      <c r="G871" s="1" t="s">
        <v>10755</v>
      </c>
    </row>
    <row r="872" spans="1:7">
      <c r="A872" s="1" t="s">
        <v>4124</v>
      </c>
      <c r="B872" s="1" t="s">
        <v>10573</v>
      </c>
      <c r="C872" s="1" t="s">
        <v>10580</v>
      </c>
      <c r="D872" s="1" t="s">
        <v>10575</v>
      </c>
      <c r="E872" s="1" t="s">
        <v>10644</v>
      </c>
      <c r="F872" s="1" t="s">
        <v>2953</v>
      </c>
      <c r="G872" s="1" t="s">
        <v>11000</v>
      </c>
    </row>
    <row r="873" spans="1:7">
      <c r="A873" s="1" t="s">
        <v>4127</v>
      </c>
      <c r="B873" s="1" t="s">
        <v>10573</v>
      </c>
      <c r="C873" s="1" t="s">
        <v>10578</v>
      </c>
      <c r="D873" s="1" t="s">
        <v>63</v>
      </c>
      <c r="E873" s="1" t="s">
        <v>10605</v>
      </c>
      <c r="F873" s="1" t="s">
        <v>2953</v>
      </c>
      <c r="G873" s="1" t="s">
        <v>10873</v>
      </c>
    </row>
    <row r="874" spans="1:7">
      <c r="A874" s="1" t="s">
        <v>4132</v>
      </c>
      <c r="B874" s="1" t="s">
        <v>10573</v>
      </c>
      <c r="C874" s="1" t="s">
        <v>10580</v>
      </c>
      <c r="D874" s="1" t="s">
        <v>63</v>
      </c>
      <c r="E874" s="1" t="s">
        <v>10605</v>
      </c>
      <c r="F874" s="1" t="s">
        <v>2953</v>
      </c>
      <c r="G874" s="1" t="s">
        <v>10696</v>
      </c>
    </row>
    <row r="875" spans="1:7">
      <c r="A875" s="1" t="s">
        <v>4137</v>
      </c>
      <c r="B875" s="1" t="s">
        <v>10573</v>
      </c>
      <c r="C875" s="1" t="s">
        <v>25</v>
      </c>
      <c r="D875" s="1" t="s">
        <v>10671</v>
      </c>
      <c r="E875" s="1" t="s">
        <v>10664</v>
      </c>
      <c r="F875" s="1" t="s">
        <v>2953</v>
      </c>
      <c r="G875" s="1" t="s">
        <v>10997</v>
      </c>
    </row>
    <row r="876" spans="1:7">
      <c r="A876" s="1" t="s">
        <v>4142</v>
      </c>
      <c r="B876" s="1" t="s">
        <v>10573</v>
      </c>
      <c r="C876" s="1" t="s">
        <v>63</v>
      </c>
      <c r="D876" s="1" t="s">
        <v>2953</v>
      </c>
      <c r="E876" s="1" t="s">
        <v>10605</v>
      </c>
      <c r="F876" s="1" t="s">
        <v>2953</v>
      </c>
      <c r="G876" s="1" t="s">
        <v>10617</v>
      </c>
    </row>
    <row r="877" spans="1:7">
      <c r="A877" s="1" t="s">
        <v>4146</v>
      </c>
      <c r="B877" s="1" t="s">
        <v>10573</v>
      </c>
      <c r="C877" s="1" t="s">
        <v>10580</v>
      </c>
      <c r="D877" s="1" t="s">
        <v>2953</v>
      </c>
      <c r="E877" s="1" t="s">
        <v>10605</v>
      </c>
      <c r="F877" s="1" t="s">
        <v>2953</v>
      </c>
      <c r="G877" s="1" t="s">
        <v>10659</v>
      </c>
    </row>
    <row r="878" spans="1:7">
      <c r="A878" s="1" t="s">
        <v>4150</v>
      </c>
      <c r="B878" s="1" t="s">
        <v>10573</v>
      </c>
      <c r="C878" s="1" t="s">
        <v>63</v>
      </c>
      <c r="D878" s="1" t="s">
        <v>2953</v>
      </c>
      <c r="E878" s="1" t="s">
        <v>10644</v>
      </c>
      <c r="F878" s="1" t="s">
        <v>2953</v>
      </c>
      <c r="G878" s="1" t="s">
        <v>10786</v>
      </c>
    </row>
    <row r="879" spans="1:7">
      <c r="A879" s="1" t="s">
        <v>4154</v>
      </c>
      <c r="B879" s="1" t="s">
        <v>10573</v>
      </c>
      <c r="C879" s="1" t="s">
        <v>10574</v>
      </c>
      <c r="D879" s="1" t="s">
        <v>47</v>
      </c>
      <c r="E879" s="1" t="s">
        <v>10664</v>
      </c>
      <c r="F879" s="1" t="s">
        <v>2953</v>
      </c>
      <c r="G879" s="1" t="s">
        <v>10876</v>
      </c>
    </row>
    <row r="880" spans="1:7">
      <c r="A880" s="1" t="s">
        <v>4158</v>
      </c>
      <c r="B880" s="1" t="s">
        <v>10573</v>
      </c>
      <c r="C880" s="1" t="s">
        <v>10574</v>
      </c>
      <c r="D880" s="1" t="s">
        <v>10575</v>
      </c>
      <c r="E880" s="1" t="s">
        <v>10840</v>
      </c>
      <c r="F880" s="1" t="s">
        <v>2953</v>
      </c>
      <c r="G880" s="1" t="s">
        <v>11004</v>
      </c>
    </row>
    <row r="881" spans="1:7">
      <c r="A881" s="1" t="s">
        <v>4162</v>
      </c>
      <c r="B881" s="1" t="s">
        <v>10573</v>
      </c>
      <c r="C881" s="1" t="s">
        <v>10579</v>
      </c>
      <c r="D881" s="1" t="s">
        <v>47</v>
      </c>
      <c r="E881" s="1" t="s">
        <v>10644</v>
      </c>
      <c r="F881" s="1" t="s">
        <v>2953</v>
      </c>
      <c r="G881" s="1" t="s">
        <v>10923</v>
      </c>
    </row>
    <row r="882" spans="1:7">
      <c r="A882" s="1" t="s">
        <v>4167</v>
      </c>
      <c r="B882" s="1" t="s">
        <v>10573</v>
      </c>
      <c r="C882" s="1" t="s">
        <v>10587</v>
      </c>
      <c r="D882" s="1" t="s">
        <v>2953</v>
      </c>
      <c r="E882" s="1" t="s">
        <v>10614</v>
      </c>
      <c r="F882" s="1" t="s">
        <v>2953</v>
      </c>
      <c r="G882" s="1" t="s">
        <v>10683</v>
      </c>
    </row>
    <row r="883" spans="1:7">
      <c r="A883" s="1" t="s">
        <v>4172</v>
      </c>
      <c r="B883" s="1" t="s">
        <v>10573</v>
      </c>
      <c r="C883" s="1" t="s">
        <v>10579</v>
      </c>
      <c r="D883" s="1" t="s">
        <v>10725</v>
      </c>
      <c r="E883" s="1" t="s">
        <v>10840</v>
      </c>
      <c r="F883" s="1" t="s">
        <v>2953</v>
      </c>
      <c r="G883" s="1" t="s">
        <v>10844</v>
      </c>
    </row>
    <row r="884" spans="1:7">
      <c r="A884" s="1" t="s">
        <v>4176</v>
      </c>
      <c r="B884" s="1" t="s">
        <v>10573</v>
      </c>
      <c r="C884" s="1" t="s">
        <v>10579</v>
      </c>
      <c r="D884" s="1" t="s">
        <v>63</v>
      </c>
      <c r="E884" s="1" t="s">
        <v>10614</v>
      </c>
      <c r="F884" s="1" t="s">
        <v>2953</v>
      </c>
      <c r="G884" s="1" t="s">
        <v>10839</v>
      </c>
    </row>
    <row r="885" spans="1:7">
      <c r="A885" s="1" t="s">
        <v>4181</v>
      </c>
      <c r="B885" s="1" t="s">
        <v>10573</v>
      </c>
      <c r="C885" s="1" t="s">
        <v>10579</v>
      </c>
      <c r="D885" s="1" t="s">
        <v>63</v>
      </c>
      <c r="E885" s="1" t="s">
        <v>10614</v>
      </c>
      <c r="F885" s="1" t="s">
        <v>2953</v>
      </c>
      <c r="G885" s="1" t="s">
        <v>10839</v>
      </c>
    </row>
    <row r="886" spans="1:7">
      <c r="A886" s="1" t="s">
        <v>4186</v>
      </c>
      <c r="B886" s="1" t="s">
        <v>10573</v>
      </c>
      <c r="C886" s="1" t="s">
        <v>10578</v>
      </c>
      <c r="D886" s="1" t="s">
        <v>2953</v>
      </c>
      <c r="E886" s="1" t="s">
        <v>10886</v>
      </c>
      <c r="F886" s="1" t="s">
        <v>2953</v>
      </c>
      <c r="G886" s="1" t="s">
        <v>11005</v>
      </c>
    </row>
    <row r="887" spans="1:7">
      <c r="A887" s="1" t="s">
        <v>4190</v>
      </c>
      <c r="B887" s="1" t="s">
        <v>10573</v>
      </c>
      <c r="C887" s="1" t="s">
        <v>10579</v>
      </c>
      <c r="D887" s="1" t="s">
        <v>2953</v>
      </c>
      <c r="E887" s="1" t="s">
        <v>10886</v>
      </c>
      <c r="F887" s="1" t="s">
        <v>2953</v>
      </c>
      <c r="G887" s="1" t="s">
        <v>11006</v>
      </c>
    </row>
    <row r="888" spans="1:7">
      <c r="A888" s="1" t="s">
        <v>4194</v>
      </c>
      <c r="B888" s="1" t="s">
        <v>10573</v>
      </c>
      <c r="C888" s="1" t="s">
        <v>10579</v>
      </c>
      <c r="D888" s="1" t="s">
        <v>10588</v>
      </c>
      <c r="E888" s="1" t="s">
        <v>10607</v>
      </c>
      <c r="F888" s="1" t="s">
        <v>2953</v>
      </c>
      <c r="G888" s="1" t="s">
        <v>10851</v>
      </c>
    </row>
    <row r="889" spans="1:7">
      <c r="A889" s="1" t="s">
        <v>4199</v>
      </c>
      <c r="B889" s="1" t="s">
        <v>10573</v>
      </c>
      <c r="C889" s="1" t="s">
        <v>10579</v>
      </c>
      <c r="D889" s="1" t="s">
        <v>10575</v>
      </c>
      <c r="E889" s="1" t="s">
        <v>10840</v>
      </c>
      <c r="F889" s="1" t="s">
        <v>2953</v>
      </c>
      <c r="G889" s="1" t="s">
        <v>11007</v>
      </c>
    </row>
    <row r="890" spans="1:7">
      <c r="A890" s="1" t="s">
        <v>4204</v>
      </c>
      <c r="B890" s="1" t="s">
        <v>10573</v>
      </c>
      <c r="C890" s="1" t="s">
        <v>10574</v>
      </c>
      <c r="D890" s="1" t="s">
        <v>2953</v>
      </c>
      <c r="E890" s="1" t="s">
        <v>10740</v>
      </c>
      <c r="F890" s="1" t="s">
        <v>2953</v>
      </c>
      <c r="G890" s="1" t="s">
        <v>10843</v>
      </c>
    </row>
    <row r="891" spans="1:7">
      <c r="A891" s="1" t="s">
        <v>4209</v>
      </c>
      <c r="B891" s="1" t="s">
        <v>10573</v>
      </c>
      <c r="C891" s="1" t="s">
        <v>10600</v>
      </c>
      <c r="D891" s="1" t="s">
        <v>2953</v>
      </c>
      <c r="E891" s="1" t="s">
        <v>10740</v>
      </c>
      <c r="F891" s="1" t="s">
        <v>2953</v>
      </c>
      <c r="G891" s="1" t="s">
        <v>10820</v>
      </c>
    </row>
    <row r="892" spans="1:7">
      <c r="A892" s="1" t="s">
        <v>4213</v>
      </c>
      <c r="B892" s="1" t="s">
        <v>10573</v>
      </c>
      <c r="C892" s="1" t="s">
        <v>63</v>
      </c>
      <c r="D892" s="1" t="s">
        <v>10575</v>
      </c>
      <c r="E892" s="1" t="s">
        <v>10740</v>
      </c>
      <c r="F892" s="1" t="s">
        <v>2953</v>
      </c>
      <c r="G892" s="1" t="s">
        <v>10820</v>
      </c>
    </row>
    <row r="893" spans="1:7">
      <c r="A893" s="1" t="s">
        <v>4218</v>
      </c>
      <c r="B893" s="1" t="s">
        <v>10573</v>
      </c>
      <c r="C893" s="1" t="s">
        <v>10574</v>
      </c>
      <c r="D893" s="1" t="s">
        <v>10588</v>
      </c>
      <c r="E893" s="1" t="s">
        <v>10840</v>
      </c>
      <c r="F893" s="1" t="s">
        <v>2953</v>
      </c>
      <c r="G893" s="1" t="s">
        <v>11008</v>
      </c>
    </row>
    <row r="894" spans="1:7">
      <c r="A894" s="1" t="s">
        <v>4223</v>
      </c>
      <c r="B894" s="1" t="s">
        <v>10573</v>
      </c>
      <c r="C894" s="1" t="s">
        <v>10579</v>
      </c>
      <c r="D894" s="1" t="s">
        <v>10588</v>
      </c>
      <c r="E894" s="1" t="s">
        <v>10573</v>
      </c>
      <c r="F894" s="1" t="s">
        <v>2953</v>
      </c>
      <c r="G894" s="1" t="s">
        <v>11009</v>
      </c>
    </row>
    <row r="895" spans="1:7">
      <c r="A895" s="1" t="s">
        <v>4228</v>
      </c>
      <c r="B895" s="1" t="s">
        <v>10573</v>
      </c>
      <c r="C895" s="1" t="s">
        <v>10579</v>
      </c>
      <c r="D895" s="1" t="s">
        <v>10582</v>
      </c>
      <c r="E895" s="1" t="s">
        <v>10685</v>
      </c>
      <c r="F895" s="1" t="s">
        <v>2953</v>
      </c>
      <c r="G895" s="1" t="s">
        <v>10733</v>
      </c>
    </row>
    <row r="896" spans="1:7">
      <c r="A896" s="1" t="s">
        <v>4232</v>
      </c>
      <c r="B896" s="1" t="s">
        <v>10573</v>
      </c>
      <c r="C896" s="1" t="s">
        <v>10579</v>
      </c>
      <c r="D896" s="1" t="s">
        <v>10588</v>
      </c>
      <c r="E896" s="1" t="s">
        <v>10579</v>
      </c>
      <c r="F896" s="1" t="s">
        <v>2953</v>
      </c>
      <c r="G896" s="1" t="s">
        <v>10826</v>
      </c>
    </row>
    <row r="897" spans="1:7">
      <c r="A897" s="1" t="s">
        <v>4237</v>
      </c>
      <c r="B897" s="1" t="s">
        <v>10573</v>
      </c>
      <c r="C897" s="1" t="s">
        <v>10579</v>
      </c>
      <c r="D897" s="1" t="s">
        <v>10588</v>
      </c>
      <c r="E897" s="1" t="s">
        <v>10579</v>
      </c>
      <c r="F897" s="1" t="s">
        <v>2953</v>
      </c>
      <c r="G897" s="1" t="s">
        <v>10826</v>
      </c>
    </row>
    <row r="898" spans="1:7">
      <c r="A898" s="1" t="s">
        <v>4241</v>
      </c>
      <c r="B898" s="1" t="s">
        <v>10573</v>
      </c>
      <c r="C898" s="1" t="s">
        <v>63</v>
      </c>
      <c r="D898" s="1" t="s">
        <v>47</v>
      </c>
      <c r="E898" s="1" t="s">
        <v>10579</v>
      </c>
      <c r="F898" s="1" t="s">
        <v>2953</v>
      </c>
      <c r="G898" s="1" t="s">
        <v>10682</v>
      </c>
    </row>
    <row r="899" spans="1:7">
      <c r="A899" s="1" t="s">
        <v>4246</v>
      </c>
      <c r="B899" s="1" t="s">
        <v>10573</v>
      </c>
      <c r="C899" s="1" t="s">
        <v>10579</v>
      </c>
      <c r="D899" s="1" t="s">
        <v>10588</v>
      </c>
      <c r="E899" s="1" t="s">
        <v>10579</v>
      </c>
      <c r="F899" s="1" t="s">
        <v>2953</v>
      </c>
      <c r="G899" s="1" t="s">
        <v>10826</v>
      </c>
    </row>
    <row r="900" spans="1:7">
      <c r="A900" s="1" t="s">
        <v>4251</v>
      </c>
      <c r="B900" s="1" t="s">
        <v>10573</v>
      </c>
      <c r="C900" s="1" t="s">
        <v>10579</v>
      </c>
      <c r="D900" s="1" t="s">
        <v>10582</v>
      </c>
      <c r="E900" s="1" t="s">
        <v>10583</v>
      </c>
      <c r="F900" s="1" t="s">
        <v>2953</v>
      </c>
      <c r="G900" s="1" t="s">
        <v>10757</v>
      </c>
    </row>
    <row r="901" spans="1:7">
      <c r="A901" s="1" t="s">
        <v>4256</v>
      </c>
      <c r="B901" s="1" t="s">
        <v>10573</v>
      </c>
      <c r="C901" s="1" t="s">
        <v>10578</v>
      </c>
      <c r="D901" s="1" t="s">
        <v>10588</v>
      </c>
      <c r="E901" s="1" t="s">
        <v>10740</v>
      </c>
      <c r="F901" s="1" t="s">
        <v>2953</v>
      </c>
      <c r="G901" s="1" t="s">
        <v>10945</v>
      </c>
    </row>
    <row r="902" spans="1:7">
      <c r="A902" s="1" t="s">
        <v>4260</v>
      </c>
      <c r="B902" s="1" t="s">
        <v>10573</v>
      </c>
      <c r="C902" s="1" t="s">
        <v>10600</v>
      </c>
      <c r="D902" s="1" t="s">
        <v>10575</v>
      </c>
      <c r="E902" s="1" t="s">
        <v>10583</v>
      </c>
      <c r="F902" s="1" t="s">
        <v>2953</v>
      </c>
      <c r="G902" s="1" t="s">
        <v>10819</v>
      </c>
    </row>
    <row r="903" spans="1:7">
      <c r="A903" s="1" t="s">
        <v>4265</v>
      </c>
      <c r="B903" s="1" t="s">
        <v>10573</v>
      </c>
      <c r="C903" s="1" t="s">
        <v>10600</v>
      </c>
      <c r="D903" s="1" t="s">
        <v>10588</v>
      </c>
      <c r="E903" s="1" t="s">
        <v>10583</v>
      </c>
      <c r="F903" s="1" t="s">
        <v>2953</v>
      </c>
      <c r="G903" s="1" t="s">
        <v>10739</v>
      </c>
    </row>
    <row r="904" spans="1:7">
      <c r="A904" s="1" t="s">
        <v>11240</v>
      </c>
      <c r="B904" s="1" t="s">
        <v>10573</v>
      </c>
      <c r="C904" s="1" t="s">
        <v>10579</v>
      </c>
      <c r="D904" s="1" t="s">
        <v>9505</v>
      </c>
      <c r="E904" s="1" t="s">
        <v>10905</v>
      </c>
      <c r="F904" s="1" t="s">
        <v>10580</v>
      </c>
      <c r="G904" s="1" t="s">
        <v>11010</v>
      </c>
    </row>
    <row r="905" spans="1:7">
      <c r="A905" s="1" t="s">
        <v>4275</v>
      </c>
      <c r="B905" s="1" t="s">
        <v>10573</v>
      </c>
      <c r="C905" s="1" t="s">
        <v>10600</v>
      </c>
      <c r="D905" s="1" t="s">
        <v>2953</v>
      </c>
      <c r="E905" s="1" t="s">
        <v>10605</v>
      </c>
      <c r="F905" s="1" t="s">
        <v>2953</v>
      </c>
      <c r="G905" s="1" t="s">
        <v>10643</v>
      </c>
    </row>
    <row r="906" spans="1:7">
      <c r="A906" s="1" t="s">
        <v>4281</v>
      </c>
      <c r="B906" s="1" t="s">
        <v>10573</v>
      </c>
      <c r="C906" s="1" t="s">
        <v>10579</v>
      </c>
      <c r="D906" s="1" t="s">
        <v>63</v>
      </c>
      <c r="E906" s="1" t="s">
        <v>10605</v>
      </c>
      <c r="F906" s="1" t="s">
        <v>2953</v>
      </c>
      <c r="G906" s="1" t="s">
        <v>10801</v>
      </c>
    </row>
    <row r="907" spans="1:7">
      <c r="A907" s="1" t="s">
        <v>4285</v>
      </c>
      <c r="B907" s="1" t="s">
        <v>10573</v>
      </c>
      <c r="C907" s="1" t="s">
        <v>10578</v>
      </c>
      <c r="D907" s="1" t="s">
        <v>10575</v>
      </c>
      <c r="E907" s="1" t="s">
        <v>10576</v>
      </c>
      <c r="F907" s="1" t="s">
        <v>2953</v>
      </c>
      <c r="G907" s="1" t="s">
        <v>10850</v>
      </c>
    </row>
    <row r="908" spans="1:7">
      <c r="A908" s="1" t="s">
        <v>4290</v>
      </c>
      <c r="B908" s="1" t="s">
        <v>10573</v>
      </c>
      <c r="C908" s="1" t="s">
        <v>10600</v>
      </c>
      <c r="D908" s="1" t="s">
        <v>2953</v>
      </c>
      <c r="E908" s="1" t="s">
        <v>10620</v>
      </c>
      <c r="F908" s="1" t="s">
        <v>2953</v>
      </c>
      <c r="G908" s="1" t="s">
        <v>11011</v>
      </c>
    </row>
    <row r="909" spans="1:7">
      <c r="A909" s="1" t="s">
        <v>4295</v>
      </c>
      <c r="B909" s="1" t="s">
        <v>10573</v>
      </c>
      <c r="C909" s="1" t="s">
        <v>10574</v>
      </c>
      <c r="D909" s="1" t="s">
        <v>2953</v>
      </c>
      <c r="E909" s="1" t="s">
        <v>10614</v>
      </c>
      <c r="F909" s="1" t="s">
        <v>2953</v>
      </c>
      <c r="G909" s="1" t="s">
        <v>10704</v>
      </c>
    </row>
    <row r="910" spans="1:7">
      <c r="A910" s="1" t="s">
        <v>4300</v>
      </c>
      <c r="B910" s="1" t="s">
        <v>10573</v>
      </c>
      <c r="C910" s="1" t="s">
        <v>25</v>
      </c>
      <c r="D910" s="1" t="s">
        <v>10588</v>
      </c>
      <c r="E910" s="1" t="s">
        <v>10628</v>
      </c>
      <c r="F910" s="1" t="s">
        <v>2953</v>
      </c>
      <c r="G910" s="1" t="s">
        <v>11012</v>
      </c>
    </row>
    <row r="911" spans="1:7">
      <c r="A911" s="1" t="s">
        <v>4305</v>
      </c>
      <c r="B911" s="1" t="s">
        <v>10573</v>
      </c>
      <c r="C911" s="1" t="s">
        <v>63</v>
      </c>
      <c r="D911" s="1" t="s">
        <v>10582</v>
      </c>
      <c r="E911" s="1" t="s">
        <v>10740</v>
      </c>
      <c r="F911" s="1" t="s">
        <v>2953</v>
      </c>
      <c r="G911" s="1" t="s">
        <v>10821</v>
      </c>
    </row>
    <row r="912" spans="1:7">
      <c r="A912" s="1" t="s">
        <v>4310</v>
      </c>
      <c r="B912" s="1" t="s">
        <v>10573</v>
      </c>
      <c r="C912" s="1" t="s">
        <v>10574</v>
      </c>
      <c r="D912" s="1" t="s">
        <v>2953</v>
      </c>
      <c r="E912" s="1" t="s">
        <v>10605</v>
      </c>
      <c r="F912" s="1" t="s">
        <v>2953</v>
      </c>
      <c r="G912" s="1" t="s">
        <v>10763</v>
      </c>
    </row>
    <row r="913" spans="1:7">
      <c r="A913" s="1" t="s">
        <v>4315</v>
      </c>
      <c r="B913" s="1" t="s">
        <v>10573</v>
      </c>
      <c r="C913" s="1" t="s">
        <v>10600</v>
      </c>
      <c r="D913" s="1" t="s">
        <v>2953</v>
      </c>
      <c r="E913" s="1" t="s">
        <v>10579</v>
      </c>
      <c r="F913" s="1" t="s">
        <v>2953</v>
      </c>
      <c r="G913" s="1" t="s">
        <v>10727</v>
      </c>
    </row>
    <row r="914" spans="1:7">
      <c r="A914" s="1" t="s">
        <v>4320</v>
      </c>
      <c r="B914" s="1" t="s">
        <v>10573</v>
      </c>
      <c r="C914" s="1" t="s">
        <v>10579</v>
      </c>
      <c r="D914" s="1" t="s">
        <v>2953</v>
      </c>
      <c r="E914" s="1" t="s">
        <v>10579</v>
      </c>
      <c r="F914" s="1" t="s">
        <v>2953</v>
      </c>
      <c r="G914" s="1" t="s">
        <v>10867</v>
      </c>
    </row>
    <row r="915" spans="1:7">
      <c r="A915" s="1" t="s">
        <v>4325</v>
      </c>
      <c r="B915" s="1" t="s">
        <v>10573</v>
      </c>
      <c r="C915" s="1" t="s">
        <v>10574</v>
      </c>
      <c r="D915" s="1" t="s">
        <v>10622</v>
      </c>
      <c r="E915" s="1" t="s">
        <v>10631</v>
      </c>
      <c r="F915" s="1" t="s">
        <v>2953</v>
      </c>
      <c r="G915" s="1" t="s">
        <v>11013</v>
      </c>
    </row>
    <row r="916" spans="1:7">
      <c r="A916" s="1" t="s">
        <v>4330</v>
      </c>
      <c r="B916" s="1" t="s">
        <v>10573</v>
      </c>
      <c r="C916" s="1" t="s">
        <v>10580</v>
      </c>
      <c r="D916" s="1" t="s">
        <v>9505</v>
      </c>
      <c r="E916" s="1" t="s">
        <v>10664</v>
      </c>
      <c r="F916" s="1" t="s">
        <v>2953</v>
      </c>
      <c r="G916" s="1" t="s">
        <v>10957</v>
      </c>
    </row>
    <row r="917" spans="1:7">
      <c r="A917" s="1" t="s">
        <v>4334</v>
      </c>
      <c r="B917" s="1" t="s">
        <v>10573</v>
      </c>
      <c r="C917" s="1" t="s">
        <v>10574</v>
      </c>
      <c r="D917" s="1" t="s">
        <v>2953</v>
      </c>
      <c r="E917" s="1" t="s">
        <v>10605</v>
      </c>
      <c r="F917" s="1" t="s">
        <v>2953</v>
      </c>
      <c r="G917" s="1" t="s">
        <v>10763</v>
      </c>
    </row>
    <row r="918" spans="1:7">
      <c r="A918" s="1" t="s">
        <v>4339</v>
      </c>
      <c r="B918" s="1" t="s">
        <v>10573</v>
      </c>
      <c r="C918" s="1" t="s">
        <v>25</v>
      </c>
      <c r="D918" s="1" t="s">
        <v>2953</v>
      </c>
      <c r="E918" s="1" t="s">
        <v>10620</v>
      </c>
      <c r="F918" s="1" t="s">
        <v>2953</v>
      </c>
      <c r="G918" s="1" t="s">
        <v>11014</v>
      </c>
    </row>
    <row r="919" spans="1:7">
      <c r="A919" s="1" t="s">
        <v>4344</v>
      </c>
      <c r="B919" s="1" t="s">
        <v>10573</v>
      </c>
      <c r="C919" s="1" t="s">
        <v>25</v>
      </c>
      <c r="D919" s="1" t="s">
        <v>63</v>
      </c>
      <c r="E919" s="1" t="s">
        <v>10620</v>
      </c>
      <c r="F919" s="1" t="s">
        <v>2953</v>
      </c>
      <c r="G919" s="1" t="s">
        <v>11015</v>
      </c>
    </row>
    <row r="920" spans="1:7">
      <c r="A920" s="1" t="s">
        <v>4349</v>
      </c>
      <c r="B920" s="1" t="s">
        <v>10573</v>
      </c>
      <c r="C920" s="1" t="s">
        <v>10574</v>
      </c>
      <c r="D920" s="1" t="s">
        <v>10622</v>
      </c>
      <c r="E920" s="1" t="s">
        <v>10620</v>
      </c>
      <c r="F920" s="1" t="s">
        <v>2953</v>
      </c>
      <c r="G920" s="1" t="s">
        <v>11016</v>
      </c>
    </row>
    <row r="921" spans="1:7">
      <c r="A921" s="1" t="s">
        <v>4353</v>
      </c>
      <c r="B921" s="1" t="s">
        <v>10573</v>
      </c>
      <c r="C921" s="1" t="s">
        <v>10574</v>
      </c>
      <c r="D921" s="1" t="s">
        <v>2953</v>
      </c>
      <c r="E921" s="1" t="s">
        <v>10631</v>
      </c>
      <c r="F921" s="1" t="s">
        <v>2953</v>
      </c>
      <c r="G921" s="1" t="s">
        <v>10929</v>
      </c>
    </row>
    <row r="922" spans="1:7">
      <c r="A922" s="1" t="s">
        <v>4357</v>
      </c>
      <c r="B922" s="1" t="s">
        <v>10573</v>
      </c>
      <c r="C922" s="1" t="s">
        <v>10579</v>
      </c>
      <c r="D922" s="1" t="s">
        <v>10622</v>
      </c>
      <c r="E922" s="1" t="s">
        <v>10614</v>
      </c>
      <c r="F922" s="1" t="s">
        <v>2953</v>
      </c>
      <c r="G922" s="1" t="s">
        <v>10794</v>
      </c>
    </row>
    <row r="923" spans="1:7">
      <c r="A923" s="1" t="s">
        <v>4362</v>
      </c>
      <c r="B923" s="1" t="s">
        <v>10573</v>
      </c>
      <c r="C923" s="1" t="s">
        <v>10600</v>
      </c>
      <c r="D923" s="1" t="s">
        <v>10725</v>
      </c>
      <c r="E923" s="1" t="s">
        <v>10760</v>
      </c>
      <c r="F923" s="1" t="s">
        <v>2953</v>
      </c>
      <c r="G923" s="1" t="s">
        <v>10853</v>
      </c>
    </row>
    <row r="924" spans="1:7">
      <c r="A924" s="1" t="s">
        <v>4367</v>
      </c>
      <c r="B924" s="1" t="s">
        <v>10573</v>
      </c>
      <c r="C924" s="1" t="s">
        <v>10578</v>
      </c>
      <c r="D924" s="1" t="s">
        <v>47</v>
      </c>
      <c r="E924" s="1" t="s">
        <v>10740</v>
      </c>
      <c r="F924" s="1" t="s">
        <v>2953</v>
      </c>
      <c r="G924" s="1" t="s">
        <v>10741</v>
      </c>
    </row>
    <row r="925" spans="1:7">
      <c r="A925" s="1" t="s">
        <v>4371</v>
      </c>
      <c r="B925" s="1" t="s">
        <v>10573</v>
      </c>
      <c r="C925" s="1" t="s">
        <v>10574</v>
      </c>
      <c r="D925" s="1" t="s">
        <v>2953</v>
      </c>
      <c r="E925" s="1" t="s">
        <v>10620</v>
      </c>
      <c r="F925" s="1" t="s">
        <v>2953</v>
      </c>
      <c r="G925" s="1" t="s">
        <v>11017</v>
      </c>
    </row>
    <row r="926" spans="1:7">
      <c r="A926" s="1" t="s">
        <v>4375</v>
      </c>
      <c r="B926" s="1" t="s">
        <v>10573</v>
      </c>
      <c r="C926" s="1" t="s">
        <v>10587</v>
      </c>
      <c r="D926" s="1" t="s">
        <v>10575</v>
      </c>
      <c r="E926" s="1" t="s">
        <v>10576</v>
      </c>
      <c r="F926" s="1" t="s">
        <v>2953</v>
      </c>
      <c r="G926" s="1" t="s">
        <v>10731</v>
      </c>
    </row>
    <row r="927" spans="1:7">
      <c r="A927" s="1" t="s">
        <v>4379</v>
      </c>
      <c r="B927" s="1" t="s">
        <v>10573</v>
      </c>
      <c r="C927" s="1" t="s">
        <v>10587</v>
      </c>
      <c r="D927" s="1" t="s">
        <v>10725</v>
      </c>
      <c r="E927" s="1" t="s">
        <v>10644</v>
      </c>
      <c r="F927" s="1" t="s">
        <v>2953</v>
      </c>
      <c r="G927" s="1" t="s">
        <v>11018</v>
      </c>
    </row>
    <row r="928" spans="1:7">
      <c r="A928" s="1" t="s">
        <v>4384</v>
      </c>
      <c r="B928" s="1" t="s">
        <v>10573</v>
      </c>
      <c r="C928" s="1" t="s">
        <v>10600</v>
      </c>
      <c r="D928" s="1" t="s">
        <v>10622</v>
      </c>
      <c r="E928" s="1" t="s">
        <v>10631</v>
      </c>
      <c r="F928" s="1" t="s">
        <v>2953</v>
      </c>
      <c r="G928" s="1" t="s">
        <v>11019</v>
      </c>
    </row>
    <row r="929" spans="1:7">
      <c r="A929" s="1" t="s">
        <v>4388</v>
      </c>
      <c r="B929" s="1" t="s">
        <v>10573</v>
      </c>
      <c r="C929" s="1" t="s">
        <v>10587</v>
      </c>
      <c r="D929" s="1" t="s">
        <v>10582</v>
      </c>
      <c r="E929" s="1" t="s">
        <v>10760</v>
      </c>
      <c r="F929" s="1" t="s">
        <v>2953</v>
      </c>
      <c r="G929" s="1" t="s">
        <v>10858</v>
      </c>
    </row>
    <row r="930" spans="1:7">
      <c r="A930" s="1" t="s">
        <v>4393</v>
      </c>
      <c r="B930" s="1" t="s">
        <v>10573</v>
      </c>
      <c r="C930" s="1" t="s">
        <v>10574</v>
      </c>
      <c r="D930" s="1" t="s">
        <v>2953</v>
      </c>
      <c r="E930" s="1" t="s">
        <v>10631</v>
      </c>
      <c r="F930" s="1" t="s">
        <v>2953</v>
      </c>
      <c r="G930" s="1" t="s">
        <v>10929</v>
      </c>
    </row>
    <row r="931" spans="1:7">
      <c r="A931" s="1" t="s">
        <v>4398</v>
      </c>
      <c r="B931" s="1" t="s">
        <v>10573</v>
      </c>
      <c r="C931" s="1" t="s">
        <v>63</v>
      </c>
      <c r="D931" s="1" t="s">
        <v>63</v>
      </c>
      <c r="E931" s="1" t="s">
        <v>10579</v>
      </c>
      <c r="F931" s="1" t="s">
        <v>2953</v>
      </c>
      <c r="G931" s="1" t="s">
        <v>11020</v>
      </c>
    </row>
    <row r="932" spans="1:7">
      <c r="A932" s="1" t="s">
        <v>4402</v>
      </c>
      <c r="B932" s="1" t="s">
        <v>10573</v>
      </c>
      <c r="C932" s="1" t="s">
        <v>25</v>
      </c>
      <c r="D932" s="1" t="s">
        <v>10588</v>
      </c>
      <c r="E932" s="1" t="s">
        <v>10628</v>
      </c>
      <c r="F932" s="1" t="s">
        <v>2953</v>
      </c>
      <c r="G932" s="1" t="s">
        <v>11012</v>
      </c>
    </row>
    <row r="933" spans="1:7">
      <c r="A933" s="1" t="s">
        <v>4407</v>
      </c>
      <c r="B933" s="1" t="s">
        <v>10573</v>
      </c>
      <c r="C933" s="1" t="s">
        <v>10574</v>
      </c>
      <c r="D933" s="1" t="s">
        <v>10622</v>
      </c>
      <c r="E933" s="1" t="s">
        <v>10620</v>
      </c>
      <c r="F933" s="1" t="s">
        <v>2953</v>
      </c>
      <c r="G933" s="1" t="s">
        <v>11016</v>
      </c>
    </row>
    <row r="934" spans="1:7">
      <c r="A934" s="1" t="s">
        <v>4411</v>
      </c>
      <c r="B934" s="1" t="s">
        <v>10573</v>
      </c>
      <c r="C934" s="1" t="s">
        <v>10600</v>
      </c>
      <c r="D934" s="1" t="s">
        <v>10622</v>
      </c>
      <c r="E934" s="1" t="s">
        <v>10631</v>
      </c>
      <c r="F934" s="1" t="s">
        <v>2953</v>
      </c>
      <c r="G934" s="1" t="s">
        <v>11019</v>
      </c>
    </row>
    <row r="935" spans="1:7">
      <c r="A935" s="1" t="s">
        <v>4416</v>
      </c>
      <c r="B935" s="1" t="s">
        <v>10573</v>
      </c>
      <c r="C935" s="1" t="s">
        <v>10600</v>
      </c>
      <c r="D935" s="1" t="s">
        <v>10588</v>
      </c>
      <c r="E935" s="1" t="s">
        <v>10628</v>
      </c>
      <c r="F935" s="1" t="s">
        <v>2953</v>
      </c>
      <c r="G935" s="1" t="s">
        <v>11021</v>
      </c>
    </row>
    <row r="936" spans="1:7">
      <c r="A936" s="1" t="s">
        <v>4421</v>
      </c>
      <c r="B936" s="1" t="s">
        <v>10573</v>
      </c>
      <c r="C936" s="1" t="s">
        <v>10574</v>
      </c>
      <c r="D936" s="1" t="s">
        <v>63</v>
      </c>
      <c r="E936" s="1" t="s">
        <v>10620</v>
      </c>
      <c r="F936" s="1" t="s">
        <v>2953</v>
      </c>
      <c r="G936" s="1" t="s">
        <v>10872</v>
      </c>
    </row>
    <row r="937" spans="1:7">
      <c r="A937" s="1" t="s">
        <v>4426</v>
      </c>
      <c r="B937" s="1" t="s">
        <v>10573</v>
      </c>
      <c r="C937" s="1" t="s">
        <v>10580</v>
      </c>
      <c r="D937" s="1" t="s">
        <v>63</v>
      </c>
      <c r="E937" s="1" t="s">
        <v>10631</v>
      </c>
      <c r="F937" s="1" t="s">
        <v>2953</v>
      </c>
      <c r="G937" s="1" t="s">
        <v>11022</v>
      </c>
    </row>
    <row r="938" spans="1:7">
      <c r="A938" s="1" t="s">
        <v>4431</v>
      </c>
      <c r="B938" s="1" t="s">
        <v>10573</v>
      </c>
      <c r="C938" s="1" t="s">
        <v>25</v>
      </c>
      <c r="D938" s="1" t="s">
        <v>2953</v>
      </c>
      <c r="E938" s="1" t="s">
        <v>10579</v>
      </c>
      <c r="F938" s="1" t="s">
        <v>2953</v>
      </c>
      <c r="G938" s="1" t="s">
        <v>10619</v>
      </c>
    </row>
    <row r="939" spans="1:7">
      <c r="A939" s="1" t="s">
        <v>4436</v>
      </c>
      <c r="B939" s="1" t="s">
        <v>10573</v>
      </c>
      <c r="C939" s="1" t="s">
        <v>10574</v>
      </c>
      <c r="D939" s="1" t="s">
        <v>10588</v>
      </c>
      <c r="E939" s="1" t="s">
        <v>10628</v>
      </c>
      <c r="F939" s="1" t="s">
        <v>2953</v>
      </c>
      <c r="G939" s="1" t="s">
        <v>11023</v>
      </c>
    </row>
    <row r="940" spans="1:7">
      <c r="A940" s="1" t="s">
        <v>4441</v>
      </c>
      <c r="B940" s="1" t="s">
        <v>10573</v>
      </c>
      <c r="C940" s="1" t="s">
        <v>10574</v>
      </c>
      <c r="D940" s="1" t="s">
        <v>10622</v>
      </c>
      <c r="E940" s="1" t="s">
        <v>10628</v>
      </c>
      <c r="F940" s="1" t="s">
        <v>2953</v>
      </c>
      <c r="G940" s="1" t="s">
        <v>11024</v>
      </c>
    </row>
    <row r="941" spans="1:7">
      <c r="A941" s="1" t="s">
        <v>4445</v>
      </c>
      <c r="B941" s="1" t="s">
        <v>10573</v>
      </c>
      <c r="C941" s="1" t="s">
        <v>25</v>
      </c>
      <c r="D941" s="1" t="s">
        <v>10622</v>
      </c>
      <c r="E941" s="1" t="s">
        <v>10628</v>
      </c>
      <c r="F941" s="1" t="s">
        <v>2953</v>
      </c>
      <c r="G941" s="1" t="s">
        <v>10633</v>
      </c>
    </row>
    <row r="942" spans="1:7">
      <c r="A942" s="1" t="s">
        <v>4450</v>
      </c>
      <c r="B942" s="1" t="s">
        <v>10573</v>
      </c>
      <c r="C942" s="1" t="s">
        <v>10578</v>
      </c>
      <c r="D942" s="1" t="s">
        <v>10588</v>
      </c>
      <c r="E942" s="1" t="s">
        <v>10628</v>
      </c>
      <c r="F942" s="1" t="s">
        <v>2953</v>
      </c>
      <c r="G942" s="1" t="s">
        <v>11025</v>
      </c>
    </row>
    <row r="943" spans="1:7">
      <c r="A943" s="1" t="s">
        <v>4455</v>
      </c>
      <c r="B943" s="1" t="s">
        <v>10573</v>
      </c>
      <c r="C943" s="1" t="s">
        <v>10587</v>
      </c>
      <c r="D943" s="1" t="s">
        <v>10588</v>
      </c>
      <c r="E943" s="1" t="s">
        <v>10628</v>
      </c>
      <c r="F943" s="1" t="s">
        <v>2953</v>
      </c>
      <c r="G943" s="1" t="s">
        <v>11026</v>
      </c>
    </row>
    <row r="944" spans="1:7">
      <c r="A944" s="1" t="s">
        <v>4460</v>
      </c>
      <c r="B944" s="1" t="s">
        <v>10573</v>
      </c>
      <c r="C944" s="1" t="s">
        <v>63</v>
      </c>
      <c r="D944" s="1" t="s">
        <v>10622</v>
      </c>
      <c r="E944" s="1" t="s">
        <v>10631</v>
      </c>
      <c r="F944" s="1" t="s">
        <v>2953</v>
      </c>
      <c r="G944" s="1" t="s">
        <v>11027</v>
      </c>
    </row>
    <row r="945" spans="1:7">
      <c r="A945" s="1" t="s">
        <v>4464</v>
      </c>
      <c r="B945" s="1" t="s">
        <v>10573</v>
      </c>
      <c r="C945" s="1" t="s">
        <v>10579</v>
      </c>
      <c r="D945" s="1" t="s">
        <v>63</v>
      </c>
      <c r="E945" s="1" t="s">
        <v>10631</v>
      </c>
      <c r="F945" s="1" t="s">
        <v>2953</v>
      </c>
      <c r="G945" s="1" t="s">
        <v>11028</v>
      </c>
    </row>
    <row r="946" spans="1:7">
      <c r="A946" s="1" t="s">
        <v>4469</v>
      </c>
      <c r="B946" s="1" t="s">
        <v>10573</v>
      </c>
      <c r="C946" s="1" t="s">
        <v>10580</v>
      </c>
      <c r="D946" s="1" t="s">
        <v>2953</v>
      </c>
      <c r="E946" s="1" t="s">
        <v>10631</v>
      </c>
      <c r="F946" s="1" t="s">
        <v>2953</v>
      </c>
      <c r="G946" s="1" t="s">
        <v>11001</v>
      </c>
    </row>
    <row r="947" spans="1:7">
      <c r="A947" s="1" t="s">
        <v>4474</v>
      </c>
      <c r="B947" s="1" t="s">
        <v>10573</v>
      </c>
      <c r="C947" s="1" t="s">
        <v>10600</v>
      </c>
      <c r="D947" s="1" t="s">
        <v>10622</v>
      </c>
      <c r="E947" s="1" t="s">
        <v>10605</v>
      </c>
      <c r="F947" s="1" t="s">
        <v>2953</v>
      </c>
      <c r="G947" s="1" t="s">
        <v>10765</v>
      </c>
    </row>
    <row r="948" spans="1:7">
      <c r="A948" s="1" t="s">
        <v>4479</v>
      </c>
      <c r="B948" s="1" t="s">
        <v>10573</v>
      </c>
      <c r="C948" s="1" t="s">
        <v>10574</v>
      </c>
      <c r="D948" s="1" t="s">
        <v>63</v>
      </c>
      <c r="E948" s="1" t="s">
        <v>10631</v>
      </c>
      <c r="F948" s="1" t="s">
        <v>2953</v>
      </c>
      <c r="G948" s="1" t="s">
        <v>11029</v>
      </c>
    </row>
    <row r="949" spans="1:7">
      <c r="A949" s="1" t="s">
        <v>4484</v>
      </c>
      <c r="B949" s="1" t="s">
        <v>10573</v>
      </c>
      <c r="C949" s="1" t="s">
        <v>10574</v>
      </c>
      <c r="D949" s="1" t="s">
        <v>63</v>
      </c>
      <c r="E949" s="1" t="s">
        <v>10631</v>
      </c>
      <c r="F949" s="1" t="s">
        <v>2953</v>
      </c>
      <c r="G949" s="1" t="s">
        <v>11029</v>
      </c>
    </row>
    <row r="950" spans="1:7">
      <c r="A950" s="1" t="s">
        <v>4489</v>
      </c>
      <c r="B950" s="1" t="s">
        <v>10573</v>
      </c>
      <c r="C950" s="1" t="s">
        <v>10574</v>
      </c>
      <c r="D950" s="1" t="s">
        <v>2953</v>
      </c>
      <c r="E950" s="1" t="s">
        <v>10579</v>
      </c>
      <c r="F950" s="1" t="s">
        <v>2953</v>
      </c>
      <c r="G950" s="1" t="s">
        <v>10682</v>
      </c>
    </row>
    <row r="951" spans="1:7">
      <c r="A951" s="1" t="s">
        <v>4494</v>
      </c>
      <c r="B951" s="1" t="s">
        <v>10573</v>
      </c>
      <c r="C951" s="1" t="s">
        <v>10579</v>
      </c>
      <c r="D951" s="1" t="s">
        <v>10588</v>
      </c>
      <c r="E951" s="1" t="s">
        <v>10628</v>
      </c>
      <c r="F951" s="1" t="s">
        <v>2953</v>
      </c>
      <c r="G951" s="1" t="s">
        <v>11030</v>
      </c>
    </row>
    <row r="952" spans="1:7">
      <c r="A952" s="1" t="s">
        <v>4498</v>
      </c>
      <c r="B952" s="1" t="s">
        <v>10573</v>
      </c>
      <c r="C952" s="1" t="s">
        <v>10587</v>
      </c>
      <c r="D952" s="1" t="s">
        <v>10622</v>
      </c>
      <c r="E952" s="1" t="s">
        <v>10631</v>
      </c>
      <c r="F952" s="1" t="s">
        <v>2953</v>
      </c>
      <c r="G952" s="1" t="s">
        <v>11031</v>
      </c>
    </row>
    <row r="953" spans="1:7">
      <c r="A953" s="1" t="s">
        <v>4503</v>
      </c>
      <c r="B953" s="1" t="s">
        <v>10573</v>
      </c>
      <c r="C953" s="1" t="s">
        <v>10574</v>
      </c>
      <c r="D953" s="1" t="s">
        <v>63</v>
      </c>
      <c r="E953" s="1" t="s">
        <v>10620</v>
      </c>
      <c r="F953" s="1" t="s">
        <v>2953</v>
      </c>
      <c r="G953" s="1" t="s">
        <v>10872</v>
      </c>
    </row>
    <row r="954" spans="1:7">
      <c r="A954" s="1" t="s">
        <v>4508</v>
      </c>
      <c r="B954" s="1" t="s">
        <v>10573</v>
      </c>
      <c r="C954" s="1" t="s">
        <v>10579</v>
      </c>
      <c r="D954" s="1" t="s">
        <v>2953</v>
      </c>
      <c r="E954" s="1" t="s">
        <v>10605</v>
      </c>
      <c r="F954" s="1" t="s">
        <v>2953</v>
      </c>
      <c r="G954" s="1" t="s">
        <v>10642</v>
      </c>
    </row>
    <row r="955" spans="1:7">
      <c r="A955" s="1" t="s">
        <v>4513</v>
      </c>
      <c r="B955" s="1" t="s">
        <v>10573</v>
      </c>
      <c r="C955" s="1" t="s">
        <v>10600</v>
      </c>
      <c r="D955" s="1" t="s">
        <v>63</v>
      </c>
      <c r="E955" s="1" t="s">
        <v>10605</v>
      </c>
      <c r="F955" s="1" t="s">
        <v>2953</v>
      </c>
      <c r="G955" s="1" t="s">
        <v>10729</v>
      </c>
    </row>
    <row r="956" spans="1:7">
      <c r="A956" s="1" t="s">
        <v>4518</v>
      </c>
      <c r="B956" s="1" t="s">
        <v>10573</v>
      </c>
      <c r="C956" s="1" t="s">
        <v>25</v>
      </c>
      <c r="D956" s="1" t="s">
        <v>2953</v>
      </c>
      <c r="E956" s="1" t="s">
        <v>10579</v>
      </c>
      <c r="F956" s="1" t="s">
        <v>2953</v>
      </c>
      <c r="G956" s="1" t="s">
        <v>10619</v>
      </c>
    </row>
    <row r="957" spans="1:7">
      <c r="A957" s="1" t="s">
        <v>4523</v>
      </c>
      <c r="B957" s="1" t="s">
        <v>10573</v>
      </c>
      <c r="C957" s="1" t="s">
        <v>10600</v>
      </c>
      <c r="D957" s="1" t="s">
        <v>2953</v>
      </c>
      <c r="E957" s="1" t="s">
        <v>10614</v>
      </c>
      <c r="F957" s="1" t="s">
        <v>2953</v>
      </c>
      <c r="G957" s="1" t="s">
        <v>10702</v>
      </c>
    </row>
    <row r="958" spans="1:7">
      <c r="A958" s="1" t="s">
        <v>4527</v>
      </c>
      <c r="B958" s="1" t="s">
        <v>10573</v>
      </c>
      <c r="C958" s="1" t="s">
        <v>10600</v>
      </c>
      <c r="D958" s="1" t="s">
        <v>63</v>
      </c>
      <c r="E958" s="1" t="s">
        <v>10614</v>
      </c>
      <c r="F958" s="1" t="s">
        <v>2953</v>
      </c>
      <c r="G958" s="1" t="s">
        <v>10766</v>
      </c>
    </row>
    <row r="959" spans="1:7">
      <c r="A959" s="1" t="s">
        <v>4531</v>
      </c>
      <c r="B959" s="1" t="s">
        <v>10573</v>
      </c>
      <c r="C959" s="1" t="s">
        <v>25</v>
      </c>
      <c r="D959" s="1" t="s">
        <v>2953</v>
      </c>
      <c r="E959" s="1" t="s">
        <v>10620</v>
      </c>
      <c r="F959" s="1" t="s">
        <v>2953</v>
      </c>
      <c r="G959" s="1" t="s">
        <v>11014</v>
      </c>
    </row>
    <row r="960" spans="1:7">
      <c r="A960" s="1" t="s">
        <v>4535</v>
      </c>
      <c r="B960" s="1" t="s">
        <v>10573</v>
      </c>
      <c r="C960" s="1" t="s">
        <v>10600</v>
      </c>
      <c r="D960" s="1" t="s">
        <v>10622</v>
      </c>
      <c r="E960" s="1" t="s">
        <v>10607</v>
      </c>
      <c r="F960" s="1" t="s">
        <v>2953</v>
      </c>
      <c r="G960" s="1" t="s">
        <v>10736</v>
      </c>
    </row>
    <row r="961" spans="1:7">
      <c r="A961" s="1" t="s">
        <v>4540</v>
      </c>
      <c r="B961" s="1" t="s">
        <v>10573</v>
      </c>
      <c r="C961" s="1" t="s">
        <v>63</v>
      </c>
      <c r="D961" s="1" t="s">
        <v>2953</v>
      </c>
      <c r="E961" s="1" t="s">
        <v>10605</v>
      </c>
      <c r="F961" s="1" t="s">
        <v>2953</v>
      </c>
      <c r="G961" s="1" t="s">
        <v>10617</v>
      </c>
    </row>
    <row r="962" spans="1:7">
      <c r="A962" s="1" t="s">
        <v>4545</v>
      </c>
      <c r="B962" s="1" t="s">
        <v>10573</v>
      </c>
      <c r="C962" s="1" t="s">
        <v>25</v>
      </c>
      <c r="D962" s="1" t="s">
        <v>63</v>
      </c>
      <c r="E962" s="1" t="s">
        <v>10620</v>
      </c>
      <c r="F962" s="1" t="s">
        <v>2953</v>
      </c>
      <c r="G962" s="1" t="s">
        <v>11015</v>
      </c>
    </row>
    <row r="963" spans="1:7">
      <c r="A963" s="1" t="s">
        <v>4550</v>
      </c>
      <c r="B963" s="1" t="s">
        <v>10573</v>
      </c>
      <c r="C963" s="1" t="s">
        <v>10579</v>
      </c>
      <c r="D963" s="1" t="s">
        <v>10582</v>
      </c>
      <c r="E963" s="1" t="s">
        <v>10644</v>
      </c>
      <c r="F963" s="1" t="s">
        <v>2953</v>
      </c>
      <c r="G963" s="1" t="s">
        <v>11018</v>
      </c>
    </row>
    <row r="964" spans="1:7">
      <c r="A964" s="1" t="s">
        <v>4554</v>
      </c>
      <c r="B964" s="1" t="s">
        <v>10573</v>
      </c>
      <c r="C964" s="1" t="s">
        <v>25</v>
      </c>
      <c r="D964" s="1" t="s">
        <v>2953</v>
      </c>
      <c r="E964" s="1" t="s">
        <v>10620</v>
      </c>
      <c r="F964" s="1" t="s">
        <v>2953</v>
      </c>
      <c r="G964" s="1" t="s">
        <v>11014</v>
      </c>
    </row>
    <row r="965" spans="1:7">
      <c r="A965" s="1" t="s">
        <v>4558</v>
      </c>
      <c r="B965" s="1" t="s">
        <v>10573</v>
      </c>
      <c r="C965" s="1" t="s">
        <v>63</v>
      </c>
      <c r="D965" s="1" t="s">
        <v>47</v>
      </c>
      <c r="E965" s="1" t="s">
        <v>10685</v>
      </c>
      <c r="F965" s="1" t="s">
        <v>2953</v>
      </c>
      <c r="G965" s="1" t="s">
        <v>10777</v>
      </c>
    </row>
    <row r="966" spans="1:7">
      <c r="A966" s="1" t="s">
        <v>4563</v>
      </c>
      <c r="B966" s="1" t="s">
        <v>10573</v>
      </c>
      <c r="C966" s="1" t="s">
        <v>25</v>
      </c>
      <c r="D966" s="1" t="s">
        <v>2953</v>
      </c>
      <c r="E966" s="1" t="s">
        <v>10605</v>
      </c>
      <c r="F966" s="1" t="s">
        <v>2953</v>
      </c>
      <c r="G966" s="1" t="s">
        <v>10611</v>
      </c>
    </row>
    <row r="967" spans="1:7">
      <c r="A967" s="1" t="s">
        <v>4567</v>
      </c>
      <c r="B967" s="1" t="s">
        <v>10573</v>
      </c>
      <c r="C967" s="1" t="s">
        <v>10578</v>
      </c>
      <c r="D967" s="1" t="s">
        <v>10600</v>
      </c>
      <c r="E967" s="1" t="s">
        <v>10796</v>
      </c>
      <c r="F967" s="1" t="s">
        <v>2953</v>
      </c>
      <c r="G967" s="1" t="s">
        <v>11032</v>
      </c>
    </row>
    <row r="968" spans="1:7">
      <c r="A968" s="1" t="s">
        <v>4571</v>
      </c>
      <c r="B968" s="1" t="s">
        <v>10573</v>
      </c>
      <c r="C968" s="1" t="s">
        <v>10580</v>
      </c>
      <c r="D968" s="1" t="s">
        <v>9505</v>
      </c>
      <c r="E968" s="1" t="s">
        <v>10594</v>
      </c>
      <c r="F968" s="1" t="s">
        <v>2953</v>
      </c>
      <c r="G968" s="1" t="s">
        <v>11033</v>
      </c>
    </row>
    <row r="969" spans="1:7">
      <c r="A969" s="1" t="s">
        <v>4575</v>
      </c>
      <c r="B969" s="1" t="s">
        <v>10573</v>
      </c>
      <c r="C969" s="1" t="s">
        <v>63</v>
      </c>
      <c r="D969" s="1" t="s">
        <v>63</v>
      </c>
      <c r="E969" s="1" t="s">
        <v>10605</v>
      </c>
      <c r="F969" s="1" t="s">
        <v>2953</v>
      </c>
      <c r="G969" s="1" t="s">
        <v>10618</v>
      </c>
    </row>
    <row r="970" spans="1:7">
      <c r="A970" s="1" t="s">
        <v>4579</v>
      </c>
      <c r="B970" s="1" t="s">
        <v>10573</v>
      </c>
      <c r="C970" s="1" t="s">
        <v>10574</v>
      </c>
      <c r="D970" s="1" t="s">
        <v>2953</v>
      </c>
      <c r="E970" s="1" t="s">
        <v>10579</v>
      </c>
      <c r="F970" s="1" t="s">
        <v>2953</v>
      </c>
      <c r="G970" s="1" t="s">
        <v>10682</v>
      </c>
    </row>
    <row r="971" spans="1:7">
      <c r="A971" s="1" t="s">
        <v>4583</v>
      </c>
      <c r="B971" s="1" t="s">
        <v>10573</v>
      </c>
      <c r="C971" s="1" t="s">
        <v>63</v>
      </c>
      <c r="D971" s="1" t="s">
        <v>2953</v>
      </c>
      <c r="E971" s="1" t="s">
        <v>10579</v>
      </c>
      <c r="F971" s="1" t="s">
        <v>2953</v>
      </c>
      <c r="G971" s="1" t="s">
        <v>10881</v>
      </c>
    </row>
    <row r="972" spans="1:7">
      <c r="A972" s="1" t="s">
        <v>4587</v>
      </c>
      <c r="B972" s="1" t="s">
        <v>10573</v>
      </c>
      <c r="C972" s="1" t="s">
        <v>10578</v>
      </c>
      <c r="D972" s="1" t="s">
        <v>10622</v>
      </c>
      <c r="E972" s="1" t="s">
        <v>10631</v>
      </c>
      <c r="F972" s="1" t="s">
        <v>2953</v>
      </c>
      <c r="G972" s="1" t="s">
        <v>11034</v>
      </c>
    </row>
    <row r="973" spans="1:7">
      <c r="A973" s="1" t="s">
        <v>4591</v>
      </c>
      <c r="B973" s="1" t="s">
        <v>10573</v>
      </c>
      <c r="C973" s="1" t="s">
        <v>10579</v>
      </c>
      <c r="D973" s="1" t="s">
        <v>2953</v>
      </c>
      <c r="E973" s="1" t="s">
        <v>10579</v>
      </c>
      <c r="F973" s="1" t="s">
        <v>2953</v>
      </c>
      <c r="G973" s="1" t="s">
        <v>10867</v>
      </c>
    </row>
    <row r="974" spans="1:7">
      <c r="A974" s="1" t="s">
        <v>4596</v>
      </c>
      <c r="B974" s="1" t="s">
        <v>10573</v>
      </c>
      <c r="C974" s="1" t="s">
        <v>10579</v>
      </c>
      <c r="D974" s="1" t="s">
        <v>2953</v>
      </c>
      <c r="E974" s="1" t="s">
        <v>10579</v>
      </c>
      <c r="F974" s="1" t="s">
        <v>2953</v>
      </c>
      <c r="G974" s="1" t="s">
        <v>10867</v>
      </c>
    </row>
    <row r="975" spans="1:7">
      <c r="A975" s="1" t="s">
        <v>4601</v>
      </c>
      <c r="B975" s="1" t="s">
        <v>10573</v>
      </c>
      <c r="C975" s="1" t="s">
        <v>10600</v>
      </c>
      <c r="D975" s="1" t="s">
        <v>2953</v>
      </c>
      <c r="E975" s="1" t="s">
        <v>10579</v>
      </c>
      <c r="F975" s="1" t="s">
        <v>2953</v>
      </c>
      <c r="G975" s="1" t="s">
        <v>10727</v>
      </c>
    </row>
    <row r="976" spans="1:7">
      <c r="A976" s="1" t="s">
        <v>4606</v>
      </c>
      <c r="B976" s="1" t="s">
        <v>10573</v>
      </c>
      <c r="C976" s="1" t="s">
        <v>10600</v>
      </c>
      <c r="D976" s="1" t="s">
        <v>63</v>
      </c>
      <c r="E976" s="1" t="s">
        <v>10605</v>
      </c>
      <c r="F976" s="1" t="s">
        <v>2953</v>
      </c>
      <c r="G976" s="1" t="s">
        <v>10729</v>
      </c>
    </row>
    <row r="977" spans="1:7">
      <c r="A977" s="1" t="s">
        <v>4610</v>
      </c>
      <c r="B977" s="1" t="s">
        <v>10573</v>
      </c>
      <c r="C977" s="1" t="s">
        <v>63</v>
      </c>
      <c r="D977" s="1" t="s">
        <v>2953</v>
      </c>
      <c r="E977" s="1" t="s">
        <v>10614</v>
      </c>
      <c r="F977" s="1" t="s">
        <v>2953</v>
      </c>
      <c r="G977" s="1" t="s">
        <v>10703</v>
      </c>
    </row>
    <row r="978" spans="1:7">
      <c r="A978" s="1" t="s">
        <v>4615</v>
      </c>
      <c r="B978" s="1" t="s">
        <v>10573</v>
      </c>
      <c r="C978" s="1" t="s">
        <v>10574</v>
      </c>
      <c r="D978" s="1" t="s">
        <v>2953</v>
      </c>
      <c r="E978" s="1" t="s">
        <v>10579</v>
      </c>
      <c r="F978" s="1" t="s">
        <v>2953</v>
      </c>
      <c r="G978" s="1" t="s">
        <v>10682</v>
      </c>
    </row>
    <row r="979" spans="1:7">
      <c r="A979" s="1" t="s">
        <v>4619</v>
      </c>
      <c r="B979" s="1" t="s">
        <v>10573</v>
      </c>
      <c r="C979" s="1" t="s">
        <v>10578</v>
      </c>
      <c r="D979" s="1" t="s">
        <v>63</v>
      </c>
      <c r="E979" s="1" t="s">
        <v>10631</v>
      </c>
      <c r="F979" s="1" t="s">
        <v>2953</v>
      </c>
      <c r="G979" s="1" t="s">
        <v>11035</v>
      </c>
    </row>
    <row r="980" spans="1:7">
      <c r="A980" s="1" t="s">
        <v>4624</v>
      </c>
      <c r="B980" s="1" t="s">
        <v>10573</v>
      </c>
      <c r="C980" s="1" t="s">
        <v>10578</v>
      </c>
      <c r="D980" s="1" t="s">
        <v>63</v>
      </c>
      <c r="E980" s="1" t="s">
        <v>10631</v>
      </c>
      <c r="F980" s="1" t="s">
        <v>2953</v>
      </c>
      <c r="G980" s="1" t="s">
        <v>11035</v>
      </c>
    </row>
    <row r="981" spans="1:7">
      <c r="A981" s="1" t="s">
        <v>4628</v>
      </c>
      <c r="B981" s="1" t="s">
        <v>10573</v>
      </c>
      <c r="C981" s="1" t="s">
        <v>10579</v>
      </c>
      <c r="D981" s="1" t="s">
        <v>2953</v>
      </c>
      <c r="E981" s="1" t="s">
        <v>10579</v>
      </c>
      <c r="F981" s="1" t="s">
        <v>2953</v>
      </c>
      <c r="G981" s="1" t="s">
        <v>10867</v>
      </c>
    </row>
    <row r="982" spans="1:7">
      <c r="A982" s="1" t="s">
        <v>4633</v>
      </c>
      <c r="B982" s="1" t="s">
        <v>10573</v>
      </c>
      <c r="C982" s="1" t="s">
        <v>10579</v>
      </c>
      <c r="D982" s="1" t="s">
        <v>10588</v>
      </c>
      <c r="E982" s="1" t="s">
        <v>10579</v>
      </c>
      <c r="F982" s="1" t="s">
        <v>2953</v>
      </c>
      <c r="G982" s="1" t="s">
        <v>10826</v>
      </c>
    </row>
    <row r="983" spans="1:7">
      <c r="A983" s="1" t="s">
        <v>4638</v>
      </c>
      <c r="B983" s="1" t="s">
        <v>10573</v>
      </c>
      <c r="C983" s="1" t="s">
        <v>10574</v>
      </c>
      <c r="D983" s="1" t="s">
        <v>63</v>
      </c>
      <c r="E983" s="1" t="s">
        <v>10579</v>
      </c>
      <c r="F983" s="1" t="s">
        <v>2953</v>
      </c>
      <c r="G983" s="1" t="s">
        <v>10802</v>
      </c>
    </row>
    <row r="984" spans="1:7">
      <c r="A984" s="1" t="s">
        <v>4641</v>
      </c>
      <c r="B984" s="1" t="s">
        <v>10573</v>
      </c>
      <c r="C984" s="1" t="s">
        <v>10579</v>
      </c>
      <c r="D984" s="1" t="s">
        <v>10588</v>
      </c>
      <c r="E984" s="1" t="s">
        <v>10628</v>
      </c>
      <c r="F984" s="1" t="s">
        <v>2953</v>
      </c>
      <c r="G984" s="1" t="s">
        <v>11030</v>
      </c>
    </row>
    <row r="985" spans="1:7">
      <c r="A985" s="1" t="s">
        <v>4646</v>
      </c>
      <c r="B985" s="1" t="s">
        <v>10573</v>
      </c>
      <c r="C985" s="1" t="s">
        <v>10579</v>
      </c>
      <c r="D985" s="1" t="s">
        <v>10622</v>
      </c>
      <c r="E985" s="1" t="s">
        <v>10631</v>
      </c>
      <c r="F985" s="1" t="s">
        <v>2953</v>
      </c>
      <c r="G985" s="1" t="s">
        <v>10973</v>
      </c>
    </row>
    <row r="986" spans="1:7">
      <c r="A986" s="1" t="s">
        <v>4651</v>
      </c>
      <c r="B986" s="1" t="s">
        <v>10573</v>
      </c>
      <c r="C986" s="1" t="s">
        <v>10600</v>
      </c>
      <c r="D986" s="1" t="s">
        <v>47</v>
      </c>
      <c r="E986" s="1" t="s">
        <v>10648</v>
      </c>
      <c r="F986" s="1" t="s">
        <v>2953</v>
      </c>
      <c r="G986" s="1" t="s">
        <v>10649</v>
      </c>
    </row>
    <row r="987" spans="1:7">
      <c r="A987" s="1" t="s">
        <v>4655</v>
      </c>
      <c r="B987" s="1" t="s">
        <v>10573</v>
      </c>
      <c r="C987" s="1" t="s">
        <v>10579</v>
      </c>
      <c r="D987" s="1" t="s">
        <v>47</v>
      </c>
      <c r="E987" s="1" t="s">
        <v>10648</v>
      </c>
      <c r="F987" s="1" t="s">
        <v>2953</v>
      </c>
      <c r="G987" s="1" t="s">
        <v>10901</v>
      </c>
    </row>
    <row r="988" spans="1:7">
      <c r="A988" s="1" t="s">
        <v>4659</v>
      </c>
      <c r="B988" s="1" t="s">
        <v>10573</v>
      </c>
      <c r="C988" s="1" t="s">
        <v>63</v>
      </c>
      <c r="D988" s="1" t="s">
        <v>2953</v>
      </c>
      <c r="E988" s="1" t="s">
        <v>10620</v>
      </c>
      <c r="F988" s="1" t="s">
        <v>2953</v>
      </c>
      <c r="G988" s="1" t="s">
        <v>11036</v>
      </c>
    </row>
    <row r="989" spans="1:7">
      <c r="A989" s="1" t="s">
        <v>4664</v>
      </c>
      <c r="B989" s="1" t="s">
        <v>10573</v>
      </c>
      <c r="C989" s="1" t="s">
        <v>10579</v>
      </c>
      <c r="D989" s="1" t="s">
        <v>2953</v>
      </c>
      <c r="E989" s="1" t="s">
        <v>10631</v>
      </c>
      <c r="F989" s="1" t="s">
        <v>2953</v>
      </c>
      <c r="G989" s="1" t="s">
        <v>11037</v>
      </c>
    </row>
    <row r="990" spans="1:7">
      <c r="A990" s="1" t="s">
        <v>4669</v>
      </c>
      <c r="B990" s="1" t="s">
        <v>10573</v>
      </c>
      <c r="C990" s="1" t="s">
        <v>63</v>
      </c>
      <c r="D990" s="1" t="s">
        <v>63</v>
      </c>
      <c r="E990" s="1" t="s">
        <v>10579</v>
      </c>
      <c r="F990" s="1" t="s">
        <v>2953</v>
      </c>
      <c r="G990" s="1" t="s">
        <v>11020</v>
      </c>
    </row>
    <row r="991" spans="1:7">
      <c r="A991" s="1" t="s">
        <v>4674</v>
      </c>
      <c r="B991" s="1" t="s">
        <v>10573</v>
      </c>
      <c r="C991" s="1" t="s">
        <v>63</v>
      </c>
      <c r="D991" s="1" t="s">
        <v>2953</v>
      </c>
      <c r="E991" s="1" t="s">
        <v>10579</v>
      </c>
      <c r="F991" s="1" t="s">
        <v>2953</v>
      </c>
      <c r="G991" s="1" t="s">
        <v>10881</v>
      </c>
    </row>
    <row r="992" spans="1:7">
      <c r="A992" s="1" t="s">
        <v>4679</v>
      </c>
      <c r="B992" s="1" t="s">
        <v>10573</v>
      </c>
      <c r="C992" s="1" t="s">
        <v>10579</v>
      </c>
      <c r="D992" s="1" t="s">
        <v>10588</v>
      </c>
      <c r="E992" s="1" t="s">
        <v>10605</v>
      </c>
      <c r="F992" s="1" t="s">
        <v>2953</v>
      </c>
      <c r="G992" s="1" t="s">
        <v>10807</v>
      </c>
    </row>
    <row r="993" spans="1:7">
      <c r="A993" s="1" t="s">
        <v>4683</v>
      </c>
      <c r="B993" s="1" t="s">
        <v>10573</v>
      </c>
      <c r="C993" s="1" t="s">
        <v>63</v>
      </c>
      <c r="D993" s="1" t="s">
        <v>2953</v>
      </c>
      <c r="E993" s="1" t="s">
        <v>10620</v>
      </c>
      <c r="F993" s="1" t="s">
        <v>2953</v>
      </c>
      <c r="G993" s="1" t="s">
        <v>11036</v>
      </c>
    </row>
    <row r="994" spans="1:7">
      <c r="A994" s="1" t="s">
        <v>4688</v>
      </c>
      <c r="B994" s="1" t="s">
        <v>10573</v>
      </c>
      <c r="C994" s="1" t="s">
        <v>10574</v>
      </c>
      <c r="D994" s="1" t="s">
        <v>63</v>
      </c>
      <c r="E994" s="1" t="s">
        <v>10620</v>
      </c>
      <c r="F994" s="1" t="s">
        <v>2953</v>
      </c>
      <c r="G994" s="1" t="s">
        <v>10872</v>
      </c>
    </row>
    <row r="995" spans="1:7">
      <c r="A995" s="1" t="s">
        <v>4692</v>
      </c>
      <c r="B995" s="1" t="s">
        <v>10573</v>
      </c>
      <c r="C995" s="1" t="s">
        <v>10580</v>
      </c>
      <c r="D995" s="1" t="s">
        <v>2953</v>
      </c>
      <c r="E995" s="1" t="s">
        <v>10579</v>
      </c>
      <c r="F995" s="1" t="s">
        <v>2953</v>
      </c>
      <c r="G995" s="1" t="s">
        <v>10860</v>
      </c>
    </row>
    <row r="996" spans="1:7">
      <c r="A996" s="1" t="s">
        <v>4696</v>
      </c>
      <c r="B996" s="1" t="s">
        <v>10573</v>
      </c>
      <c r="C996" s="1" t="s">
        <v>10574</v>
      </c>
      <c r="D996" s="1" t="s">
        <v>2953</v>
      </c>
      <c r="E996" s="1" t="s">
        <v>10614</v>
      </c>
      <c r="F996" s="1" t="s">
        <v>2953</v>
      </c>
      <c r="G996" s="1" t="s">
        <v>10704</v>
      </c>
    </row>
    <row r="997" spans="1:7">
      <c r="A997" s="1" t="s">
        <v>4700</v>
      </c>
      <c r="B997" s="1" t="s">
        <v>10573</v>
      </c>
      <c r="C997" s="1" t="s">
        <v>10580</v>
      </c>
      <c r="D997" s="1" t="s">
        <v>10622</v>
      </c>
      <c r="E997" s="1" t="s">
        <v>10605</v>
      </c>
      <c r="F997" s="1" t="s">
        <v>2953</v>
      </c>
      <c r="G997" s="1" t="s">
        <v>10617</v>
      </c>
    </row>
    <row r="998" spans="1:7">
      <c r="A998" s="1" t="s">
        <v>4705</v>
      </c>
      <c r="B998" s="1" t="s">
        <v>10573</v>
      </c>
      <c r="C998" s="1" t="s">
        <v>63</v>
      </c>
      <c r="D998" s="1" t="s">
        <v>10588</v>
      </c>
      <c r="E998" s="1" t="s">
        <v>10631</v>
      </c>
      <c r="F998" s="1" t="s">
        <v>2953</v>
      </c>
      <c r="G998" s="1" t="s">
        <v>11037</v>
      </c>
    </row>
    <row r="999" spans="1:7">
      <c r="A999" s="1" t="s">
        <v>4710</v>
      </c>
      <c r="B999" s="1" t="s">
        <v>10573</v>
      </c>
      <c r="C999" s="1" t="s">
        <v>10578</v>
      </c>
      <c r="D999" s="1" t="s">
        <v>63</v>
      </c>
      <c r="E999" s="1" t="s">
        <v>10579</v>
      </c>
      <c r="F999" s="1" t="s">
        <v>2953</v>
      </c>
      <c r="G999" s="1" t="s">
        <v>11038</v>
      </c>
    </row>
    <row r="1000" spans="1:7">
      <c r="A1000" s="1" t="s">
        <v>4715</v>
      </c>
      <c r="B1000" s="1" t="s">
        <v>10573</v>
      </c>
      <c r="C1000" s="1" t="s">
        <v>63</v>
      </c>
      <c r="D1000" s="1" t="s">
        <v>2953</v>
      </c>
      <c r="E1000" s="1" t="s">
        <v>10579</v>
      </c>
      <c r="F1000" s="1" t="s">
        <v>2953</v>
      </c>
      <c r="G1000" s="1" t="s">
        <v>10881</v>
      </c>
    </row>
    <row r="1001" spans="1:7">
      <c r="A1001" s="1" t="s">
        <v>4719</v>
      </c>
      <c r="B1001" s="1" t="s">
        <v>10573</v>
      </c>
      <c r="C1001" s="1" t="s">
        <v>10574</v>
      </c>
      <c r="D1001" s="1" t="s">
        <v>2953</v>
      </c>
      <c r="E1001" s="1" t="s">
        <v>10605</v>
      </c>
      <c r="F1001" s="1" t="s">
        <v>2953</v>
      </c>
      <c r="G1001" s="1" t="s">
        <v>10763</v>
      </c>
    </row>
    <row r="1002" spans="1:7">
      <c r="A1002" s="1" t="s">
        <v>4723</v>
      </c>
      <c r="B1002" s="1" t="s">
        <v>10573</v>
      </c>
      <c r="C1002" s="1" t="s">
        <v>10579</v>
      </c>
      <c r="D1002" s="1" t="s">
        <v>10588</v>
      </c>
      <c r="E1002" s="1" t="s">
        <v>10614</v>
      </c>
      <c r="F1002" s="1" t="s">
        <v>2953</v>
      </c>
      <c r="G1002" s="1" t="s">
        <v>10694</v>
      </c>
    </row>
    <row r="1003" spans="1:7">
      <c r="A1003" s="1" t="s">
        <v>4727</v>
      </c>
      <c r="B1003" s="1" t="s">
        <v>10573</v>
      </c>
      <c r="C1003" s="1" t="s">
        <v>10600</v>
      </c>
      <c r="D1003" s="1" t="s">
        <v>2953</v>
      </c>
      <c r="E1003" s="1" t="s">
        <v>10607</v>
      </c>
      <c r="F1003" s="1" t="s">
        <v>2953</v>
      </c>
      <c r="G1003" s="1" t="s">
        <v>10954</v>
      </c>
    </row>
    <row r="1004" spans="1:7">
      <c r="A1004" s="1" t="s">
        <v>4732</v>
      </c>
      <c r="B1004" s="1" t="s">
        <v>10573</v>
      </c>
      <c r="C1004" s="1" t="s">
        <v>10579</v>
      </c>
      <c r="D1004" s="1" t="s">
        <v>10725</v>
      </c>
      <c r="E1004" s="1" t="s">
        <v>10576</v>
      </c>
      <c r="F1004" s="1" t="s">
        <v>2953</v>
      </c>
      <c r="G1004" s="1" t="s">
        <v>11039</v>
      </c>
    </row>
    <row r="1005" spans="1:7">
      <c r="A1005" s="1" t="s">
        <v>4737</v>
      </c>
      <c r="B1005" s="1" t="s">
        <v>10573</v>
      </c>
      <c r="C1005" s="1" t="s">
        <v>10574</v>
      </c>
      <c r="D1005" s="1" t="s">
        <v>63</v>
      </c>
      <c r="E1005" s="1" t="s">
        <v>10614</v>
      </c>
      <c r="F1005" s="1" t="s">
        <v>2953</v>
      </c>
      <c r="G1005" s="1" t="s">
        <v>10701</v>
      </c>
    </row>
    <row r="1006" spans="1:7">
      <c r="A1006" s="1" t="s">
        <v>4741</v>
      </c>
      <c r="B1006" s="1" t="s">
        <v>10573</v>
      </c>
      <c r="C1006" s="1" t="s">
        <v>10579</v>
      </c>
      <c r="D1006" s="1" t="s">
        <v>63</v>
      </c>
      <c r="E1006" s="1" t="s">
        <v>10605</v>
      </c>
      <c r="F1006" s="1" t="s">
        <v>2953</v>
      </c>
      <c r="G1006" s="1" t="s">
        <v>10801</v>
      </c>
    </row>
    <row r="1007" spans="1:7">
      <c r="A1007" s="1" t="s">
        <v>4745</v>
      </c>
      <c r="B1007" s="1" t="s">
        <v>10573</v>
      </c>
      <c r="C1007" s="1" t="s">
        <v>10578</v>
      </c>
      <c r="D1007" s="1" t="s">
        <v>63</v>
      </c>
      <c r="E1007" s="1" t="s">
        <v>10605</v>
      </c>
      <c r="F1007" s="1" t="s">
        <v>2953</v>
      </c>
      <c r="G1007" s="1" t="s">
        <v>10873</v>
      </c>
    </row>
    <row r="1008" spans="1:7">
      <c r="A1008" s="1" t="s">
        <v>4750</v>
      </c>
      <c r="B1008" s="1" t="s">
        <v>10573</v>
      </c>
      <c r="C1008" s="1" t="s">
        <v>10579</v>
      </c>
      <c r="D1008" s="1" t="s">
        <v>63</v>
      </c>
      <c r="E1008" s="1" t="s">
        <v>10605</v>
      </c>
      <c r="F1008" s="1" t="s">
        <v>2953</v>
      </c>
      <c r="G1008" s="1" t="s">
        <v>10801</v>
      </c>
    </row>
    <row r="1009" spans="1:7">
      <c r="A1009" s="1" t="s">
        <v>4755</v>
      </c>
      <c r="B1009" s="1" t="s">
        <v>10573</v>
      </c>
      <c r="C1009" s="1" t="s">
        <v>10579</v>
      </c>
      <c r="D1009" s="1" t="s">
        <v>2953</v>
      </c>
      <c r="E1009" s="1" t="s">
        <v>10605</v>
      </c>
      <c r="F1009" s="1" t="s">
        <v>2953</v>
      </c>
      <c r="G1009" s="1" t="s">
        <v>10642</v>
      </c>
    </row>
    <row r="1010" spans="1:7">
      <c r="A1010" s="1" t="s">
        <v>4759</v>
      </c>
      <c r="B1010" s="1" t="s">
        <v>10573</v>
      </c>
      <c r="C1010" s="1" t="s">
        <v>10579</v>
      </c>
      <c r="D1010" s="1" t="s">
        <v>10622</v>
      </c>
      <c r="E1010" s="1" t="s">
        <v>10605</v>
      </c>
      <c r="F1010" s="1" t="s">
        <v>2953</v>
      </c>
      <c r="G1010" s="1" t="s">
        <v>10787</v>
      </c>
    </row>
    <row r="1011" spans="1:7">
      <c r="A1011" s="1" t="s">
        <v>4764</v>
      </c>
      <c r="B1011" s="1" t="s">
        <v>10573</v>
      </c>
      <c r="C1011" s="1" t="s">
        <v>10587</v>
      </c>
      <c r="D1011" s="1" t="s">
        <v>63</v>
      </c>
      <c r="E1011" s="1" t="s">
        <v>10620</v>
      </c>
      <c r="F1011" s="1" t="s">
        <v>2953</v>
      </c>
      <c r="G1011" s="1" t="s">
        <v>11040</v>
      </c>
    </row>
    <row r="1012" spans="1:7">
      <c r="A1012" s="1" t="s">
        <v>4769</v>
      </c>
      <c r="B1012" s="1" t="s">
        <v>10573</v>
      </c>
      <c r="C1012" s="1" t="s">
        <v>10574</v>
      </c>
      <c r="D1012" s="1" t="s">
        <v>10588</v>
      </c>
      <c r="E1012" s="1" t="s">
        <v>10605</v>
      </c>
      <c r="F1012" s="1" t="s">
        <v>2953</v>
      </c>
      <c r="G1012" s="1" t="s">
        <v>11041</v>
      </c>
    </row>
    <row r="1013" spans="1:7">
      <c r="A1013" s="1" t="s">
        <v>4773</v>
      </c>
      <c r="B1013" s="1" t="s">
        <v>10573</v>
      </c>
      <c r="C1013" s="1" t="s">
        <v>10600</v>
      </c>
      <c r="D1013" s="1" t="s">
        <v>2953</v>
      </c>
      <c r="E1013" s="1" t="s">
        <v>10631</v>
      </c>
      <c r="F1013" s="1" t="s">
        <v>2953</v>
      </c>
      <c r="G1013" s="1" t="s">
        <v>11002</v>
      </c>
    </row>
    <row r="1014" spans="1:7">
      <c r="A1014" s="1" t="s">
        <v>4778</v>
      </c>
      <c r="B1014" s="1" t="s">
        <v>10573</v>
      </c>
      <c r="C1014" s="1" t="s">
        <v>10579</v>
      </c>
      <c r="D1014" s="1" t="s">
        <v>2953</v>
      </c>
      <c r="E1014" s="1" t="s">
        <v>10605</v>
      </c>
      <c r="F1014" s="1" t="s">
        <v>2953</v>
      </c>
      <c r="G1014" s="1" t="s">
        <v>10642</v>
      </c>
    </row>
    <row r="1015" spans="1:7">
      <c r="A1015" s="1" t="s">
        <v>4783</v>
      </c>
      <c r="B1015" s="1" t="s">
        <v>10573</v>
      </c>
      <c r="C1015" s="1" t="s">
        <v>10600</v>
      </c>
      <c r="D1015" s="1" t="s">
        <v>2953</v>
      </c>
      <c r="E1015" s="1" t="s">
        <v>10631</v>
      </c>
      <c r="F1015" s="1" t="s">
        <v>2953</v>
      </c>
      <c r="G1015" s="1" t="s">
        <v>11002</v>
      </c>
    </row>
    <row r="1016" spans="1:7">
      <c r="A1016" s="1" t="s">
        <v>4787</v>
      </c>
      <c r="B1016" s="1" t="s">
        <v>10573</v>
      </c>
      <c r="C1016" s="1" t="s">
        <v>25</v>
      </c>
      <c r="D1016" s="1" t="s">
        <v>63</v>
      </c>
      <c r="E1016" s="1" t="s">
        <v>10620</v>
      </c>
      <c r="F1016" s="1" t="s">
        <v>2953</v>
      </c>
      <c r="G1016" s="1" t="s">
        <v>11015</v>
      </c>
    </row>
    <row r="1017" spans="1:7">
      <c r="A1017" s="1" t="s">
        <v>4791</v>
      </c>
      <c r="B1017" s="1" t="s">
        <v>10573</v>
      </c>
      <c r="C1017" s="1" t="s">
        <v>10580</v>
      </c>
      <c r="D1017" s="1" t="s">
        <v>10575</v>
      </c>
      <c r="E1017" s="1" t="s">
        <v>10576</v>
      </c>
      <c r="F1017" s="1" t="s">
        <v>2953</v>
      </c>
      <c r="G1017" s="1" t="s">
        <v>11042</v>
      </c>
    </row>
    <row r="1018" spans="1:7">
      <c r="A1018" s="1" t="s">
        <v>4795</v>
      </c>
      <c r="B1018" s="1" t="s">
        <v>10573</v>
      </c>
      <c r="C1018" s="1" t="s">
        <v>63</v>
      </c>
      <c r="D1018" s="1" t="s">
        <v>63</v>
      </c>
      <c r="E1018" s="1" t="s">
        <v>10607</v>
      </c>
      <c r="F1018" s="1" t="s">
        <v>2953</v>
      </c>
      <c r="G1018" s="1" t="s">
        <v>10610</v>
      </c>
    </row>
    <row r="1019" spans="1:7">
      <c r="A1019" s="1" t="s">
        <v>4799</v>
      </c>
      <c r="B1019" s="1" t="s">
        <v>10573</v>
      </c>
      <c r="C1019" s="1" t="s">
        <v>10574</v>
      </c>
      <c r="D1019" s="1" t="s">
        <v>2953</v>
      </c>
      <c r="E1019" s="1" t="s">
        <v>10614</v>
      </c>
      <c r="F1019" s="1" t="s">
        <v>2953</v>
      </c>
      <c r="G1019" s="1" t="s">
        <v>10704</v>
      </c>
    </row>
    <row r="1020" spans="1:7">
      <c r="A1020" s="1" t="s">
        <v>4803</v>
      </c>
      <c r="B1020" s="1" t="s">
        <v>10573</v>
      </c>
      <c r="C1020" s="1" t="s">
        <v>10580</v>
      </c>
      <c r="D1020" s="1" t="s">
        <v>2953</v>
      </c>
      <c r="E1020" s="1" t="s">
        <v>10579</v>
      </c>
      <c r="F1020" s="1" t="s">
        <v>2953</v>
      </c>
      <c r="G1020" s="1" t="s">
        <v>10860</v>
      </c>
    </row>
    <row r="1021" spans="1:7">
      <c r="A1021" s="1" t="s">
        <v>4808</v>
      </c>
      <c r="B1021" s="1" t="s">
        <v>10573</v>
      </c>
      <c r="C1021" s="1" t="s">
        <v>10580</v>
      </c>
      <c r="D1021" s="1" t="s">
        <v>63</v>
      </c>
      <c r="E1021" s="1" t="s">
        <v>10579</v>
      </c>
      <c r="F1021" s="1" t="s">
        <v>2953</v>
      </c>
      <c r="G1021" s="1" t="s">
        <v>10882</v>
      </c>
    </row>
    <row r="1022" spans="1:7">
      <c r="A1022" s="1" t="s">
        <v>4812</v>
      </c>
      <c r="B1022" s="1" t="s">
        <v>10573</v>
      </c>
      <c r="C1022" s="1" t="s">
        <v>10578</v>
      </c>
      <c r="D1022" s="1" t="s">
        <v>10588</v>
      </c>
      <c r="E1022" s="1" t="s">
        <v>10579</v>
      </c>
      <c r="F1022" s="1" t="s">
        <v>2953</v>
      </c>
      <c r="G1022" s="1" t="s">
        <v>10946</v>
      </c>
    </row>
    <row r="1023" spans="1:7">
      <c r="A1023" s="1" t="s">
        <v>4816</v>
      </c>
      <c r="B1023" s="1" t="s">
        <v>10573</v>
      </c>
      <c r="C1023" s="1" t="s">
        <v>10579</v>
      </c>
      <c r="D1023" s="1" t="s">
        <v>47</v>
      </c>
      <c r="E1023" s="1" t="s">
        <v>10664</v>
      </c>
      <c r="F1023" s="1" t="s">
        <v>2953</v>
      </c>
      <c r="G1023" s="1" t="s">
        <v>10669</v>
      </c>
    </row>
    <row r="1024" spans="1:7">
      <c r="A1024" s="1" t="s">
        <v>4820</v>
      </c>
      <c r="B1024" s="1" t="s">
        <v>10573</v>
      </c>
      <c r="C1024" s="1" t="s">
        <v>10579</v>
      </c>
      <c r="D1024" s="1" t="s">
        <v>63</v>
      </c>
      <c r="E1024" s="1" t="s">
        <v>10605</v>
      </c>
      <c r="F1024" s="1" t="s">
        <v>2953</v>
      </c>
      <c r="G1024" s="1" t="s">
        <v>10801</v>
      </c>
    </row>
    <row r="1025" spans="1:7">
      <c r="A1025" s="1" t="s">
        <v>4825</v>
      </c>
      <c r="B1025" s="1" t="s">
        <v>10573</v>
      </c>
      <c r="C1025" s="1" t="s">
        <v>10579</v>
      </c>
      <c r="D1025" s="1" t="s">
        <v>10588</v>
      </c>
      <c r="E1025" s="1" t="s">
        <v>10605</v>
      </c>
      <c r="F1025" s="1" t="s">
        <v>2953</v>
      </c>
      <c r="G1025" s="1" t="s">
        <v>10807</v>
      </c>
    </row>
    <row r="1026" spans="1:7">
      <c r="A1026" s="1" t="s">
        <v>4829</v>
      </c>
      <c r="B1026" s="1" t="s">
        <v>10573</v>
      </c>
      <c r="C1026" s="1" t="s">
        <v>10578</v>
      </c>
      <c r="D1026" s="1" t="s">
        <v>2953</v>
      </c>
      <c r="E1026" s="1" t="s">
        <v>10614</v>
      </c>
      <c r="F1026" s="1" t="s">
        <v>2953</v>
      </c>
      <c r="G1026" s="1" t="s">
        <v>10705</v>
      </c>
    </row>
    <row r="1027" spans="1:7">
      <c r="A1027" s="1" t="s">
        <v>4834</v>
      </c>
      <c r="B1027" s="1" t="s">
        <v>10573</v>
      </c>
      <c r="C1027" s="1" t="s">
        <v>10587</v>
      </c>
      <c r="D1027" s="1" t="s">
        <v>10588</v>
      </c>
      <c r="E1027" s="1" t="s">
        <v>10614</v>
      </c>
      <c r="F1027" s="1" t="s">
        <v>2953</v>
      </c>
      <c r="G1027" s="1" t="s">
        <v>11043</v>
      </c>
    </row>
    <row r="1028" spans="1:7">
      <c r="A1028" s="1" t="s">
        <v>4839</v>
      </c>
      <c r="B1028" s="1" t="s">
        <v>10573</v>
      </c>
      <c r="C1028" s="1" t="s">
        <v>10579</v>
      </c>
      <c r="D1028" s="1" t="s">
        <v>63</v>
      </c>
      <c r="E1028" s="1" t="s">
        <v>10614</v>
      </c>
      <c r="F1028" s="1" t="s">
        <v>2953</v>
      </c>
      <c r="G1028" s="1" t="s">
        <v>10839</v>
      </c>
    </row>
    <row r="1029" spans="1:7">
      <c r="A1029" s="1" t="s">
        <v>4843</v>
      </c>
      <c r="B1029" s="1" t="s">
        <v>10573</v>
      </c>
      <c r="C1029" s="1" t="s">
        <v>10574</v>
      </c>
      <c r="D1029" s="1" t="s">
        <v>10622</v>
      </c>
      <c r="E1029" s="1" t="s">
        <v>10605</v>
      </c>
      <c r="F1029" s="1" t="s">
        <v>2953</v>
      </c>
      <c r="G1029" s="1" t="s">
        <v>10883</v>
      </c>
    </row>
    <row r="1030" spans="1:7">
      <c r="A1030" s="1" t="s">
        <v>4848</v>
      </c>
      <c r="B1030" s="1" t="s">
        <v>10573</v>
      </c>
      <c r="C1030" s="1" t="s">
        <v>10574</v>
      </c>
      <c r="D1030" s="1" t="s">
        <v>2953</v>
      </c>
      <c r="E1030" s="1" t="s">
        <v>10620</v>
      </c>
      <c r="F1030" s="1" t="s">
        <v>2953</v>
      </c>
      <c r="G1030" s="1" t="s">
        <v>11017</v>
      </c>
    </row>
    <row r="1031" spans="1:7">
      <c r="A1031" s="1" t="s">
        <v>4852</v>
      </c>
      <c r="B1031" s="1" t="s">
        <v>10573</v>
      </c>
      <c r="C1031" s="1" t="s">
        <v>10580</v>
      </c>
      <c r="D1031" s="1" t="s">
        <v>63</v>
      </c>
      <c r="E1031" s="1" t="s">
        <v>10620</v>
      </c>
      <c r="F1031" s="1" t="s">
        <v>2953</v>
      </c>
      <c r="G1031" s="1" t="s">
        <v>11044</v>
      </c>
    </row>
    <row r="1032" spans="1:7">
      <c r="A1032" s="1" t="s">
        <v>4857</v>
      </c>
      <c r="B1032" s="1" t="s">
        <v>10573</v>
      </c>
      <c r="C1032" s="1" t="s">
        <v>10587</v>
      </c>
      <c r="D1032" s="1" t="s">
        <v>2953</v>
      </c>
      <c r="E1032" s="1" t="s">
        <v>10605</v>
      </c>
      <c r="F1032" s="1" t="s">
        <v>2953</v>
      </c>
      <c r="G1032" s="1" t="s">
        <v>10613</v>
      </c>
    </row>
    <row r="1033" spans="1:7">
      <c r="A1033" s="1" t="s">
        <v>4862</v>
      </c>
      <c r="B1033" s="1" t="s">
        <v>10573</v>
      </c>
      <c r="C1033" s="1" t="s">
        <v>10578</v>
      </c>
      <c r="D1033" s="1" t="s">
        <v>2953</v>
      </c>
      <c r="E1033" s="1" t="s">
        <v>10579</v>
      </c>
      <c r="F1033" s="1" t="s">
        <v>2953</v>
      </c>
      <c r="G1033" s="1" t="s">
        <v>10717</v>
      </c>
    </row>
    <row r="1034" spans="1:7">
      <c r="A1034" s="1" t="s">
        <v>4866</v>
      </c>
      <c r="B1034" s="1" t="s">
        <v>10573</v>
      </c>
      <c r="C1034" s="1" t="s">
        <v>63</v>
      </c>
      <c r="D1034" s="1" t="s">
        <v>2953</v>
      </c>
      <c r="E1034" s="1" t="s">
        <v>10628</v>
      </c>
      <c r="F1034" s="1" t="s">
        <v>2953</v>
      </c>
      <c r="G1034" s="1" t="s">
        <v>11045</v>
      </c>
    </row>
    <row r="1035" spans="1:7">
      <c r="A1035" s="1" t="s">
        <v>4870</v>
      </c>
      <c r="B1035" s="1" t="s">
        <v>10573</v>
      </c>
      <c r="C1035" s="1" t="s">
        <v>10574</v>
      </c>
      <c r="D1035" s="1" t="s">
        <v>2953</v>
      </c>
      <c r="E1035" s="1" t="s">
        <v>10628</v>
      </c>
      <c r="F1035" s="1" t="s">
        <v>2953</v>
      </c>
      <c r="G1035" s="1" t="s">
        <v>10913</v>
      </c>
    </row>
    <row r="1036" spans="1:7">
      <c r="A1036" s="1" t="s">
        <v>4874</v>
      </c>
      <c r="B1036" s="1" t="s">
        <v>10573</v>
      </c>
      <c r="C1036" s="1" t="s">
        <v>10579</v>
      </c>
      <c r="D1036" s="1" t="s">
        <v>2953</v>
      </c>
      <c r="E1036" s="1" t="s">
        <v>10607</v>
      </c>
      <c r="F1036" s="1" t="s">
        <v>2953</v>
      </c>
      <c r="G1036" s="1" t="s">
        <v>10681</v>
      </c>
    </row>
    <row r="1037" spans="1:7">
      <c r="A1037" s="1" t="s">
        <v>4879</v>
      </c>
      <c r="B1037" s="1" t="s">
        <v>10573</v>
      </c>
      <c r="C1037" s="1" t="s">
        <v>25</v>
      </c>
      <c r="D1037" s="1" t="s">
        <v>63</v>
      </c>
      <c r="E1037" s="1" t="s">
        <v>10605</v>
      </c>
      <c r="F1037" s="1" t="s">
        <v>2953</v>
      </c>
      <c r="G1037" s="1" t="s">
        <v>10612</v>
      </c>
    </row>
    <row r="1038" spans="1:7">
      <c r="A1038" s="1" t="s">
        <v>4884</v>
      </c>
      <c r="B1038" s="1" t="s">
        <v>10573</v>
      </c>
      <c r="C1038" s="1" t="s">
        <v>10579</v>
      </c>
      <c r="D1038" s="1" t="s">
        <v>10622</v>
      </c>
      <c r="E1038" s="1" t="s">
        <v>10631</v>
      </c>
      <c r="F1038" s="1" t="s">
        <v>2953</v>
      </c>
      <c r="G1038" s="1" t="s">
        <v>10973</v>
      </c>
    </row>
    <row r="1039" spans="1:7">
      <c r="A1039" s="1" t="s">
        <v>4889</v>
      </c>
      <c r="B1039" s="1" t="s">
        <v>10573</v>
      </c>
      <c r="C1039" s="1" t="s">
        <v>10574</v>
      </c>
      <c r="D1039" s="1" t="s">
        <v>63</v>
      </c>
      <c r="E1039" s="1" t="s">
        <v>10579</v>
      </c>
      <c r="F1039" s="1" t="s">
        <v>2953</v>
      </c>
      <c r="G1039" s="1" t="s">
        <v>10802</v>
      </c>
    </row>
    <row r="1040" spans="1:7">
      <c r="A1040" s="1" t="s">
        <v>4893</v>
      </c>
      <c r="B1040" s="1" t="s">
        <v>10573</v>
      </c>
      <c r="C1040" s="1" t="s">
        <v>10578</v>
      </c>
      <c r="D1040" s="1" t="s">
        <v>2953</v>
      </c>
      <c r="E1040" s="1" t="s">
        <v>10620</v>
      </c>
      <c r="F1040" s="1" t="s">
        <v>2953</v>
      </c>
      <c r="G1040" s="1" t="s">
        <v>11046</v>
      </c>
    </row>
    <row r="1041" spans="1:7">
      <c r="A1041" s="1" t="s">
        <v>4898</v>
      </c>
      <c r="B1041" s="1" t="s">
        <v>10573</v>
      </c>
      <c r="C1041" s="1" t="s">
        <v>10600</v>
      </c>
      <c r="D1041" s="1" t="s">
        <v>2953</v>
      </c>
      <c r="E1041" s="1" t="s">
        <v>10579</v>
      </c>
      <c r="F1041" s="1" t="s">
        <v>2953</v>
      </c>
      <c r="G1041" s="1" t="s">
        <v>10727</v>
      </c>
    </row>
    <row r="1042" spans="1:7">
      <c r="A1042" s="1" t="s">
        <v>4902</v>
      </c>
      <c r="B1042" s="1" t="s">
        <v>10573</v>
      </c>
      <c r="C1042" s="1" t="s">
        <v>10579</v>
      </c>
      <c r="D1042" s="1" t="s">
        <v>63</v>
      </c>
      <c r="E1042" s="1" t="s">
        <v>10579</v>
      </c>
      <c r="F1042" s="1" t="s">
        <v>2953</v>
      </c>
      <c r="G1042" s="1" t="s">
        <v>10728</v>
      </c>
    </row>
    <row r="1043" spans="1:7">
      <c r="A1043" s="1" t="s">
        <v>4906</v>
      </c>
      <c r="B1043" s="1" t="s">
        <v>10573</v>
      </c>
      <c r="C1043" s="1" t="s">
        <v>10579</v>
      </c>
      <c r="D1043" s="1" t="s">
        <v>2953</v>
      </c>
      <c r="E1043" s="1" t="s">
        <v>10605</v>
      </c>
      <c r="F1043" s="1" t="s">
        <v>2953</v>
      </c>
      <c r="G1043" s="1" t="s">
        <v>10642</v>
      </c>
    </row>
    <row r="1044" spans="1:7">
      <c r="A1044" s="1" t="s">
        <v>4910</v>
      </c>
      <c r="B1044" s="1" t="s">
        <v>10573</v>
      </c>
      <c r="C1044" s="1" t="s">
        <v>10578</v>
      </c>
      <c r="D1044" s="1" t="s">
        <v>63</v>
      </c>
      <c r="E1044" s="1" t="s">
        <v>10620</v>
      </c>
      <c r="F1044" s="1" t="s">
        <v>2953</v>
      </c>
      <c r="G1044" s="1" t="s">
        <v>11047</v>
      </c>
    </row>
    <row r="1045" spans="1:7">
      <c r="A1045" s="1" t="s">
        <v>4914</v>
      </c>
      <c r="B1045" s="1" t="s">
        <v>10573</v>
      </c>
      <c r="C1045" s="1" t="s">
        <v>10574</v>
      </c>
      <c r="D1045" s="1" t="s">
        <v>63</v>
      </c>
      <c r="E1045" s="1" t="s">
        <v>10620</v>
      </c>
      <c r="F1045" s="1" t="s">
        <v>2953</v>
      </c>
      <c r="G1045" s="1" t="s">
        <v>10872</v>
      </c>
    </row>
    <row r="1046" spans="1:7">
      <c r="A1046" s="1" t="s">
        <v>4919</v>
      </c>
      <c r="B1046" s="1" t="s">
        <v>10573</v>
      </c>
      <c r="C1046" s="1" t="s">
        <v>10574</v>
      </c>
      <c r="D1046" s="1" t="s">
        <v>10622</v>
      </c>
      <c r="E1046" s="1" t="s">
        <v>10631</v>
      </c>
      <c r="F1046" s="1" t="s">
        <v>2953</v>
      </c>
      <c r="G1046" s="1" t="s">
        <v>11013</v>
      </c>
    </row>
    <row r="1047" spans="1:7">
      <c r="A1047" s="1" t="s">
        <v>4924</v>
      </c>
      <c r="B1047" s="1" t="s">
        <v>10573</v>
      </c>
      <c r="C1047" s="1" t="s">
        <v>10579</v>
      </c>
      <c r="D1047" s="1" t="s">
        <v>63</v>
      </c>
      <c r="E1047" s="1" t="s">
        <v>10605</v>
      </c>
      <c r="F1047" s="1" t="s">
        <v>2953</v>
      </c>
      <c r="G1047" s="1" t="s">
        <v>10801</v>
      </c>
    </row>
    <row r="1048" spans="1:7">
      <c r="A1048" s="1" t="s">
        <v>4929</v>
      </c>
      <c r="B1048" s="1" t="s">
        <v>10573</v>
      </c>
      <c r="C1048" s="1" t="s">
        <v>10600</v>
      </c>
      <c r="D1048" s="1" t="s">
        <v>2953</v>
      </c>
      <c r="E1048" s="1" t="s">
        <v>10768</v>
      </c>
      <c r="F1048" s="1" t="s">
        <v>2953</v>
      </c>
      <c r="G1048" s="1" t="s">
        <v>10884</v>
      </c>
    </row>
    <row r="1049" spans="1:7">
      <c r="A1049" s="1" t="s">
        <v>4934</v>
      </c>
      <c r="B1049" s="1" t="s">
        <v>10573</v>
      </c>
      <c r="C1049" s="1" t="s">
        <v>10574</v>
      </c>
      <c r="D1049" s="1" t="s">
        <v>63</v>
      </c>
      <c r="E1049" s="1" t="s">
        <v>10605</v>
      </c>
      <c r="F1049" s="1" t="s">
        <v>2953</v>
      </c>
      <c r="G1049" s="1" t="s">
        <v>10863</v>
      </c>
    </row>
    <row r="1050" spans="1:7">
      <c r="A1050" s="1" t="s">
        <v>4937</v>
      </c>
      <c r="B1050" s="1" t="s">
        <v>10573</v>
      </c>
      <c r="C1050" s="1" t="s">
        <v>10580</v>
      </c>
      <c r="D1050" s="1" t="s">
        <v>63</v>
      </c>
      <c r="E1050" s="1" t="s">
        <v>10579</v>
      </c>
      <c r="F1050" s="1" t="s">
        <v>2953</v>
      </c>
      <c r="G1050" s="1" t="s">
        <v>10882</v>
      </c>
    </row>
    <row r="1051" spans="1:7">
      <c r="A1051" s="1" t="s">
        <v>4942</v>
      </c>
      <c r="B1051" s="1" t="s">
        <v>10573</v>
      </c>
      <c r="C1051" s="1" t="s">
        <v>63</v>
      </c>
      <c r="D1051" s="1" t="s">
        <v>2953</v>
      </c>
      <c r="E1051" s="1" t="s">
        <v>10579</v>
      </c>
      <c r="F1051" s="1" t="s">
        <v>2953</v>
      </c>
      <c r="G1051" s="1" t="s">
        <v>10881</v>
      </c>
    </row>
    <row r="1052" spans="1:7">
      <c r="A1052" s="1" t="s">
        <v>4947</v>
      </c>
      <c r="B1052" s="1" t="s">
        <v>10573</v>
      </c>
      <c r="C1052" s="1" t="s">
        <v>10578</v>
      </c>
      <c r="D1052" s="1" t="s">
        <v>2953</v>
      </c>
      <c r="E1052" s="1" t="s">
        <v>10768</v>
      </c>
      <c r="F1052" s="1" t="s">
        <v>2953</v>
      </c>
      <c r="G1052" s="1" t="s">
        <v>11048</v>
      </c>
    </row>
    <row r="1053" spans="1:7">
      <c r="A1053" s="1" t="s">
        <v>4952</v>
      </c>
      <c r="B1053" s="1" t="s">
        <v>10573</v>
      </c>
      <c r="C1053" s="1" t="s">
        <v>10580</v>
      </c>
      <c r="D1053" s="1" t="s">
        <v>10588</v>
      </c>
      <c r="E1053" s="1" t="s">
        <v>10628</v>
      </c>
      <c r="F1053" s="1" t="s">
        <v>2953</v>
      </c>
      <c r="G1053" s="1" t="s">
        <v>11049</v>
      </c>
    </row>
    <row r="1054" spans="1:7">
      <c r="A1054" s="1" t="s">
        <v>4957</v>
      </c>
      <c r="B1054" s="1" t="s">
        <v>10573</v>
      </c>
      <c r="C1054" s="1" t="s">
        <v>10574</v>
      </c>
      <c r="D1054" s="1" t="s">
        <v>2953</v>
      </c>
      <c r="E1054" s="1" t="s">
        <v>10605</v>
      </c>
      <c r="F1054" s="1" t="s">
        <v>2953</v>
      </c>
      <c r="G1054" s="1" t="s">
        <v>10763</v>
      </c>
    </row>
    <row r="1055" spans="1:7">
      <c r="A1055" s="1" t="s">
        <v>4962</v>
      </c>
      <c r="B1055" s="1" t="s">
        <v>10573</v>
      </c>
      <c r="C1055" s="1" t="s">
        <v>10579</v>
      </c>
      <c r="D1055" s="1" t="s">
        <v>10622</v>
      </c>
      <c r="E1055" s="1" t="s">
        <v>10614</v>
      </c>
      <c r="F1055" s="1" t="s">
        <v>2953</v>
      </c>
      <c r="G1055" s="1" t="s">
        <v>10794</v>
      </c>
    </row>
    <row r="1056" spans="1:7">
      <c r="A1056" s="1" t="s">
        <v>4966</v>
      </c>
      <c r="B1056" s="1" t="s">
        <v>10573</v>
      </c>
      <c r="C1056" s="1" t="s">
        <v>63</v>
      </c>
      <c r="D1056" s="1" t="s">
        <v>2953</v>
      </c>
      <c r="E1056" s="1" t="s">
        <v>10579</v>
      </c>
      <c r="F1056" s="1" t="s">
        <v>2953</v>
      </c>
      <c r="G1056" s="1" t="s">
        <v>10881</v>
      </c>
    </row>
    <row r="1057" spans="1:7">
      <c r="A1057" s="1" t="s">
        <v>4971</v>
      </c>
      <c r="B1057" s="1" t="s">
        <v>10573</v>
      </c>
      <c r="C1057" s="1" t="s">
        <v>63</v>
      </c>
      <c r="D1057" s="1" t="s">
        <v>10588</v>
      </c>
      <c r="E1057" s="1" t="s">
        <v>10628</v>
      </c>
      <c r="F1057" s="1" t="s">
        <v>2953</v>
      </c>
      <c r="G1057" s="1" t="s">
        <v>10629</v>
      </c>
    </row>
    <row r="1058" spans="1:7">
      <c r="A1058" s="1" t="s">
        <v>4975</v>
      </c>
      <c r="B1058" s="1" t="s">
        <v>10573</v>
      </c>
      <c r="C1058" s="1" t="s">
        <v>10579</v>
      </c>
      <c r="D1058" s="1" t="s">
        <v>63</v>
      </c>
      <c r="E1058" s="1" t="s">
        <v>10620</v>
      </c>
      <c r="F1058" s="1" t="s">
        <v>2953</v>
      </c>
      <c r="G1058" s="1" t="s">
        <v>11050</v>
      </c>
    </row>
    <row r="1059" spans="1:7">
      <c r="A1059" s="1" t="s">
        <v>4980</v>
      </c>
      <c r="B1059" s="1" t="s">
        <v>10573</v>
      </c>
      <c r="C1059" s="1" t="s">
        <v>10600</v>
      </c>
      <c r="D1059" s="1" t="s">
        <v>47</v>
      </c>
      <c r="E1059" s="1" t="s">
        <v>10664</v>
      </c>
      <c r="F1059" s="1" t="s">
        <v>2953</v>
      </c>
      <c r="G1059" s="1" t="s">
        <v>11051</v>
      </c>
    </row>
    <row r="1060" spans="1:7">
      <c r="A1060" s="1" t="s">
        <v>4984</v>
      </c>
      <c r="B1060" s="1" t="s">
        <v>10573</v>
      </c>
      <c r="C1060" s="1" t="s">
        <v>10580</v>
      </c>
      <c r="D1060" s="1" t="s">
        <v>2953</v>
      </c>
      <c r="E1060" s="1" t="s">
        <v>10605</v>
      </c>
      <c r="F1060" s="1" t="s">
        <v>2953</v>
      </c>
      <c r="G1060" s="1" t="s">
        <v>10659</v>
      </c>
    </row>
    <row r="1061" spans="1:7">
      <c r="A1061" s="1" t="s">
        <v>4989</v>
      </c>
      <c r="B1061" s="1" t="s">
        <v>10573</v>
      </c>
      <c r="C1061" s="1" t="s">
        <v>25</v>
      </c>
      <c r="D1061" s="1" t="s">
        <v>63</v>
      </c>
      <c r="E1061" s="1" t="s">
        <v>10631</v>
      </c>
      <c r="F1061" s="1" t="s">
        <v>2953</v>
      </c>
      <c r="G1061" s="1" t="s">
        <v>11052</v>
      </c>
    </row>
    <row r="1062" spans="1:7">
      <c r="A1062" s="1" t="s">
        <v>4994</v>
      </c>
      <c r="B1062" s="1" t="s">
        <v>10573</v>
      </c>
      <c r="C1062" s="1" t="s">
        <v>63</v>
      </c>
      <c r="D1062" s="1" t="s">
        <v>10622</v>
      </c>
      <c r="E1062" s="1" t="s">
        <v>10579</v>
      </c>
      <c r="F1062" s="1" t="s">
        <v>2953</v>
      </c>
      <c r="G1062" s="1" t="s">
        <v>10799</v>
      </c>
    </row>
    <row r="1063" spans="1:7">
      <c r="A1063" s="1" t="s">
        <v>4998</v>
      </c>
      <c r="B1063" s="1" t="s">
        <v>10573</v>
      </c>
      <c r="C1063" s="1" t="s">
        <v>10574</v>
      </c>
      <c r="D1063" s="1" t="s">
        <v>63</v>
      </c>
      <c r="E1063" s="1" t="s">
        <v>10579</v>
      </c>
      <c r="F1063" s="1" t="s">
        <v>2953</v>
      </c>
      <c r="G1063" s="1" t="s">
        <v>10802</v>
      </c>
    </row>
    <row r="1064" spans="1:7">
      <c r="A1064" s="1" t="s">
        <v>5003</v>
      </c>
      <c r="B1064" s="1" t="s">
        <v>10573</v>
      </c>
      <c r="C1064" s="1" t="s">
        <v>10580</v>
      </c>
      <c r="D1064" s="1" t="s">
        <v>2953</v>
      </c>
      <c r="E1064" s="1" t="s">
        <v>10620</v>
      </c>
      <c r="F1064" s="1" t="s">
        <v>2953</v>
      </c>
      <c r="G1064" s="1" t="s">
        <v>11053</v>
      </c>
    </row>
    <row r="1065" spans="1:7">
      <c r="A1065" s="1" t="s">
        <v>5008</v>
      </c>
      <c r="B1065" s="1" t="s">
        <v>10573</v>
      </c>
      <c r="C1065" s="1" t="s">
        <v>25</v>
      </c>
      <c r="D1065" s="1" t="s">
        <v>2953</v>
      </c>
      <c r="E1065" s="1" t="s">
        <v>10631</v>
      </c>
      <c r="F1065" s="1" t="s">
        <v>2953</v>
      </c>
      <c r="G1065" s="1" t="s">
        <v>11054</v>
      </c>
    </row>
    <row r="1066" spans="1:7">
      <c r="A1066" s="1" t="s">
        <v>5012</v>
      </c>
      <c r="B1066" s="1" t="s">
        <v>10573</v>
      </c>
      <c r="C1066" s="1" t="s">
        <v>10600</v>
      </c>
      <c r="D1066" s="1" t="s">
        <v>2953</v>
      </c>
      <c r="E1066" s="1" t="s">
        <v>10605</v>
      </c>
      <c r="F1066" s="1" t="s">
        <v>2953</v>
      </c>
      <c r="G1066" s="1" t="s">
        <v>10643</v>
      </c>
    </row>
    <row r="1067" spans="1:7">
      <c r="A1067" s="1" t="s">
        <v>5017</v>
      </c>
      <c r="B1067" s="1" t="s">
        <v>10573</v>
      </c>
      <c r="C1067" s="1" t="s">
        <v>10580</v>
      </c>
      <c r="D1067" s="1" t="s">
        <v>10588</v>
      </c>
      <c r="E1067" s="1" t="s">
        <v>10631</v>
      </c>
      <c r="F1067" s="1" t="s">
        <v>2953</v>
      </c>
      <c r="G1067" s="1" t="s">
        <v>11055</v>
      </c>
    </row>
    <row r="1068" spans="1:7">
      <c r="A1068" s="1" t="s">
        <v>5022</v>
      </c>
      <c r="B1068" s="1" t="s">
        <v>10573</v>
      </c>
      <c r="C1068" s="1" t="s">
        <v>63</v>
      </c>
      <c r="D1068" s="1" t="s">
        <v>2953</v>
      </c>
      <c r="E1068" s="1" t="s">
        <v>10579</v>
      </c>
      <c r="F1068" s="1" t="s">
        <v>2953</v>
      </c>
      <c r="G1068" s="1" t="s">
        <v>10881</v>
      </c>
    </row>
    <row r="1069" spans="1:7">
      <c r="A1069" s="1" t="s">
        <v>5026</v>
      </c>
      <c r="B1069" s="1" t="s">
        <v>10573</v>
      </c>
      <c r="C1069" s="1" t="s">
        <v>10579</v>
      </c>
      <c r="D1069" s="1" t="s">
        <v>63</v>
      </c>
      <c r="E1069" s="1" t="s">
        <v>10579</v>
      </c>
      <c r="F1069" s="1" t="s">
        <v>2953</v>
      </c>
      <c r="G1069" s="1" t="s">
        <v>10728</v>
      </c>
    </row>
    <row r="1070" spans="1:7">
      <c r="A1070" s="1" t="s">
        <v>5031</v>
      </c>
      <c r="B1070" s="1" t="s">
        <v>10573</v>
      </c>
      <c r="C1070" s="1" t="s">
        <v>25</v>
      </c>
      <c r="D1070" s="1" t="s">
        <v>10622</v>
      </c>
      <c r="E1070" s="1" t="s">
        <v>10631</v>
      </c>
      <c r="F1070" s="1" t="s">
        <v>2953</v>
      </c>
      <c r="G1070" s="1" t="s">
        <v>11056</v>
      </c>
    </row>
    <row r="1071" spans="1:7">
      <c r="A1071" s="1" t="s">
        <v>5035</v>
      </c>
      <c r="B1071" s="1" t="s">
        <v>10573</v>
      </c>
      <c r="C1071" s="1" t="s">
        <v>10600</v>
      </c>
      <c r="D1071" s="1" t="s">
        <v>2953</v>
      </c>
      <c r="E1071" s="1" t="s">
        <v>10768</v>
      </c>
      <c r="F1071" s="1" t="s">
        <v>2953</v>
      </c>
      <c r="G1071" s="1" t="s">
        <v>10884</v>
      </c>
    </row>
    <row r="1072" spans="1:7">
      <c r="A1072" s="1" t="s">
        <v>5040</v>
      </c>
      <c r="B1072" s="1" t="s">
        <v>10573</v>
      </c>
      <c r="C1072" s="1" t="s">
        <v>10579</v>
      </c>
      <c r="D1072" s="1" t="s">
        <v>63</v>
      </c>
      <c r="E1072" s="1" t="s">
        <v>10768</v>
      </c>
      <c r="F1072" s="1" t="s">
        <v>2953</v>
      </c>
      <c r="G1072" s="1" t="s">
        <v>11057</v>
      </c>
    </row>
    <row r="1073" spans="1:7">
      <c r="A1073" s="1" t="s">
        <v>5045</v>
      </c>
      <c r="B1073" s="1" t="s">
        <v>10573</v>
      </c>
      <c r="C1073" s="1" t="s">
        <v>10574</v>
      </c>
      <c r="D1073" s="1" t="s">
        <v>2953</v>
      </c>
      <c r="E1073" s="1" t="s">
        <v>10614</v>
      </c>
      <c r="F1073" s="1" t="s">
        <v>2953</v>
      </c>
      <c r="G1073" s="1" t="s">
        <v>10704</v>
      </c>
    </row>
    <row r="1074" spans="1:7">
      <c r="A1074" s="1" t="s">
        <v>5049</v>
      </c>
      <c r="B1074" s="1" t="s">
        <v>10573</v>
      </c>
      <c r="C1074" s="1" t="s">
        <v>10579</v>
      </c>
      <c r="D1074" s="1" t="s">
        <v>47</v>
      </c>
      <c r="E1074" s="1" t="s">
        <v>10648</v>
      </c>
      <c r="F1074" s="1" t="s">
        <v>2953</v>
      </c>
      <c r="G1074" s="1" t="s">
        <v>10901</v>
      </c>
    </row>
    <row r="1075" spans="1:7">
      <c r="A1075" s="1" t="s">
        <v>5053</v>
      </c>
      <c r="B1075" s="1" t="s">
        <v>10573</v>
      </c>
      <c r="C1075" s="1" t="s">
        <v>10587</v>
      </c>
      <c r="D1075" s="1" t="s">
        <v>9505</v>
      </c>
      <c r="E1075" s="1" t="s">
        <v>10685</v>
      </c>
      <c r="F1075" s="1" t="s">
        <v>2953</v>
      </c>
      <c r="G1075" s="1" t="s">
        <v>10813</v>
      </c>
    </row>
    <row r="1076" spans="1:7">
      <c r="A1076" s="1" t="s">
        <v>5057</v>
      </c>
      <c r="B1076" s="1" t="s">
        <v>10573</v>
      </c>
      <c r="C1076" s="1" t="s">
        <v>10587</v>
      </c>
      <c r="D1076" s="1" t="s">
        <v>2953</v>
      </c>
      <c r="E1076" s="1" t="s">
        <v>10657</v>
      </c>
      <c r="F1076" s="1" t="s">
        <v>2953</v>
      </c>
      <c r="G1076" s="1" t="s">
        <v>10935</v>
      </c>
    </row>
    <row r="1077" spans="1:7">
      <c r="A1077" s="1" t="s">
        <v>5062</v>
      </c>
      <c r="B1077" s="1" t="s">
        <v>10573</v>
      </c>
      <c r="C1077" s="1" t="s">
        <v>10579</v>
      </c>
      <c r="D1077" s="1" t="s">
        <v>2953</v>
      </c>
      <c r="E1077" s="1" t="s">
        <v>10657</v>
      </c>
      <c r="F1077" s="1" t="s">
        <v>2953</v>
      </c>
      <c r="G1077" s="1" t="s">
        <v>10853</v>
      </c>
    </row>
    <row r="1078" spans="1:7">
      <c r="A1078" s="1" t="s">
        <v>5066</v>
      </c>
      <c r="B1078" s="1" t="s">
        <v>10573</v>
      </c>
      <c r="C1078" s="1" t="s">
        <v>10574</v>
      </c>
      <c r="D1078" s="1" t="s">
        <v>10622</v>
      </c>
      <c r="E1078" s="1" t="s">
        <v>10631</v>
      </c>
      <c r="F1078" s="1" t="s">
        <v>2953</v>
      </c>
      <c r="G1078" s="1" t="s">
        <v>11013</v>
      </c>
    </row>
    <row r="1079" spans="1:7">
      <c r="A1079" s="1" t="s">
        <v>5070</v>
      </c>
      <c r="B1079" s="1" t="s">
        <v>10573</v>
      </c>
      <c r="C1079" s="1" t="s">
        <v>10580</v>
      </c>
      <c r="D1079" s="1" t="s">
        <v>63</v>
      </c>
      <c r="E1079" s="1" t="s">
        <v>10579</v>
      </c>
      <c r="F1079" s="1" t="s">
        <v>2953</v>
      </c>
      <c r="G1079" s="1" t="s">
        <v>10882</v>
      </c>
    </row>
    <row r="1080" spans="1:7">
      <c r="A1080" s="1" t="s">
        <v>5075</v>
      </c>
      <c r="B1080" s="1" t="s">
        <v>10573</v>
      </c>
      <c r="C1080" s="1" t="s">
        <v>10580</v>
      </c>
      <c r="D1080" s="1" t="s">
        <v>63</v>
      </c>
      <c r="E1080" s="1" t="s">
        <v>10614</v>
      </c>
      <c r="F1080" s="1" t="s">
        <v>2953</v>
      </c>
      <c r="G1080" s="1" t="s">
        <v>10695</v>
      </c>
    </row>
    <row r="1081" spans="1:7">
      <c r="A1081" s="1" t="s">
        <v>5080</v>
      </c>
      <c r="B1081" s="1" t="s">
        <v>10573</v>
      </c>
      <c r="C1081" s="1" t="s">
        <v>25</v>
      </c>
      <c r="D1081" s="1" t="s">
        <v>2953</v>
      </c>
      <c r="E1081" s="1" t="s">
        <v>10614</v>
      </c>
      <c r="F1081" s="1" t="s">
        <v>2953</v>
      </c>
      <c r="G1081" s="1" t="s">
        <v>10616</v>
      </c>
    </row>
    <row r="1082" spans="1:7">
      <c r="A1082" s="1" t="s">
        <v>5084</v>
      </c>
      <c r="B1082" s="1" t="s">
        <v>10573</v>
      </c>
      <c r="C1082" s="1" t="s">
        <v>10580</v>
      </c>
      <c r="D1082" s="1" t="s">
        <v>2953</v>
      </c>
      <c r="E1082" s="1" t="s">
        <v>10607</v>
      </c>
      <c r="F1082" s="1" t="s">
        <v>2953</v>
      </c>
      <c r="G1082" s="1" t="s">
        <v>11058</v>
      </c>
    </row>
    <row r="1083" spans="1:7">
      <c r="A1083" s="1" t="s">
        <v>5088</v>
      </c>
      <c r="B1083" s="1" t="s">
        <v>10573</v>
      </c>
      <c r="C1083" s="1" t="s">
        <v>10600</v>
      </c>
      <c r="D1083" s="1" t="s">
        <v>2953</v>
      </c>
      <c r="E1083" s="1" t="s">
        <v>10605</v>
      </c>
      <c r="F1083" s="1" t="s">
        <v>2953</v>
      </c>
      <c r="G1083" s="1" t="s">
        <v>10643</v>
      </c>
    </row>
    <row r="1084" spans="1:7">
      <c r="A1084" s="1" t="s">
        <v>5093</v>
      </c>
      <c r="B1084" s="1" t="s">
        <v>10573</v>
      </c>
      <c r="C1084" s="1" t="s">
        <v>10600</v>
      </c>
      <c r="D1084" s="1" t="s">
        <v>10588</v>
      </c>
      <c r="E1084" s="1" t="s">
        <v>10631</v>
      </c>
      <c r="F1084" s="1" t="s">
        <v>2953</v>
      </c>
      <c r="G1084" s="1" t="s">
        <v>11059</v>
      </c>
    </row>
    <row r="1085" spans="1:7">
      <c r="A1085" s="1" t="s">
        <v>5098</v>
      </c>
      <c r="B1085" s="1" t="s">
        <v>10573</v>
      </c>
      <c r="C1085" s="1" t="s">
        <v>10579</v>
      </c>
      <c r="D1085" s="1" t="s">
        <v>10588</v>
      </c>
      <c r="E1085" s="1" t="s">
        <v>10685</v>
      </c>
      <c r="F1085" s="1" t="s">
        <v>2953</v>
      </c>
      <c r="G1085" s="1" t="s">
        <v>10979</v>
      </c>
    </row>
    <row r="1086" spans="1:7">
      <c r="A1086" s="1" t="s">
        <v>5103</v>
      </c>
      <c r="B1086" s="1" t="s">
        <v>10573</v>
      </c>
      <c r="C1086" s="1" t="s">
        <v>10579</v>
      </c>
      <c r="D1086" s="1" t="s">
        <v>10588</v>
      </c>
      <c r="E1086" s="1" t="s">
        <v>10685</v>
      </c>
      <c r="F1086" s="1" t="s">
        <v>2953</v>
      </c>
      <c r="G1086" s="1" t="s">
        <v>10979</v>
      </c>
    </row>
    <row r="1087" spans="1:7">
      <c r="A1087" s="1" t="s">
        <v>5107</v>
      </c>
      <c r="B1087" s="1" t="s">
        <v>10573</v>
      </c>
      <c r="C1087" s="1" t="s">
        <v>63</v>
      </c>
      <c r="D1087" s="1" t="s">
        <v>2953</v>
      </c>
      <c r="E1087" s="1" t="s">
        <v>10579</v>
      </c>
      <c r="F1087" s="1" t="s">
        <v>2953</v>
      </c>
      <c r="G1087" s="1" t="s">
        <v>10881</v>
      </c>
    </row>
    <row r="1088" spans="1:7">
      <c r="A1088" s="1" t="s">
        <v>5111</v>
      </c>
      <c r="B1088" s="1" t="s">
        <v>10573</v>
      </c>
      <c r="C1088" s="1" t="s">
        <v>10574</v>
      </c>
      <c r="D1088" s="1" t="s">
        <v>2953</v>
      </c>
      <c r="E1088" s="1" t="s">
        <v>10579</v>
      </c>
      <c r="F1088" s="1" t="s">
        <v>2953</v>
      </c>
      <c r="G1088" s="1" t="s">
        <v>10682</v>
      </c>
    </row>
    <row r="1089" spans="1:7">
      <c r="A1089" s="1" t="s">
        <v>5116</v>
      </c>
      <c r="B1089" s="1" t="s">
        <v>10573</v>
      </c>
      <c r="C1089" s="1" t="s">
        <v>10574</v>
      </c>
      <c r="D1089" s="1" t="s">
        <v>10622</v>
      </c>
      <c r="E1089" s="1" t="s">
        <v>10631</v>
      </c>
      <c r="F1089" s="1" t="s">
        <v>2953</v>
      </c>
      <c r="G1089" s="1" t="s">
        <v>11013</v>
      </c>
    </row>
    <row r="1090" spans="1:7">
      <c r="A1090" s="1" t="s">
        <v>5120</v>
      </c>
      <c r="B1090" s="1" t="s">
        <v>10573</v>
      </c>
      <c r="C1090" s="1" t="s">
        <v>10600</v>
      </c>
      <c r="D1090" s="1" t="s">
        <v>10588</v>
      </c>
      <c r="E1090" s="1" t="s">
        <v>10631</v>
      </c>
      <c r="F1090" s="1" t="s">
        <v>2953</v>
      </c>
      <c r="G1090" s="1" t="s">
        <v>11059</v>
      </c>
    </row>
    <row r="1091" spans="1:7">
      <c r="A1091" s="1" t="s">
        <v>5124</v>
      </c>
      <c r="B1091" s="1" t="s">
        <v>10573</v>
      </c>
      <c r="C1091" s="1" t="s">
        <v>10579</v>
      </c>
      <c r="D1091" s="1" t="s">
        <v>47</v>
      </c>
      <c r="E1091" s="1" t="s">
        <v>10719</v>
      </c>
      <c r="F1091" s="1" t="s">
        <v>2953</v>
      </c>
      <c r="G1091" s="1" t="s">
        <v>11060</v>
      </c>
    </row>
    <row r="1092" spans="1:7">
      <c r="A1092" s="1" t="s">
        <v>5129</v>
      </c>
      <c r="B1092" s="1" t="s">
        <v>10573</v>
      </c>
      <c r="C1092" s="1" t="s">
        <v>63</v>
      </c>
      <c r="D1092" s="1" t="s">
        <v>63</v>
      </c>
      <c r="E1092" s="1" t="s">
        <v>10579</v>
      </c>
      <c r="F1092" s="1" t="s">
        <v>2953</v>
      </c>
      <c r="G1092" s="1" t="s">
        <v>11020</v>
      </c>
    </row>
    <row r="1093" spans="1:7">
      <c r="A1093" s="1" t="s">
        <v>5133</v>
      </c>
      <c r="B1093" s="1" t="s">
        <v>10573</v>
      </c>
      <c r="C1093" s="1" t="s">
        <v>10580</v>
      </c>
      <c r="D1093" s="1" t="s">
        <v>2953</v>
      </c>
      <c r="E1093" s="1" t="s">
        <v>10579</v>
      </c>
      <c r="F1093" s="1" t="s">
        <v>2953</v>
      </c>
      <c r="G1093" s="1" t="s">
        <v>10860</v>
      </c>
    </row>
    <row r="1094" spans="1:7">
      <c r="A1094" s="1" t="s">
        <v>5137</v>
      </c>
      <c r="B1094" s="1" t="s">
        <v>10573</v>
      </c>
      <c r="C1094" s="1" t="s">
        <v>10587</v>
      </c>
      <c r="D1094" s="1" t="s">
        <v>10622</v>
      </c>
      <c r="E1094" s="1" t="s">
        <v>10579</v>
      </c>
      <c r="F1094" s="1" t="s">
        <v>2953</v>
      </c>
      <c r="G1094" s="1" t="s">
        <v>10589</v>
      </c>
    </row>
    <row r="1095" spans="1:7">
      <c r="A1095" s="1" t="s">
        <v>5141</v>
      </c>
      <c r="B1095" s="1" t="s">
        <v>10573</v>
      </c>
      <c r="C1095" s="1" t="s">
        <v>25</v>
      </c>
      <c r="D1095" s="1" t="s">
        <v>63</v>
      </c>
      <c r="E1095" s="1" t="s">
        <v>10579</v>
      </c>
      <c r="F1095" s="1" t="s">
        <v>2953</v>
      </c>
      <c r="G1095" s="1" t="s">
        <v>10870</v>
      </c>
    </row>
    <row r="1096" spans="1:7">
      <c r="A1096" s="1" t="s">
        <v>5146</v>
      </c>
      <c r="B1096" s="1" t="s">
        <v>10573</v>
      </c>
      <c r="C1096" s="1" t="s">
        <v>10574</v>
      </c>
      <c r="D1096" s="1" t="s">
        <v>10588</v>
      </c>
      <c r="E1096" s="1" t="s">
        <v>10631</v>
      </c>
      <c r="F1096" s="1" t="s">
        <v>2953</v>
      </c>
      <c r="G1096" s="1" t="s">
        <v>11061</v>
      </c>
    </row>
    <row r="1097" spans="1:7">
      <c r="A1097" s="1" t="s">
        <v>5151</v>
      </c>
      <c r="B1097" s="1" t="s">
        <v>10573</v>
      </c>
      <c r="C1097" s="1" t="s">
        <v>25</v>
      </c>
      <c r="D1097" s="1" t="s">
        <v>10622</v>
      </c>
      <c r="E1097" s="1" t="s">
        <v>10579</v>
      </c>
      <c r="F1097" s="1" t="s">
        <v>2953</v>
      </c>
      <c r="G1097" s="1" t="s">
        <v>10581</v>
      </c>
    </row>
    <row r="1098" spans="1:7">
      <c r="A1098" s="1" t="s">
        <v>5155</v>
      </c>
      <c r="B1098" s="1" t="s">
        <v>10573</v>
      </c>
      <c r="C1098" s="1" t="s">
        <v>10578</v>
      </c>
      <c r="D1098" s="1" t="s">
        <v>10622</v>
      </c>
      <c r="E1098" s="1" t="s">
        <v>10631</v>
      </c>
      <c r="F1098" s="1" t="s">
        <v>2953</v>
      </c>
      <c r="G1098" s="1" t="s">
        <v>11034</v>
      </c>
    </row>
    <row r="1099" spans="1:7">
      <c r="A1099" s="1" t="s">
        <v>5159</v>
      </c>
      <c r="B1099" s="1" t="s">
        <v>10573</v>
      </c>
      <c r="C1099" s="1" t="s">
        <v>10574</v>
      </c>
      <c r="D1099" s="1" t="s">
        <v>2953</v>
      </c>
      <c r="E1099" s="1" t="s">
        <v>10631</v>
      </c>
      <c r="F1099" s="1" t="s">
        <v>2953</v>
      </c>
      <c r="G1099" s="1" t="s">
        <v>10929</v>
      </c>
    </row>
    <row r="1100" spans="1:7">
      <c r="A1100" s="1" t="s">
        <v>5163</v>
      </c>
      <c r="B1100" s="1" t="s">
        <v>10573</v>
      </c>
      <c r="C1100" s="1" t="s">
        <v>10580</v>
      </c>
      <c r="D1100" s="1" t="s">
        <v>2953</v>
      </c>
      <c r="E1100" s="1" t="s">
        <v>10579</v>
      </c>
      <c r="F1100" s="1" t="s">
        <v>2953</v>
      </c>
      <c r="G1100" s="1" t="s">
        <v>10860</v>
      </c>
    </row>
    <row r="1101" spans="1:7">
      <c r="A1101" s="1" t="s">
        <v>5167</v>
      </c>
      <c r="B1101" s="1" t="s">
        <v>10573</v>
      </c>
      <c r="C1101" s="1" t="s">
        <v>10574</v>
      </c>
      <c r="D1101" s="1" t="s">
        <v>2953</v>
      </c>
      <c r="E1101" s="1" t="s">
        <v>10631</v>
      </c>
      <c r="F1101" s="1" t="s">
        <v>2953</v>
      </c>
      <c r="G1101" s="1" t="s">
        <v>10929</v>
      </c>
    </row>
    <row r="1102" spans="1:7">
      <c r="A1102" s="1" t="s">
        <v>5171</v>
      </c>
      <c r="B1102" s="1" t="s">
        <v>10573</v>
      </c>
      <c r="C1102" s="1" t="s">
        <v>10574</v>
      </c>
      <c r="D1102" s="1" t="s">
        <v>2953</v>
      </c>
      <c r="E1102" s="1" t="s">
        <v>10631</v>
      </c>
      <c r="F1102" s="1" t="s">
        <v>2953</v>
      </c>
      <c r="G1102" s="1" t="s">
        <v>10929</v>
      </c>
    </row>
    <row r="1103" spans="1:7">
      <c r="A1103" s="1" t="s">
        <v>5175</v>
      </c>
      <c r="B1103" s="1" t="s">
        <v>10573</v>
      </c>
      <c r="C1103" s="1" t="s">
        <v>10574</v>
      </c>
      <c r="D1103" s="1" t="s">
        <v>2953</v>
      </c>
      <c r="E1103" s="1" t="s">
        <v>10605</v>
      </c>
      <c r="F1103" s="1" t="s">
        <v>2953</v>
      </c>
      <c r="G1103" s="1" t="s">
        <v>10763</v>
      </c>
    </row>
    <row r="1104" spans="1:7">
      <c r="A1104" s="1" t="s">
        <v>5180</v>
      </c>
      <c r="B1104" s="1" t="s">
        <v>10573</v>
      </c>
      <c r="C1104" s="1" t="s">
        <v>10579</v>
      </c>
      <c r="D1104" s="1" t="s">
        <v>10622</v>
      </c>
      <c r="E1104" s="1" t="s">
        <v>10605</v>
      </c>
      <c r="F1104" s="1" t="s">
        <v>2953</v>
      </c>
      <c r="G1104" s="1" t="s">
        <v>10787</v>
      </c>
    </row>
    <row r="1105" spans="1:7">
      <c r="A1105" s="1" t="s">
        <v>5185</v>
      </c>
      <c r="B1105" s="1" t="s">
        <v>10573</v>
      </c>
      <c r="C1105" s="1" t="s">
        <v>10579</v>
      </c>
      <c r="D1105" s="1" t="s">
        <v>10622</v>
      </c>
      <c r="E1105" s="1" t="s">
        <v>10605</v>
      </c>
      <c r="F1105" s="1" t="s">
        <v>2953</v>
      </c>
      <c r="G1105" s="1" t="s">
        <v>10787</v>
      </c>
    </row>
    <row r="1106" spans="1:7">
      <c r="A1106" s="1" t="s">
        <v>5189</v>
      </c>
      <c r="B1106" s="1" t="s">
        <v>10573</v>
      </c>
      <c r="C1106" s="1" t="s">
        <v>10578</v>
      </c>
      <c r="D1106" s="1" t="s">
        <v>63</v>
      </c>
      <c r="E1106" s="1" t="s">
        <v>10605</v>
      </c>
      <c r="F1106" s="1" t="s">
        <v>2953</v>
      </c>
      <c r="G1106" s="1" t="s">
        <v>10873</v>
      </c>
    </row>
    <row r="1107" spans="1:7">
      <c r="A1107" s="1" t="s">
        <v>5194</v>
      </c>
      <c r="B1107" s="1" t="s">
        <v>10573</v>
      </c>
      <c r="C1107" s="1" t="s">
        <v>10574</v>
      </c>
      <c r="D1107" s="1" t="s">
        <v>10622</v>
      </c>
      <c r="E1107" s="1" t="s">
        <v>10631</v>
      </c>
      <c r="F1107" s="1" t="s">
        <v>2953</v>
      </c>
      <c r="G1107" s="1" t="s">
        <v>11013</v>
      </c>
    </row>
    <row r="1108" spans="1:7">
      <c r="A1108" s="1" t="s">
        <v>5198</v>
      </c>
      <c r="B1108" s="1" t="s">
        <v>10573</v>
      </c>
      <c r="C1108" s="1" t="s">
        <v>10587</v>
      </c>
      <c r="D1108" s="1" t="s">
        <v>10622</v>
      </c>
      <c r="E1108" s="1" t="s">
        <v>10631</v>
      </c>
      <c r="F1108" s="1" t="s">
        <v>2953</v>
      </c>
      <c r="G1108" s="1" t="s">
        <v>11031</v>
      </c>
    </row>
    <row r="1109" spans="1:7">
      <c r="A1109" s="1" t="s">
        <v>5203</v>
      </c>
      <c r="B1109" s="1" t="s">
        <v>10573</v>
      </c>
      <c r="C1109" s="1" t="s">
        <v>10587</v>
      </c>
      <c r="D1109" s="1" t="s">
        <v>2953</v>
      </c>
      <c r="E1109" s="1" t="s">
        <v>10579</v>
      </c>
      <c r="F1109" s="1" t="s">
        <v>2953</v>
      </c>
      <c r="G1109" s="1" t="s">
        <v>10596</v>
      </c>
    </row>
    <row r="1110" spans="1:7">
      <c r="A1110" s="1" t="s">
        <v>5208</v>
      </c>
      <c r="B1110" s="1" t="s">
        <v>10573</v>
      </c>
      <c r="C1110" s="1" t="s">
        <v>10579</v>
      </c>
      <c r="D1110" s="1" t="s">
        <v>47</v>
      </c>
      <c r="E1110" s="1" t="s">
        <v>10685</v>
      </c>
      <c r="F1110" s="1" t="s">
        <v>2953</v>
      </c>
      <c r="G1110" s="1" t="s">
        <v>10732</v>
      </c>
    </row>
    <row r="1111" spans="1:7">
      <c r="A1111" s="1" t="s">
        <v>5213</v>
      </c>
      <c r="B1111" s="1" t="s">
        <v>10573</v>
      </c>
      <c r="C1111" s="1" t="s">
        <v>10579</v>
      </c>
      <c r="D1111" s="1" t="s">
        <v>9505</v>
      </c>
      <c r="E1111" s="1" t="s">
        <v>10685</v>
      </c>
      <c r="F1111" s="1" t="s">
        <v>2953</v>
      </c>
      <c r="G1111" s="1" t="s">
        <v>11062</v>
      </c>
    </row>
    <row r="1112" spans="1:7">
      <c r="A1112" s="1" t="s">
        <v>5217</v>
      </c>
      <c r="B1112" s="1" t="s">
        <v>10573</v>
      </c>
      <c r="C1112" s="1" t="s">
        <v>10579</v>
      </c>
      <c r="D1112" s="1" t="s">
        <v>2953</v>
      </c>
      <c r="E1112" s="1" t="s">
        <v>10579</v>
      </c>
      <c r="F1112" s="1" t="s">
        <v>2953</v>
      </c>
      <c r="G1112" s="1" t="s">
        <v>10867</v>
      </c>
    </row>
    <row r="1113" spans="1:7">
      <c r="A1113" s="1" t="s">
        <v>5222</v>
      </c>
      <c r="B1113" s="1" t="s">
        <v>10573</v>
      </c>
      <c r="C1113" s="1" t="s">
        <v>10579</v>
      </c>
      <c r="D1113" s="1" t="s">
        <v>10588</v>
      </c>
      <c r="E1113" s="1" t="s">
        <v>10614</v>
      </c>
      <c r="F1113" s="1" t="s">
        <v>2953</v>
      </c>
      <c r="G1113" s="1" t="s">
        <v>10694</v>
      </c>
    </row>
    <row r="1114" spans="1:7">
      <c r="A1114" s="1" t="s">
        <v>5227</v>
      </c>
      <c r="B1114" s="1" t="s">
        <v>10573</v>
      </c>
      <c r="C1114" s="1" t="s">
        <v>63</v>
      </c>
      <c r="D1114" s="1" t="s">
        <v>63</v>
      </c>
      <c r="E1114" s="1" t="s">
        <v>10579</v>
      </c>
      <c r="F1114" s="1" t="s">
        <v>2953</v>
      </c>
      <c r="G1114" s="1" t="s">
        <v>11020</v>
      </c>
    </row>
    <row r="1115" spans="1:7">
      <c r="A1115" s="1" t="s">
        <v>5231</v>
      </c>
      <c r="B1115" s="1" t="s">
        <v>10573</v>
      </c>
      <c r="C1115" s="1" t="s">
        <v>10574</v>
      </c>
      <c r="D1115" s="1" t="s">
        <v>63</v>
      </c>
      <c r="E1115" s="1" t="s">
        <v>10605</v>
      </c>
      <c r="F1115" s="1" t="s">
        <v>2953</v>
      </c>
      <c r="G1115" s="1" t="s">
        <v>10863</v>
      </c>
    </row>
    <row r="1116" spans="1:7">
      <c r="A1116" s="1" t="s">
        <v>5235</v>
      </c>
      <c r="B1116" s="1" t="s">
        <v>10573</v>
      </c>
      <c r="C1116" s="1" t="s">
        <v>10574</v>
      </c>
      <c r="D1116" s="1" t="s">
        <v>63</v>
      </c>
      <c r="E1116" s="1" t="s">
        <v>10607</v>
      </c>
      <c r="F1116" s="1" t="s">
        <v>2953</v>
      </c>
      <c r="G1116" s="1" t="s">
        <v>10609</v>
      </c>
    </row>
    <row r="1117" spans="1:7">
      <c r="A1117" s="1" t="s">
        <v>5239</v>
      </c>
      <c r="B1117" s="1" t="s">
        <v>10573</v>
      </c>
      <c r="C1117" s="1" t="s">
        <v>63</v>
      </c>
      <c r="D1117" s="1" t="s">
        <v>10588</v>
      </c>
      <c r="E1117" s="1" t="s">
        <v>10614</v>
      </c>
      <c r="F1117" s="1" t="s">
        <v>2953</v>
      </c>
      <c r="G1117" s="1" t="s">
        <v>10830</v>
      </c>
    </row>
    <row r="1118" spans="1:7">
      <c r="A1118" s="1" t="s">
        <v>5243</v>
      </c>
      <c r="B1118" s="1" t="s">
        <v>10573</v>
      </c>
      <c r="C1118" s="1" t="s">
        <v>10574</v>
      </c>
      <c r="D1118" s="1" t="s">
        <v>10622</v>
      </c>
      <c r="E1118" s="1" t="s">
        <v>10614</v>
      </c>
      <c r="F1118" s="1" t="s">
        <v>2953</v>
      </c>
      <c r="G1118" s="1" t="s">
        <v>10762</v>
      </c>
    </row>
    <row r="1119" spans="1:7">
      <c r="A1119" s="1" t="s">
        <v>5248</v>
      </c>
      <c r="B1119" s="1" t="s">
        <v>10573</v>
      </c>
      <c r="C1119" s="1" t="s">
        <v>10580</v>
      </c>
      <c r="D1119" s="1" t="s">
        <v>10588</v>
      </c>
      <c r="E1119" s="1" t="s">
        <v>10605</v>
      </c>
      <c r="F1119" s="1" t="s">
        <v>2953</v>
      </c>
      <c r="G1119" s="1" t="s">
        <v>10618</v>
      </c>
    </row>
    <row r="1120" spans="1:7">
      <c r="A1120" s="1" t="s">
        <v>5253</v>
      </c>
      <c r="B1120" s="1" t="s">
        <v>10573</v>
      </c>
      <c r="C1120" s="1" t="s">
        <v>10600</v>
      </c>
      <c r="D1120" s="1" t="s">
        <v>2953</v>
      </c>
      <c r="E1120" s="1" t="s">
        <v>10631</v>
      </c>
      <c r="F1120" s="1" t="s">
        <v>2953</v>
      </c>
      <c r="G1120" s="1" t="s">
        <v>11002</v>
      </c>
    </row>
    <row r="1121" spans="1:7">
      <c r="A1121" s="1" t="s">
        <v>5257</v>
      </c>
      <c r="B1121" s="1" t="s">
        <v>10573</v>
      </c>
      <c r="C1121" s="1" t="s">
        <v>10574</v>
      </c>
      <c r="D1121" s="1" t="s">
        <v>63</v>
      </c>
      <c r="E1121" s="1" t="s">
        <v>10579</v>
      </c>
      <c r="F1121" s="1" t="s">
        <v>2953</v>
      </c>
      <c r="G1121" s="1" t="s">
        <v>10802</v>
      </c>
    </row>
    <row r="1122" spans="1:7">
      <c r="A1122" s="1" t="s">
        <v>5261</v>
      </c>
      <c r="B1122" s="1" t="s">
        <v>10573</v>
      </c>
      <c r="C1122" s="1" t="s">
        <v>10574</v>
      </c>
      <c r="D1122" s="1" t="s">
        <v>10622</v>
      </c>
      <c r="E1122" s="1" t="s">
        <v>10614</v>
      </c>
      <c r="F1122" s="1" t="s">
        <v>2953</v>
      </c>
      <c r="G1122" s="1" t="s">
        <v>10762</v>
      </c>
    </row>
    <row r="1123" spans="1:7">
      <c r="A1123" s="1" t="s">
        <v>5266</v>
      </c>
      <c r="B1123" s="1" t="s">
        <v>10573</v>
      </c>
      <c r="C1123" s="1" t="s">
        <v>10574</v>
      </c>
      <c r="D1123" s="1" t="s">
        <v>2953</v>
      </c>
      <c r="E1123" s="1" t="s">
        <v>10614</v>
      </c>
      <c r="F1123" s="1" t="s">
        <v>2953</v>
      </c>
      <c r="G1123" s="1" t="s">
        <v>10704</v>
      </c>
    </row>
    <row r="1124" spans="1:7">
      <c r="A1124" s="1" t="s">
        <v>5270</v>
      </c>
      <c r="B1124" s="1" t="s">
        <v>10573</v>
      </c>
      <c r="C1124" s="1" t="s">
        <v>10574</v>
      </c>
      <c r="D1124" s="1" t="s">
        <v>2953</v>
      </c>
      <c r="E1124" s="1" t="s">
        <v>10607</v>
      </c>
      <c r="F1124" s="1" t="s">
        <v>2953</v>
      </c>
      <c r="G1124" s="1" t="s">
        <v>11063</v>
      </c>
    </row>
    <row r="1125" spans="1:7">
      <c r="A1125" s="1" t="s">
        <v>5274</v>
      </c>
      <c r="B1125" s="1" t="s">
        <v>10573</v>
      </c>
      <c r="C1125" s="1" t="s">
        <v>10600</v>
      </c>
      <c r="D1125" s="1" t="s">
        <v>2953</v>
      </c>
      <c r="E1125" s="1" t="s">
        <v>10607</v>
      </c>
      <c r="F1125" s="1" t="s">
        <v>2953</v>
      </c>
      <c r="G1125" s="1" t="s">
        <v>10954</v>
      </c>
    </row>
    <row r="1126" spans="1:7">
      <c r="A1126" s="1" t="s">
        <v>5279</v>
      </c>
      <c r="B1126" s="1" t="s">
        <v>10573</v>
      </c>
      <c r="C1126" s="1" t="s">
        <v>10579</v>
      </c>
      <c r="D1126" s="1" t="s">
        <v>63</v>
      </c>
      <c r="E1126" s="1" t="s">
        <v>10620</v>
      </c>
      <c r="F1126" s="1" t="s">
        <v>2953</v>
      </c>
      <c r="G1126" s="1" t="s">
        <v>11050</v>
      </c>
    </row>
    <row r="1127" spans="1:7">
      <c r="A1127" s="1" t="s">
        <v>5283</v>
      </c>
      <c r="B1127" s="1" t="s">
        <v>10573</v>
      </c>
      <c r="C1127" s="1" t="s">
        <v>10574</v>
      </c>
      <c r="D1127" s="1" t="s">
        <v>2953</v>
      </c>
      <c r="E1127" s="1" t="s">
        <v>10607</v>
      </c>
      <c r="F1127" s="1" t="s">
        <v>2953</v>
      </c>
      <c r="G1127" s="1" t="s">
        <v>11063</v>
      </c>
    </row>
    <row r="1128" spans="1:7">
      <c r="A1128" s="1" t="s">
        <v>5288</v>
      </c>
      <c r="B1128" s="1" t="s">
        <v>10573</v>
      </c>
      <c r="C1128" s="1" t="s">
        <v>10574</v>
      </c>
      <c r="D1128" s="1" t="s">
        <v>63</v>
      </c>
      <c r="E1128" s="1" t="s">
        <v>10607</v>
      </c>
      <c r="F1128" s="1" t="s">
        <v>2953</v>
      </c>
      <c r="G1128" s="1" t="s">
        <v>10609</v>
      </c>
    </row>
    <row r="1129" spans="1:7">
      <c r="A1129" s="1" t="s">
        <v>5292</v>
      </c>
      <c r="B1129" s="1" t="s">
        <v>10573</v>
      </c>
      <c r="C1129" s="1" t="s">
        <v>10587</v>
      </c>
      <c r="D1129" s="1" t="s">
        <v>9505</v>
      </c>
      <c r="E1129" s="1" t="s">
        <v>10685</v>
      </c>
      <c r="F1129" s="1" t="s">
        <v>2953</v>
      </c>
      <c r="G1129" s="1" t="s">
        <v>10813</v>
      </c>
    </row>
    <row r="1130" spans="1:7">
      <c r="A1130" s="1" t="s">
        <v>5297</v>
      </c>
      <c r="B1130" s="1" t="s">
        <v>10573</v>
      </c>
      <c r="C1130" s="1" t="s">
        <v>10579</v>
      </c>
      <c r="D1130" s="1" t="s">
        <v>9505</v>
      </c>
      <c r="E1130" s="1" t="s">
        <v>10685</v>
      </c>
      <c r="F1130" s="1" t="s">
        <v>2953</v>
      </c>
      <c r="G1130" s="1" t="s">
        <v>11062</v>
      </c>
    </row>
    <row r="1131" spans="1:7">
      <c r="A1131" s="1" t="s">
        <v>5301</v>
      </c>
      <c r="B1131" s="1" t="s">
        <v>10573</v>
      </c>
      <c r="C1131" s="1" t="s">
        <v>10574</v>
      </c>
      <c r="D1131" s="1" t="s">
        <v>9505</v>
      </c>
      <c r="E1131" s="1" t="s">
        <v>10685</v>
      </c>
      <c r="F1131" s="1" t="s">
        <v>2953</v>
      </c>
      <c r="G1131" s="1" t="s">
        <v>11064</v>
      </c>
    </row>
    <row r="1132" spans="1:7">
      <c r="A1132" s="1" t="s">
        <v>5306</v>
      </c>
      <c r="B1132" s="1" t="s">
        <v>10573</v>
      </c>
      <c r="C1132" s="1" t="s">
        <v>10574</v>
      </c>
      <c r="D1132" s="1" t="s">
        <v>2953</v>
      </c>
      <c r="E1132" s="1" t="s">
        <v>10631</v>
      </c>
      <c r="F1132" s="1" t="s">
        <v>2953</v>
      </c>
      <c r="G1132" s="1" t="s">
        <v>10929</v>
      </c>
    </row>
    <row r="1133" spans="1:7">
      <c r="A1133" s="1" t="s">
        <v>5311</v>
      </c>
      <c r="B1133" s="1" t="s">
        <v>10573</v>
      </c>
      <c r="C1133" s="1" t="s">
        <v>10580</v>
      </c>
      <c r="D1133" s="1" t="s">
        <v>10622</v>
      </c>
      <c r="E1133" s="1" t="s">
        <v>10631</v>
      </c>
      <c r="F1133" s="1" t="s">
        <v>2953</v>
      </c>
      <c r="G1133" s="1" t="s">
        <v>11065</v>
      </c>
    </row>
    <row r="1134" spans="1:7">
      <c r="A1134" s="1" t="s">
        <v>5316</v>
      </c>
      <c r="B1134" s="1" t="s">
        <v>10573</v>
      </c>
      <c r="C1134" s="1" t="s">
        <v>10580</v>
      </c>
      <c r="D1134" s="1" t="s">
        <v>63</v>
      </c>
      <c r="E1134" s="1" t="s">
        <v>10579</v>
      </c>
      <c r="F1134" s="1" t="s">
        <v>2953</v>
      </c>
      <c r="G1134" s="1" t="s">
        <v>10882</v>
      </c>
    </row>
    <row r="1135" spans="1:7">
      <c r="A1135" s="1" t="s">
        <v>5321</v>
      </c>
      <c r="B1135" s="1" t="s">
        <v>10573</v>
      </c>
      <c r="C1135" s="1" t="s">
        <v>10580</v>
      </c>
      <c r="D1135" s="1" t="s">
        <v>2953</v>
      </c>
      <c r="E1135" s="1" t="s">
        <v>10631</v>
      </c>
      <c r="F1135" s="1" t="s">
        <v>2953</v>
      </c>
      <c r="G1135" s="1" t="s">
        <v>11001</v>
      </c>
    </row>
    <row r="1136" spans="1:7">
      <c r="A1136" s="1" t="s">
        <v>5326</v>
      </c>
      <c r="B1136" s="1" t="s">
        <v>10573</v>
      </c>
      <c r="C1136" s="1" t="s">
        <v>10580</v>
      </c>
      <c r="D1136" s="1" t="s">
        <v>63</v>
      </c>
      <c r="E1136" s="1" t="s">
        <v>10631</v>
      </c>
      <c r="F1136" s="1" t="s">
        <v>2953</v>
      </c>
      <c r="G1136" s="1" t="s">
        <v>11022</v>
      </c>
    </row>
    <row r="1137" spans="1:7">
      <c r="A1137" s="1" t="s">
        <v>5330</v>
      </c>
      <c r="B1137" s="1" t="s">
        <v>10573</v>
      </c>
      <c r="C1137" s="1" t="s">
        <v>63</v>
      </c>
      <c r="D1137" s="1" t="s">
        <v>10575</v>
      </c>
      <c r="E1137" s="1" t="s">
        <v>10576</v>
      </c>
      <c r="F1137" s="1" t="s">
        <v>2953</v>
      </c>
      <c r="G1137" s="1" t="s">
        <v>10674</v>
      </c>
    </row>
    <row r="1138" spans="1:7">
      <c r="A1138" s="1" t="s">
        <v>5335</v>
      </c>
      <c r="B1138" s="1" t="s">
        <v>10573</v>
      </c>
      <c r="C1138" s="1" t="s">
        <v>10580</v>
      </c>
      <c r="D1138" s="1" t="s">
        <v>2953</v>
      </c>
      <c r="E1138" s="1" t="s">
        <v>10605</v>
      </c>
      <c r="F1138" s="1" t="s">
        <v>2953</v>
      </c>
      <c r="G1138" s="1" t="s">
        <v>10659</v>
      </c>
    </row>
    <row r="1139" spans="1:7">
      <c r="A1139" s="1" t="s">
        <v>5339</v>
      </c>
      <c r="B1139" s="1" t="s">
        <v>10573</v>
      </c>
      <c r="C1139" s="1" t="s">
        <v>25</v>
      </c>
      <c r="D1139" s="1" t="s">
        <v>10582</v>
      </c>
      <c r="E1139" s="1" t="s">
        <v>10583</v>
      </c>
      <c r="F1139" s="1" t="s">
        <v>2953</v>
      </c>
      <c r="G1139" s="1" t="s">
        <v>11066</v>
      </c>
    </row>
    <row r="1140" spans="1:7">
      <c r="A1140" s="1" t="s">
        <v>5344</v>
      </c>
      <c r="B1140" s="1" t="s">
        <v>10573</v>
      </c>
      <c r="C1140" s="1" t="s">
        <v>10579</v>
      </c>
      <c r="D1140" s="1" t="s">
        <v>2953</v>
      </c>
      <c r="E1140" s="1" t="s">
        <v>10631</v>
      </c>
      <c r="F1140" s="1" t="s">
        <v>2953</v>
      </c>
      <c r="G1140" s="1" t="s">
        <v>11037</v>
      </c>
    </row>
    <row r="1141" spans="1:7">
      <c r="A1141" s="1" t="s">
        <v>5348</v>
      </c>
      <c r="B1141" s="1" t="s">
        <v>10573</v>
      </c>
      <c r="C1141" s="1" t="s">
        <v>10587</v>
      </c>
      <c r="D1141" s="1" t="s">
        <v>2953</v>
      </c>
      <c r="E1141" s="1" t="s">
        <v>10607</v>
      </c>
      <c r="F1141" s="1" t="s">
        <v>2953</v>
      </c>
      <c r="G1141" s="1" t="s">
        <v>11067</v>
      </c>
    </row>
    <row r="1142" spans="1:7">
      <c r="A1142" s="1" t="s">
        <v>5352</v>
      </c>
      <c r="B1142" s="1" t="s">
        <v>10573</v>
      </c>
      <c r="C1142" s="1" t="s">
        <v>63</v>
      </c>
      <c r="D1142" s="1" t="s">
        <v>10588</v>
      </c>
      <c r="E1142" s="1" t="s">
        <v>10605</v>
      </c>
      <c r="F1142" s="1" t="s">
        <v>2953</v>
      </c>
      <c r="G1142" s="1" t="s">
        <v>10642</v>
      </c>
    </row>
    <row r="1143" spans="1:7">
      <c r="A1143" s="1" t="s">
        <v>5357</v>
      </c>
      <c r="B1143" s="1" t="s">
        <v>10573</v>
      </c>
      <c r="C1143" s="1" t="s">
        <v>10579</v>
      </c>
      <c r="D1143" s="1" t="s">
        <v>2953</v>
      </c>
      <c r="E1143" s="1" t="s">
        <v>10605</v>
      </c>
      <c r="F1143" s="1" t="s">
        <v>2953</v>
      </c>
      <c r="G1143" s="1" t="s">
        <v>10642</v>
      </c>
    </row>
    <row r="1144" spans="1:7">
      <c r="A1144" s="1" t="s">
        <v>5362</v>
      </c>
      <c r="B1144" s="1" t="s">
        <v>10573</v>
      </c>
      <c r="C1144" s="1" t="s">
        <v>10587</v>
      </c>
      <c r="D1144" s="1" t="s">
        <v>10588</v>
      </c>
      <c r="E1144" s="1" t="s">
        <v>10614</v>
      </c>
      <c r="F1144" s="1" t="s">
        <v>2953</v>
      </c>
      <c r="G1144" s="1" t="s">
        <v>11043</v>
      </c>
    </row>
    <row r="1145" spans="1:7">
      <c r="A1145" s="1" t="s">
        <v>5366</v>
      </c>
      <c r="B1145" s="1" t="s">
        <v>10573</v>
      </c>
      <c r="C1145" s="1" t="s">
        <v>10587</v>
      </c>
      <c r="D1145" s="1" t="s">
        <v>2953</v>
      </c>
      <c r="E1145" s="1" t="s">
        <v>10614</v>
      </c>
      <c r="F1145" s="1" t="s">
        <v>2953</v>
      </c>
      <c r="G1145" s="1" t="s">
        <v>10683</v>
      </c>
    </row>
    <row r="1146" spans="1:7">
      <c r="A1146" s="1" t="s">
        <v>5370</v>
      </c>
      <c r="B1146" s="1" t="s">
        <v>10573</v>
      </c>
      <c r="C1146" s="1" t="s">
        <v>10579</v>
      </c>
      <c r="D1146" s="1" t="s">
        <v>2953</v>
      </c>
      <c r="E1146" s="1" t="s">
        <v>10605</v>
      </c>
      <c r="F1146" s="1" t="s">
        <v>2953</v>
      </c>
      <c r="G1146" s="1" t="s">
        <v>10642</v>
      </c>
    </row>
    <row r="1147" spans="1:7">
      <c r="A1147" s="1" t="s">
        <v>5374</v>
      </c>
      <c r="B1147" s="1" t="s">
        <v>10573</v>
      </c>
      <c r="C1147" s="1" t="s">
        <v>10579</v>
      </c>
      <c r="D1147" s="1" t="s">
        <v>10588</v>
      </c>
      <c r="E1147" s="1" t="s">
        <v>10605</v>
      </c>
      <c r="F1147" s="1" t="s">
        <v>2953</v>
      </c>
      <c r="G1147" s="1" t="s">
        <v>10807</v>
      </c>
    </row>
    <row r="1148" spans="1:7">
      <c r="A1148" s="1" t="s">
        <v>5378</v>
      </c>
      <c r="B1148" s="1" t="s">
        <v>10573</v>
      </c>
      <c r="C1148" s="1" t="s">
        <v>10579</v>
      </c>
      <c r="D1148" s="1" t="s">
        <v>2953</v>
      </c>
      <c r="E1148" s="1" t="s">
        <v>10605</v>
      </c>
      <c r="F1148" s="1" t="s">
        <v>2953</v>
      </c>
      <c r="G1148" s="1" t="s">
        <v>10642</v>
      </c>
    </row>
    <row r="1149" spans="1:7">
      <c r="A1149" s="1" t="s">
        <v>5382</v>
      </c>
      <c r="B1149" s="1" t="s">
        <v>10573</v>
      </c>
      <c r="C1149" s="1" t="s">
        <v>10578</v>
      </c>
      <c r="D1149" s="1" t="s">
        <v>2953</v>
      </c>
      <c r="E1149" s="1" t="s">
        <v>10631</v>
      </c>
      <c r="F1149" s="1" t="s">
        <v>2953</v>
      </c>
      <c r="G1149" s="1" t="s">
        <v>10928</v>
      </c>
    </row>
    <row r="1150" spans="1:7">
      <c r="A1150" s="1" t="s">
        <v>5386</v>
      </c>
      <c r="B1150" s="1" t="s">
        <v>10573</v>
      </c>
      <c r="C1150" s="1" t="s">
        <v>10579</v>
      </c>
      <c r="D1150" s="1" t="s">
        <v>63</v>
      </c>
      <c r="E1150" s="1" t="s">
        <v>10631</v>
      </c>
      <c r="F1150" s="1" t="s">
        <v>2953</v>
      </c>
      <c r="G1150" s="1" t="s">
        <v>11028</v>
      </c>
    </row>
    <row r="1151" spans="1:7">
      <c r="A1151" s="1" t="s">
        <v>5390</v>
      </c>
      <c r="B1151" s="1" t="s">
        <v>10573</v>
      </c>
      <c r="C1151" s="1" t="s">
        <v>10574</v>
      </c>
      <c r="D1151" s="1" t="s">
        <v>63</v>
      </c>
      <c r="E1151" s="1" t="s">
        <v>10620</v>
      </c>
      <c r="F1151" s="1" t="s">
        <v>2953</v>
      </c>
      <c r="G1151" s="1" t="s">
        <v>10872</v>
      </c>
    </row>
    <row r="1152" spans="1:7">
      <c r="A1152" s="1" t="s">
        <v>5395</v>
      </c>
      <c r="B1152" s="1" t="s">
        <v>10573</v>
      </c>
      <c r="C1152" s="1" t="s">
        <v>10587</v>
      </c>
      <c r="D1152" s="1" t="s">
        <v>2953</v>
      </c>
      <c r="E1152" s="1" t="s">
        <v>10579</v>
      </c>
      <c r="F1152" s="1" t="s">
        <v>2953</v>
      </c>
      <c r="G1152" s="1" t="s">
        <v>10596</v>
      </c>
    </row>
    <row r="1153" spans="1:7">
      <c r="A1153" s="1" t="s">
        <v>5399</v>
      </c>
      <c r="B1153" s="1" t="s">
        <v>10573</v>
      </c>
      <c r="C1153" s="1" t="s">
        <v>10578</v>
      </c>
      <c r="D1153" s="1" t="s">
        <v>10622</v>
      </c>
      <c r="E1153" s="1" t="s">
        <v>10579</v>
      </c>
      <c r="F1153" s="1" t="s">
        <v>2953</v>
      </c>
      <c r="G1153" s="1" t="s">
        <v>10779</v>
      </c>
    </row>
    <row r="1154" spans="1:7">
      <c r="A1154" s="1" t="s">
        <v>5403</v>
      </c>
      <c r="B1154" s="1" t="s">
        <v>10573</v>
      </c>
      <c r="C1154" s="1" t="s">
        <v>25</v>
      </c>
      <c r="D1154" s="1" t="s">
        <v>2953</v>
      </c>
      <c r="E1154" s="1" t="s">
        <v>10579</v>
      </c>
      <c r="F1154" s="1" t="s">
        <v>2953</v>
      </c>
      <c r="G1154" s="1" t="s">
        <v>10619</v>
      </c>
    </row>
    <row r="1155" spans="1:7">
      <c r="A1155" s="1" t="s">
        <v>5408</v>
      </c>
      <c r="B1155" s="1" t="s">
        <v>10573</v>
      </c>
      <c r="C1155" s="1" t="s">
        <v>10578</v>
      </c>
      <c r="D1155" s="1" t="s">
        <v>63</v>
      </c>
      <c r="E1155" s="1" t="s">
        <v>10631</v>
      </c>
      <c r="F1155" s="1" t="s">
        <v>2953</v>
      </c>
      <c r="G1155" s="1" t="s">
        <v>11035</v>
      </c>
    </row>
    <row r="1156" spans="1:7">
      <c r="A1156" s="1" t="s">
        <v>5413</v>
      </c>
      <c r="B1156" s="1" t="s">
        <v>10573</v>
      </c>
      <c r="C1156" s="1" t="s">
        <v>25</v>
      </c>
      <c r="D1156" s="1" t="s">
        <v>2953</v>
      </c>
      <c r="E1156" s="1" t="s">
        <v>10631</v>
      </c>
      <c r="F1156" s="1" t="s">
        <v>2953</v>
      </c>
      <c r="G1156" s="1" t="s">
        <v>11054</v>
      </c>
    </row>
    <row r="1157" spans="1:7">
      <c r="A1157" s="1" t="s">
        <v>5418</v>
      </c>
      <c r="B1157" s="1" t="s">
        <v>10573</v>
      </c>
      <c r="C1157" s="1" t="s">
        <v>10578</v>
      </c>
      <c r="D1157" s="1" t="s">
        <v>10588</v>
      </c>
      <c r="E1157" s="1" t="s">
        <v>10614</v>
      </c>
      <c r="F1157" s="1" t="s">
        <v>2953</v>
      </c>
      <c r="G1157" s="1" t="s">
        <v>10743</v>
      </c>
    </row>
    <row r="1158" spans="1:7">
      <c r="A1158" s="1" t="s">
        <v>5423</v>
      </c>
      <c r="B1158" s="1" t="s">
        <v>10573</v>
      </c>
      <c r="C1158" s="1" t="s">
        <v>10587</v>
      </c>
      <c r="D1158" s="1" t="s">
        <v>2953</v>
      </c>
      <c r="E1158" s="1" t="s">
        <v>10579</v>
      </c>
      <c r="F1158" s="1" t="s">
        <v>2953</v>
      </c>
      <c r="G1158" s="1" t="s">
        <v>10596</v>
      </c>
    </row>
    <row r="1159" spans="1:7">
      <c r="A1159" s="1" t="s">
        <v>5428</v>
      </c>
      <c r="B1159" s="1" t="s">
        <v>10573</v>
      </c>
      <c r="C1159" s="1" t="s">
        <v>10579</v>
      </c>
      <c r="D1159" s="1" t="s">
        <v>2953</v>
      </c>
      <c r="E1159" s="1" t="s">
        <v>10607</v>
      </c>
      <c r="F1159" s="1" t="s">
        <v>2953</v>
      </c>
      <c r="G1159" s="1" t="s">
        <v>10681</v>
      </c>
    </row>
    <row r="1160" spans="1:7">
      <c r="A1160" s="1" t="s">
        <v>5433</v>
      </c>
      <c r="B1160" s="1" t="s">
        <v>10573</v>
      </c>
      <c r="C1160" s="1" t="s">
        <v>10574</v>
      </c>
      <c r="D1160" s="1" t="s">
        <v>10622</v>
      </c>
      <c r="E1160" s="1" t="s">
        <v>10631</v>
      </c>
      <c r="F1160" s="1" t="s">
        <v>2953</v>
      </c>
      <c r="G1160" s="1" t="s">
        <v>11013</v>
      </c>
    </row>
    <row r="1161" spans="1:7">
      <c r="A1161" s="1" t="s">
        <v>5437</v>
      </c>
      <c r="B1161" s="1" t="s">
        <v>10573</v>
      </c>
      <c r="C1161" s="1" t="s">
        <v>10574</v>
      </c>
      <c r="D1161" s="1" t="s">
        <v>63</v>
      </c>
      <c r="E1161" s="1" t="s">
        <v>10631</v>
      </c>
      <c r="F1161" s="1" t="s">
        <v>2953</v>
      </c>
      <c r="G1161" s="1" t="s">
        <v>11029</v>
      </c>
    </row>
    <row r="1162" spans="1:7">
      <c r="A1162" s="1" t="s">
        <v>5441</v>
      </c>
      <c r="B1162" s="1" t="s">
        <v>10573</v>
      </c>
      <c r="C1162" s="1" t="s">
        <v>10579</v>
      </c>
      <c r="D1162" s="1" t="s">
        <v>2953</v>
      </c>
      <c r="E1162" s="1" t="s">
        <v>10607</v>
      </c>
      <c r="F1162" s="1" t="s">
        <v>2953</v>
      </c>
      <c r="G1162" s="1" t="s">
        <v>10681</v>
      </c>
    </row>
    <row r="1163" spans="1:7">
      <c r="A1163" s="1" t="s">
        <v>5445</v>
      </c>
      <c r="B1163" s="1" t="s">
        <v>10573</v>
      </c>
      <c r="C1163" s="1" t="s">
        <v>10578</v>
      </c>
      <c r="D1163" s="1" t="s">
        <v>2953</v>
      </c>
      <c r="E1163" s="1" t="s">
        <v>10607</v>
      </c>
      <c r="F1163" s="1" t="s">
        <v>2953</v>
      </c>
      <c r="G1163" s="1" t="s">
        <v>11068</v>
      </c>
    </row>
    <row r="1164" spans="1:7">
      <c r="A1164" s="1" t="s">
        <v>5449</v>
      </c>
      <c r="B1164" s="1" t="s">
        <v>10573</v>
      </c>
      <c r="C1164" s="1" t="s">
        <v>10579</v>
      </c>
      <c r="D1164" s="1" t="s">
        <v>10671</v>
      </c>
      <c r="E1164" s="1" t="s">
        <v>10585</v>
      </c>
      <c r="F1164" s="1" t="s">
        <v>2953</v>
      </c>
      <c r="G1164" s="1" t="s">
        <v>10939</v>
      </c>
    </row>
    <row r="1165" spans="1:7">
      <c r="A1165" s="1" t="s">
        <v>5453</v>
      </c>
      <c r="B1165" s="1" t="s">
        <v>10573</v>
      </c>
      <c r="C1165" s="1" t="s">
        <v>10574</v>
      </c>
      <c r="D1165" s="1" t="s">
        <v>10622</v>
      </c>
      <c r="E1165" s="1" t="s">
        <v>10631</v>
      </c>
      <c r="F1165" s="1" t="s">
        <v>2953</v>
      </c>
      <c r="G1165" s="1" t="s">
        <v>11013</v>
      </c>
    </row>
    <row r="1166" spans="1:7">
      <c r="A1166" s="1" t="s">
        <v>5457</v>
      </c>
      <c r="B1166" s="1" t="s">
        <v>10573</v>
      </c>
      <c r="C1166" s="1" t="s">
        <v>10579</v>
      </c>
      <c r="D1166" s="1" t="s">
        <v>10622</v>
      </c>
      <c r="E1166" s="1" t="s">
        <v>10605</v>
      </c>
      <c r="F1166" s="1" t="s">
        <v>2953</v>
      </c>
      <c r="G1166" s="1" t="s">
        <v>10787</v>
      </c>
    </row>
    <row r="1167" spans="1:7">
      <c r="A1167" s="1" t="s">
        <v>5462</v>
      </c>
      <c r="B1167" s="1" t="s">
        <v>10573</v>
      </c>
      <c r="C1167" s="1" t="s">
        <v>10574</v>
      </c>
      <c r="D1167" s="1" t="s">
        <v>63</v>
      </c>
      <c r="E1167" s="1" t="s">
        <v>10607</v>
      </c>
      <c r="F1167" s="1" t="s">
        <v>2953</v>
      </c>
      <c r="G1167" s="1" t="s">
        <v>10609</v>
      </c>
    </row>
    <row r="1168" spans="1:7">
      <c r="A1168" s="1" t="s">
        <v>5466</v>
      </c>
      <c r="B1168" s="1" t="s">
        <v>10573</v>
      </c>
      <c r="C1168" s="1" t="s">
        <v>10578</v>
      </c>
      <c r="D1168" s="1" t="s">
        <v>2953</v>
      </c>
      <c r="E1168" s="1" t="s">
        <v>10605</v>
      </c>
      <c r="F1168" s="1" t="s">
        <v>2953</v>
      </c>
      <c r="G1168" s="1" t="s">
        <v>10755</v>
      </c>
    </row>
    <row r="1169" spans="1:7">
      <c r="A1169" s="1" t="s">
        <v>5470</v>
      </c>
      <c r="B1169" s="1" t="s">
        <v>10573</v>
      </c>
      <c r="C1169" s="1" t="s">
        <v>63</v>
      </c>
      <c r="D1169" s="1" t="s">
        <v>2953</v>
      </c>
      <c r="E1169" s="1" t="s">
        <v>10620</v>
      </c>
      <c r="F1169" s="1" t="s">
        <v>2953</v>
      </c>
      <c r="G1169" s="1" t="s">
        <v>11036</v>
      </c>
    </row>
    <row r="1170" spans="1:7">
      <c r="A1170" s="1" t="s">
        <v>5475</v>
      </c>
      <c r="B1170" s="1" t="s">
        <v>10573</v>
      </c>
      <c r="C1170" s="1" t="s">
        <v>10579</v>
      </c>
      <c r="D1170" s="1" t="s">
        <v>63</v>
      </c>
      <c r="E1170" s="1" t="s">
        <v>10631</v>
      </c>
      <c r="F1170" s="1" t="s">
        <v>2953</v>
      </c>
      <c r="G1170" s="1" t="s">
        <v>11028</v>
      </c>
    </row>
    <row r="1171" spans="1:7">
      <c r="A1171" s="1" t="s">
        <v>5480</v>
      </c>
      <c r="B1171" s="1" t="s">
        <v>10573</v>
      </c>
      <c r="C1171" s="1" t="s">
        <v>10579</v>
      </c>
      <c r="D1171" s="1" t="s">
        <v>63</v>
      </c>
      <c r="E1171" s="1" t="s">
        <v>10605</v>
      </c>
      <c r="F1171" s="1" t="s">
        <v>2953</v>
      </c>
      <c r="G1171" s="1" t="s">
        <v>10801</v>
      </c>
    </row>
    <row r="1172" spans="1:7">
      <c r="A1172" s="1" t="s">
        <v>5484</v>
      </c>
      <c r="B1172" s="1" t="s">
        <v>10573</v>
      </c>
      <c r="C1172" s="1" t="s">
        <v>10574</v>
      </c>
      <c r="D1172" s="1" t="s">
        <v>2953</v>
      </c>
      <c r="E1172" s="1" t="s">
        <v>10579</v>
      </c>
      <c r="F1172" s="1" t="s">
        <v>2953</v>
      </c>
      <c r="G1172" s="1" t="s">
        <v>10682</v>
      </c>
    </row>
    <row r="1173" spans="1:7">
      <c r="A1173" s="1" t="s">
        <v>5488</v>
      </c>
      <c r="B1173" s="1" t="s">
        <v>10573</v>
      </c>
      <c r="C1173" s="1" t="s">
        <v>10587</v>
      </c>
      <c r="D1173" s="1" t="s">
        <v>63</v>
      </c>
      <c r="E1173" s="1" t="s">
        <v>10579</v>
      </c>
      <c r="F1173" s="1" t="s">
        <v>2953</v>
      </c>
      <c r="G1173" s="1" t="s">
        <v>10693</v>
      </c>
    </row>
    <row r="1174" spans="1:7">
      <c r="A1174" s="1" t="s">
        <v>5492</v>
      </c>
      <c r="B1174" s="1" t="s">
        <v>10573</v>
      </c>
      <c r="C1174" s="1" t="s">
        <v>10587</v>
      </c>
      <c r="D1174" s="1" t="s">
        <v>63</v>
      </c>
      <c r="E1174" s="1" t="s">
        <v>10579</v>
      </c>
      <c r="F1174" s="1" t="s">
        <v>2953</v>
      </c>
      <c r="G1174" s="1" t="s">
        <v>10693</v>
      </c>
    </row>
    <row r="1175" spans="1:7">
      <c r="A1175" s="1" t="s">
        <v>5497</v>
      </c>
      <c r="B1175" s="1" t="s">
        <v>10573</v>
      </c>
      <c r="C1175" s="1" t="s">
        <v>63</v>
      </c>
      <c r="D1175" s="1" t="s">
        <v>10622</v>
      </c>
      <c r="E1175" s="1" t="s">
        <v>10631</v>
      </c>
      <c r="F1175" s="1" t="s">
        <v>2953</v>
      </c>
      <c r="G1175" s="1" t="s">
        <v>11027</v>
      </c>
    </row>
    <row r="1176" spans="1:7">
      <c r="A1176" s="1" t="s">
        <v>5502</v>
      </c>
      <c r="B1176" s="1" t="s">
        <v>10573</v>
      </c>
      <c r="C1176" s="1" t="s">
        <v>10574</v>
      </c>
      <c r="D1176" s="1" t="s">
        <v>2953</v>
      </c>
      <c r="E1176" s="1" t="s">
        <v>10579</v>
      </c>
      <c r="F1176" s="1" t="s">
        <v>2953</v>
      </c>
      <c r="G1176" s="1" t="s">
        <v>10682</v>
      </c>
    </row>
    <row r="1177" spans="1:7">
      <c r="A1177" s="1" t="s">
        <v>5507</v>
      </c>
      <c r="B1177" s="1" t="s">
        <v>10573</v>
      </c>
      <c r="C1177" s="1" t="s">
        <v>10574</v>
      </c>
      <c r="D1177" s="1" t="s">
        <v>63</v>
      </c>
      <c r="E1177" s="1" t="s">
        <v>10631</v>
      </c>
      <c r="F1177" s="1" t="s">
        <v>2953</v>
      </c>
      <c r="G1177" s="1" t="s">
        <v>11029</v>
      </c>
    </row>
    <row r="1178" spans="1:7">
      <c r="A1178" s="1" t="s">
        <v>5511</v>
      </c>
      <c r="B1178" s="1" t="s">
        <v>10573</v>
      </c>
      <c r="C1178" s="1" t="s">
        <v>10600</v>
      </c>
      <c r="D1178" s="1" t="s">
        <v>2953</v>
      </c>
      <c r="E1178" s="1" t="s">
        <v>10585</v>
      </c>
      <c r="F1178" s="1" t="s">
        <v>2953</v>
      </c>
      <c r="G1178" s="1" t="s">
        <v>10708</v>
      </c>
    </row>
    <row r="1179" spans="1:7">
      <c r="A1179" s="1" t="s">
        <v>5516</v>
      </c>
      <c r="B1179" s="1" t="s">
        <v>10573</v>
      </c>
      <c r="C1179" s="1" t="s">
        <v>10600</v>
      </c>
      <c r="D1179" s="1" t="s">
        <v>2953</v>
      </c>
      <c r="E1179" s="1" t="s">
        <v>10631</v>
      </c>
      <c r="F1179" s="1" t="s">
        <v>2953</v>
      </c>
      <c r="G1179" s="1" t="s">
        <v>11002</v>
      </c>
    </row>
    <row r="1180" spans="1:7">
      <c r="A1180" s="1" t="s">
        <v>5520</v>
      </c>
      <c r="B1180" s="1" t="s">
        <v>10573</v>
      </c>
      <c r="C1180" s="1" t="s">
        <v>10574</v>
      </c>
      <c r="D1180" s="1" t="s">
        <v>2953</v>
      </c>
      <c r="E1180" s="1" t="s">
        <v>10605</v>
      </c>
      <c r="F1180" s="1" t="s">
        <v>2953</v>
      </c>
      <c r="G1180" s="1" t="s">
        <v>10763</v>
      </c>
    </row>
    <row r="1181" spans="1:7">
      <c r="A1181" s="1" t="s">
        <v>5524</v>
      </c>
      <c r="B1181" s="1" t="s">
        <v>10573</v>
      </c>
      <c r="C1181" s="1" t="s">
        <v>25</v>
      </c>
      <c r="D1181" s="1" t="s">
        <v>2953</v>
      </c>
      <c r="E1181" s="1" t="s">
        <v>10620</v>
      </c>
      <c r="F1181" s="1" t="s">
        <v>2953</v>
      </c>
      <c r="G1181" s="1" t="s">
        <v>11014</v>
      </c>
    </row>
    <row r="1182" spans="1:7">
      <c r="A1182" s="1" t="s">
        <v>5528</v>
      </c>
      <c r="B1182" s="1" t="s">
        <v>10573</v>
      </c>
      <c r="C1182" s="1" t="s">
        <v>10579</v>
      </c>
      <c r="D1182" s="1" t="s">
        <v>10588</v>
      </c>
      <c r="E1182" s="1" t="s">
        <v>10685</v>
      </c>
      <c r="F1182" s="1" t="s">
        <v>2953</v>
      </c>
      <c r="G1182" s="1" t="s">
        <v>10979</v>
      </c>
    </row>
    <row r="1183" spans="1:7">
      <c r="A1183" s="1" t="s">
        <v>5533</v>
      </c>
      <c r="B1183" s="1" t="s">
        <v>10573</v>
      </c>
      <c r="C1183" s="1" t="s">
        <v>10579</v>
      </c>
      <c r="D1183" s="1" t="s">
        <v>47</v>
      </c>
      <c r="E1183" s="1" t="s">
        <v>10664</v>
      </c>
      <c r="F1183" s="1" t="s">
        <v>2953</v>
      </c>
      <c r="G1183" s="1" t="s">
        <v>10669</v>
      </c>
    </row>
    <row r="1184" spans="1:7">
      <c r="A1184" s="1" t="s">
        <v>5536</v>
      </c>
      <c r="B1184" s="1" t="s">
        <v>10573</v>
      </c>
      <c r="C1184" s="1" t="s">
        <v>63</v>
      </c>
      <c r="D1184" s="1" t="s">
        <v>63</v>
      </c>
      <c r="E1184" s="1" t="s">
        <v>10614</v>
      </c>
      <c r="F1184" s="1" t="s">
        <v>2953</v>
      </c>
      <c r="G1184" s="1" t="s">
        <v>10998</v>
      </c>
    </row>
    <row r="1185" spans="1:7">
      <c r="A1185" s="1" t="s">
        <v>5540</v>
      </c>
      <c r="B1185" s="1" t="s">
        <v>10573</v>
      </c>
      <c r="C1185" s="1" t="s">
        <v>10578</v>
      </c>
      <c r="D1185" s="1" t="s">
        <v>10622</v>
      </c>
      <c r="E1185" s="1" t="s">
        <v>10614</v>
      </c>
      <c r="F1185" s="1" t="s">
        <v>2953</v>
      </c>
      <c r="G1185" s="1" t="s">
        <v>10806</v>
      </c>
    </row>
    <row r="1186" spans="1:7">
      <c r="A1186" s="1" t="s">
        <v>5545</v>
      </c>
      <c r="B1186" s="1" t="s">
        <v>10573</v>
      </c>
      <c r="C1186" s="1" t="s">
        <v>10574</v>
      </c>
      <c r="D1186" s="1" t="s">
        <v>2953</v>
      </c>
      <c r="E1186" s="1" t="s">
        <v>10605</v>
      </c>
      <c r="F1186" s="1" t="s">
        <v>2953</v>
      </c>
      <c r="G1186" s="1" t="s">
        <v>10763</v>
      </c>
    </row>
    <row r="1187" spans="1:7">
      <c r="A1187" s="1" t="s">
        <v>5549</v>
      </c>
      <c r="B1187" s="1" t="s">
        <v>10573</v>
      </c>
      <c r="C1187" s="1" t="s">
        <v>10587</v>
      </c>
      <c r="D1187" s="1" t="s">
        <v>10622</v>
      </c>
      <c r="E1187" s="1" t="s">
        <v>10614</v>
      </c>
      <c r="F1187" s="1" t="s">
        <v>2953</v>
      </c>
      <c r="G1187" s="1" t="s">
        <v>10771</v>
      </c>
    </row>
    <row r="1188" spans="1:7">
      <c r="A1188" s="1" t="s">
        <v>5554</v>
      </c>
      <c r="B1188" s="1" t="s">
        <v>10573</v>
      </c>
      <c r="C1188" s="1" t="s">
        <v>25</v>
      </c>
      <c r="D1188" s="1" t="s">
        <v>2953</v>
      </c>
      <c r="E1188" s="1" t="s">
        <v>10631</v>
      </c>
      <c r="F1188" s="1" t="s">
        <v>2953</v>
      </c>
      <c r="G1188" s="1" t="s">
        <v>11054</v>
      </c>
    </row>
    <row r="1189" spans="1:7">
      <c r="A1189" s="1" t="s">
        <v>5558</v>
      </c>
      <c r="B1189" s="1" t="s">
        <v>10573</v>
      </c>
      <c r="C1189" s="1" t="s">
        <v>10580</v>
      </c>
      <c r="D1189" s="1" t="s">
        <v>2953</v>
      </c>
      <c r="E1189" s="1" t="s">
        <v>10605</v>
      </c>
      <c r="F1189" s="1" t="s">
        <v>2953</v>
      </c>
      <c r="G1189" s="1" t="s">
        <v>10659</v>
      </c>
    </row>
    <row r="1190" spans="1:7">
      <c r="A1190" s="1" t="s">
        <v>5562</v>
      </c>
      <c r="B1190" s="1" t="s">
        <v>10573</v>
      </c>
      <c r="C1190" s="1" t="s">
        <v>10578</v>
      </c>
      <c r="D1190" s="1" t="s">
        <v>63</v>
      </c>
      <c r="E1190" s="1" t="s">
        <v>10605</v>
      </c>
      <c r="F1190" s="1" t="s">
        <v>2953</v>
      </c>
      <c r="G1190" s="1" t="s">
        <v>10873</v>
      </c>
    </row>
    <row r="1191" spans="1:7">
      <c r="A1191" s="1" t="s">
        <v>5566</v>
      </c>
      <c r="B1191" s="1" t="s">
        <v>10573</v>
      </c>
      <c r="C1191" s="1" t="s">
        <v>10579</v>
      </c>
      <c r="D1191" s="1" t="s">
        <v>2953</v>
      </c>
      <c r="E1191" s="1" t="s">
        <v>10657</v>
      </c>
      <c r="F1191" s="1" t="s">
        <v>2953</v>
      </c>
      <c r="G1191" s="1" t="s">
        <v>10853</v>
      </c>
    </row>
    <row r="1192" spans="1:7">
      <c r="A1192" s="1" t="s">
        <v>5571</v>
      </c>
      <c r="B1192" s="1" t="s">
        <v>10573</v>
      </c>
      <c r="C1192" s="1" t="s">
        <v>10579</v>
      </c>
      <c r="D1192" s="1" t="s">
        <v>10671</v>
      </c>
      <c r="E1192" s="1" t="s">
        <v>10576</v>
      </c>
      <c r="F1192" s="1" t="s">
        <v>2953</v>
      </c>
      <c r="G1192" s="1" t="s">
        <v>11069</v>
      </c>
    </row>
    <row r="1193" spans="1:7">
      <c r="A1193" s="1" t="s">
        <v>5575</v>
      </c>
      <c r="B1193" s="1" t="s">
        <v>10573</v>
      </c>
      <c r="C1193" s="1" t="s">
        <v>10579</v>
      </c>
      <c r="D1193" s="1" t="s">
        <v>10622</v>
      </c>
      <c r="E1193" s="1" t="s">
        <v>10614</v>
      </c>
      <c r="F1193" s="1" t="s">
        <v>2953</v>
      </c>
      <c r="G1193" s="1" t="s">
        <v>10794</v>
      </c>
    </row>
    <row r="1194" spans="1:7">
      <c r="A1194" s="1" t="s">
        <v>5579</v>
      </c>
      <c r="B1194" s="1" t="s">
        <v>10573</v>
      </c>
      <c r="C1194" s="1" t="s">
        <v>10580</v>
      </c>
      <c r="D1194" s="1" t="s">
        <v>2953</v>
      </c>
      <c r="E1194" s="1" t="s">
        <v>10579</v>
      </c>
      <c r="F1194" s="1" t="s">
        <v>2953</v>
      </c>
      <c r="G1194" s="1" t="s">
        <v>10860</v>
      </c>
    </row>
    <row r="1195" spans="1:7">
      <c r="A1195" s="1" t="s">
        <v>5582</v>
      </c>
      <c r="B1195" s="1" t="s">
        <v>10573</v>
      </c>
      <c r="C1195" s="1" t="s">
        <v>25</v>
      </c>
      <c r="D1195" s="1" t="s">
        <v>63</v>
      </c>
      <c r="E1195" s="1" t="s">
        <v>10628</v>
      </c>
      <c r="F1195" s="1" t="s">
        <v>2953</v>
      </c>
      <c r="G1195" s="1" t="s">
        <v>11070</v>
      </c>
    </row>
    <row r="1196" spans="1:7">
      <c r="A1196" s="1" t="s">
        <v>11241</v>
      </c>
      <c r="B1196" s="1" t="s">
        <v>10573</v>
      </c>
      <c r="C1196" s="1" t="s">
        <v>10587</v>
      </c>
      <c r="D1196" s="1" t="s">
        <v>47</v>
      </c>
      <c r="E1196" s="1" t="s">
        <v>10594</v>
      </c>
      <c r="F1196" s="1" t="s">
        <v>2953</v>
      </c>
      <c r="G1196" s="1" t="s">
        <v>11071</v>
      </c>
    </row>
    <row r="1197" spans="1:7">
      <c r="A1197" s="1" t="s">
        <v>5594</v>
      </c>
      <c r="B1197" s="1" t="s">
        <v>10573</v>
      </c>
      <c r="C1197" s="1" t="s">
        <v>10580</v>
      </c>
      <c r="D1197" s="1" t="s">
        <v>47</v>
      </c>
      <c r="E1197" s="1" t="s">
        <v>10579</v>
      </c>
      <c r="F1197" s="1" t="s">
        <v>2953</v>
      </c>
      <c r="G1197" s="1" t="s">
        <v>10943</v>
      </c>
    </row>
    <row r="1198" spans="1:7">
      <c r="A1198" s="1" t="s">
        <v>5598</v>
      </c>
      <c r="B1198" s="1" t="s">
        <v>10573</v>
      </c>
      <c r="C1198" s="1" t="s">
        <v>10578</v>
      </c>
      <c r="D1198" s="1" t="s">
        <v>10600</v>
      </c>
      <c r="E1198" s="1" t="s">
        <v>10579</v>
      </c>
      <c r="F1198" s="1" t="s">
        <v>2953</v>
      </c>
      <c r="G1198" s="1" t="s">
        <v>10728</v>
      </c>
    </row>
    <row r="1199" spans="1:7">
      <c r="A1199" s="1" t="s">
        <v>5603</v>
      </c>
      <c r="B1199" s="1" t="s">
        <v>10573</v>
      </c>
      <c r="C1199" s="1" t="s">
        <v>25</v>
      </c>
      <c r="D1199" s="1" t="s">
        <v>47</v>
      </c>
      <c r="E1199" s="1" t="s">
        <v>10579</v>
      </c>
      <c r="F1199" s="1" t="s">
        <v>2953</v>
      </c>
      <c r="G1199" s="1" t="s">
        <v>10881</v>
      </c>
    </row>
    <row r="1200" spans="1:7">
      <c r="A1200" s="1" t="s">
        <v>5608</v>
      </c>
      <c r="B1200" s="1" t="s">
        <v>10573</v>
      </c>
      <c r="C1200" s="1" t="s">
        <v>10580</v>
      </c>
      <c r="D1200" s="1" t="s">
        <v>10575</v>
      </c>
      <c r="E1200" s="1" t="s">
        <v>10648</v>
      </c>
      <c r="F1200" s="1" t="s">
        <v>2953</v>
      </c>
      <c r="G1200" s="1" t="s">
        <v>11072</v>
      </c>
    </row>
    <row r="1201" spans="1:7">
      <c r="A1201" s="1" t="s">
        <v>5613</v>
      </c>
      <c r="B1201" s="1" t="s">
        <v>10573</v>
      </c>
      <c r="C1201" s="1" t="s">
        <v>25</v>
      </c>
      <c r="D1201" s="1" t="s">
        <v>10588</v>
      </c>
      <c r="E1201" s="1" t="s">
        <v>10576</v>
      </c>
      <c r="F1201" s="1" t="s">
        <v>2953</v>
      </c>
      <c r="G1201" s="1" t="s">
        <v>10652</v>
      </c>
    </row>
    <row r="1202" spans="1:7">
      <c r="A1202" s="1" t="s">
        <v>5617</v>
      </c>
      <c r="B1202" s="1" t="s">
        <v>10573</v>
      </c>
      <c r="C1202" s="1" t="s">
        <v>63</v>
      </c>
      <c r="D1202" s="1" t="s">
        <v>10588</v>
      </c>
      <c r="E1202" s="1" t="s">
        <v>10585</v>
      </c>
      <c r="F1202" s="1" t="s">
        <v>2953</v>
      </c>
      <c r="G1202" s="1" t="s">
        <v>10707</v>
      </c>
    </row>
    <row r="1203" spans="1:7">
      <c r="A1203" s="1" t="s">
        <v>5621</v>
      </c>
      <c r="B1203" s="1" t="s">
        <v>10573</v>
      </c>
      <c r="C1203" s="1" t="s">
        <v>10579</v>
      </c>
      <c r="D1203" s="1" t="s">
        <v>47</v>
      </c>
      <c r="E1203" s="1" t="s">
        <v>10592</v>
      </c>
      <c r="F1203" s="1" t="s">
        <v>2953</v>
      </c>
      <c r="G1203" s="1" t="s">
        <v>11073</v>
      </c>
    </row>
    <row r="1204" spans="1:7">
      <c r="A1204" s="1" t="s">
        <v>5626</v>
      </c>
      <c r="B1204" s="1" t="s">
        <v>10573</v>
      </c>
      <c r="C1204" s="1" t="s">
        <v>25</v>
      </c>
      <c r="D1204" s="1" t="s">
        <v>10725</v>
      </c>
      <c r="E1204" s="1" t="s">
        <v>10740</v>
      </c>
      <c r="F1204" s="1" t="s">
        <v>2953</v>
      </c>
      <c r="G1204" s="1" t="s">
        <v>10821</v>
      </c>
    </row>
    <row r="1205" spans="1:7">
      <c r="A1205" s="1" t="s">
        <v>5630</v>
      </c>
      <c r="B1205" s="1" t="s">
        <v>10573</v>
      </c>
      <c r="C1205" s="1" t="s">
        <v>10579</v>
      </c>
      <c r="D1205" s="1" t="s">
        <v>10588</v>
      </c>
      <c r="E1205" s="1" t="s">
        <v>10579</v>
      </c>
      <c r="F1205" s="1" t="s">
        <v>2953</v>
      </c>
      <c r="G1205" s="1" t="s">
        <v>10826</v>
      </c>
    </row>
    <row r="1206" spans="1:7">
      <c r="A1206" s="1" t="s">
        <v>5635</v>
      </c>
      <c r="B1206" s="1" t="s">
        <v>10573</v>
      </c>
      <c r="C1206" s="1" t="s">
        <v>10578</v>
      </c>
      <c r="D1206" s="1" t="s">
        <v>10588</v>
      </c>
      <c r="E1206" s="1" t="s">
        <v>10740</v>
      </c>
      <c r="F1206" s="1" t="s">
        <v>2953</v>
      </c>
      <c r="G1206" s="1" t="s">
        <v>10945</v>
      </c>
    </row>
    <row r="1207" spans="1:7">
      <c r="A1207" s="1" t="s">
        <v>5639</v>
      </c>
      <c r="B1207" s="1" t="s">
        <v>10573</v>
      </c>
      <c r="C1207" s="1" t="s">
        <v>10579</v>
      </c>
      <c r="D1207" s="1" t="s">
        <v>10582</v>
      </c>
      <c r="E1207" s="1" t="s">
        <v>10579</v>
      </c>
      <c r="F1207" s="1" t="s">
        <v>2953</v>
      </c>
      <c r="G1207" s="1" t="s">
        <v>10946</v>
      </c>
    </row>
    <row r="1208" spans="1:7">
      <c r="A1208" s="1" t="s">
        <v>5643</v>
      </c>
      <c r="B1208" s="1" t="s">
        <v>10573</v>
      </c>
      <c r="C1208" s="1" t="s">
        <v>10574</v>
      </c>
      <c r="D1208" s="1" t="s">
        <v>10575</v>
      </c>
      <c r="E1208" s="1" t="s">
        <v>10740</v>
      </c>
      <c r="F1208" s="1" t="s">
        <v>2953</v>
      </c>
      <c r="G1208" s="1" t="s">
        <v>10821</v>
      </c>
    </row>
    <row r="1209" spans="1:7">
      <c r="A1209" s="1" t="s">
        <v>5648</v>
      </c>
      <c r="B1209" s="1" t="s">
        <v>10573</v>
      </c>
      <c r="C1209" s="1" t="s">
        <v>10600</v>
      </c>
      <c r="D1209" s="1" t="s">
        <v>2953</v>
      </c>
      <c r="E1209" s="1" t="s">
        <v>10605</v>
      </c>
      <c r="F1209" s="1" t="s">
        <v>2953</v>
      </c>
      <c r="G1209" s="1" t="s">
        <v>10643</v>
      </c>
    </row>
    <row r="1210" spans="1:7">
      <c r="A1210" s="1" t="s">
        <v>5653</v>
      </c>
      <c r="B1210" s="1" t="s">
        <v>10573</v>
      </c>
      <c r="C1210" s="1" t="s">
        <v>10600</v>
      </c>
      <c r="D1210" s="1" t="s">
        <v>10575</v>
      </c>
      <c r="E1210" s="1" t="s">
        <v>10740</v>
      </c>
      <c r="F1210" s="1" t="s">
        <v>2953</v>
      </c>
      <c r="G1210" s="1" t="s">
        <v>10741</v>
      </c>
    </row>
    <row r="1211" spans="1:7">
      <c r="A1211" s="1" t="s">
        <v>5657</v>
      </c>
      <c r="B1211" s="1" t="s">
        <v>10573</v>
      </c>
      <c r="C1211" s="1" t="s">
        <v>10587</v>
      </c>
      <c r="D1211" s="1" t="s">
        <v>47</v>
      </c>
      <c r="E1211" s="1" t="s">
        <v>10579</v>
      </c>
      <c r="F1211" s="1" t="s">
        <v>2953</v>
      </c>
      <c r="G1211" s="1" t="s">
        <v>10867</v>
      </c>
    </row>
    <row r="1212" spans="1:7">
      <c r="A1212" s="1" t="s">
        <v>5661</v>
      </c>
      <c r="B1212" s="1" t="s">
        <v>10573</v>
      </c>
      <c r="C1212" s="1" t="s">
        <v>10578</v>
      </c>
      <c r="D1212" s="1" t="s">
        <v>2953</v>
      </c>
      <c r="E1212" s="1" t="s">
        <v>10579</v>
      </c>
      <c r="F1212" s="1" t="s">
        <v>2953</v>
      </c>
      <c r="G1212" s="1" t="s">
        <v>10717</v>
      </c>
    </row>
    <row r="1213" spans="1:7">
      <c r="A1213" s="1" t="s">
        <v>5665</v>
      </c>
      <c r="B1213" s="1" t="s">
        <v>10573</v>
      </c>
      <c r="C1213" s="1" t="s">
        <v>10587</v>
      </c>
      <c r="D1213" s="1" t="s">
        <v>2953</v>
      </c>
      <c r="E1213" s="1" t="s">
        <v>10605</v>
      </c>
      <c r="F1213" s="1" t="s">
        <v>2953</v>
      </c>
      <c r="G1213" s="1" t="s">
        <v>10613</v>
      </c>
    </row>
    <row r="1214" spans="1:7">
      <c r="A1214" s="1" t="s">
        <v>5670</v>
      </c>
      <c r="B1214" s="1" t="s">
        <v>10573</v>
      </c>
      <c r="C1214" s="1" t="s">
        <v>10600</v>
      </c>
      <c r="D1214" s="1" t="s">
        <v>10725</v>
      </c>
      <c r="E1214" s="1" t="s">
        <v>10583</v>
      </c>
      <c r="F1214" s="1" t="s">
        <v>2953</v>
      </c>
      <c r="G1214" s="1" t="s">
        <v>10738</v>
      </c>
    </row>
    <row r="1215" spans="1:7">
      <c r="A1215" s="1" t="s">
        <v>5675</v>
      </c>
      <c r="B1215" s="1" t="s">
        <v>10573</v>
      </c>
      <c r="C1215" s="1" t="s">
        <v>10587</v>
      </c>
      <c r="D1215" s="1" t="s">
        <v>2953</v>
      </c>
      <c r="E1215" s="1" t="s">
        <v>10605</v>
      </c>
      <c r="F1215" s="1" t="s">
        <v>2953</v>
      </c>
      <c r="G1215" s="1" t="s">
        <v>10613</v>
      </c>
    </row>
    <row r="1216" spans="1:7">
      <c r="A1216" s="1" t="s">
        <v>5679</v>
      </c>
      <c r="B1216" s="1" t="s">
        <v>10573</v>
      </c>
      <c r="C1216" s="1" t="s">
        <v>10600</v>
      </c>
      <c r="D1216" s="1" t="s">
        <v>10671</v>
      </c>
      <c r="E1216" s="1" t="s">
        <v>10579</v>
      </c>
      <c r="F1216" s="1" t="s">
        <v>2953</v>
      </c>
      <c r="G1216" s="1" t="s">
        <v>10778</v>
      </c>
    </row>
    <row r="1217" spans="1:7">
      <c r="A1217" s="1" t="s">
        <v>5683</v>
      </c>
      <c r="B1217" s="1" t="s">
        <v>10573</v>
      </c>
      <c r="C1217" s="1" t="s">
        <v>10579</v>
      </c>
      <c r="D1217" s="1" t="s">
        <v>10575</v>
      </c>
      <c r="E1217" s="1" t="s">
        <v>10592</v>
      </c>
      <c r="F1217" s="1" t="s">
        <v>2953</v>
      </c>
      <c r="G1217" s="1" t="s">
        <v>11074</v>
      </c>
    </row>
    <row r="1218" spans="1:7">
      <c r="A1218" s="1" t="s">
        <v>5688</v>
      </c>
      <c r="B1218" s="1" t="s">
        <v>10573</v>
      </c>
      <c r="C1218" s="1" t="s">
        <v>25</v>
      </c>
      <c r="D1218" s="1" t="s">
        <v>2953</v>
      </c>
      <c r="E1218" s="1" t="s">
        <v>10579</v>
      </c>
      <c r="F1218" s="1" t="s">
        <v>2953</v>
      </c>
      <c r="G1218" s="1" t="s">
        <v>10619</v>
      </c>
    </row>
    <row r="1219" spans="1:7">
      <c r="A1219" s="1" t="s">
        <v>5693</v>
      </c>
      <c r="B1219" s="1" t="s">
        <v>10573</v>
      </c>
      <c r="C1219" s="1" t="s">
        <v>10574</v>
      </c>
      <c r="D1219" s="1" t="s">
        <v>2953</v>
      </c>
      <c r="E1219" s="1" t="s">
        <v>10579</v>
      </c>
      <c r="F1219" s="1" t="s">
        <v>2953</v>
      </c>
      <c r="G1219" s="1" t="s">
        <v>10682</v>
      </c>
    </row>
    <row r="1220" spans="1:7">
      <c r="A1220" s="1" t="s">
        <v>5697</v>
      </c>
      <c r="B1220" s="1" t="s">
        <v>10573</v>
      </c>
      <c r="C1220" s="1" t="s">
        <v>10579</v>
      </c>
      <c r="D1220" s="1" t="s">
        <v>10725</v>
      </c>
      <c r="E1220" s="1" t="s">
        <v>10579</v>
      </c>
      <c r="F1220" s="1" t="s">
        <v>2953</v>
      </c>
      <c r="G1220" s="1" t="s">
        <v>11075</v>
      </c>
    </row>
    <row r="1221" spans="1:7">
      <c r="A1221" s="1" t="s">
        <v>5702</v>
      </c>
      <c r="B1221" s="1" t="s">
        <v>10573</v>
      </c>
      <c r="C1221" s="1" t="s">
        <v>10578</v>
      </c>
      <c r="D1221" s="1" t="s">
        <v>10575</v>
      </c>
      <c r="E1221" s="1" t="s">
        <v>10592</v>
      </c>
      <c r="F1221" s="1" t="s">
        <v>2953</v>
      </c>
      <c r="G1221" s="1" t="s">
        <v>10593</v>
      </c>
    </row>
    <row r="1222" spans="1:7">
      <c r="A1222" s="1" t="s">
        <v>5706</v>
      </c>
      <c r="B1222" s="1" t="s">
        <v>10573</v>
      </c>
      <c r="C1222" s="1" t="s">
        <v>63</v>
      </c>
      <c r="D1222" s="1" t="s">
        <v>2953</v>
      </c>
      <c r="E1222" s="1" t="s">
        <v>10592</v>
      </c>
      <c r="F1222" s="1" t="s">
        <v>2953</v>
      </c>
      <c r="G1222" s="1" t="s">
        <v>11076</v>
      </c>
    </row>
    <row r="1223" spans="1:7">
      <c r="A1223" s="1" t="s">
        <v>5710</v>
      </c>
      <c r="B1223" s="1" t="s">
        <v>10573</v>
      </c>
      <c r="C1223" s="1" t="s">
        <v>10579</v>
      </c>
      <c r="D1223" s="1" t="s">
        <v>2953</v>
      </c>
      <c r="E1223" s="1" t="s">
        <v>10605</v>
      </c>
      <c r="F1223" s="1" t="s">
        <v>2953</v>
      </c>
      <c r="G1223" s="1" t="s">
        <v>10642</v>
      </c>
    </row>
    <row r="1224" spans="1:7">
      <c r="A1224" s="1" t="s">
        <v>5715</v>
      </c>
      <c r="B1224" s="1" t="s">
        <v>10573</v>
      </c>
      <c r="C1224" s="1" t="s">
        <v>10600</v>
      </c>
      <c r="D1224" s="1" t="s">
        <v>10588</v>
      </c>
      <c r="E1224" s="1" t="s">
        <v>10605</v>
      </c>
      <c r="F1224" s="1" t="s">
        <v>2953</v>
      </c>
      <c r="G1224" s="1" t="s">
        <v>10948</v>
      </c>
    </row>
    <row r="1225" spans="1:7">
      <c r="A1225" s="1" t="s">
        <v>5719</v>
      </c>
      <c r="B1225" s="1" t="s">
        <v>10573</v>
      </c>
      <c r="C1225" s="1" t="s">
        <v>10579</v>
      </c>
      <c r="D1225" s="1" t="s">
        <v>2953</v>
      </c>
      <c r="E1225" s="1" t="s">
        <v>10605</v>
      </c>
      <c r="F1225" s="1" t="s">
        <v>2953</v>
      </c>
      <c r="G1225" s="1" t="s">
        <v>10642</v>
      </c>
    </row>
    <row r="1226" spans="1:7">
      <c r="A1226" s="1" t="s">
        <v>5723</v>
      </c>
      <c r="B1226" s="1" t="s">
        <v>10573</v>
      </c>
      <c r="C1226" s="1" t="s">
        <v>10574</v>
      </c>
      <c r="D1226" s="1" t="s">
        <v>47</v>
      </c>
      <c r="E1226" s="1" t="s">
        <v>10579</v>
      </c>
      <c r="F1226" s="1" t="s">
        <v>2953</v>
      </c>
      <c r="G1226" s="1" t="s">
        <v>10727</v>
      </c>
    </row>
    <row r="1227" spans="1:7">
      <c r="A1227" s="1" t="s">
        <v>5728</v>
      </c>
      <c r="B1227" s="1" t="s">
        <v>10573</v>
      </c>
      <c r="C1227" s="1" t="s">
        <v>10579</v>
      </c>
      <c r="D1227" s="1" t="s">
        <v>10725</v>
      </c>
      <c r="E1227" s="1" t="s">
        <v>10576</v>
      </c>
      <c r="F1227" s="1" t="s">
        <v>2953</v>
      </c>
      <c r="G1227" s="1" t="s">
        <v>11039</v>
      </c>
    </row>
    <row r="1228" spans="1:7">
      <c r="A1228" s="1" t="s">
        <v>5732</v>
      </c>
      <c r="B1228" s="1" t="s">
        <v>10573</v>
      </c>
      <c r="C1228" s="1" t="s">
        <v>10587</v>
      </c>
      <c r="D1228" s="1" t="s">
        <v>10588</v>
      </c>
      <c r="E1228" s="1" t="s">
        <v>10721</v>
      </c>
      <c r="F1228" s="1" t="s">
        <v>2953</v>
      </c>
      <c r="G1228" s="1" t="s">
        <v>11077</v>
      </c>
    </row>
    <row r="1229" spans="1:7">
      <c r="A1229" s="1" t="s">
        <v>5736</v>
      </c>
      <c r="B1229" s="1" t="s">
        <v>10573</v>
      </c>
      <c r="C1229" s="1" t="s">
        <v>10587</v>
      </c>
      <c r="D1229" s="1" t="s">
        <v>10622</v>
      </c>
      <c r="E1229" s="1" t="s">
        <v>10605</v>
      </c>
      <c r="F1229" s="1" t="s">
        <v>2953</v>
      </c>
      <c r="G1229" s="1" t="s">
        <v>11078</v>
      </c>
    </row>
    <row r="1230" spans="1:7">
      <c r="A1230" s="1" t="s">
        <v>5741</v>
      </c>
      <c r="B1230" s="1" t="s">
        <v>10573</v>
      </c>
      <c r="C1230" s="1" t="s">
        <v>63</v>
      </c>
      <c r="D1230" s="1" t="s">
        <v>10588</v>
      </c>
      <c r="E1230" s="1" t="s">
        <v>10579</v>
      </c>
      <c r="F1230" s="1" t="s">
        <v>2953</v>
      </c>
      <c r="G1230" s="1" t="s">
        <v>10867</v>
      </c>
    </row>
    <row r="1231" spans="1:7">
      <c r="A1231" s="1" t="s">
        <v>5746</v>
      </c>
      <c r="B1231" s="1" t="s">
        <v>10573</v>
      </c>
      <c r="C1231" s="1" t="s">
        <v>10579</v>
      </c>
      <c r="D1231" s="1" t="s">
        <v>10671</v>
      </c>
      <c r="E1231" s="1" t="s">
        <v>10685</v>
      </c>
      <c r="F1231" s="1" t="s">
        <v>2953</v>
      </c>
      <c r="G1231" s="1" t="s">
        <v>11079</v>
      </c>
    </row>
    <row r="1232" spans="1:7">
      <c r="A1232" s="1" t="s">
        <v>5751</v>
      </c>
      <c r="B1232" s="1" t="s">
        <v>10573</v>
      </c>
      <c r="C1232" s="1" t="s">
        <v>10579</v>
      </c>
      <c r="D1232" s="1" t="s">
        <v>10725</v>
      </c>
      <c r="E1232" s="1" t="s">
        <v>10579</v>
      </c>
      <c r="F1232" s="1" t="s">
        <v>2953</v>
      </c>
      <c r="G1232" s="1" t="s">
        <v>11075</v>
      </c>
    </row>
    <row r="1233" spans="1:7">
      <c r="A1233" s="1" t="s">
        <v>5757</v>
      </c>
      <c r="B1233" s="1" t="s">
        <v>10573</v>
      </c>
      <c r="C1233" s="1" t="s">
        <v>10574</v>
      </c>
      <c r="D1233" s="1" t="s">
        <v>10622</v>
      </c>
      <c r="E1233" s="1" t="s">
        <v>10768</v>
      </c>
      <c r="F1233" s="1" t="s">
        <v>2953</v>
      </c>
      <c r="G1233" s="1" t="s">
        <v>11080</v>
      </c>
    </row>
    <row r="1234" spans="1:7">
      <c r="A1234" s="1" t="s">
        <v>5762</v>
      </c>
      <c r="B1234" s="1" t="s">
        <v>10573</v>
      </c>
      <c r="C1234" s="1" t="s">
        <v>25</v>
      </c>
      <c r="D1234" s="1" t="s">
        <v>10622</v>
      </c>
      <c r="E1234" s="1" t="s">
        <v>10614</v>
      </c>
      <c r="F1234" s="1" t="s">
        <v>2953</v>
      </c>
      <c r="G1234" s="1" t="s">
        <v>10770</v>
      </c>
    </row>
    <row r="1235" spans="1:7">
      <c r="A1235" s="1" t="s">
        <v>5766</v>
      </c>
      <c r="B1235" s="1" t="s">
        <v>10573</v>
      </c>
      <c r="C1235" s="1" t="s">
        <v>10579</v>
      </c>
      <c r="D1235" s="1" t="s">
        <v>10588</v>
      </c>
      <c r="E1235" s="1" t="s">
        <v>10576</v>
      </c>
      <c r="F1235" s="1" t="s">
        <v>2953</v>
      </c>
      <c r="G1235" s="1" t="s">
        <v>10980</v>
      </c>
    </row>
    <row r="1236" spans="1:7">
      <c r="A1236" s="1" t="s">
        <v>5771</v>
      </c>
      <c r="B1236" s="1" t="s">
        <v>10573</v>
      </c>
      <c r="C1236" s="1" t="s">
        <v>10579</v>
      </c>
      <c r="D1236" s="1" t="s">
        <v>10588</v>
      </c>
      <c r="E1236" s="1" t="s">
        <v>10620</v>
      </c>
      <c r="F1236" s="1" t="s">
        <v>2953</v>
      </c>
      <c r="G1236" s="1" t="s">
        <v>11081</v>
      </c>
    </row>
    <row r="1237" spans="1:7">
      <c r="A1237" s="1" t="s">
        <v>5776</v>
      </c>
      <c r="B1237" s="1" t="s">
        <v>10573</v>
      </c>
      <c r="C1237" s="1" t="s">
        <v>10580</v>
      </c>
      <c r="D1237" s="1" t="s">
        <v>2953</v>
      </c>
      <c r="E1237" s="1" t="s">
        <v>10620</v>
      </c>
      <c r="F1237" s="1" t="s">
        <v>2953</v>
      </c>
      <c r="G1237" s="1" t="s">
        <v>11053</v>
      </c>
    </row>
    <row r="1238" spans="1:7">
      <c r="A1238" s="1" t="s">
        <v>5780</v>
      </c>
      <c r="B1238" s="1" t="s">
        <v>10573</v>
      </c>
      <c r="C1238" s="1" t="s">
        <v>10579</v>
      </c>
      <c r="D1238" s="1" t="s">
        <v>9505</v>
      </c>
      <c r="E1238" s="1" t="s">
        <v>10622</v>
      </c>
      <c r="F1238" s="1" t="s">
        <v>2953</v>
      </c>
      <c r="G1238" s="1" t="s">
        <v>10759</v>
      </c>
    </row>
    <row r="1239" spans="1:7">
      <c r="A1239" s="1" t="s">
        <v>5784</v>
      </c>
      <c r="B1239" s="1" t="s">
        <v>10573</v>
      </c>
      <c r="C1239" s="1" t="s">
        <v>10578</v>
      </c>
      <c r="D1239" s="1" t="s">
        <v>47</v>
      </c>
      <c r="E1239" s="1" t="s">
        <v>10644</v>
      </c>
      <c r="F1239" s="1" t="s">
        <v>2953</v>
      </c>
      <c r="G1239" s="1" t="s">
        <v>10934</v>
      </c>
    </row>
    <row r="1240" spans="1:7">
      <c r="A1240" s="1" t="s">
        <v>5788</v>
      </c>
      <c r="B1240" s="1" t="s">
        <v>10573</v>
      </c>
      <c r="C1240" s="1" t="s">
        <v>10579</v>
      </c>
      <c r="D1240" s="1" t="s">
        <v>63</v>
      </c>
      <c r="E1240" s="1" t="s">
        <v>10614</v>
      </c>
      <c r="F1240" s="1" t="s">
        <v>2953</v>
      </c>
      <c r="G1240" s="1" t="s">
        <v>10839</v>
      </c>
    </row>
    <row r="1241" spans="1:7">
      <c r="A1241" s="1" t="s">
        <v>5793</v>
      </c>
      <c r="B1241" s="1" t="s">
        <v>10573</v>
      </c>
      <c r="C1241" s="1" t="s">
        <v>63</v>
      </c>
      <c r="D1241" s="1" t="s">
        <v>2953</v>
      </c>
      <c r="E1241" s="1" t="s">
        <v>10631</v>
      </c>
      <c r="F1241" s="1" t="s">
        <v>2953</v>
      </c>
      <c r="G1241" s="1" t="s">
        <v>11065</v>
      </c>
    </row>
    <row r="1242" spans="1:7">
      <c r="A1242" s="1" t="s">
        <v>5797</v>
      </c>
      <c r="B1242" s="1" t="s">
        <v>10573</v>
      </c>
      <c r="C1242" s="1" t="s">
        <v>10578</v>
      </c>
      <c r="D1242" s="1" t="s">
        <v>2953</v>
      </c>
      <c r="E1242" s="1" t="s">
        <v>10605</v>
      </c>
      <c r="F1242" s="1" t="s">
        <v>2953</v>
      </c>
      <c r="G1242" s="1" t="s">
        <v>10755</v>
      </c>
    </row>
    <row r="1243" spans="1:7">
      <c r="A1243" s="1" t="s">
        <v>5802</v>
      </c>
      <c r="B1243" s="1" t="s">
        <v>10573</v>
      </c>
      <c r="C1243" s="1" t="s">
        <v>10600</v>
      </c>
      <c r="D1243" s="1" t="s">
        <v>2953</v>
      </c>
      <c r="E1243" s="1" t="s">
        <v>10605</v>
      </c>
      <c r="F1243" s="1" t="s">
        <v>2953</v>
      </c>
      <c r="G1243" s="1" t="s">
        <v>10643</v>
      </c>
    </row>
    <row r="1244" spans="1:7">
      <c r="A1244" s="1" t="s">
        <v>5806</v>
      </c>
      <c r="B1244" s="1" t="s">
        <v>10573</v>
      </c>
      <c r="C1244" s="1" t="s">
        <v>10600</v>
      </c>
      <c r="D1244" s="1" t="s">
        <v>2953</v>
      </c>
      <c r="E1244" s="1" t="s">
        <v>10614</v>
      </c>
      <c r="F1244" s="1" t="s">
        <v>2953</v>
      </c>
      <c r="G1244" s="1" t="s">
        <v>10702</v>
      </c>
    </row>
    <row r="1245" spans="1:7">
      <c r="A1245" s="1" t="s">
        <v>5811</v>
      </c>
      <c r="B1245" s="1" t="s">
        <v>10573</v>
      </c>
      <c r="C1245" s="1" t="s">
        <v>10587</v>
      </c>
      <c r="D1245" s="1" t="s">
        <v>9505</v>
      </c>
      <c r="E1245" s="1" t="s">
        <v>10622</v>
      </c>
      <c r="F1245" s="1" t="s">
        <v>2953</v>
      </c>
      <c r="G1245" s="1" t="s">
        <v>10776</v>
      </c>
    </row>
    <row r="1246" spans="1:7">
      <c r="A1246" s="1" t="s">
        <v>5815</v>
      </c>
      <c r="B1246" s="1" t="s">
        <v>10573</v>
      </c>
      <c r="C1246" s="1" t="s">
        <v>10578</v>
      </c>
      <c r="D1246" s="1" t="s">
        <v>2953</v>
      </c>
      <c r="E1246" s="1" t="s">
        <v>10605</v>
      </c>
      <c r="F1246" s="1" t="s">
        <v>2953</v>
      </c>
      <c r="G1246" s="1" t="s">
        <v>10755</v>
      </c>
    </row>
    <row r="1247" spans="1:7">
      <c r="A1247" s="1" t="s">
        <v>5819</v>
      </c>
      <c r="B1247" s="1" t="s">
        <v>10573</v>
      </c>
      <c r="C1247" s="1" t="s">
        <v>10578</v>
      </c>
      <c r="D1247" s="1" t="s">
        <v>10622</v>
      </c>
      <c r="E1247" s="1" t="s">
        <v>10614</v>
      </c>
      <c r="F1247" s="1" t="s">
        <v>2953</v>
      </c>
      <c r="G1247" s="1" t="s">
        <v>10806</v>
      </c>
    </row>
    <row r="1248" spans="1:7">
      <c r="A1248" s="1" t="s">
        <v>5824</v>
      </c>
      <c r="B1248" s="1" t="s">
        <v>10573</v>
      </c>
      <c r="C1248" s="1" t="s">
        <v>10580</v>
      </c>
      <c r="D1248" s="1" t="s">
        <v>10588</v>
      </c>
      <c r="E1248" s="1" t="s">
        <v>10576</v>
      </c>
      <c r="F1248" s="1" t="s">
        <v>2953</v>
      </c>
      <c r="G1248" s="1" t="s">
        <v>11082</v>
      </c>
    </row>
    <row r="1249" spans="1:7">
      <c r="A1249" s="1" t="s">
        <v>5828</v>
      </c>
      <c r="B1249" s="1" t="s">
        <v>10573</v>
      </c>
      <c r="C1249" s="1" t="s">
        <v>10579</v>
      </c>
      <c r="D1249" s="1" t="s">
        <v>10588</v>
      </c>
      <c r="E1249" s="1" t="s">
        <v>10614</v>
      </c>
      <c r="F1249" s="1" t="s">
        <v>2953</v>
      </c>
      <c r="G1249" s="1" t="s">
        <v>10694</v>
      </c>
    </row>
    <row r="1250" spans="1:7">
      <c r="A1250" s="1" t="s">
        <v>5833</v>
      </c>
      <c r="B1250" s="1" t="s">
        <v>10573</v>
      </c>
      <c r="C1250" s="1" t="s">
        <v>10587</v>
      </c>
      <c r="D1250" s="1" t="s">
        <v>47</v>
      </c>
      <c r="E1250" s="1" t="s">
        <v>10664</v>
      </c>
      <c r="F1250" s="1" t="s">
        <v>2953</v>
      </c>
      <c r="G1250" s="1" t="s">
        <v>10875</v>
      </c>
    </row>
    <row r="1251" spans="1:7">
      <c r="A1251" s="1" t="s">
        <v>5838</v>
      </c>
      <c r="B1251" s="1" t="s">
        <v>10573</v>
      </c>
      <c r="C1251" s="1" t="s">
        <v>10580</v>
      </c>
      <c r="D1251" s="1" t="s">
        <v>2953</v>
      </c>
      <c r="E1251" s="1" t="s">
        <v>10605</v>
      </c>
      <c r="F1251" s="1" t="s">
        <v>2953</v>
      </c>
      <c r="G1251" s="1" t="s">
        <v>10659</v>
      </c>
    </row>
    <row r="1252" spans="1:7">
      <c r="A1252" s="1" t="s">
        <v>5842</v>
      </c>
      <c r="B1252" s="1" t="s">
        <v>10573</v>
      </c>
      <c r="C1252" s="1" t="s">
        <v>10579</v>
      </c>
      <c r="D1252" s="1" t="s">
        <v>63</v>
      </c>
      <c r="E1252" s="1" t="s">
        <v>10607</v>
      </c>
      <c r="F1252" s="1" t="s">
        <v>2953</v>
      </c>
      <c r="G1252" s="1" t="s">
        <v>10818</v>
      </c>
    </row>
    <row r="1253" spans="1:7">
      <c r="A1253" s="1" t="s">
        <v>5846</v>
      </c>
      <c r="B1253" s="1" t="s">
        <v>10573</v>
      </c>
      <c r="C1253" s="1" t="s">
        <v>25</v>
      </c>
      <c r="D1253" s="1" t="s">
        <v>2953</v>
      </c>
      <c r="E1253" s="1" t="s">
        <v>10579</v>
      </c>
      <c r="F1253" s="1" t="s">
        <v>2953</v>
      </c>
      <c r="G1253" s="1" t="s">
        <v>10619</v>
      </c>
    </row>
    <row r="1254" spans="1:7">
      <c r="A1254" s="1" t="s">
        <v>5851</v>
      </c>
      <c r="B1254" s="1" t="s">
        <v>10573</v>
      </c>
      <c r="C1254" s="1" t="s">
        <v>10580</v>
      </c>
      <c r="D1254" s="1" t="s">
        <v>9505</v>
      </c>
      <c r="E1254" s="1" t="s">
        <v>10796</v>
      </c>
      <c r="F1254" s="1" t="s">
        <v>2953</v>
      </c>
      <c r="G1254" s="1" t="s">
        <v>11083</v>
      </c>
    </row>
    <row r="1255" spans="1:7">
      <c r="A1255" s="1" t="s">
        <v>5856</v>
      </c>
      <c r="B1255" s="1" t="s">
        <v>10573</v>
      </c>
      <c r="C1255" s="1" t="s">
        <v>10600</v>
      </c>
      <c r="D1255" s="1" t="s">
        <v>10588</v>
      </c>
      <c r="E1255" s="1" t="s">
        <v>10624</v>
      </c>
      <c r="F1255" s="1" t="s">
        <v>2953</v>
      </c>
      <c r="G1255" s="1" t="s">
        <v>11084</v>
      </c>
    </row>
    <row r="1256" spans="1:7">
      <c r="A1256" s="1" t="s">
        <v>5860</v>
      </c>
      <c r="B1256" s="1" t="s">
        <v>10573</v>
      </c>
      <c r="C1256" s="1" t="s">
        <v>10580</v>
      </c>
      <c r="D1256" s="1" t="s">
        <v>63</v>
      </c>
      <c r="E1256" s="1" t="s">
        <v>10607</v>
      </c>
      <c r="F1256" s="1" t="s">
        <v>2953</v>
      </c>
      <c r="G1256" s="1" t="s">
        <v>10666</v>
      </c>
    </row>
    <row r="1257" spans="1:7">
      <c r="A1257" s="1" t="s">
        <v>5864</v>
      </c>
      <c r="B1257" s="1" t="s">
        <v>10573</v>
      </c>
      <c r="C1257" s="1" t="s">
        <v>10580</v>
      </c>
      <c r="D1257" s="1" t="s">
        <v>63</v>
      </c>
      <c r="E1257" s="1" t="s">
        <v>10607</v>
      </c>
      <c r="F1257" s="1" t="s">
        <v>2953</v>
      </c>
      <c r="G1257" s="1" t="s">
        <v>10666</v>
      </c>
    </row>
    <row r="1258" spans="1:7">
      <c r="A1258" s="1" t="s">
        <v>5869</v>
      </c>
      <c r="B1258" s="1" t="s">
        <v>10573</v>
      </c>
      <c r="C1258" s="1" t="s">
        <v>10587</v>
      </c>
      <c r="D1258" s="1" t="s">
        <v>47</v>
      </c>
      <c r="E1258" s="1" t="s">
        <v>10664</v>
      </c>
      <c r="F1258" s="1" t="s">
        <v>2953</v>
      </c>
      <c r="G1258" s="1" t="s">
        <v>10875</v>
      </c>
    </row>
    <row r="1259" spans="1:7">
      <c r="A1259" s="1" t="s">
        <v>5872</v>
      </c>
      <c r="B1259" s="1" t="s">
        <v>10573</v>
      </c>
      <c r="C1259" s="1" t="s">
        <v>63</v>
      </c>
      <c r="D1259" s="1" t="s">
        <v>10588</v>
      </c>
      <c r="E1259" s="1" t="s">
        <v>10631</v>
      </c>
      <c r="F1259" s="1" t="s">
        <v>2953</v>
      </c>
      <c r="G1259" s="1" t="s">
        <v>11037</v>
      </c>
    </row>
    <row r="1260" spans="1:7">
      <c r="A1260" s="1" t="s">
        <v>5876</v>
      </c>
      <c r="B1260" s="1" t="s">
        <v>10573</v>
      </c>
      <c r="C1260" s="1" t="s">
        <v>10578</v>
      </c>
      <c r="D1260" s="1" t="s">
        <v>9505</v>
      </c>
      <c r="E1260" s="1" t="s">
        <v>10576</v>
      </c>
      <c r="F1260" s="1" t="s">
        <v>2953</v>
      </c>
      <c r="G1260" s="1" t="s">
        <v>11085</v>
      </c>
    </row>
    <row r="1261" spans="1:7">
      <c r="A1261" s="1" t="s">
        <v>5880</v>
      </c>
      <c r="B1261" s="1" t="s">
        <v>10573</v>
      </c>
      <c r="C1261" s="1" t="s">
        <v>10587</v>
      </c>
      <c r="D1261" s="1" t="s">
        <v>10622</v>
      </c>
      <c r="E1261" s="1" t="s">
        <v>10607</v>
      </c>
      <c r="F1261" s="1" t="s">
        <v>2953</v>
      </c>
      <c r="G1261" s="1" t="s">
        <v>11086</v>
      </c>
    </row>
    <row r="1262" spans="1:7">
      <c r="A1262" s="1" t="s">
        <v>5884</v>
      </c>
      <c r="B1262" s="1" t="s">
        <v>10573</v>
      </c>
      <c r="C1262" s="1" t="s">
        <v>63</v>
      </c>
      <c r="D1262" s="1" t="s">
        <v>2953</v>
      </c>
      <c r="E1262" s="1" t="s">
        <v>10614</v>
      </c>
      <c r="F1262" s="1" t="s">
        <v>2953</v>
      </c>
      <c r="G1262" s="1" t="s">
        <v>10703</v>
      </c>
    </row>
    <row r="1263" spans="1:7">
      <c r="A1263" s="1" t="s">
        <v>5889</v>
      </c>
      <c r="B1263" s="1" t="s">
        <v>10573</v>
      </c>
      <c r="C1263" s="1" t="s">
        <v>10600</v>
      </c>
      <c r="D1263" s="1" t="s">
        <v>2953</v>
      </c>
      <c r="E1263" s="1" t="s">
        <v>10607</v>
      </c>
      <c r="F1263" s="1" t="s">
        <v>2953</v>
      </c>
      <c r="G1263" s="1" t="s">
        <v>10954</v>
      </c>
    </row>
    <row r="1264" spans="1:7">
      <c r="A1264" s="1" t="s">
        <v>5894</v>
      </c>
      <c r="B1264" s="1" t="s">
        <v>10573</v>
      </c>
      <c r="C1264" s="1" t="s">
        <v>10587</v>
      </c>
      <c r="D1264" s="1" t="s">
        <v>2953</v>
      </c>
      <c r="E1264" s="1" t="s">
        <v>10605</v>
      </c>
      <c r="F1264" s="1" t="s">
        <v>2953</v>
      </c>
      <c r="G1264" s="1" t="s">
        <v>10613</v>
      </c>
    </row>
    <row r="1265" spans="1:7">
      <c r="A1265" s="1" t="s">
        <v>5898</v>
      </c>
      <c r="B1265" s="1" t="s">
        <v>10573</v>
      </c>
      <c r="C1265" s="1" t="s">
        <v>10579</v>
      </c>
      <c r="D1265" s="1" t="s">
        <v>10588</v>
      </c>
      <c r="E1265" s="1" t="s">
        <v>10585</v>
      </c>
      <c r="F1265" s="1" t="s">
        <v>2953</v>
      </c>
      <c r="G1265" s="1" t="s">
        <v>10712</v>
      </c>
    </row>
    <row r="1266" spans="1:7">
      <c r="A1266" s="1" t="s">
        <v>5903</v>
      </c>
      <c r="B1266" s="1" t="s">
        <v>10573</v>
      </c>
      <c r="C1266" s="1" t="s">
        <v>10579</v>
      </c>
      <c r="D1266" s="1" t="s">
        <v>63</v>
      </c>
      <c r="E1266" s="1" t="s">
        <v>10614</v>
      </c>
      <c r="F1266" s="1" t="s">
        <v>2953</v>
      </c>
      <c r="G1266" s="1" t="s">
        <v>10839</v>
      </c>
    </row>
    <row r="1267" spans="1:7">
      <c r="A1267" s="1" t="s">
        <v>5908</v>
      </c>
      <c r="B1267" s="1" t="s">
        <v>10573</v>
      </c>
      <c r="C1267" s="1" t="s">
        <v>63</v>
      </c>
      <c r="D1267" s="1" t="s">
        <v>47</v>
      </c>
      <c r="E1267" s="1" t="s">
        <v>10644</v>
      </c>
      <c r="F1267" s="1" t="s">
        <v>2953</v>
      </c>
      <c r="G1267" s="1" t="s">
        <v>10847</v>
      </c>
    </row>
    <row r="1268" spans="1:7">
      <c r="A1268" s="1" t="s">
        <v>5912</v>
      </c>
      <c r="B1268" s="1" t="s">
        <v>10573</v>
      </c>
      <c r="C1268" s="1" t="s">
        <v>10578</v>
      </c>
      <c r="D1268" s="1" t="s">
        <v>2953</v>
      </c>
      <c r="E1268" s="1" t="s">
        <v>10579</v>
      </c>
      <c r="F1268" s="1" t="s">
        <v>2953</v>
      </c>
      <c r="G1268" s="1" t="s">
        <v>10717</v>
      </c>
    </row>
    <row r="1269" spans="1:7">
      <c r="A1269" s="1" t="s">
        <v>5917</v>
      </c>
      <c r="B1269" s="1" t="s">
        <v>10573</v>
      </c>
      <c r="C1269" s="1" t="s">
        <v>10587</v>
      </c>
      <c r="D1269" s="1" t="s">
        <v>47</v>
      </c>
      <c r="E1269" s="1" t="s">
        <v>10664</v>
      </c>
      <c r="F1269" s="1" t="s">
        <v>2953</v>
      </c>
      <c r="G1269" s="1" t="s">
        <v>10875</v>
      </c>
    </row>
    <row r="1270" spans="1:7">
      <c r="A1270" s="1" t="s">
        <v>5921</v>
      </c>
      <c r="B1270" s="1" t="s">
        <v>10573</v>
      </c>
      <c r="C1270" s="1" t="s">
        <v>63</v>
      </c>
      <c r="D1270" s="1" t="s">
        <v>10622</v>
      </c>
      <c r="E1270" s="1" t="s">
        <v>10631</v>
      </c>
      <c r="F1270" s="1" t="s">
        <v>2953</v>
      </c>
      <c r="G1270" s="1" t="s">
        <v>11027</v>
      </c>
    </row>
    <row r="1271" spans="1:7">
      <c r="A1271" s="1" t="s">
        <v>5924</v>
      </c>
      <c r="B1271" s="1" t="s">
        <v>10573</v>
      </c>
      <c r="C1271" s="1" t="s">
        <v>10587</v>
      </c>
      <c r="D1271" s="1" t="s">
        <v>2953</v>
      </c>
      <c r="E1271" s="1" t="s">
        <v>10579</v>
      </c>
      <c r="F1271" s="1" t="s">
        <v>2953</v>
      </c>
      <c r="G1271" s="1" t="s">
        <v>10596</v>
      </c>
    </row>
    <row r="1272" spans="1:7">
      <c r="A1272" s="1" t="s">
        <v>5929</v>
      </c>
      <c r="B1272" s="1" t="s">
        <v>10573</v>
      </c>
      <c r="C1272" s="1" t="s">
        <v>63</v>
      </c>
      <c r="D1272" s="1" t="s">
        <v>10588</v>
      </c>
      <c r="E1272" s="1" t="s">
        <v>10614</v>
      </c>
      <c r="F1272" s="1" t="s">
        <v>2953</v>
      </c>
      <c r="G1272" s="1" t="s">
        <v>10830</v>
      </c>
    </row>
    <row r="1273" spans="1:7">
      <c r="A1273" s="1" t="s">
        <v>5935</v>
      </c>
      <c r="B1273" s="1" t="s">
        <v>10573</v>
      </c>
      <c r="C1273" s="1" t="s">
        <v>10574</v>
      </c>
      <c r="D1273" s="1" t="s">
        <v>2953</v>
      </c>
      <c r="E1273" s="1" t="s">
        <v>10631</v>
      </c>
      <c r="F1273" s="1" t="s">
        <v>2953</v>
      </c>
      <c r="G1273" s="1" t="s">
        <v>10929</v>
      </c>
    </row>
    <row r="1274" spans="1:7">
      <c r="A1274" s="1" t="s">
        <v>5939</v>
      </c>
      <c r="B1274" s="1" t="s">
        <v>10573</v>
      </c>
      <c r="C1274" s="1" t="s">
        <v>10580</v>
      </c>
      <c r="D1274" s="1" t="s">
        <v>2953</v>
      </c>
      <c r="E1274" s="1" t="s">
        <v>10579</v>
      </c>
      <c r="F1274" s="1" t="s">
        <v>2953</v>
      </c>
      <c r="G1274" s="1" t="s">
        <v>10860</v>
      </c>
    </row>
    <row r="1275" spans="1:7">
      <c r="A1275" s="1" t="s">
        <v>5944</v>
      </c>
      <c r="B1275" s="1" t="s">
        <v>10573</v>
      </c>
      <c r="C1275" s="1" t="s">
        <v>10579</v>
      </c>
      <c r="D1275" s="1" t="s">
        <v>10622</v>
      </c>
      <c r="E1275" s="1" t="s">
        <v>10607</v>
      </c>
      <c r="F1275" s="1" t="s">
        <v>2953</v>
      </c>
      <c r="G1275" s="1" t="s">
        <v>10678</v>
      </c>
    </row>
    <row r="1276" spans="1:7">
      <c r="A1276" s="1" t="s">
        <v>5949</v>
      </c>
      <c r="B1276" s="1" t="s">
        <v>10573</v>
      </c>
      <c r="C1276" s="1" t="s">
        <v>10574</v>
      </c>
      <c r="D1276" s="1" t="s">
        <v>10622</v>
      </c>
      <c r="E1276" s="1" t="s">
        <v>10614</v>
      </c>
      <c r="F1276" s="1" t="s">
        <v>2953</v>
      </c>
      <c r="G1276" s="1" t="s">
        <v>10762</v>
      </c>
    </row>
    <row r="1277" spans="1:7">
      <c r="A1277" s="1" t="s">
        <v>5954</v>
      </c>
      <c r="B1277" s="1" t="s">
        <v>10573</v>
      </c>
      <c r="C1277" s="1" t="s">
        <v>10574</v>
      </c>
      <c r="D1277" s="1" t="s">
        <v>63</v>
      </c>
      <c r="E1277" s="1" t="s">
        <v>10605</v>
      </c>
      <c r="F1277" s="1" t="s">
        <v>2953</v>
      </c>
      <c r="G1277" s="1" t="s">
        <v>10863</v>
      </c>
    </row>
    <row r="1278" spans="1:7">
      <c r="A1278" s="1" t="s">
        <v>5959</v>
      </c>
      <c r="B1278" s="1" t="s">
        <v>10573</v>
      </c>
      <c r="C1278" s="1" t="s">
        <v>10574</v>
      </c>
      <c r="D1278" s="1" t="s">
        <v>2953</v>
      </c>
      <c r="E1278" s="1" t="s">
        <v>10579</v>
      </c>
      <c r="F1278" s="1" t="s">
        <v>2953</v>
      </c>
      <c r="G1278" s="1" t="s">
        <v>10682</v>
      </c>
    </row>
    <row r="1279" spans="1:7">
      <c r="A1279" s="1" t="s">
        <v>5963</v>
      </c>
      <c r="B1279" s="1" t="s">
        <v>10573</v>
      </c>
      <c r="C1279" s="1" t="s">
        <v>10579</v>
      </c>
      <c r="D1279" s="1" t="s">
        <v>2953</v>
      </c>
      <c r="E1279" s="1" t="s">
        <v>10579</v>
      </c>
      <c r="F1279" s="1" t="s">
        <v>2953</v>
      </c>
      <c r="G1279" s="1" t="s">
        <v>10867</v>
      </c>
    </row>
    <row r="1280" spans="1:7">
      <c r="A1280" s="1" t="s">
        <v>5968</v>
      </c>
      <c r="B1280" s="1" t="s">
        <v>10573</v>
      </c>
      <c r="C1280" s="1" t="s">
        <v>10574</v>
      </c>
      <c r="D1280" s="1" t="s">
        <v>2953</v>
      </c>
      <c r="E1280" s="1" t="s">
        <v>10614</v>
      </c>
      <c r="F1280" s="1" t="s">
        <v>2953</v>
      </c>
      <c r="G1280" s="1" t="s">
        <v>10704</v>
      </c>
    </row>
    <row r="1281" spans="1:7">
      <c r="A1281" s="1" t="s">
        <v>5972</v>
      </c>
      <c r="B1281" s="1" t="s">
        <v>10573</v>
      </c>
      <c r="C1281" s="1" t="s">
        <v>10600</v>
      </c>
      <c r="D1281" s="1" t="s">
        <v>63</v>
      </c>
      <c r="E1281" s="1" t="s">
        <v>10605</v>
      </c>
      <c r="F1281" s="1" t="s">
        <v>2953</v>
      </c>
      <c r="G1281" s="1" t="s">
        <v>10729</v>
      </c>
    </row>
    <row r="1282" spans="1:7">
      <c r="A1282" s="1" t="s">
        <v>5976</v>
      </c>
      <c r="B1282" s="1" t="s">
        <v>10573</v>
      </c>
      <c r="C1282" s="1" t="s">
        <v>10600</v>
      </c>
      <c r="D1282" s="1" t="s">
        <v>2953</v>
      </c>
      <c r="E1282" s="1" t="s">
        <v>10614</v>
      </c>
      <c r="F1282" s="1" t="s">
        <v>2953</v>
      </c>
      <c r="G1282" s="1" t="s">
        <v>10702</v>
      </c>
    </row>
    <row r="1283" spans="1:7">
      <c r="A1283" s="1" t="s">
        <v>5980</v>
      </c>
      <c r="B1283" s="1" t="s">
        <v>10573</v>
      </c>
      <c r="C1283" s="1" t="s">
        <v>63</v>
      </c>
      <c r="D1283" s="1" t="s">
        <v>63</v>
      </c>
      <c r="E1283" s="1" t="s">
        <v>10614</v>
      </c>
      <c r="F1283" s="1" t="s">
        <v>2953</v>
      </c>
      <c r="G1283" s="1" t="s">
        <v>10998</v>
      </c>
    </row>
    <row r="1284" spans="1:7">
      <c r="A1284" s="1" t="s">
        <v>5985</v>
      </c>
      <c r="B1284" s="1" t="s">
        <v>10573</v>
      </c>
      <c r="C1284" s="1" t="s">
        <v>10600</v>
      </c>
      <c r="D1284" s="1" t="s">
        <v>9505</v>
      </c>
      <c r="E1284" s="1" t="s">
        <v>10792</v>
      </c>
      <c r="F1284" s="1" t="s">
        <v>2953</v>
      </c>
      <c r="G1284" s="1" t="s">
        <v>11087</v>
      </c>
    </row>
    <row r="1285" spans="1:7">
      <c r="A1285" s="1" t="s">
        <v>5990</v>
      </c>
      <c r="B1285" s="1" t="s">
        <v>10573</v>
      </c>
      <c r="C1285" s="1" t="s">
        <v>10600</v>
      </c>
      <c r="D1285" s="1" t="s">
        <v>2953</v>
      </c>
      <c r="E1285" s="1" t="s">
        <v>10605</v>
      </c>
      <c r="F1285" s="1" t="s">
        <v>2953</v>
      </c>
      <c r="G1285" s="1" t="s">
        <v>10643</v>
      </c>
    </row>
    <row r="1286" spans="1:7">
      <c r="A1286" s="1" t="s">
        <v>5995</v>
      </c>
      <c r="B1286" s="1" t="s">
        <v>10573</v>
      </c>
      <c r="C1286" s="1" t="s">
        <v>10600</v>
      </c>
      <c r="D1286" s="1" t="s">
        <v>2953</v>
      </c>
      <c r="E1286" s="1" t="s">
        <v>10614</v>
      </c>
      <c r="F1286" s="1" t="s">
        <v>2953</v>
      </c>
      <c r="G1286" s="1" t="s">
        <v>10702</v>
      </c>
    </row>
    <row r="1287" spans="1:7">
      <c r="A1287" s="1" t="s">
        <v>5999</v>
      </c>
      <c r="B1287" s="1" t="s">
        <v>10573</v>
      </c>
      <c r="C1287" s="1" t="s">
        <v>10580</v>
      </c>
      <c r="D1287" s="1" t="s">
        <v>2953</v>
      </c>
      <c r="E1287" s="1" t="s">
        <v>10605</v>
      </c>
      <c r="F1287" s="1" t="s">
        <v>2953</v>
      </c>
      <c r="G1287" s="1" t="s">
        <v>10659</v>
      </c>
    </row>
    <row r="1288" spans="1:7">
      <c r="A1288" s="1" t="s">
        <v>6003</v>
      </c>
      <c r="B1288" s="1" t="s">
        <v>10573</v>
      </c>
      <c r="C1288" s="1" t="s">
        <v>10587</v>
      </c>
      <c r="D1288" s="1" t="s">
        <v>63</v>
      </c>
      <c r="E1288" s="1" t="s">
        <v>10631</v>
      </c>
      <c r="F1288" s="1" t="s">
        <v>2953</v>
      </c>
      <c r="G1288" s="1" t="s">
        <v>11088</v>
      </c>
    </row>
    <row r="1289" spans="1:7">
      <c r="A1289" s="1" t="s">
        <v>6008</v>
      </c>
      <c r="B1289" s="1" t="s">
        <v>10573</v>
      </c>
      <c r="C1289" s="1" t="s">
        <v>10600</v>
      </c>
      <c r="D1289" s="1" t="s">
        <v>63</v>
      </c>
      <c r="E1289" s="1" t="s">
        <v>10631</v>
      </c>
      <c r="F1289" s="1" t="s">
        <v>2953</v>
      </c>
      <c r="G1289" s="1" t="s">
        <v>11089</v>
      </c>
    </row>
    <row r="1290" spans="1:7">
      <c r="A1290" s="1" t="s">
        <v>6013</v>
      </c>
      <c r="B1290" s="1" t="s">
        <v>10573</v>
      </c>
      <c r="C1290" s="1" t="s">
        <v>10574</v>
      </c>
      <c r="D1290" s="1" t="s">
        <v>63</v>
      </c>
      <c r="E1290" s="1" t="s">
        <v>10605</v>
      </c>
      <c r="F1290" s="1" t="s">
        <v>2953</v>
      </c>
      <c r="G1290" s="1" t="s">
        <v>10863</v>
      </c>
    </row>
    <row r="1291" spans="1:7">
      <c r="A1291" s="1" t="s">
        <v>6017</v>
      </c>
      <c r="B1291" s="1" t="s">
        <v>10573</v>
      </c>
      <c r="C1291" s="1" t="s">
        <v>10600</v>
      </c>
      <c r="D1291" s="1" t="s">
        <v>2953</v>
      </c>
      <c r="E1291" s="1" t="s">
        <v>10631</v>
      </c>
      <c r="F1291" s="1" t="s">
        <v>2953</v>
      </c>
      <c r="G1291" s="1" t="s">
        <v>11002</v>
      </c>
    </row>
    <row r="1292" spans="1:7">
      <c r="A1292" s="1" t="s">
        <v>6021</v>
      </c>
      <c r="B1292" s="1" t="s">
        <v>10573</v>
      </c>
      <c r="C1292" s="1" t="s">
        <v>10580</v>
      </c>
      <c r="D1292" s="1" t="s">
        <v>2953</v>
      </c>
      <c r="E1292" s="1" t="s">
        <v>10579</v>
      </c>
      <c r="F1292" s="1" t="s">
        <v>2953</v>
      </c>
      <c r="G1292" s="1" t="s">
        <v>10860</v>
      </c>
    </row>
    <row r="1293" spans="1:7">
      <c r="A1293" s="1" t="s">
        <v>6026</v>
      </c>
      <c r="B1293" s="1" t="s">
        <v>10573</v>
      </c>
      <c r="C1293" s="1" t="s">
        <v>25</v>
      </c>
      <c r="D1293" s="1" t="s">
        <v>2953</v>
      </c>
      <c r="E1293" s="1" t="s">
        <v>10605</v>
      </c>
      <c r="F1293" s="1" t="s">
        <v>2953</v>
      </c>
      <c r="G1293" s="1" t="s">
        <v>10611</v>
      </c>
    </row>
    <row r="1294" spans="1:7">
      <c r="A1294" s="1" t="s">
        <v>6031</v>
      </c>
      <c r="B1294" s="1" t="s">
        <v>10573</v>
      </c>
      <c r="C1294" s="1" t="s">
        <v>25</v>
      </c>
      <c r="D1294" s="1" t="s">
        <v>2953</v>
      </c>
      <c r="E1294" s="1" t="s">
        <v>10579</v>
      </c>
      <c r="F1294" s="1" t="s">
        <v>2953</v>
      </c>
      <c r="G1294" s="1" t="s">
        <v>10619</v>
      </c>
    </row>
    <row r="1295" spans="1:7">
      <c r="A1295" s="1" t="s">
        <v>6036</v>
      </c>
      <c r="B1295" s="1" t="s">
        <v>10573</v>
      </c>
      <c r="C1295" s="1" t="s">
        <v>25</v>
      </c>
      <c r="D1295" s="1" t="s">
        <v>2953</v>
      </c>
      <c r="E1295" s="1" t="s">
        <v>10579</v>
      </c>
      <c r="F1295" s="1" t="s">
        <v>2953</v>
      </c>
      <c r="G1295" s="1" t="s">
        <v>10619</v>
      </c>
    </row>
    <row r="1296" spans="1:7">
      <c r="A1296" s="1" t="s">
        <v>6040</v>
      </c>
      <c r="B1296" s="1" t="s">
        <v>10573</v>
      </c>
      <c r="C1296" s="1" t="s">
        <v>25</v>
      </c>
      <c r="D1296" s="1" t="s">
        <v>63</v>
      </c>
      <c r="E1296" s="1" t="s">
        <v>10614</v>
      </c>
      <c r="F1296" s="1" t="s">
        <v>2953</v>
      </c>
      <c r="G1296" s="1" t="s">
        <v>11090</v>
      </c>
    </row>
    <row r="1297" spans="1:7">
      <c r="A1297" s="1" t="s">
        <v>6044</v>
      </c>
      <c r="B1297" s="1" t="s">
        <v>10573</v>
      </c>
      <c r="C1297" s="1" t="s">
        <v>10600</v>
      </c>
      <c r="D1297" s="1" t="s">
        <v>2953</v>
      </c>
      <c r="E1297" s="1" t="s">
        <v>10605</v>
      </c>
      <c r="F1297" s="1" t="s">
        <v>2953</v>
      </c>
      <c r="G1297" s="1" t="s">
        <v>10643</v>
      </c>
    </row>
    <row r="1298" spans="1:7">
      <c r="A1298" s="1" t="s">
        <v>6049</v>
      </c>
      <c r="B1298" s="1" t="s">
        <v>10573</v>
      </c>
      <c r="C1298" s="1" t="s">
        <v>10600</v>
      </c>
      <c r="D1298" s="1" t="s">
        <v>2953</v>
      </c>
      <c r="E1298" s="1" t="s">
        <v>10605</v>
      </c>
      <c r="F1298" s="1" t="s">
        <v>2953</v>
      </c>
      <c r="G1298" s="1" t="s">
        <v>10643</v>
      </c>
    </row>
    <row r="1299" spans="1:7">
      <c r="A1299" s="1" t="s">
        <v>6054</v>
      </c>
      <c r="B1299" s="1" t="s">
        <v>10573</v>
      </c>
      <c r="C1299" s="1" t="s">
        <v>10578</v>
      </c>
      <c r="D1299" s="1" t="s">
        <v>10588</v>
      </c>
      <c r="E1299" s="1" t="s">
        <v>10664</v>
      </c>
      <c r="F1299" s="1" t="s">
        <v>2953</v>
      </c>
      <c r="G1299" s="1" t="s">
        <v>10665</v>
      </c>
    </row>
    <row r="1300" spans="1:7">
      <c r="A1300" s="1" t="s">
        <v>6059</v>
      </c>
      <c r="B1300" s="1" t="s">
        <v>10573</v>
      </c>
      <c r="C1300" s="1" t="s">
        <v>10574</v>
      </c>
      <c r="D1300" s="1" t="s">
        <v>2953</v>
      </c>
      <c r="E1300" s="1" t="s">
        <v>10607</v>
      </c>
      <c r="F1300" s="1" t="s">
        <v>2953</v>
      </c>
      <c r="G1300" s="1" t="s">
        <v>11063</v>
      </c>
    </row>
    <row r="1301" spans="1:7">
      <c r="A1301" s="1" t="s">
        <v>6064</v>
      </c>
      <c r="B1301" s="1" t="s">
        <v>10573</v>
      </c>
      <c r="C1301" s="1" t="s">
        <v>10587</v>
      </c>
      <c r="D1301" s="1" t="s">
        <v>10622</v>
      </c>
      <c r="E1301" s="1" t="s">
        <v>10628</v>
      </c>
      <c r="F1301" s="1" t="s">
        <v>2953</v>
      </c>
      <c r="G1301" s="1" t="s">
        <v>11091</v>
      </c>
    </row>
    <row r="1302" spans="1:7">
      <c r="A1302" s="1" t="s">
        <v>6068</v>
      </c>
      <c r="B1302" s="1" t="s">
        <v>10573</v>
      </c>
      <c r="C1302" s="1" t="s">
        <v>10574</v>
      </c>
      <c r="D1302" s="1" t="s">
        <v>63</v>
      </c>
      <c r="E1302" s="1" t="s">
        <v>10605</v>
      </c>
      <c r="F1302" s="1" t="s">
        <v>2953</v>
      </c>
      <c r="G1302" s="1" t="s">
        <v>10863</v>
      </c>
    </row>
    <row r="1303" spans="1:7">
      <c r="A1303" s="1" t="s">
        <v>6072</v>
      </c>
      <c r="B1303" s="1" t="s">
        <v>10573</v>
      </c>
      <c r="C1303" s="1" t="s">
        <v>10600</v>
      </c>
      <c r="D1303" s="1" t="s">
        <v>63</v>
      </c>
      <c r="E1303" s="1" t="s">
        <v>10605</v>
      </c>
      <c r="F1303" s="1" t="s">
        <v>2953</v>
      </c>
      <c r="G1303" s="1" t="s">
        <v>10729</v>
      </c>
    </row>
    <row r="1304" spans="1:7">
      <c r="A1304" s="1" t="s">
        <v>6076</v>
      </c>
      <c r="B1304" s="1" t="s">
        <v>10573</v>
      </c>
      <c r="C1304" s="1" t="s">
        <v>10600</v>
      </c>
      <c r="D1304" s="1" t="s">
        <v>2953</v>
      </c>
      <c r="E1304" s="1" t="s">
        <v>10614</v>
      </c>
      <c r="F1304" s="1" t="s">
        <v>2953</v>
      </c>
      <c r="G1304" s="1" t="s">
        <v>10702</v>
      </c>
    </row>
    <row r="1305" spans="1:7">
      <c r="A1305" s="1" t="s">
        <v>6080</v>
      </c>
      <c r="B1305" s="1" t="s">
        <v>10573</v>
      </c>
      <c r="C1305" s="1" t="s">
        <v>10580</v>
      </c>
      <c r="D1305" s="1" t="s">
        <v>2953</v>
      </c>
      <c r="E1305" s="1" t="s">
        <v>10605</v>
      </c>
      <c r="F1305" s="1" t="s">
        <v>2953</v>
      </c>
      <c r="G1305" s="1" t="s">
        <v>10659</v>
      </c>
    </row>
    <row r="1306" spans="1:7">
      <c r="A1306" s="1" t="s">
        <v>6084</v>
      </c>
      <c r="B1306" s="1" t="s">
        <v>10573</v>
      </c>
      <c r="C1306" s="1" t="s">
        <v>10580</v>
      </c>
      <c r="D1306" s="1" t="s">
        <v>2953</v>
      </c>
      <c r="E1306" s="1" t="s">
        <v>10605</v>
      </c>
      <c r="F1306" s="1" t="s">
        <v>2953</v>
      </c>
      <c r="G1306" s="1" t="s">
        <v>10659</v>
      </c>
    </row>
    <row r="1307" spans="1:7">
      <c r="A1307" s="1" t="s">
        <v>6088</v>
      </c>
      <c r="B1307" s="1" t="s">
        <v>10573</v>
      </c>
      <c r="C1307" s="1" t="s">
        <v>10587</v>
      </c>
      <c r="D1307" s="1" t="s">
        <v>2953</v>
      </c>
      <c r="E1307" s="1" t="s">
        <v>10631</v>
      </c>
      <c r="F1307" s="1" t="s">
        <v>2953</v>
      </c>
      <c r="G1307" s="1" t="s">
        <v>11092</v>
      </c>
    </row>
    <row r="1308" spans="1:7">
      <c r="A1308" s="1" t="s">
        <v>6093</v>
      </c>
      <c r="B1308" s="1" t="s">
        <v>10573</v>
      </c>
      <c r="C1308" s="1" t="s">
        <v>10574</v>
      </c>
      <c r="D1308" s="1" t="s">
        <v>10588</v>
      </c>
      <c r="E1308" s="1" t="s">
        <v>10614</v>
      </c>
      <c r="F1308" s="1" t="s">
        <v>2953</v>
      </c>
      <c r="G1308" s="1" t="s">
        <v>11093</v>
      </c>
    </row>
    <row r="1309" spans="1:7">
      <c r="A1309" s="1" t="s">
        <v>6098</v>
      </c>
      <c r="B1309" s="1" t="s">
        <v>10573</v>
      </c>
      <c r="C1309" s="1" t="s">
        <v>10580</v>
      </c>
      <c r="D1309" s="1" t="s">
        <v>2953</v>
      </c>
      <c r="E1309" s="1" t="s">
        <v>10782</v>
      </c>
      <c r="F1309" s="1" t="s">
        <v>2953</v>
      </c>
      <c r="G1309" s="1" t="s">
        <v>11094</v>
      </c>
    </row>
    <row r="1310" spans="1:7">
      <c r="A1310" s="1" t="s">
        <v>6102</v>
      </c>
      <c r="B1310" s="1" t="s">
        <v>10573</v>
      </c>
      <c r="C1310" s="1" t="s">
        <v>10579</v>
      </c>
      <c r="D1310" s="1" t="s">
        <v>2953</v>
      </c>
      <c r="E1310" s="1" t="s">
        <v>10620</v>
      </c>
      <c r="F1310" s="1" t="s">
        <v>2953</v>
      </c>
      <c r="G1310" s="1" t="s">
        <v>11095</v>
      </c>
    </row>
    <row r="1311" spans="1:7">
      <c r="A1311" s="1" t="s">
        <v>6107</v>
      </c>
      <c r="B1311" s="1" t="s">
        <v>10573</v>
      </c>
      <c r="C1311" s="1" t="s">
        <v>10574</v>
      </c>
      <c r="D1311" s="1" t="s">
        <v>2953</v>
      </c>
      <c r="E1311" s="1" t="s">
        <v>10605</v>
      </c>
      <c r="F1311" s="1" t="s">
        <v>2953</v>
      </c>
      <c r="G1311" s="1" t="s">
        <v>10763</v>
      </c>
    </row>
    <row r="1312" spans="1:7">
      <c r="A1312" s="1" t="s">
        <v>6112</v>
      </c>
      <c r="B1312" s="1" t="s">
        <v>10573</v>
      </c>
      <c r="C1312" s="1" t="s">
        <v>10574</v>
      </c>
      <c r="D1312" s="1" t="s">
        <v>63</v>
      </c>
      <c r="E1312" s="1" t="s">
        <v>10605</v>
      </c>
      <c r="F1312" s="1" t="s">
        <v>2953</v>
      </c>
      <c r="G1312" s="1" t="s">
        <v>10863</v>
      </c>
    </row>
    <row r="1313" spans="1:7">
      <c r="A1313" s="1" t="s">
        <v>6116</v>
      </c>
      <c r="B1313" s="1" t="s">
        <v>10573</v>
      </c>
      <c r="C1313" s="1" t="s">
        <v>10587</v>
      </c>
      <c r="D1313" s="1" t="s">
        <v>63</v>
      </c>
      <c r="E1313" s="1" t="s">
        <v>10614</v>
      </c>
      <c r="F1313" s="1" t="s">
        <v>2953</v>
      </c>
      <c r="G1313" s="1" t="s">
        <v>11096</v>
      </c>
    </row>
    <row r="1314" spans="1:7">
      <c r="A1314" s="1" t="s">
        <v>6120</v>
      </c>
      <c r="B1314" s="1" t="s">
        <v>10573</v>
      </c>
      <c r="C1314" s="1" t="s">
        <v>25</v>
      </c>
      <c r="D1314" s="1" t="s">
        <v>10622</v>
      </c>
      <c r="E1314" s="1" t="s">
        <v>10614</v>
      </c>
      <c r="F1314" s="1" t="s">
        <v>2953</v>
      </c>
      <c r="G1314" s="1" t="s">
        <v>10770</v>
      </c>
    </row>
    <row r="1315" spans="1:7">
      <c r="A1315" s="1" t="s">
        <v>6125</v>
      </c>
      <c r="B1315" s="1" t="s">
        <v>10573</v>
      </c>
      <c r="C1315" s="1" t="s">
        <v>10580</v>
      </c>
      <c r="D1315" s="1" t="s">
        <v>63</v>
      </c>
      <c r="E1315" s="1" t="s">
        <v>10605</v>
      </c>
      <c r="F1315" s="1" t="s">
        <v>2953</v>
      </c>
      <c r="G1315" s="1" t="s">
        <v>10696</v>
      </c>
    </row>
    <row r="1316" spans="1:7">
      <c r="A1316" s="1" t="s">
        <v>6129</v>
      </c>
      <c r="B1316" s="1" t="s">
        <v>10573</v>
      </c>
      <c r="C1316" s="1" t="s">
        <v>10574</v>
      </c>
      <c r="D1316" s="1" t="s">
        <v>63</v>
      </c>
      <c r="E1316" s="1" t="s">
        <v>10605</v>
      </c>
      <c r="F1316" s="1" t="s">
        <v>2953</v>
      </c>
      <c r="G1316" s="1" t="s">
        <v>10863</v>
      </c>
    </row>
    <row r="1317" spans="1:7">
      <c r="A1317" s="1" t="s">
        <v>6133</v>
      </c>
      <c r="B1317" s="1" t="s">
        <v>10573</v>
      </c>
      <c r="C1317" s="1" t="s">
        <v>10580</v>
      </c>
      <c r="D1317" s="1" t="s">
        <v>10588</v>
      </c>
      <c r="E1317" s="1" t="s">
        <v>10605</v>
      </c>
      <c r="F1317" s="1" t="s">
        <v>2953</v>
      </c>
      <c r="G1317" s="1" t="s">
        <v>10618</v>
      </c>
    </row>
    <row r="1318" spans="1:7">
      <c r="A1318" s="1" t="s">
        <v>6138</v>
      </c>
      <c r="B1318" s="1" t="s">
        <v>10573</v>
      </c>
      <c r="C1318" s="1" t="s">
        <v>10600</v>
      </c>
      <c r="D1318" s="1" t="s">
        <v>2953</v>
      </c>
      <c r="E1318" s="1" t="s">
        <v>10605</v>
      </c>
      <c r="F1318" s="1" t="s">
        <v>2953</v>
      </c>
      <c r="G1318" s="1" t="s">
        <v>10643</v>
      </c>
    </row>
    <row r="1319" spans="1:7">
      <c r="A1319" s="1" t="s">
        <v>6143</v>
      </c>
      <c r="B1319" s="1" t="s">
        <v>10573</v>
      </c>
      <c r="C1319" s="1" t="s">
        <v>10574</v>
      </c>
      <c r="D1319" s="1" t="s">
        <v>10588</v>
      </c>
      <c r="E1319" s="1" t="s">
        <v>10605</v>
      </c>
      <c r="F1319" s="1" t="s">
        <v>2953</v>
      </c>
      <c r="G1319" s="1" t="s">
        <v>11041</v>
      </c>
    </row>
    <row r="1320" spans="1:7">
      <c r="A1320" s="1" t="s">
        <v>6148</v>
      </c>
      <c r="B1320" s="1" t="s">
        <v>10573</v>
      </c>
      <c r="C1320" s="1" t="s">
        <v>63</v>
      </c>
      <c r="D1320" s="1" t="s">
        <v>2953</v>
      </c>
      <c r="E1320" s="1" t="s">
        <v>10585</v>
      </c>
      <c r="F1320" s="1" t="s">
        <v>2953</v>
      </c>
      <c r="G1320" s="1" t="s">
        <v>10999</v>
      </c>
    </row>
    <row r="1321" spans="1:7">
      <c r="A1321" s="1" t="s">
        <v>6152</v>
      </c>
      <c r="B1321" s="1" t="s">
        <v>10573</v>
      </c>
      <c r="C1321" s="1" t="s">
        <v>10578</v>
      </c>
      <c r="D1321" s="1" t="s">
        <v>10588</v>
      </c>
      <c r="E1321" s="1" t="s">
        <v>10607</v>
      </c>
      <c r="F1321" s="1" t="s">
        <v>2953</v>
      </c>
      <c r="G1321" s="1" t="s">
        <v>11097</v>
      </c>
    </row>
    <row r="1322" spans="1:7">
      <c r="A1322" s="1" t="s">
        <v>6156</v>
      </c>
      <c r="B1322" s="1" t="s">
        <v>10573</v>
      </c>
      <c r="C1322" s="1" t="s">
        <v>10574</v>
      </c>
      <c r="D1322" s="1" t="s">
        <v>10671</v>
      </c>
      <c r="E1322" s="1" t="s">
        <v>10576</v>
      </c>
      <c r="F1322" s="1" t="s">
        <v>2953</v>
      </c>
      <c r="G1322" s="1" t="s">
        <v>10967</v>
      </c>
    </row>
    <row r="1323" spans="1:7">
      <c r="A1323" s="1" t="s">
        <v>6161</v>
      </c>
      <c r="B1323" s="1" t="s">
        <v>10573</v>
      </c>
      <c r="C1323" s="1" t="s">
        <v>10600</v>
      </c>
      <c r="D1323" s="1" t="s">
        <v>10671</v>
      </c>
      <c r="E1323" s="1" t="s">
        <v>10576</v>
      </c>
      <c r="F1323" s="1" t="s">
        <v>2953</v>
      </c>
      <c r="G1323" s="1" t="s">
        <v>11098</v>
      </c>
    </row>
    <row r="1324" spans="1:7">
      <c r="A1324" s="1" t="s">
        <v>6166</v>
      </c>
      <c r="B1324" s="1" t="s">
        <v>10573</v>
      </c>
      <c r="C1324" s="1" t="s">
        <v>10574</v>
      </c>
      <c r="D1324" s="1" t="s">
        <v>63</v>
      </c>
      <c r="E1324" s="1" t="s">
        <v>10607</v>
      </c>
      <c r="F1324" s="1" t="s">
        <v>2953</v>
      </c>
      <c r="G1324" s="1" t="s">
        <v>10609</v>
      </c>
    </row>
    <row r="1325" spans="1:7">
      <c r="A1325" s="1" t="s">
        <v>6170</v>
      </c>
      <c r="B1325" s="1" t="s">
        <v>10573</v>
      </c>
      <c r="C1325" s="1" t="s">
        <v>10578</v>
      </c>
      <c r="D1325" s="1" t="s">
        <v>2953</v>
      </c>
      <c r="E1325" s="1" t="s">
        <v>10607</v>
      </c>
      <c r="F1325" s="1" t="s">
        <v>2953</v>
      </c>
      <c r="G1325" s="1" t="s">
        <v>11068</v>
      </c>
    </row>
    <row r="1326" spans="1:7">
      <c r="A1326" s="1" t="s">
        <v>6174</v>
      </c>
      <c r="B1326" s="1" t="s">
        <v>10573</v>
      </c>
      <c r="C1326" s="1" t="s">
        <v>10600</v>
      </c>
      <c r="D1326" s="1" t="s">
        <v>2953</v>
      </c>
      <c r="E1326" s="1" t="s">
        <v>10607</v>
      </c>
      <c r="F1326" s="1" t="s">
        <v>2953</v>
      </c>
      <c r="G1326" s="1" t="s">
        <v>10954</v>
      </c>
    </row>
    <row r="1327" spans="1:7">
      <c r="A1327" s="1" t="s">
        <v>6178</v>
      </c>
      <c r="B1327" s="1" t="s">
        <v>10573</v>
      </c>
      <c r="C1327" s="1" t="s">
        <v>10579</v>
      </c>
      <c r="D1327" s="1" t="s">
        <v>63</v>
      </c>
      <c r="E1327" s="1" t="s">
        <v>10607</v>
      </c>
      <c r="F1327" s="1" t="s">
        <v>2953</v>
      </c>
      <c r="G1327" s="1" t="s">
        <v>10818</v>
      </c>
    </row>
    <row r="1328" spans="1:7">
      <c r="A1328" s="1" t="s">
        <v>6182</v>
      </c>
      <c r="B1328" s="1" t="s">
        <v>10573</v>
      </c>
      <c r="C1328" s="1" t="s">
        <v>10579</v>
      </c>
      <c r="D1328" s="1" t="s">
        <v>47</v>
      </c>
      <c r="E1328" s="1" t="s">
        <v>10585</v>
      </c>
      <c r="F1328" s="1" t="s">
        <v>2953</v>
      </c>
      <c r="G1328" s="1" t="s">
        <v>10711</v>
      </c>
    </row>
    <row r="1329" spans="1:7">
      <c r="A1329" s="1" t="s">
        <v>6186</v>
      </c>
      <c r="B1329" s="1" t="s">
        <v>10573</v>
      </c>
      <c r="C1329" s="1" t="s">
        <v>10600</v>
      </c>
      <c r="D1329" s="1" t="s">
        <v>2953</v>
      </c>
      <c r="E1329" s="1" t="s">
        <v>10644</v>
      </c>
      <c r="F1329" s="1" t="s">
        <v>2953</v>
      </c>
      <c r="G1329" s="1" t="s">
        <v>10838</v>
      </c>
    </row>
    <row r="1330" spans="1:7">
      <c r="A1330" s="1" t="s">
        <v>6190</v>
      </c>
      <c r="B1330" s="1" t="s">
        <v>10573</v>
      </c>
      <c r="C1330" s="1" t="s">
        <v>10579</v>
      </c>
      <c r="D1330" s="1" t="s">
        <v>10622</v>
      </c>
      <c r="E1330" s="1" t="s">
        <v>10614</v>
      </c>
      <c r="F1330" s="1" t="s">
        <v>2953</v>
      </c>
      <c r="G1330" s="1" t="s">
        <v>10794</v>
      </c>
    </row>
    <row r="1331" spans="1:7">
      <c r="A1331" s="1" t="s">
        <v>6195</v>
      </c>
      <c r="B1331" s="1" t="s">
        <v>10573</v>
      </c>
      <c r="C1331" s="1" t="s">
        <v>10579</v>
      </c>
      <c r="D1331" s="1" t="s">
        <v>2953</v>
      </c>
      <c r="E1331" s="1" t="s">
        <v>10605</v>
      </c>
      <c r="F1331" s="1" t="s">
        <v>2953</v>
      </c>
      <c r="G1331" s="1" t="s">
        <v>10642</v>
      </c>
    </row>
    <row r="1332" spans="1:7">
      <c r="A1332" s="1" t="s">
        <v>6199</v>
      </c>
      <c r="B1332" s="1" t="s">
        <v>10573</v>
      </c>
      <c r="C1332" s="1" t="s">
        <v>10600</v>
      </c>
      <c r="D1332" s="1" t="s">
        <v>10588</v>
      </c>
      <c r="E1332" s="1" t="s">
        <v>10607</v>
      </c>
      <c r="F1332" s="1" t="s">
        <v>2953</v>
      </c>
      <c r="G1332" s="1" t="s">
        <v>10608</v>
      </c>
    </row>
    <row r="1333" spans="1:7">
      <c r="A1333" s="1" t="s">
        <v>6203</v>
      </c>
      <c r="B1333" s="1" t="s">
        <v>10573</v>
      </c>
      <c r="C1333" s="1" t="s">
        <v>10600</v>
      </c>
      <c r="D1333" s="1" t="s">
        <v>2953</v>
      </c>
      <c r="E1333" s="1" t="s">
        <v>10605</v>
      </c>
      <c r="F1333" s="1" t="s">
        <v>2953</v>
      </c>
      <c r="G1333" s="1" t="s">
        <v>10643</v>
      </c>
    </row>
    <row r="1334" spans="1:7">
      <c r="A1334" s="1" t="s">
        <v>6207</v>
      </c>
      <c r="B1334" s="1" t="s">
        <v>10573</v>
      </c>
      <c r="C1334" s="1" t="s">
        <v>63</v>
      </c>
      <c r="D1334" s="1" t="s">
        <v>2953</v>
      </c>
      <c r="E1334" s="1" t="s">
        <v>10631</v>
      </c>
      <c r="F1334" s="1" t="s">
        <v>2953</v>
      </c>
      <c r="G1334" s="1" t="s">
        <v>11065</v>
      </c>
    </row>
    <row r="1335" spans="1:7">
      <c r="A1335" s="1" t="s">
        <v>6212</v>
      </c>
      <c r="B1335" s="1" t="s">
        <v>10573</v>
      </c>
      <c r="C1335" s="1" t="s">
        <v>10574</v>
      </c>
      <c r="D1335" s="1" t="s">
        <v>2953</v>
      </c>
      <c r="E1335" s="1" t="s">
        <v>10631</v>
      </c>
      <c r="F1335" s="1" t="s">
        <v>2953</v>
      </c>
      <c r="G1335" s="1" t="s">
        <v>10929</v>
      </c>
    </row>
    <row r="1336" spans="1:7">
      <c r="A1336" s="1" t="s">
        <v>6216</v>
      </c>
      <c r="B1336" s="1" t="s">
        <v>10573</v>
      </c>
      <c r="C1336" s="1" t="s">
        <v>10580</v>
      </c>
      <c r="D1336" s="1" t="s">
        <v>2953</v>
      </c>
      <c r="E1336" s="1" t="s">
        <v>10605</v>
      </c>
      <c r="F1336" s="1" t="s">
        <v>2953</v>
      </c>
      <c r="G1336" s="1" t="s">
        <v>10659</v>
      </c>
    </row>
    <row r="1337" spans="1:7">
      <c r="A1337" s="1" t="s">
        <v>6221</v>
      </c>
      <c r="B1337" s="1" t="s">
        <v>10573</v>
      </c>
      <c r="C1337" s="1" t="s">
        <v>63</v>
      </c>
      <c r="D1337" s="1" t="s">
        <v>63</v>
      </c>
      <c r="E1337" s="1" t="s">
        <v>10605</v>
      </c>
      <c r="F1337" s="1" t="s">
        <v>2953</v>
      </c>
      <c r="G1337" s="1" t="s">
        <v>10618</v>
      </c>
    </row>
    <row r="1338" spans="1:7">
      <c r="A1338" s="1" t="s">
        <v>6225</v>
      </c>
      <c r="B1338" s="1" t="s">
        <v>10573</v>
      </c>
      <c r="C1338" s="1" t="s">
        <v>10600</v>
      </c>
      <c r="D1338" s="1" t="s">
        <v>10622</v>
      </c>
      <c r="E1338" s="1" t="s">
        <v>10605</v>
      </c>
      <c r="F1338" s="1" t="s">
        <v>2953</v>
      </c>
      <c r="G1338" s="1" t="s">
        <v>10765</v>
      </c>
    </row>
    <row r="1339" spans="1:7">
      <c r="A1339" s="1" t="s">
        <v>6229</v>
      </c>
      <c r="B1339" s="1" t="s">
        <v>10573</v>
      </c>
      <c r="C1339" s="1" t="s">
        <v>10580</v>
      </c>
      <c r="D1339" s="1" t="s">
        <v>2953</v>
      </c>
      <c r="E1339" s="1" t="s">
        <v>10579</v>
      </c>
      <c r="F1339" s="1" t="s">
        <v>2953</v>
      </c>
      <c r="G1339" s="1" t="s">
        <v>10860</v>
      </c>
    </row>
    <row r="1340" spans="1:7">
      <c r="A1340" s="1" t="s">
        <v>6234</v>
      </c>
      <c r="B1340" s="1" t="s">
        <v>10573</v>
      </c>
      <c r="C1340" s="1" t="s">
        <v>63</v>
      </c>
      <c r="D1340" s="1" t="s">
        <v>2953</v>
      </c>
      <c r="E1340" s="1" t="s">
        <v>10579</v>
      </c>
      <c r="F1340" s="1" t="s">
        <v>2953</v>
      </c>
      <c r="G1340" s="1" t="s">
        <v>10881</v>
      </c>
    </row>
    <row r="1341" spans="1:7">
      <c r="A1341" s="1" t="s">
        <v>6239</v>
      </c>
      <c r="B1341" s="1" t="s">
        <v>10573</v>
      </c>
      <c r="C1341" s="1" t="s">
        <v>10580</v>
      </c>
      <c r="D1341" s="1" t="s">
        <v>10622</v>
      </c>
      <c r="E1341" s="1" t="s">
        <v>10579</v>
      </c>
      <c r="F1341" s="1" t="s">
        <v>2953</v>
      </c>
      <c r="G1341" s="1" t="s">
        <v>10881</v>
      </c>
    </row>
    <row r="1342" spans="1:7">
      <c r="A1342" s="1" t="s">
        <v>6243</v>
      </c>
      <c r="B1342" s="1" t="s">
        <v>10573</v>
      </c>
      <c r="C1342" s="1" t="s">
        <v>10580</v>
      </c>
      <c r="D1342" s="1" t="s">
        <v>10622</v>
      </c>
      <c r="E1342" s="1" t="s">
        <v>10579</v>
      </c>
      <c r="F1342" s="1" t="s">
        <v>2953</v>
      </c>
      <c r="G1342" s="1" t="s">
        <v>10881</v>
      </c>
    </row>
    <row r="1343" spans="1:7">
      <c r="A1343" s="1" t="s">
        <v>6248</v>
      </c>
      <c r="B1343" s="1" t="s">
        <v>10573</v>
      </c>
      <c r="C1343" s="1" t="s">
        <v>10574</v>
      </c>
      <c r="D1343" s="1" t="s">
        <v>9505</v>
      </c>
      <c r="E1343" s="1" t="s">
        <v>10719</v>
      </c>
      <c r="F1343" s="1" t="s">
        <v>2953</v>
      </c>
      <c r="G1343" s="1" t="s">
        <v>11099</v>
      </c>
    </row>
    <row r="1344" spans="1:7">
      <c r="A1344" s="1" t="s">
        <v>6253</v>
      </c>
      <c r="B1344" s="1" t="s">
        <v>10573</v>
      </c>
      <c r="C1344" s="1" t="s">
        <v>10580</v>
      </c>
      <c r="D1344" s="1" t="s">
        <v>2953</v>
      </c>
      <c r="E1344" s="1" t="s">
        <v>10579</v>
      </c>
      <c r="F1344" s="1" t="s">
        <v>2953</v>
      </c>
      <c r="G1344" s="1" t="s">
        <v>10860</v>
      </c>
    </row>
    <row r="1345" spans="1:7">
      <c r="A1345" s="1" t="s">
        <v>6258</v>
      </c>
      <c r="B1345" s="1" t="s">
        <v>10573</v>
      </c>
      <c r="C1345" s="1" t="s">
        <v>63</v>
      </c>
      <c r="D1345" s="1" t="s">
        <v>2953</v>
      </c>
      <c r="E1345" s="1" t="s">
        <v>10605</v>
      </c>
      <c r="F1345" s="1" t="s">
        <v>2953</v>
      </c>
      <c r="G1345" s="1" t="s">
        <v>10617</v>
      </c>
    </row>
    <row r="1346" spans="1:7">
      <c r="A1346" s="1" t="s">
        <v>6263</v>
      </c>
      <c r="B1346" s="1" t="s">
        <v>10573</v>
      </c>
      <c r="C1346" s="1" t="s">
        <v>10574</v>
      </c>
      <c r="D1346" s="1" t="s">
        <v>2953</v>
      </c>
      <c r="E1346" s="1" t="s">
        <v>10579</v>
      </c>
      <c r="F1346" s="1" t="s">
        <v>2953</v>
      </c>
      <c r="G1346" s="1" t="s">
        <v>10682</v>
      </c>
    </row>
    <row r="1347" spans="1:7">
      <c r="A1347" s="1" t="s">
        <v>6268</v>
      </c>
      <c r="B1347" s="1" t="s">
        <v>10573</v>
      </c>
      <c r="C1347" s="1" t="s">
        <v>63</v>
      </c>
      <c r="D1347" s="1" t="s">
        <v>2953</v>
      </c>
      <c r="E1347" s="1" t="s">
        <v>10579</v>
      </c>
      <c r="F1347" s="1" t="s">
        <v>2953</v>
      </c>
      <c r="G1347" s="1" t="s">
        <v>10881</v>
      </c>
    </row>
    <row r="1348" spans="1:7">
      <c r="A1348" s="1" t="s">
        <v>6273</v>
      </c>
      <c r="B1348" s="1" t="s">
        <v>10573</v>
      </c>
      <c r="C1348" s="1" t="s">
        <v>10580</v>
      </c>
      <c r="D1348" s="1" t="s">
        <v>10622</v>
      </c>
      <c r="E1348" s="1" t="s">
        <v>10631</v>
      </c>
      <c r="F1348" s="1" t="s">
        <v>2953</v>
      </c>
      <c r="G1348" s="1" t="s">
        <v>11065</v>
      </c>
    </row>
    <row r="1349" spans="1:7">
      <c r="A1349" s="1" t="s">
        <v>6277</v>
      </c>
      <c r="B1349" s="1" t="s">
        <v>10573</v>
      </c>
      <c r="C1349" s="1" t="s">
        <v>10580</v>
      </c>
      <c r="D1349" s="1" t="s">
        <v>63</v>
      </c>
      <c r="E1349" s="1" t="s">
        <v>10605</v>
      </c>
      <c r="F1349" s="1" t="s">
        <v>2953</v>
      </c>
      <c r="G1349" s="1" t="s">
        <v>10696</v>
      </c>
    </row>
    <row r="1350" spans="1:7">
      <c r="A1350" s="1" t="s">
        <v>6282</v>
      </c>
      <c r="B1350" s="1" t="s">
        <v>10573</v>
      </c>
      <c r="C1350" s="1" t="s">
        <v>10580</v>
      </c>
      <c r="D1350" s="1" t="s">
        <v>2953</v>
      </c>
      <c r="E1350" s="1" t="s">
        <v>10579</v>
      </c>
      <c r="F1350" s="1" t="s">
        <v>2953</v>
      </c>
      <c r="G1350" s="1" t="s">
        <v>10860</v>
      </c>
    </row>
    <row r="1351" spans="1:7">
      <c r="A1351" s="1" t="s">
        <v>6286</v>
      </c>
      <c r="B1351" s="1" t="s">
        <v>10573</v>
      </c>
      <c r="C1351" s="1" t="s">
        <v>10587</v>
      </c>
      <c r="D1351" s="1" t="s">
        <v>63</v>
      </c>
      <c r="E1351" s="1" t="s">
        <v>10579</v>
      </c>
      <c r="F1351" s="1" t="s">
        <v>2953</v>
      </c>
      <c r="G1351" s="1" t="s">
        <v>10693</v>
      </c>
    </row>
    <row r="1352" spans="1:7">
      <c r="A1352" s="1" t="s">
        <v>6290</v>
      </c>
      <c r="B1352" s="1" t="s">
        <v>10573</v>
      </c>
      <c r="C1352" s="1" t="s">
        <v>10580</v>
      </c>
      <c r="D1352" s="1" t="s">
        <v>2953</v>
      </c>
      <c r="E1352" s="1" t="s">
        <v>10605</v>
      </c>
      <c r="F1352" s="1" t="s">
        <v>2953</v>
      </c>
      <c r="G1352" s="1" t="s">
        <v>10659</v>
      </c>
    </row>
    <row r="1353" spans="1:7">
      <c r="A1353" s="1" t="s">
        <v>6294</v>
      </c>
      <c r="B1353" s="1" t="s">
        <v>10573</v>
      </c>
      <c r="C1353" s="1" t="s">
        <v>10580</v>
      </c>
      <c r="D1353" s="1" t="s">
        <v>2953</v>
      </c>
      <c r="E1353" s="1" t="s">
        <v>10605</v>
      </c>
      <c r="F1353" s="1" t="s">
        <v>2953</v>
      </c>
      <c r="G1353" s="1" t="s">
        <v>10659</v>
      </c>
    </row>
    <row r="1354" spans="1:7">
      <c r="A1354" s="1" t="s">
        <v>6298</v>
      </c>
      <c r="B1354" s="1" t="s">
        <v>10573</v>
      </c>
      <c r="C1354" s="1" t="s">
        <v>10574</v>
      </c>
      <c r="D1354" s="1" t="s">
        <v>2953</v>
      </c>
      <c r="E1354" s="1" t="s">
        <v>10579</v>
      </c>
      <c r="F1354" s="1" t="s">
        <v>2953</v>
      </c>
      <c r="G1354" s="1" t="s">
        <v>10682</v>
      </c>
    </row>
    <row r="1355" spans="1:7">
      <c r="A1355" s="1" t="s">
        <v>6302</v>
      </c>
      <c r="B1355" s="1" t="s">
        <v>10573</v>
      </c>
      <c r="C1355" s="1" t="s">
        <v>10600</v>
      </c>
      <c r="D1355" s="1" t="s">
        <v>10582</v>
      </c>
      <c r="E1355" s="1" t="s">
        <v>10576</v>
      </c>
      <c r="F1355" s="1" t="s">
        <v>2953</v>
      </c>
      <c r="G1355" s="1" t="s">
        <v>10850</v>
      </c>
    </row>
    <row r="1356" spans="1:7">
      <c r="A1356" s="1" t="s">
        <v>6306</v>
      </c>
      <c r="B1356" s="1" t="s">
        <v>10573</v>
      </c>
      <c r="C1356" s="1" t="s">
        <v>10579</v>
      </c>
      <c r="D1356" s="1" t="s">
        <v>10600</v>
      </c>
      <c r="E1356" s="1" t="s">
        <v>10585</v>
      </c>
      <c r="F1356" s="1" t="s">
        <v>2953</v>
      </c>
      <c r="G1356" s="1" t="s">
        <v>10978</v>
      </c>
    </row>
    <row r="1357" spans="1:7">
      <c r="A1357" s="1" t="s">
        <v>6310</v>
      </c>
      <c r="B1357" s="1" t="s">
        <v>10573</v>
      </c>
      <c r="C1357" s="1" t="s">
        <v>10587</v>
      </c>
      <c r="D1357" s="1" t="s">
        <v>10600</v>
      </c>
      <c r="E1357" s="1" t="s">
        <v>10585</v>
      </c>
      <c r="F1357" s="1" t="s">
        <v>2953</v>
      </c>
      <c r="G1357" s="1" t="s">
        <v>11100</v>
      </c>
    </row>
    <row r="1358" spans="1:7">
      <c r="A1358" s="1" t="s">
        <v>6315</v>
      </c>
      <c r="B1358" s="1" t="s">
        <v>10573</v>
      </c>
      <c r="C1358" s="1" t="s">
        <v>10578</v>
      </c>
      <c r="D1358" s="1" t="s">
        <v>63</v>
      </c>
      <c r="E1358" s="1" t="s">
        <v>10605</v>
      </c>
      <c r="F1358" s="1" t="s">
        <v>2953</v>
      </c>
      <c r="G1358" s="1" t="s">
        <v>10873</v>
      </c>
    </row>
    <row r="1359" spans="1:7">
      <c r="A1359" s="1" t="s">
        <v>6320</v>
      </c>
      <c r="B1359" s="1" t="s">
        <v>10573</v>
      </c>
      <c r="C1359" s="1" t="s">
        <v>10600</v>
      </c>
      <c r="D1359" s="1" t="s">
        <v>10575</v>
      </c>
      <c r="E1359" s="1" t="s">
        <v>10576</v>
      </c>
      <c r="F1359" s="1" t="s">
        <v>2953</v>
      </c>
      <c r="G1359" s="1" t="s">
        <v>10652</v>
      </c>
    </row>
    <row r="1360" spans="1:7">
      <c r="A1360" s="1" t="s">
        <v>6325</v>
      </c>
      <c r="B1360" s="1" t="s">
        <v>10573</v>
      </c>
      <c r="C1360" s="1" t="s">
        <v>63</v>
      </c>
      <c r="D1360" s="1" t="s">
        <v>10575</v>
      </c>
      <c r="E1360" s="1" t="s">
        <v>10583</v>
      </c>
      <c r="F1360" s="1" t="s">
        <v>2953</v>
      </c>
      <c r="G1360" s="1" t="s">
        <v>11066</v>
      </c>
    </row>
    <row r="1361" spans="1:7">
      <c r="A1361" s="1" t="s">
        <v>6329</v>
      </c>
      <c r="B1361" s="1" t="s">
        <v>10573</v>
      </c>
      <c r="C1361" s="1" t="s">
        <v>10578</v>
      </c>
      <c r="D1361" s="1" t="s">
        <v>10582</v>
      </c>
      <c r="E1361" s="1" t="s">
        <v>10583</v>
      </c>
      <c r="F1361" s="1" t="s">
        <v>2953</v>
      </c>
      <c r="G1361" s="1" t="s">
        <v>10738</v>
      </c>
    </row>
    <row r="1362" spans="1:7">
      <c r="A1362" s="1" t="s">
        <v>6333</v>
      </c>
      <c r="B1362" s="1" t="s">
        <v>10573</v>
      </c>
      <c r="C1362" s="1" t="s">
        <v>10578</v>
      </c>
      <c r="D1362" s="1" t="s">
        <v>2953</v>
      </c>
      <c r="E1362" s="1" t="s">
        <v>10644</v>
      </c>
      <c r="F1362" s="1" t="s">
        <v>2953</v>
      </c>
      <c r="G1362" s="1" t="s">
        <v>10837</v>
      </c>
    </row>
    <row r="1363" spans="1:7">
      <c r="A1363" s="1" t="s">
        <v>6338</v>
      </c>
      <c r="B1363" s="1" t="s">
        <v>10573</v>
      </c>
      <c r="C1363" s="1" t="s">
        <v>10578</v>
      </c>
      <c r="D1363" s="1" t="s">
        <v>2953</v>
      </c>
      <c r="E1363" s="1" t="s">
        <v>10644</v>
      </c>
      <c r="F1363" s="1" t="s">
        <v>2953</v>
      </c>
      <c r="G1363" s="1" t="s">
        <v>10837</v>
      </c>
    </row>
    <row r="1364" spans="1:7">
      <c r="A1364" s="1" t="s">
        <v>6342</v>
      </c>
      <c r="B1364" s="1" t="s">
        <v>10573</v>
      </c>
      <c r="C1364" s="1" t="s">
        <v>10579</v>
      </c>
      <c r="D1364" s="1" t="s">
        <v>47</v>
      </c>
      <c r="E1364" s="1" t="s">
        <v>10760</v>
      </c>
      <c r="F1364" s="1" t="s">
        <v>2953</v>
      </c>
      <c r="G1364" s="1" t="s">
        <v>10853</v>
      </c>
    </row>
    <row r="1365" spans="1:7">
      <c r="A1365" s="1" t="s">
        <v>6346</v>
      </c>
      <c r="B1365" s="1" t="s">
        <v>10573</v>
      </c>
      <c r="C1365" s="1" t="s">
        <v>63</v>
      </c>
      <c r="D1365" s="1" t="s">
        <v>63</v>
      </c>
      <c r="E1365" s="1" t="s">
        <v>10605</v>
      </c>
      <c r="F1365" s="1" t="s">
        <v>2953</v>
      </c>
      <c r="G1365" s="1" t="s">
        <v>10618</v>
      </c>
    </row>
    <row r="1366" spans="1:7">
      <c r="A1366" s="1" t="s">
        <v>6351</v>
      </c>
      <c r="B1366" s="1" t="s">
        <v>10573</v>
      </c>
      <c r="C1366" s="1" t="s">
        <v>10587</v>
      </c>
      <c r="D1366" s="1" t="s">
        <v>47</v>
      </c>
      <c r="E1366" s="1" t="s">
        <v>10585</v>
      </c>
      <c r="F1366" s="1" t="s">
        <v>2953</v>
      </c>
      <c r="G1366" s="1" t="s">
        <v>10707</v>
      </c>
    </row>
    <row r="1367" spans="1:7">
      <c r="A1367" s="1" t="s">
        <v>6356</v>
      </c>
      <c r="B1367" s="1" t="s">
        <v>10573</v>
      </c>
      <c r="C1367" s="1" t="s">
        <v>10574</v>
      </c>
      <c r="D1367" s="1" t="s">
        <v>47</v>
      </c>
      <c r="E1367" s="1" t="s">
        <v>10585</v>
      </c>
      <c r="F1367" s="1" t="s">
        <v>2953</v>
      </c>
      <c r="G1367" s="1" t="s">
        <v>10708</v>
      </c>
    </row>
    <row r="1368" spans="1:7">
      <c r="A1368" s="1" t="s">
        <v>6360</v>
      </c>
      <c r="B1368" s="1" t="s">
        <v>10573</v>
      </c>
      <c r="C1368" s="1" t="s">
        <v>10574</v>
      </c>
      <c r="D1368" s="1" t="s">
        <v>10582</v>
      </c>
      <c r="E1368" s="1" t="s">
        <v>10585</v>
      </c>
      <c r="F1368" s="1" t="s">
        <v>2953</v>
      </c>
      <c r="G1368" s="1" t="s">
        <v>10709</v>
      </c>
    </row>
    <row r="1369" spans="1:7">
      <c r="A1369" s="1" t="s">
        <v>6364</v>
      </c>
      <c r="B1369" s="1" t="s">
        <v>10573</v>
      </c>
      <c r="C1369" s="1" t="s">
        <v>25</v>
      </c>
      <c r="D1369" s="1" t="s">
        <v>10575</v>
      </c>
      <c r="E1369" s="1" t="s">
        <v>10740</v>
      </c>
      <c r="F1369" s="1" t="s">
        <v>2953</v>
      </c>
      <c r="G1369" s="1" t="s">
        <v>10843</v>
      </c>
    </row>
    <row r="1370" spans="1:7">
      <c r="A1370" s="1" t="s">
        <v>6369</v>
      </c>
      <c r="B1370" s="1" t="s">
        <v>10573</v>
      </c>
      <c r="C1370" s="1" t="s">
        <v>10600</v>
      </c>
      <c r="D1370" s="1" t="s">
        <v>10575</v>
      </c>
      <c r="E1370" s="1" t="s">
        <v>10740</v>
      </c>
      <c r="F1370" s="1" t="s">
        <v>2953</v>
      </c>
      <c r="G1370" s="1" t="s">
        <v>10741</v>
      </c>
    </row>
    <row r="1371" spans="1:7">
      <c r="A1371" s="1" t="s">
        <v>6373</v>
      </c>
      <c r="B1371" s="1" t="s">
        <v>10573</v>
      </c>
      <c r="C1371" s="1" t="s">
        <v>10600</v>
      </c>
      <c r="D1371" s="1" t="s">
        <v>47</v>
      </c>
      <c r="E1371" s="1" t="s">
        <v>10740</v>
      </c>
      <c r="F1371" s="1" t="s">
        <v>2953</v>
      </c>
      <c r="G1371" s="1" t="s">
        <v>10821</v>
      </c>
    </row>
    <row r="1372" spans="1:7">
      <c r="A1372" s="1" t="s">
        <v>6377</v>
      </c>
      <c r="B1372" s="1" t="s">
        <v>10573</v>
      </c>
      <c r="C1372" s="1" t="s">
        <v>10578</v>
      </c>
      <c r="D1372" s="1" t="s">
        <v>2953</v>
      </c>
      <c r="E1372" s="1" t="s">
        <v>10605</v>
      </c>
      <c r="F1372" s="1" t="s">
        <v>2953</v>
      </c>
      <c r="G1372" s="1" t="s">
        <v>10755</v>
      </c>
    </row>
    <row r="1373" spans="1:7">
      <c r="A1373" s="1" t="s">
        <v>6381</v>
      </c>
      <c r="B1373" s="1" t="s">
        <v>10573</v>
      </c>
      <c r="C1373" s="1" t="s">
        <v>10579</v>
      </c>
      <c r="D1373" s="1" t="s">
        <v>63</v>
      </c>
      <c r="E1373" s="1" t="s">
        <v>10605</v>
      </c>
      <c r="F1373" s="1" t="s">
        <v>2953</v>
      </c>
      <c r="G1373" s="1" t="s">
        <v>10801</v>
      </c>
    </row>
    <row r="1374" spans="1:7">
      <c r="A1374" s="1" t="s">
        <v>6385</v>
      </c>
      <c r="B1374" s="1" t="s">
        <v>10573</v>
      </c>
      <c r="C1374" s="1" t="s">
        <v>10600</v>
      </c>
      <c r="D1374" s="1" t="s">
        <v>10600</v>
      </c>
      <c r="E1374" s="1" t="s">
        <v>10585</v>
      </c>
      <c r="F1374" s="1" t="s">
        <v>2953</v>
      </c>
      <c r="G1374" s="1" t="s">
        <v>10810</v>
      </c>
    </row>
    <row r="1375" spans="1:7">
      <c r="A1375" s="1" t="s">
        <v>6389</v>
      </c>
      <c r="B1375" s="1" t="s">
        <v>10573</v>
      </c>
      <c r="C1375" s="1" t="s">
        <v>10579</v>
      </c>
      <c r="D1375" s="1" t="s">
        <v>10575</v>
      </c>
      <c r="E1375" s="1" t="s">
        <v>10576</v>
      </c>
      <c r="F1375" s="1" t="s">
        <v>2953</v>
      </c>
      <c r="G1375" s="1" t="s">
        <v>10735</v>
      </c>
    </row>
    <row r="1376" spans="1:7">
      <c r="A1376" s="1" t="s">
        <v>6394</v>
      </c>
      <c r="B1376" s="1" t="s">
        <v>10573</v>
      </c>
      <c r="C1376" s="1" t="s">
        <v>10579</v>
      </c>
      <c r="D1376" s="1" t="s">
        <v>2953</v>
      </c>
      <c r="E1376" s="1" t="s">
        <v>10740</v>
      </c>
      <c r="F1376" s="1" t="s">
        <v>2953</v>
      </c>
      <c r="G1376" s="1" t="s">
        <v>11101</v>
      </c>
    </row>
    <row r="1377" spans="1:7">
      <c r="A1377" s="1" t="s">
        <v>6399</v>
      </c>
      <c r="B1377" s="1" t="s">
        <v>10573</v>
      </c>
      <c r="C1377" s="1" t="s">
        <v>10574</v>
      </c>
      <c r="D1377" s="1" t="s">
        <v>2953</v>
      </c>
      <c r="E1377" s="1" t="s">
        <v>10605</v>
      </c>
      <c r="F1377" s="1" t="s">
        <v>2953</v>
      </c>
      <c r="G1377" s="1" t="s">
        <v>10763</v>
      </c>
    </row>
    <row r="1378" spans="1:7">
      <c r="A1378" s="1" t="s">
        <v>6403</v>
      </c>
      <c r="B1378" s="1" t="s">
        <v>10573</v>
      </c>
      <c r="C1378" s="1" t="s">
        <v>10574</v>
      </c>
      <c r="D1378" s="1" t="s">
        <v>10622</v>
      </c>
      <c r="E1378" s="1" t="s">
        <v>10605</v>
      </c>
      <c r="F1378" s="1" t="s">
        <v>2953</v>
      </c>
      <c r="G1378" s="1" t="s">
        <v>10883</v>
      </c>
    </row>
    <row r="1379" spans="1:7">
      <c r="A1379" s="1" t="s">
        <v>6408</v>
      </c>
      <c r="B1379" s="1" t="s">
        <v>10573</v>
      </c>
      <c r="C1379" s="1" t="s">
        <v>10580</v>
      </c>
      <c r="D1379" s="1" t="s">
        <v>63</v>
      </c>
      <c r="E1379" s="1" t="s">
        <v>10605</v>
      </c>
      <c r="F1379" s="1" t="s">
        <v>2953</v>
      </c>
      <c r="G1379" s="1" t="s">
        <v>10696</v>
      </c>
    </row>
    <row r="1380" spans="1:7">
      <c r="A1380" s="1" t="s">
        <v>6412</v>
      </c>
      <c r="B1380" s="1" t="s">
        <v>10573</v>
      </c>
      <c r="C1380" s="1" t="s">
        <v>10580</v>
      </c>
      <c r="D1380" s="1" t="s">
        <v>2953</v>
      </c>
      <c r="E1380" s="1" t="s">
        <v>10631</v>
      </c>
      <c r="F1380" s="1" t="s">
        <v>2953</v>
      </c>
      <c r="G1380" s="1" t="s">
        <v>11001</v>
      </c>
    </row>
    <row r="1381" spans="1:7">
      <c r="A1381" s="1" t="s">
        <v>6416</v>
      </c>
      <c r="B1381" s="1" t="s">
        <v>10573</v>
      </c>
      <c r="C1381" s="1" t="s">
        <v>10600</v>
      </c>
      <c r="D1381" s="1" t="s">
        <v>63</v>
      </c>
      <c r="E1381" s="1" t="s">
        <v>10631</v>
      </c>
      <c r="F1381" s="1" t="s">
        <v>2953</v>
      </c>
      <c r="G1381" s="1" t="s">
        <v>11089</v>
      </c>
    </row>
    <row r="1382" spans="1:7">
      <c r="A1382" s="1" t="s">
        <v>6420</v>
      </c>
      <c r="B1382" s="1" t="s">
        <v>10573</v>
      </c>
      <c r="C1382" s="1" t="s">
        <v>10579</v>
      </c>
      <c r="D1382" s="1" t="s">
        <v>63</v>
      </c>
      <c r="E1382" s="1" t="s">
        <v>10605</v>
      </c>
      <c r="F1382" s="1" t="s">
        <v>2953</v>
      </c>
      <c r="G1382" s="1" t="s">
        <v>10801</v>
      </c>
    </row>
    <row r="1383" spans="1:7">
      <c r="A1383" s="1" t="s">
        <v>6425</v>
      </c>
      <c r="B1383" s="1" t="s">
        <v>10573</v>
      </c>
      <c r="C1383" s="1" t="s">
        <v>10579</v>
      </c>
      <c r="D1383" s="1" t="s">
        <v>10588</v>
      </c>
      <c r="E1383" s="1" t="s">
        <v>10605</v>
      </c>
      <c r="F1383" s="1" t="s">
        <v>2953</v>
      </c>
      <c r="G1383" s="1" t="s">
        <v>10807</v>
      </c>
    </row>
    <row r="1384" spans="1:7">
      <c r="A1384" s="1" t="s">
        <v>6429</v>
      </c>
      <c r="B1384" s="1" t="s">
        <v>10573</v>
      </c>
      <c r="C1384" s="1" t="s">
        <v>10578</v>
      </c>
      <c r="D1384" s="1" t="s">
        <v>2953</v>
      </c>
      <c r="E1384" s="1" t="s">
        <v>10614</v>
      </c>
      <c r="F1384" s="1" t="s">
        <v>2953</v>
      </c>
      <c r="G1384" s="1" t="s">
        <v>10705</v>
      </c>
    </row>
    <row r="1385" spans="1:7">
      <c r="A1385" s="1" t="s">
        <v>6433</v>
      </c>
      <c r="B1385" s="1" t="s">
        <v>10573</v>
      </c>
      <c r="C1385" s="1" t="s">
        <v>10587</v>
      </c>
      <c r="D1385" s="1" t="s">
        <v>10622</v>
      </c>
      <c r="E1385" s="1" t="s">
        <v>10614</v>
      </c>
      <c r="F1385" s="1" t="s">
        <v>2953</v>
      </c>
      <c r="G1385" s="1" t="s">
        <v>10771</v>
      </c>
    </row>
    <row r="1386" spans="1:7">
      <c r="A1386" s="1" t="s">
        <v>6437</v>
      </c>
      <c r="B1386" s="1" t="s">
        <v>10573</v>
      </c>
      <c r="C1386" s="1" t="s">
        <v>10579</v>
      </c>
      <c r="D1386" s="1" t="s">
        <v>2953</v>
      </c>
      <c r="E1386" s="1" t="s">
        <v>10605</v>
      </c>
      <c r="F1386" s="1" t="s">
        <v>2953</v>
      </c>
      <c r="G1386" s="1" t="s">
        <v>10642</v>
      </c>
    </row>
    <row r="1387" spans="1:7">
      <c r="A1387" s="1" t="s">
        <v>6441</v>
      </c>
      <c r="B1387" s="1" t="s">
        <v>10573</v>
      </c>
      <c r="C1387" s="1" t="s">
        <v>10578</v>
      </c>
      <c r="D1387" s="1" t="s">
        <v>63</v>
      </c>
      <c r="E1387" s="1" t="s">
        <v>10605</v>
      </c>
      <c r="F1387" s="1" t="s">
        <v>2953</v>
      </c>
      <c r="G1387" s="1" t="s">
        <v>10873</v>
      </c>
    </row>
    <row r="1388" spans="1:7">
      <c r="A1388" s="1" t="s">
        <v>6445</v>
      </c>
      <c r="B1388" s="1" t="s">
        <v>10573</v>
      </c>
      <c r="C1388" s="1" t="s">
        <v>10579</v>
      </c>
      <c r="D1388" s="1" t="s">
        <v>2953</v>
      </c>
      <c r="E1388" s="1" t="s">
        <v>10614</v>
      </c>
      <c r="F1388" s="1" t="s">
        <v>2953</v>
      </c>
      <c r="G1388" s="1" t="s">
        <v>10830</v>
      </c>
    </row>
    <row r="1389" spans="1:7">
      <c r="A1389" s="1" t="s">
        <v>6449</v>
      </c>
      <c r="B1389" s="1" t="s">
        <v>10573</v>
      </c>
      <c r="C1389" s="1" t="s">
        <v>10579</v>
      </c>
      <c r="D1389" s="1" t="s">
        <v>2953</v>
      </c>
      <c r="E1389" s="1" t="s">
        <v>10614</v>
      </c>
      <c r="F1389" s="1" t="s">
        <v>2953</v>
      </c>
      <c r="G1389" s="1" t="s">
        <v>10830</v>
      </c>
    </row>
    <row r="1390" spans="1:7">
      <c r="A1390" s="1" t="s">
        <v>6453</v>
      </c>
      <c r="B1390" s="1" t="s">
        <v>10573</v>
      </c>
      <c r="C1390" s="1" t="s">
        <v>10600</v>
      </c>
      <c r="D1390" s="1" t="s">
        <v>10622</v>
      </c>
      <c r="E1390" s="1" t="s">
        <v>10614</v>
      </c>
      <c r="F1390" s="1" t="s">
        <v>2953</v>
      </c>
      <c r="G1390" s="1" t="s">
        <v>10868</v>
      </c>
    </row>
    <row r="1391" spans="1:7">
      <c r="A1391" s="1" t="s">
        <v>6457</v>
      </c>
      <c r="B1391" s="1" t="s">
        <v>10573</v>
      </c>
      <c r="C1391" s="1" t="s">
        <v>10579</v>
      </c>
      <c r="D1391" s="1" t="s">
        <v>10588</v>
      </c>
      <c r="E1391" s="1" t="s">
        <v>10614</v>
      </c>
      <c r="F1391" s="1" t="s">
        <v>2953</v>
      </c>
      <c r="G1391" s="1" t="s">
        <v>10694</v>
      </c>
    </row>
    <row r="1392" spans="1:7">
      <c r="A1392" s="1" t="s">
        <v>6461</v>
      </c>
      <c r="B1392" s="1" t="s">
        <v>10573</v>
      </c>
      <c r="C1392" s="1" t="s">
        <v>10587</v>
      </c>
      <c r="D1392" s="1" t="s">
        <v>2953</v>
      </c>
      <c r="E1392" s="1" t="s">
        <v>10607</v>
      </c>
      <c r="F1392" s="1" t="s">
        <v>2953</v>
      </c>
      <c r="G1392" s="1" t="s">
        <v>11067</v>
      </c>
    </row>
    <row r="1393" spans="1:7">
      <c r="A1393" s="1" t="s">
        <v>6465</v>
      </c>
      <c r="B1393" s="1" t="s">
        <v>10573</v>
      </c>
      <c r="C1393" s="1" t="s">
        <v>10579</v>
      </c>
      <c r="D1393" s="1" t="s">
        <v>10622</v>
      </c>
      <c r="E1393" s="1" t="s">
        <v>10636</v>
      </c>
      <c r="F1393" s="1" t="s">
        <v>2953</v>
      </c>
      <c r="G1393" s="1" t="s">
        <v>11102</v>
      </c>
    </row>
    <row r="1394" spans="1:7">
      <c r="A1394" s="1" t="s">
        <v>6470</v>
      </c>
      <c r="B1394" s="1" t="s">
        <v>10573</v>
      </c>
      <c r="C1394" s="1" t="s">
        <v>10587</v>
      </c>
      <c r="D1394" s="1" t="s">
        <v>63</v>
      </c>
      <c r="E1394" s="1" t="s">
        <v>10631</v>
      </c>
      <c r="F1394" s="1" t="s">
        <v>2953</v>
      </c>
      <c r="G1394" s="1" t="s">
        <v>11088</v>
      </c>
    </row>
    <row r="1395" spans="1:7">
      <c r="A1395" s="1" t="s">
        <v>6474</v>
      </c>
      <c r="B1395" s="1" t="s">
        <v>10573</v>
      </c>
      <c r="C1395" s="1" t="s">
        <v>10587</v>
      </c>
      <c r="D1395" s="1" t="s">
        <v>10622</v>
      </c>
      <c r="E1395" s="1" t="s">
        <v>10631</v>
      </c>
      <c r="F1395" s="1" t="s">
        <v>2953</v>
      </c>
      <c r="G1395" s="1" t="s">
        <v>11031</v>
      </c>
    </row>
    <row r="1396" spans="1:7">
      <c r="A1396" s="1" t="s">
        <v>6478</v>
      </c>
      <c r="B1396" s="1" t="s">
        <v>10573</v>
      </c>
      <c r="C1396" s="1" t="s">
        <v>10574</v>
      </c>
      <c r="D1396" s="1" t="s">
        <v>2953</v>
      </c>
      <c r="E1396" s="1" t="s">
        <v>10620</v>
      </c>
      <c r="F1396" s="1" t="s">
        <v>2953</v>
      </c>
      <c r="G1396" s="1" t="s">
        <v>11017</v>
      </c>
    </row>
    <row r="1397" spans="1:7">
      <c r="A1397" s="1" t="s">
        <v>6482</v>
      </c>
      <c r="B1397" s="1" t="s">
        <v>10573</v>
      </c>
      <c r="C1397" s="1" t="s">
        <v>10574</v>
      </c>
      <c r="D1397" s="1" t="s">
        <v>2953</v>
      </c>
      <c r="E1397" s="1" t="s">
        <v>10614</v>
      </c>
      <c r="F1397" s="1" t="s">
        <v>2953</v>
      </c>
      <c r="G1397" s="1" t="s">
        <v>10704</v>
      </c>
    </row>
    <row r="1398" spans="1:7">
      <c r="A1398" s="1" t="s">
        <v>6486</v>
      </c>
      <c r="B1398" s="1" t="s">
        <v>10573</v>
      </c>
      <c r="C1398" s="1" t="s">
        <v>10579</v>
      </c>
      <c r="D1398" s="1" t="s">
        <v>2953</v>
      </c>
      <c r="E1398" s="1" t="s">
        <v>10631</v>
      </c>
      <c r="F1398" s="1" t="s">
        <v>2953</v>
      </c>
      <c r="G1398" s="1" t="s">
        <v>11037</v>
      </c>
    </row>
    <row r="1399" spans="1:7">
      <c r="A1399" s="1" t="s">
        <v>6490</v>
      </c>
      <c r="B1399" s="1" t="s">
        <v>10573</v>
      </c>
      <c r="C1399" s="1" t="s">
        <v>10600</v>
      </c>
      <c r="D1399" s="1" t="s">
        <v>63</v>
      </c>
      <c r="E1399" s="1" t="s">
        <v>10631</v>
      </c>
      <c r="F1399" s="1" t="s">
        <v>2953</v>
      </c>
      <c r="G1399" s="1" t="s">
        <v>11089</v>
      </c>
    </row>
    <row r="1400" spans="1:7">
      <c r="A1400" s="1" t="s">
        <v>6495</v>
      </c>
      <c r="B1400" s="1" t="s">
        <v>10573</v>
      </c>
      <c r="C1400" s="1" t="s">
        <v>10587</v>
      </c>
      <c r="D1400" s="1" t="s">
        <v>2953</v>
      </c>
      <c r="E1400" s="1" t="s">
        <v>10614</v>
      </c>
      <c r="F1400" s="1" t="s">
        <v>2953</v>
      </c>
      <c r="G1400" s="1" t="s">
        <v>10683</v>
      </c>
    </row>
    <row r="1401" spans="1:7">
      <c r="A1401" s="1" t="s">
        <v>6499</v>
      </c>
      <c r="B1401" s="1" t="s">
        <v>10573</v>
      </c>
      <c r="C1401" s="1" t="s">
        <v>10579</v>
      </c>
      <c r="D1401" s="1" t="s">
        <v>63</v>
      </c>
      <c r="E1401" s="1" t="s">
        <v>10614</v>
      </c>
      <c r="F1401" s="1" t="s">
        <v>2953</v>
      </c>
      <c r="G1401" s="1" t="s">
        <v>10839</v>
      </c>
    </row>
    <row r="1402" spans="1:7">
      <c r="A1402" s="1" t="s">
        <v>6503</v>
      </c>
      <c r="B1402" s="1" t="s">
        <v>10573</v>
      </c>
      <c r="C1402" s="1" t="s">
        <v>10574</v>
      </c>
      <c r="D1402" s="1" t="s">
        <v>2953</v>
      </c>
      <c r="E1402" s="1" t="s">
        <v>10614</v>
      </c>
      <c r="F1402" s="1" t="s">
        <v>2953</v>
      </c>
      <c r="G1402" s="1" t="s">
        <v>10704</v>
      </c>
    </row>
    <row r="1403" spans="1:7">
      <c r="A1403" s="1" t="s">
        <v>6507</v>
      </c>
      <c r="B1403" s="1" t="s">
        <v>10573</v>
      </c>
      <c r="C1403" s="1" t="s">
        <v>10580</v>
      </c>
      <c r="D1403" s="1" t="s">
        <v>2953</v>
      </c>
      <c r="E1403" s="1" t="s">
        <v>10607</v>
      </c>
      <c r="F1403" s="1" t="s">
        <v>2953</v>
      </c>
      <c r="G1403" s="1" t="s">
        <v>11058</v>
      </c>
    </row>
    <row r="1404" spans="1:7">
      <c r="A1404" s="1" t="s">
        <v>6512</v>
      </c>
      <c r="B1404" s="1" t="s">
        <v>10573</v>
      </c>
      <c r="C1404" s="1" t="s">
        <v>10600</v>
      </c>
      <c r="D1404" s="1" t="s">
        <v>10622</v>
      </c>
      <c r="E1404" s="1" t="s">
        <v>10631</v>
      </c>
      <c r="F1404" s="1" t="s">
        <v>2953</v>
      </c>
      <c r="G1404" s="1" t="s">
        <v>11019</v>
      </c>
    </row>
    <row r="1405" spans="1:7">
      <c r="A1405" s="1" t="s">
        <v>6517</v>
      </c>
      <c r="B1405" s="1" t="s">
        <v>10573</v>
      </c>
      <c r="C1405" s="1" t="s">
        <v>10600</v>
      </c>
      <c r="D1405" s="1" t="s">
        <v>2953</v>
      </c>
      <c r="E1405" s="1" t="s">
        <v>10605</v>
      </c>
      <c r="F1405" s="1" t="s">
        <v>2953</v>
      </c>
      <c r="G1405" s="1" t="s">
        <v>10643</v>
      </c>
    </row>
    <row r="1406" spans="1:7">
      <c r="A1406" s="1" t="s">
        <v>6522</v>
      </c>
      <c r="B1406" s="1" t="s">
        <v>10573</v>
      </c>
      <c r="C1406" s="1" t="s">
        <v>10600</v>
      </c>
      <c r="D1406" s="1" t="s">
        <v>63</v>
      </c>
      <c r="E1406" s="1" t="s">
        <v>10605</v>
      </c>
      <c r="F1406" s="1" t="s">
        <v>2953</v>
      </c>
      <c r="G1406" s="1" t="s">
        <v>10729</v>
      </c>
    </row>
    <row r="1407" spans="1:7">
      <c r="A1407" s="1" t="s">
        <v>6526</v>
      </c>
      <c r="B1407" s="1" t="s">
        <v>10573</v>
      </c>
      <c r="C1407" s="1" t="s">
        <v>10574</v>
      </c>
      <c r="D1407" s="1" t="s">
        <v>63</v>
      </c>
      <c r="E1407" s="1" t="s">
        <v>10614</v>
      </c>
      <c r="F1407" s="1" t="s">
        <v>2953</v>
      </c>
      <c r="G1407" s="1" t="s">
        <v>10701</v>
      </c>
    </row>
    <row r="1408" spans="1:7">
      <c r="A1408" s="1" t="s">
        <v>6530</v>
      </c>
      <c r="B1408" s="1" t="s">
        <v>10573</v>
      </c>
      <c r="C1408" s="1" t="s">
        <v>10580</v>
      </c>
      <c r="D1408" s="1" t="s">
        <v>2953</v>
      </c>
      <c r="E1408" s="1" t="s">
        <v>10579</v>
      </c>
      <c r="F1408" s="1" t="s">
        <v>2953</v>
      </c>
      <c r="G1408" s="1" t="s">
        <v>10860</v>
      </c>
    </row>
    <row r="1409" spans="1:7">
      <c r="A1409" s="1" t="s">
        <v>6535</v>
      </c>
      <c r="B1409" s="1" t="s">
        <v>10573</v>
      </c>
      <c r="C1409" s="1" t="s">
        <v>10600</v>
      </c>
      <c r="D1409" s="1" t="s">
        <v>2953</v>
      </c>
      <c r="E1409" s="1" t="s">
        <v>10607</v>
      </c>
      <c r="F1409" s="1" t="s">
        <v>2953</v>
      </c>
      <c r="G1409" s="1" t="s">
        <v>10954</v>
      </c>
    </row>
    <row r="1410" spans="1:7">
      <c r="A1410" s="1" t="s">
        <v>6539</v>
      </c>
      <c r="B1410" s="1" t="s">
        <v>10573</v>
      </c>
      <c r="C1410" s="1" t="s">
        <v>10587</v>
      </c>
      <c r="D1410" s="1" t="s">
        <v>2953</v>
      </c>
      <c r="E1410" s="1" t="s">
        <v>10579</v>
      </c>
      <c r="F1410" s="1" t="s">
        <v>2953</v>
      </c>
      <c r="G1410" s="1" t="s">
        <v>10596</v>
      </c>
    </row>
    <row r="1411" spans="1:7">
      <c r="A1411" s="1" t="s">
        <v>6543</v>
      </c>
      <c r="B1411" s="1" t="s">
        <v>10573</v>
      </c>
      <c r="C1411" s="1" t="s">
        <v>10600</v>
      </c>
      <c r="D1411" s="1" t="s">
        <v>2953</v>
      </c>
      <c r="E1411" s="1" t="s">
        <v>10605</v>
      </c>
      <c r="F1411" s="1" t="s">
        <v>2953</v>
      </c>
      <c r="G1411" s="1" t="s">
        <v>10643</v>
      </c>
    </row>
    <row r="1412" spans="1:7">
      <c r="A1412" s="1" t="s">
        <v>6547</v>
      </c>
      <c r="B1412" s="1" t="s">
        <v>10573</v>
      </c>
      <c r="C1412" s="1" t="s">
        <v>63</v>
      </c>
      <c r="D1412" s="1" t="s">
        <v>10588</v>
      </c>
      <c r="E1412" s="1" t="s">
        <v>10628</v>
      </c>
      <c r="F1412" s="1" t="s">
        <v>2953</v>
      </c>
      <c r="G1412" s="1" t="s">
        <v>10629</v>
      </c>
    </row>
    <row r="1413" spans="1:7">
      <c r="A1413" s="1" t="s">
        <v>6551</v>
      </c>
      <c r="B1413" s="1" t="s">
        <v>10573</v>
      </c>
      <c r="C1413" s="1" t="s">
        <v>10578</v>
      </c>
      <c r="D1413" s="1" t="s">
        <v>2953</v>
      </c>
      <c r="E1413" s="1" t="s">
        <v>10607</v>
      </c>
      <c r="F1413" s="1" t="s">
        <v>2953</v>
      </c>
      <c r="G1413" s="1" t="s">
        <v>11068</v>
      </c>
    </row>
    <row r="1414" spans="1:7">
      <c r="A1414" s="1" t="s">
        <v>6556</v>
      </c>
      <c r="B1414" s="1" t="s">
        <v>10573</v>
      </c>
      <c r="C1414" s="1" t="s">
        <v>10578</v>
      </c>
      <c r="D1414" s="1" t="s">
        <v>2953</v>
      </c>
      <c r="E1414" s="1" t="s">
        <v>10607</v>
      </c>
      <c r="F1414" s="1" t="s">
        <v>2953</v>
      </c>
      <c r="G1414" s="1" t="s">
        <v>11068</v>
      </c>
    </row>
    <row r="1415" spans="1:7">
      <c r="A1415" s="1" t="s">
        <v>6561</v>
      </c>
      <c r="B1415" s="1" t="s">
        <v>10573</v>
      </c>
      <c r="C1415" s="1" t="s">
        <v>10574</v>
      </c>
      <c r="D1415" s="1" t="s">
        <v>2953</v>
      </c>
      <c r="E1415" s="1" t="s">
        <v>10607</v>
      </c>
      <c r="F1415" s="1" t="s">
        <v>2953</v>
      </c>
      <c r="G1415" s="1" t="s">
        <v>11063</v>
      </c>
    </row>
    <row r="1416" spans="1:7">
      <c r="A1416" s="1" t="s">
        <v>6565</v>
      </c>
      <c r="B1416" s="1" t="s">
        <v>10573</v>
      </c>
      <c r="C1416" s="1" t="s">
        <v>10578</v>
      </c>
      <c r="D1416" s="1" t="s">
        <v>63</v>
      </c>
      <c r="E1416" s="1" t="s">
        <v>10605</v>
      </c>
      <c r="F1416" s="1" t="s">
        <v>2953</v>
      </c>
      <c r="G1416" s="1" t="s">
        <v>10873</v>
      </c>
    </row>
    <row r="1417" spans="1:7">
      <c r="A1417" s="1" t="s">
        <v>6569</v>
      </c>
      <c r="B1417" s="1" t="s">
        <v>10573</v>
      </c>
      <c r="C1417" s="1" t="s">
        <v>10574</v>
      </c>
      <c r="D1417" s="1" t="s">
        <v>2953</v>
      </c>
      <c r="E1417" s="1" t="s">
        <v>10605</v>
      </c>
      <c r="F1417" s="1" t="s">
        <v>2953</v>
      </c>
      <c r="G1417" s="1" t="s">
        <v>10763</v>
      </c>
    </row>
    <row r="1418" spans="1:7">
      <c r="A1418" s="1" t="s">
        <v>6573</v>
      </c>
      <c r="B1418" s="1" t="s">
        <v>10573</v>
      </c>
      <c r="C1418" s="1" t="s">
        <v>10579</v>
      </c>
      <c r="D1418" s="1" t="s">
        <v>2953</v>
      </c>
      <c r="E1418" s="1" t="s">
        <v>10605</v>
      </c>
      <c r="F1418" s="1" t="s">
        <v>2953</v>
      </c>
      <c r="G1418" s="1" t="s">
        <v>10642</v>
      </c>
    </row>
    <row r="1419" spans="1:7">
      <c r="A1419" s="1" t="s">
        <v>6577</v>
      </c>
      <c r="B1419" s="1" t="s">
        <v>10573</v>
      </c>
      <c r="C1419" s="1" t="s">
        <v>10587</v>
      </c>
      <c r="D1419" s="1" t="s">
        <v>10575</v>
      </c>
      <c r="E1419" s="1" t="s">
        <v>10585</v>
      </c>
      <c r="F1419" s="1" t="s">
        <v>2953</v>
      </c>
      <c r="G1419" s="1" t="s">
        <v>10711</v>
      </c>
    </row>
    <row r="1420" spans="1:7">
      <c r="A1420" s="1" t="s">
        <v>6581</v>
      </c>
      <c r="B1420" s="1" t="s">
        <v>10573</v>
      </c>
      <c r="C1420" s="1" t="s">
        <v>10587</v>
      </c>
      <c r="D1420" s="1" t="s">
        <v>10582</v>
      </c>
      <c r="E1420" s="1" t="s">
        <v>10740</v>
      </c>
      <c r="F1420" s="1" t="s">
        <v>2953</v>
      </c>
      <c r="G1420" s="1" t="s">
        <v>10827</v>
      </c>
    </row>
    <row r="1421" spans="1:7">
      <c r="A1421" s="1" t="s">
        <v>6585</v>
      </c>
      <c r="B1421" s="1" t="s">
        <v>10573</v>
      </c>
      <c r="C1421" s="1" t="s">
        <v>10580</v>
      </c>
      <c r="D1421" s="1" t="s">
        <v>2953</v>
      </c>
      <c r="E1421" s="1" t="s">
        <v>10579</v>
      </c>
      <c r="F1421" s="1" t="s">
        <v>2953</v>
      </c>
      <c r="G1421" s="1" t="s">
        <v>10860</v>
      </c>
    </row>
    <row r="1422" spans="1:7">
      <c r="A1422" s="1" t="s">
        <v>6589</v>
      </c>
      <c r="B1422" s="1" t="s">
        <v>10573</v>
      </c>
      <c r="C1422" s="1" t="s">
        <v>10580</v>
      </c>
      <c r="D1422" s="1" t="s">
        <v>63</v>
      </c>
      <c r="E1422" s="1" t="s">
        <v>10579</v>
      </c>
      <c r="F1422" s="1" t="s">
        <v>2953</v>
      </c>
      <c r="G1422" s="1" t="s">
        <v>10882</v>
      </c>
    </row>
    <row r="1423" spans="1:7">
      <c r="A1423" s="1" t="s">
        <v>6594</v>
      </c>
      <c r="B1423" s="1" t="s">
        <v>10573</v>
      </c>
      <c r="C1423" s="1" t="s">
        <v>10574</v>
      </c>
      <c r="D1423" s="1" t="s">
        <v>63</v>
      </c>
      <c r="E1423" s="1" t="s">
        <v>10631</v>
      </c>
      <c r="F1423" s="1" t="s">
        <v>2953</v>
      </c>
      <c r="G1423" s="1" t="s">
        <v>11029</v>
      </c>
    </row>
    <row r="1424" spans="1:7">
      <c r="A1424" s="1" t="s">
        <v>6598</v>
      </c>
      <c r="B1424" s="1" t="s">
        <v>10573</v>
      </c>
      <c r="C1424" s="1" t="s">
        <v>10600</v>
      </c>
      <c r="D1424" s="1" t="s">
        <v>63</v>
      </c>
      <c r="E1424" s="1" t="s">
        <v>10614</v>
      </c>
      <c r="F1424" s="1" t="s">
        <v>2953</v>
      </c>
      <c r="G1424" s="1" t="s">
        <v>10766</v>
      </c>
    </row>
    <row r="1425" spans="1:7">
      <c r="A1425" s="1" t="s">
        <v>6602</v>
      </c>
      <c r="B1425" s="1" t="s">
        <v>10573</v>
      </c>
      <c r="C1425" s="1" t="s">
        <v>10600</v>
      </c>
      <c r="D1425" s="1" t="s">
        <v>63</v>
      </c>
      <c r="E1425" s="1" t="s">
        <v>10605</v>
      </c>
      <c r="F1425" s="1" t="s">
        <v>2953</v>
      </c>
      <c r="G1425" s="1" t="s">
        <v>10729</v>
      </c>
    </row>
    <row r="1426" spans="1:7">
      <c r="A1426" s="1" t="s">
        <v>6606</v>
      </c>
      <c r="B1426" s="1" t="s">
        <v>10573</v>
      </c>
      <c r="C1426" s="1" t="s">
        <v>10578</v>
      </c>
      <c r="D1426" s="1" t="s">
        <v>2953</v>
      </c>
      <c r="E1426" s="1" t="s">
        <v>10614</v>
      </c>
      <c r="F1426" s="1" t="s">
        <v>2953</v>
      </c>
      <c r="G1426" s="1" t="s">
        <v>10705</v>
      </c>
    </row>
    <row r="1427" spans="1:7">
      <c r="A1427" s="1" t="s">
        <v>6610</v>
      </c>
      <c r="B1427" s="1" t="s">
        <v>10573</v>
      </c>
      <c r="C1427" s="1" t="s">
        <v>10579</v>
      </c>
      <c r="D1427" s="1" t="s">
        <v>2953</v>
      </c>
      <c r="E1427" s="1" t="s">
        <v>10579</v>
      </c>
      <c r="F1427" s="1" t="s">
        <v>2953</v>
      </c>
      <c r="G1427" s="1" t="s">
        <v>10867</v>
      </c>
    </row>
    <row r="1428" spans="1:7">
      <c r="A1428" s="1" t="s">
        <v>6615</v>
      </c>
      <c r="B1428" s="1" t="s">
        <v>10573</v>
      </c>
      <c r="C1428" s="1" t="s">
        <v>10587</v>
      </c>
      <c r="D1428" s="1" t="s">
        <v>2953</v>
      </c>
      <c r="E1428" s="1" t="s">
        <v>10614</v>
      </c>
      <c r="F1428" s="1" t="s">
        <v>2953</v>
      </c>
      <c r="G1428" s="1" t="s">
        <v>10683</v>
      </c>
    </row>
    <row r="1429" spans="1:7">
      <c r="A1429" s="1" t="s">
        <v>6619</v>
      </c>
      <c r="B1429" s="1" t="s">
        <v>10573</v>
      </c>
      <c r="C1429" s="1" t="s">
        <v>25</v>
      </c>
      <c r="D1429" s="1" t="s">
        <v>2953</v>
      </c>
      <c r="E1429" s="1" t="s">
        <v>10614</v>
      </c>
      <c r="F1429" s="1" t="s">
        <v>2953</v>
      </c>
      <c r="G1429" s="1" t="s">
        <v>10616</v>
      </c>
    </row>
    <row r="1430" spans="1:7">
      <c r="A1430" s="1" t="s">
        <v>6623</v>
      </c>
      <c r="B1430" s="1" t="s">
        <v>10573</v>
      </c>
      <c r="C1430" s="1" t="s">
        <v>10574</v>
      </c>
      <c r="D1430" s="1" t="s">
        <v>63</v>
      </c>
      <c r="E1430" s="1" t="s">
        <v>10607</v>
      </c>
      <c r="F1430" s="1" t="s">
        <v>2953</v>
      </c>
      <c r="G1430" s="1" t="s">
        <v>10609</v>
      </c>
    </row>
    <row r="1431" spans="1:7">
      <c r="A1431" s="1" t="s">
        <v>6628</v>
      </c>
      <c r="B1431" s="1" t="s">
        <v>10573</v>
      </c>
      <c r="C1431" s="1" t="s">
        <v>10578</v>
      </c>
      <c r="D1431" s="1" t="s">
        <v>63</v>
      </c>
      <c r="E1431" s="1" t="s">
        <v>10607</v>
      </c>
      <c r="F1431" s="1" t="s">
        <v>2953</v>
      </c>
      <c r="G1431" s="1" t="s">
        <v>11103</v>
      </c>
    </row>
    <row r="1432" spans="1:7">
      <c r="A1432" s="1" t="s">
        <v>6632</v>
      </c>
      <c r="B1432" s="1" t="s">
        <v>10573</v>
      </c>
      <c r="C1432" s="1" t="s">
        <v>63</v>
      </c>
      <c r="D1432" s="1" t="s">
        <v>2953</v>
      </c>
      <c r="E1432" s="1" t="s">
        <v>10607</v>
      </c>
      <c r="F1432" s="1" t="s">
        <v>2953</v>
      </c>
      <c r="G1432" s="1" t="s">
        <v>11104</v>
      </c>
    </row>
    <row r="1433" spans="1:7">
      <c r="A1433" s="1" t="s">
        <v>6636</v>
      </c>
      <c r="B1433" s="1" t="s">
        <v>10573</v>
      </c>
      <c r="C1433" s="1" t="s">
        <v>10600</v>
      </c>
      <c r="D1433" s="1" t="s">
        <v>63</v>
      </c>
      <c r="E1433" s="1" t="s">
        <v>10605</v>
      </c>
      <c r="F1433" s="1" t="s">
        <v>2953</v>
      </c>
      <c r="G1433" s="1" t="s">
        <v>10729</v>
      </c>
    </row>
    <row r="1434" spans="1:7">
      <c r="A1434" s="1" t="s">
        <v>6640</v>
      </c>
      <c r="B1434" s="1" t="s">
        <v>10573</v>
      </c>
      <c r="C1434" s="1" t="s">
        <v>10600</v>
      </c>
      <c r="D1434" s="1" t="s">
        <v>2953</v>
      </c>
      <c r="E1434" s="1" t="s">
        <v>10605</v>
      </c>
      <c r="F1434" s="1" t="s">
        <v>2953</v>
      </c>
      <c r="G1434" s="1" t="s">
        <v>10643</v>
      </c>
    </row>
    <row r="1435" spans="1:7">
      <c r="A1435" s="1" t="s">
        <v>6644</v>
      </c>
      <c r="B1435" s="1" t="s">
        <v>10573</v>
      </c>
      <c r="C1435" s="1" t="s">
        <v>10574</v>
      </c>
      <c r="D1435" s="1" t="s">
        <v>10622</v>
      </c>
      <c r="E1435" s="1" t="s">
        <v>10605</v>
      </c>
      <c r="F1435" s="1" t="s">
        <v>2953</v>
      </c>
      <c r="G1435" s="1" t="s">
        <v>10883</v>
      </c>
    </row>
    <row r="1436" spans="1:7">
      <c r="A1436" s="1" t="s">
        <v>6648</v>
      </c>
      <c r="B1436" s="1" t="s">
        <v>10573</v>
      </c>
      <c r="C1436" s="1" t="s">
        <v>10574</v>
      </c>
      <c r="D1436" s="1" t="s">
        <v>2953</v>
      </c>
      <c r="E1436" s="1" t="s">
        <v>10607</v>
      </c>
      <c r="F1436" s="1" t="s">
        <v>2953</v>
      </c>
      <c r="G1436" s="1" t="s">
        <v>11063</v>
      </c>
    </row>
    <row r="1437" spans="1:7">
      <c r="A1437" s="1" t="s">
        <v>6652</v>
      </c>
      <c r="B1437" s="1" t="s">
        <v>10573</v>
      </c>
      <c r="C1437" s="1" t="s">
        <v>10600</v>
      </c>
      <c r="D1437" s="1" t="s">
        <v>63</v>
      </c>
      <c r="E1437" s="1" t="s">
        <v>10607</v>
      </c>
      <c r="F1437" s="1" t="s">
        <v>2953</v>
      </c>
      <c r="G1437" s="1" t="s">
        <v>11105</v>
      </c>
    </row>
    <row r="1438" spans="1:7">
      <c r="A1438" s="1" t="s">
        <v>6656</v>
      </c>
      <c r="B1438" s="1" t="s">
        <v>10573</v>
      </c>
      <c r="C1438" s="1" t="s">
        <v>10600</v>
      </c>
      <c r="D1438" s="1" t="s">
        <v>10588</v>
      </c>
      <c r="E1438" s="1" t="s">
        <v>10614</v>
      </c>
      <c r="F1438" s="1" t="s">
        <v>2953</v>
      </c>
      <c r="G1438" s="1" t="s">
        <v>10897</v>
      </c>
    </row>
    <row r="1439" spans="1:7">
      <c r="A1439" s="1" t="s">
        <v>6660</v>
      </c>
      <c r="B1439" s="1" t="s">
        <v>10573</v>
      </c>
      <c r="C1439" s="1" t="s">
        <v>10578</v>
      </c>
      <c r="D1439" s="1" t="s">
        <v>10622</v>
      </c>
      <c r="E1439" s="1" t="s">
        <v>10605</v>
      </c>
      <c r="F1439" s="1" t="s">
        <v>2953</v>
      </c>
      <c r="G1439" s="1" t="s">
        <v>10680</v>
      </c>
    </row>
    <row r="1440" spans="1:7">
      <c r="A1440" s="1" t="s">
        <v>6664</v>
      </c>
      <c r="B1440" s="1" t="s">
        <v>10573</v>
      </c>
      <c r="C1440" s="1" t="s">
        <v>10574</v>
      </c>
      <c r="D1440" s="1" t="s">
        <v>2953</v>
      </c>
      <c r="E1440" s="1" t="s">
        <v>10579</v>
      </c>
      <c r="F1440" s="1" t="s">
        <v>2953</v>
      </c>
      <c r="G1440" s="1" t="s">
        <v>10682</v>
      </c>
    </row>
    <row r="1441" spans="1:7">
      <c r="A1441" s="1" t="s">
        <v>6668</v>
      </c>
      <c r="B1441" s="1" t="s">
        <v>10573</v>
      </c>
      <c r="C1441" s="1" t="s">
        <v>25</v>
      </c>
      <c r="D1441" s="1" t="s">
        <v>10622</v>
      </c>
      <c r="E1441" s="1" t="s">
        <v>10614</v>
      </c>
      <c r="F1441" s="1" t="s">
        <v>2953</v>
      </c>
      <c r="G1441" s="1" t="s">
        <v>10770</v>
      </c>
    </row>
    <row r="1442" spans="1:7">
      <c r="A1442" s="1" t="s">
        <v>6672</v>
      </c>
      <c r="B1442" s="1" t="s">
        <v>10573</v>
      </c>
      <c r="C1442" s="1" t="s">
        <v>10574</v>
      </c>
      <c r="D1442" s="1" t="s">
        <v>63</v>
      </c>
      <c r="E1442" s="1" t="s">
        <v>10605</v>
      </c>
      <c r="F1442" s="1" t="s">
        <v>2953</v>
      </c>
      <c r="G1442" s="1" t="s">
        <v>10863</v>
      </c>
    </row>
    <row r="1443" spans="1:7">
      <c r="A1443" s="1" t="s">
        <v>6676</v>
      </c>
      <c r="B1443" s="1" t="s">
        <v>10573</v>
      </c>
      <c r="C1443" s="1" t="s">
        <v>10578</v>
      </c>
      <c r="D1443" s="1" t="s">
        <v>2953</v>
      </c>
      <c r="E1443" s="1" t="s">
        <v>10579</v>
      </c>
      <c r="F1443" s="1" t="s">
        <v>2953</v>
      </c>
      <c r="G1443" s="1" t="s">
        <v>10717</v>
      </c>
    </row>
    <row r="1444" spans="1:7">
      <c r="A1444" s="1" t="s">
        <v>6682</v>
      </c>
      <c r="B1444" s="1" t="s">
        <v>10573</v>
      </c>
      <c r="C1444" s="1" t="s">
        <v>10587</v>
      </c>
      <c r="D1444" s="1" t="s">
        <v>2953</v>
      </c>
      <c r="E1444" s="1" t="s">
        <v>10740</v>
      </c>
      <c r="F1444" s="1" t="s">
        <v>2953</v>
      </c>
      <c r="G1444" s="1" t="s">
        <v>10741</v>
      </c>
    </row>
    <row r="1445" spans="1:7">
      <c r="A1445" s="1" t="s">
        <v>6688</v>
      </c>
      <c r="B1445" s="1" t="s">
        <v>10573</v>
      </c>
      <c r="C1445" s="1" t="s">
        <v>10580</v>
      </c>
      <c r="D1445" s="1" t="s">
        <v>63</v>
      </c>
      <c r="E1445" s="1" t="s">
        <v>10579</v>
      </c>
      <c r="F1445" s="1" t="s">
        <v>2953</v>
      </c>
      <c r="G1445" s="1" t="s">
        <v>10882</v>
      </c>
    </row>
    <row r="1446" spans="1:7">
      <c r="A1446" s="1" t="s">
        <v>6692</v>
      </c>
      <c r="B1446" s="1" t="s">
        <v>10573</v>
      </c>
      <c r="C1446" s="1" t="s">
        <v>10580</v>
      </c>
      <c r="D1446" s="1" t="s">
        <v>2953</v>
      </c>
      <c r="E1446" s="1" t="s">
        <v>10579</v>
      </c>
      <c r="F1446" s="1" t="s">
        <v>2953</v>
      </c>
      <c r="G1446" s="1" t="s">
        <v>10860</v>
      </c>
    </row>
    <row r="1447" spans="1:7">
      <c r="A1447" s="1" t="s">
        <v>6697</v>
      </c>
      <c r="B1447" s="1" t="s">
        <v>10573</v>
      </c>
      <c r="C1447" s="1" t="s">
        <v>10580</v>
      </c>
      <c r="D1447" s="1" t="s">
        <v>2953</v>
      </c>
      <c r="E1447" s="1" t="s">
        <v>10631</v>
      </c>
      <c r="F1447" s="1" t="s">
        <v>2953</v>
      </c>
      <c r="G1447" s="1" t="s">
        <v>11001</v>
      </c>
    </row>
    <row r="1448" spans="1:7">
      <c r="A1448" s="1" t="s">
        <v>11242</v>
      </c>
      <c r="B1448" s="1" t="s">
        <v>10573</v>
      </c>
      <c r="C1448" s="1" t="s">
        <v>10578</v>
      </c>
      <c r="D1448" s="1" t="s">
        <v>10671</v>
      </c>
      <c r="E1448" s="1" t="s">
        <v>10603</v>
      </c>
      <c r="F1448" s="1" t="s">
        <v>10580</v>
      </c>
      <c r="G1448" s="1" t="s">
        <v>11106</v>
      </c>
    </row>
    <row r="1449" spans="1:7">
      <c r="A1449" s="1" t="s">
        <v>11243</v>
      </c>
      <c r="B1449" s="1" t="s">
        <v>10573</v>
      </c>
      <c r="C1449" s="1" t="s">
        <v>10579</v>
      </c>
      <c r="D1449" s="1" t="s">
        <v>10600</v>
      </c>
      <c r="E1449" s="1" t="s">
        <v>10603</v>
      </c>
      <c r="F1449" s="1" t="s">
        <v>10580</v>
      </c>
      <c r="G1449" s="1" t="s">
        <v>10714</v>
      </c>
    </row>
    <row r="1450" spans="1:7">
      <c r="A1450" s="1" t="s">
        <v>11244</v>
      </c>
      <c r="B1450" s="1" t="s">
        <v>10573</v>
      </c>
      <c r="C1450" s="1" t="s">
        <v>10579</v>
      </c>
      <c r="D1450" s="1" t="s">
        <v>10671</v>
      </c>
      <c r="E1450" s="1" t="s">
        <v>10603</v>
      </c>
      <c r="F1450" s="1" t="s">
        <v>10580</v>
      </c>
      <c r="G1450" s="1" t="s">
        <v>11107</v>
      </c>
    </row>
    <row r="1451" spans="1:7">
      <c r="A1451" s="1" t="s">
        <v>11245</v>
      </c>
      <c r="B1451" s="1" t="s">
        <v>10573</v>
      </c>
      <c r="C1451" s="1" t="s">
        <v>10579</v>
      </c>
      <c r="D1451" s="1" t="s">
        <v>10671</v>
      </c>
      <c r="E1451" s="1" t="s">
        <v>10603</v>
      </c>
      <c r="F1451" s="1" t="s">
        <v>2953</v>
      </c>
      <c r="G1451" s="1" t="s">
        <v>10902</v>
      </c>
    </row>
    <row r="1452" spans="1:7">
      <c r="A1452" s="1" t="s">
        <v>11246</v>
      </c>
      <c r="B1452" s="1" t="s">
        <v>10573</v>
      </c>
      <c r="C1452" s="1" t="s">
        <v>10579</v>
      </c>
      <c r="D1452" s="1" t="s">
        <v>10671</v>
      </c>
      <c r="E1452" s="1" t="s">
        <v>10603</v>
      </c>
      <c r="F1452" s="1" t="s">
        <v>2953</v>
      </c>
      <c r="G1452" s="1" t="s">
        <v>10902</v>
      </c>
    </row>
    <row r="1453" spans="1:7">
      <c r="A1453" s="1" t="s">
        <v>11247</v>
      </c>
      <c r="B1453" s="1" t="s">
        <v>10573</v>
      </c>
      <c r="C1453" s="1" t="s">
        <v>10579</v>
      </c>
      <c r="D1453" s="1" t="s">
        <v>10671</v>
      </c>
      <c r="E1453" s="1" t="s">
        <v>10603</v>
      </c>
      <c r="F1453" s="1" t="s">
        <v>2953</v>
      </c>
      <c r="G1453" s="1" t="s">
        <v>10902</v>
      </c>
    </row>
    <row r="1454" spans="1:7">
      <c r="A1454" s="1" t="s">
        <v>6732</v>
      </c>
      <c r="B1454" s="1" t="s">
        <v>10573</v>
      </c>
      <c r="C1454" s="1" t="s">
        <v>25</v>
      </c>
      <c r="D1454" s="1" t="s">
        <v>10671</v>
      </c>
      <c r="E1454" s="1" t="s">
        <v>10664</v>
      </c>
      <c r="F1454" s="1" t="s">
        <v>10580</v>
      </c>
      <c r="G1454" s="1" t="s">
        <v>10668</v>
      </c>
    </row>
    <row r="1455" spans="1:7">
      <c r="A1455" s="1" t="s">
        <v>6737</v>
      </c>
      <c r="B1455" s="1" t="s">
        <v>10573</v>
      </c>
      <c r="C1455" s="1" t="s">
        <v>10579</v>
      </c>
      <c r="D1455" s="1" t="s">
        <v>10600</v>
      </c>
      <c r="E1455" s="1" t="s">
        <v>10585</v>
      </c>
      <c r="F1455" s="1" t="s">
        <v>2953</v>
      </c>
      <c r="G1455" s="1" t="s">
        <v>10978</v>
      </c>
    </row>
    <row r="1456" spans="1:7">
      <c r="A1456" s="1" t="s">
        <v>6741</v>
      </c>
      <c r="B1456" s="1" t="s">
        <v>10573</v>
      </c>
      <c r="C1456" s="1" t="s">
        <v>10587</v>
      </c>
      <c r="D1456" s="1" t="s">
        <v>63</v>
      </c>
      <c r="E1456" s="1" t="s">
        <v>10636</v>
      </c>
      <c r="F1456" s="1" t="s">
        <v>2953</v>
      </c>
      <c r="G1456" s="1" t="s">
        <v>11108</v>
      </c>
    </row>
    <row r="1457" spans="1:7">
      <c r="A1457" s="1" t="s">
        <v>6746</v>
      </c>
      <c r="B1457" s="1" t="s">
        <v>10573</v>
      </c>
      <c r="C1457" s="1" t="s">
        <v>10579</v>
      </c>
      <c r="D1457" s="1" t="s">
        <v>9505</v>
      </c>
      <c r="E1457" s="1" t="s">
        <v>10664</v>
      </c>
      <c r="F1457" s="1" t="s">
        <v>2953</v>
      </c>
      <c r="G1457" s="1" t="s">
        <v>10926</v>
      </c>
    </row>
    <row r="1458" spans="1:7">
      <c r="A1458" s="1" t="s">
        <v>6751</v>
      </c>
      <c r="B1458" s="1" t="s">
        <v>10573</v>
      </c>
      <c r="C1458" s="1" t="s">
        <v>10579</v>
      </c>
      <c r="D1458" s="1" t="s">
        <v>10575</v>
      </c>
      <c r="E1458" s="1" t="s">
        <v>10648</v>
      </c>
      <c r="F1458" s="1" t="s">
        <v>2953</v>
      </c>
      <c r="G1458" s="1" t="s">
        <v>11109</v>
      </c>
    </row>
    <row r="1459" spans="1:7">
      <c r="A1459" s="1" t="s">
        <v>6755</v>
      </c>
      <c r="B1459" s="1" t="s">
        <v>10573</v>
      </c>
      <c r="C1459" s="1" t="s">
        <v>10579</v>
      </c>
      <c r="D1459" s="1" t="s">
        <v>10588</v>
      </c>
      <c r="E1459" s="1" t="s">
        <v>10685</v>
      </c>
      <c r="F1459" s="1" t="s">
        <v>2953</v>
      </c>
      <c r="G1459" s="1" t="s">
        <v>10979</v>
      </c>
    </row>
    <row r="1460" spans="1:7">
      <c r="A1460" s="1" t="s">
        <v>6759</v>
      </c>
      <c r="B1460" s="1" t="s">
        <v>10573</v>
      </c>
      <c r="C1460" s="1" t="s">
        <v>10574</v>
      </c>
      <c r="D1460" s="1" t="s">
        <v>2953</v>
      </c>
      <c r="E1460" s="1" t="s">
        <v>10605</v>
      </c>
      <c r="F1460" s="1" t="s">
        <v>2953</v>
      </c>
      <c r="G1460" s="1" t="s">
        <v>10763</v>
      </c>
    </row>
    <row r="1461" spans="1:7">
      <c r="A1461" s="1" t="s">
        <v>6764</v>
      </c>
      <c r="B1461" s="1" t="s">
        <v>10573</v>
      </c>
      <c r="C1461" s="1" t="s">
        <v>10579</v>
      </c>
      <c r="D1461" s="1" t="s">
        <v>2953</v>
      </c>
      <c r="E1461" s="1" t="s">
        <v>10605</v>
      </c>
      <c r="F1461" s="1" t="s">
        <v>2953</v>
      </c>
      <c r="G1461" s="1" t="s">
        <v>10642</v>
      </c>
    </row>
    <row r="1462" spans="1:7">
      <c r="A1462" s="1" t="s">
        <v>6770</v>
      </c>
      <c r="B1462" s="1" t="s">
        <v>10573</v>
      </c>
      <c r="C1462" s="1" t="s">
        <v>10579</v>
      </c>
      <c r="D1462" s="1" t="s">
        <v>47</v>
      </c>
      <c r="E1462" s="1" t="s">
        <v>10585</v>
      </c>
      <c r="F1462" s="1" t="s">
        <v>10580</v>
      </c>
      <c r="G1462" s="1" t="s">
        <v>10586</v>
      </c>
    </row>
    <row r="1463" spans="1:7">
      <c r="A1463" s="1" t="s">
        <v>6776</v>
      </c>
      <c r="B1463" s="1" t="s">
        <v>10573</v>
      </c>
      <c r="C1463" s="1" t="s">
        <v>63</v>
      </c>
      <c r="D1463" s="1" t="s">
        <v>2953</v>
      </c>
      <c r="E1463" s="1" t="s">
        <v>10782</v>
      </c>
      <c r="F1463" s="1" t="s">
        <v>10580</v>
      </c>
      <c r="G1463" s="1" t="s">
        <v>11110</v>
      </c>
    </row>
    <row r="1464" spans="1:7">
      <c r="A1464" s="1" t="s">
        <v>6781</v>
      </c>
      <c r="B1464" s="1" t="s">
        <v>10573</v>
      </c>
      <c r="C1464" s="1" t="s">
        <v>10580</v>
      </c>
      <c r="D1464" s="1" t="s">
        <v>2953</v>
      </c>
      <c r="E1464" s="1" t="s">
        <v>10614</v>
      </c>
      <c r="F1464" s="1" t="s">
        <v>10580</v>
      </c>
      <c r="G1464" s="1" t="s">
        <v>10697</v>
      </c>
    </row>
    <row r="1465" spans="1:7">
      <c r="A1465" s="1" t="s">
        <v>6785</v>
      </c>
      <c r="B1465" s="1" t="s">
        <v>10573</v>
      </c>
      <c r="C1465" s="1" t="s">
        <v>25</v>
      </c>
      <c r="D1465" s="1" t="s">
        <v>2953</v>
      </c>
      <c r="E1465" s="1" t="s">
        <v>10607</v>
      </c>
      <c r="F1465" s="1" t="s">
        <v>10580</v>
      </c>
      <c r="G1465" s="1" t="s">
        <v>11111</v>
      </c>
    </row>
    <row r="1466" spans="1:7">
      <c r="A1466" s="1" t="s">
        <v>6789</v>
      </c>
      <c r="B1466" s="1" t="s">
        <v>10573</v>
      </c>
      <c r="C1466" s="1" t="s">
        <v>10578</v>
      </c>
      <c r="D1466" s="1" t="s">
        <v>2953</v>
      </c>
      <c r="E1466" s="1" t="s">
        <v>10782</v>
      </c>
      <c r="F1466" s="1" t="s">
        <v>10580</v>
      </c>
      <c r="G1466" s="1" t="s">
        <v>11112</v>
      </c>
    </row>
    <row r="1467" spans="1:7">
      <c r="A1467" s="1" t="s">
        <v>6794</v>
      </c>
      <c r="B1467" s="1" t="s">
        <v>10573</v>
      </c>
      <c r="C1467" s="1" t="s">
        <v>10579</v>
      </c>
      <c r="D1467" s="1" t="s">
        <v>63</v>
      </c>
      <c r="E1467" s="1" t="s">
        <v>10864</v>
      </c>
      <c r="F1467" s="1" t="s">
        <v>2953</v>
      </c>
      <c r="G1467" s="1" t="s">
        <v>11113</v>
      </c>
    </row>
    <row r="1468" spans="1:7">
      <c r="A1468" s="1" t="s">
        <v>6799</v>
      </c>
      <c r="B1468" s="1" t="s">
        <v>10573</v>
      </c>
      <c r="C1468" s="1" t="s">
        <v>10579</v>
      </c>
      <c r="D1468" s="1" t="s">
        <v>63</v>
      </c>
      <c r="E1468" s="1" t="s">
        <v>10782</v>
      </c>
      <c r="F1468" s="1" t="s">
        <v>2953</v>
      </c>
      <c r="G1468" s="1" t="s">
        <v>11114</v>
      </c>
    </row>
    <row r="1469" spans="1:7">
      <c r="A1469" s="1" t="s">
        <v>6804</v>
      </c>
      <c r="B1469" s="1" t="s">
        <v>10573</v>
      </c>
      <c r="C1469" s="1" t="s">
        <v>10578</v>
      </c>
      <c r="D1469" s="1" t="s">
        <v>2953</v>
      </c>
      <c r="E1469" s="1" t="s">
        <v>10605</v>
      </c>
      <c r="F1469" s="1" t="s">
        <v>2953</v>
      </c>
      <c r="G1469" s="1" t="s">
        <v>10755</v>
      </c>
    </row>
    <row r="1470" spans="1:7">
      <c r="A1470" s="1" t="s">
        <v>6808</v>
      </c>
      <c r="B1470" s="1" t="s">
        <v>10573</v>
      </c>
      <c r="C1470" s="1" t="s">
        <v>10579</v>
      </c>
      <c r="D1470" s="1" t="s">
        <v>10622</v>
      </c>
      <c r="E1470" s="1" t="s">
        <v>10605</v>
      </c>
      <c r="F1470" s="1" t="s">
        <v>10580</v>
      </c>
      <c r="G1470" s="1" t="s">
        <v>10801</v>
      </c>
    </row>
    <row r="1471" spans="1:7">
      <c r="A1471" s="1" t="s">
        <v>6812</v>
      </c>
      <c r="B1471" s="1" t="s">
        <v>10573</v>
      </c>
      <c r="C1471" s="1" t="s">
        <v>10600</v>
      </c>
      <c r="D1471" s="1" t="s">
        <v>63</v>
      </c>
      <c r="E1471" s="1" t="s">
        <v>10614</v>
      </c>
      <c r="F1471" s="1" t="s">
        <v>10580</v>
      </c>
      <c r="G1471" s="1" t="s">
        <v>10702</v>
      </c>
    </row>
    <row r="1472" spans="1:7">
      <c r="A1472" s="1" t="s">
        <v>6817</v>
      </c>
      <c r="B1472" s="1" t="s">
        <v>10573</v>
      </c>
      <c r="C1472" s="1" t="s">
        <v>10579</v>
      </c>
      <c r="D1472" s="1" t="s">
        <v>63</v>
      </c>
      <c r="E1472" s="1" t="s">
        <v>10631</v>
      </c>
      <c r="F1472" s="1" t="s">
        <v>2953</v>
      </c>
      <c r="G1472" s="1" t="s">
        <v>11028</v>
      </c>
    </row>
    <row r="1473" spans="1:7">
      <c r="A1473" s="1" t="s">
        <v>6823</v>
      </c>
      <c r="B1473" s="1" t="s">
        <v>10573</v>
      </c>
      <c r="C1473" s="1" t="s">
        <v>10600</v>
      </c>
      <c r="D1473" s="1" t="s">
        <v>2953</v>
      </c>
      <c r="E1473" s="1" t="s">
        <v>10605</v>
      </c>
      <c r="F1473" s="1" t="s">
        <v>2953</v>
      </c>
      <c r="G1473" s="1" t="s">
        <v>10643</v>
      </c>
    </row>
    <row r="1474" spans="1:7">
      <c r="A1474" s="1" t="s">
        <v>6827</v>
      </c>
      <c r="B1474" s="1" t="s">
        <v>10573</v>
      </c>
      <c r="C1474" s="1" t="s">
        <v>10600</v>
      </c>
      <c r="D1474" s="1" t="s">
        <v>2953</v>
      </c>
      <c r="E1474" s="1" t="s">
        <v>10631</v>
      </c>
      <c r="F1474" s="1" t="s">
        <v>2953</v>
      </c>
      <c r="G1474" s="1" t="s">
        <v>11002</v>
      </c>
    </row>
    <row r="1475" spans="1:7">
      <c r="A1475" s="1" t="s">
        <v>6832</v>
      </c>
      <c r="B1475" s="1" t="s">
        <v>10573</v>
      </c>
      <c r="C1475" s="1" t="s">
        <v>10578</v>
      </c>
      <c r="D1475" s="1" t="s">
        <v>47</v>
      </c>
      <c r="E1475" s="1" t="s">
        <v>10644</v>
      </c>
      <c r="F1475" s="1" t="s">
        <v>2953</v>
      </c>
      <c r="G1475" s="1" t="s">
        <v>10934</v>
      </c>
    </row>
    <row r="1476" spans="1:7">
      <c r="A1476" s="1" t="s">
        <v>6837</v>
      </c>
      <c r="B1476" s="1" t="s">
        <v>10573</v>
      </c>
      <c r="C1476" s="1" t="s">
        <v>10587</v>
      </c>
      <c r="D1476" s="1" t="s">
        <v>10588</v>
      </c>
      <c r="E1476" s="1" t="s">
        <v>10576</v>
      </c>
      <c r="F1476" s="1" t="s">
        <v>2953</v>
      </c>
      <c r="G1476" s="1" t="s">
        <v>11039</v>
      </c>
    </row>
    <row r="1477" spans="1:7">
      <c r="A1477" s="1" t="s">
        <v>6842</v>
      </c>
      <c r="B1477" s="1" t="s">
        <v>10573</v>
      </c>
      <c r="C1477" s="1" t="s">
        <v>10579</v>
      </c>
      <c r="D1477" s="1" t="s">
        <v>9505</v>
      </c>
      <c r="E1477" s="1" t="s">
        <v>10576</v>
      </c>
      <c r="F1477" s="1" t="s">
        <v>2953</v>
      </c>
      <c r="G1477" s="1" t="s">
        <v>11115</v>
      </c>
    </row>
    <row r="1478" spans="1:7">
      <c r="A1478" s="1" t="s">
        <v>6847</v>
      </c>
      <c r="B1478" s="1" t="s">
        <v>10573</v>
      </c>
      <c r="C1478" s="1" t="s">
        <v>10579</v>
      </c>
      <c r="D1478" s="1" t="s">
        <v>47</v>
      </c>
      <c r="E1478" s="1" t="s">
        <v>10576</v>
      </c>
      <c r="F1478" s="1" t="s">
        <v>2953</v>
      </c>
      <c r="G1478" s="1" t="s">
        <v>10731</v>
      </c>
    </row>
    <row r="1479" spans="1:7">
      <c r="A1479" s="1" t="s">
        <v>6851</v>
      </c>
      <c r="B1479" s="1" t="s">
        <v>10573</v>
      </c>
      <c r="C1479" s="1" t="s">
        <v>10579</v>
      </c>
      <c r="D1479" s="1" t="s">
        <v>10671</v>
      </c>
      <c r="E1479" s="1" t="s">
        <v>10576</v>
      </c>
      <c r="F1479" s="1" t="s">
        <v>2953</v>
      </c>
      <c r="G1479" s="1" t="s">
        <v>11069</v>
      </c>
    </row>
    <row r="1480" spans="1:7">
      <c r="A1480" s="1" t="s">
        <v>6856</v>
      </c>
      <c r="B1480" s="1" t="s">
        <v>10573</v>
      </c>
      <c r="C1480" s="1" t="s">
        <v>10579</v>
      </c>
      <c r="D1480" s="1" t="s">
        <v>2953</v>
      </c>
      <c r="E1480" s="1" t="s">
        <v>10620</v>
      </c>
      <c r="F1480" s="1" t="s">
        <v>2953</v>
      </c>
      <c r="G1480" s="1" t="s">
        <v>11095</v>
      </c>
    </row>
    <row r="1481" spans="1:7">
      <c r="A1481" s="1" t="s">
        <v>6860</v>
      </c>
      <c r="B1481" s="1" t="s">
        <v>10573</v>
      </c>
      <c r="C1481" s="1" t="s">
        <v>10574</v>
      </c>
      <c r="D1481" s="1" t="s">
        <v>2953</v>
      </c>
      <c r="E1481" s="1" t="s">
        <v>10605</v>
      </c>
      <c r="F1481" s="1" t="s">
        <v>2953</v>
      </c>
      <c r="G1481" s="1" t="s">
        <v>10763</v>
      </c>
    </row>
    <row r="1482" spans="1:7">
      <c r="A1482" s="1" t="s">
        <v>6865</v>
      </c>
      <c r="B1482" s="1" t="s">
        <v>10573</v>
      </c>
      <c r="C1482" s="1" t="s">
        <v>10579</v>
      </c>
      <c r="D1482" s="1" t="s">
        <v>10622</v>
      </c>
      <c r="E1482" s="1" t="s">
        <v>10605</v>
      </c>
      <c r="F1482" s="1" t="s">
        <v>2953</v>
      </c>
      <c r="G1482" s="1" t="s">
        <v>10787</v>
      </c>
    </row>
    <row r="1483" spans="1:7">
      <c r="A1483" s="1" t="s">
        <v>6870</v>
      </c>
      <c r="B1483" s="1" t="s">
        <v>10573</v>
      </c>
      <c r="C1483" s="1" t="s">
        <v>10600</v>
      </c>
      <c r="D1483" s="1" t="s">
        <v>2953</v>
      </c>
      <c r="E1483" s="1" t="s">
        <v>10620</v>
      </c>
      <c r="F1483" s="1" t="s">
        <v>2953</v>
      </c>
      <c r="G1483" s="1" t="s">
        <v>11011</v>
      </c>
    </row>
    <row r="1484" spans="1:7">
      <c r="A1484" s="1" t="s">
        <v>6875</v>
      </c>
      <c r="B1484" s="1" t="s">
        <v>10573</v>
      </c>
      <c r="C1484" s="1" t="s">
        <v>10579</v>
      </c>
      <c r="D1484" s="1" t="s">
        <v>2953</v>
      </c>
      <c r="E1484" s="1" t="s">
        <v>10607</v>
      </c>
      <c r="F1484" s="1" t="s">
        <v>2953</v>
      </c>
      <c r="G1484" s="1" t="s">
        <v>10681</v>
      </c>
    </row>
    <row r="1485" spans="1:7">
      <c r="A1485" s="1" t="s">
        <v>6880</v>
      </c>
      <c r="B1485" s="1" t="s">
        <v>10573</v>
      </c>
      <c r="C1485" s="1" t="s">
        <v>10587</v>
      </c>
      <c r="D1485" s="1" t="s">
        <v>2953</v>
      </c>
      <c r="E1485" s="1" t="s">
        <v>10614</v>
      </c>
      <c r="F1485" s="1" t="s">
        <v>2953</v>
      </c>
      <c r="G1485" s="1" t="s">
        <v>10683</v>
      </c>
    </row>
    <row r="1486" spans="1:7">
      <c r="A1486" s="1" t="s">
        <v>6885</v>
      </c>
      <c r="B1486" s="1" t="s">
        <v>10573</v>
      </c>
      <c r="C1486" s="1" t="s">
        <v>10600</v>
      </c>
      <c r="D1486" s="1" t="s">
        <v>2953</v>
      </c>
      <c r="E1486" s="1" t="s">
        <v>10607</v>
      </c>
      <c r="F1486" s="1" t="s">
        <v>2953</v>
      </c>
      <c r="G1486" s="1" t="s">
        <v>10954</v>
      </c>
    </row>
    <row r="1487" spans="1:7">
      <c r="A1487" s="1" t="s">
        <v>6889</v>
      </c>
      <c r="B1487" s="1" t="s">
        <v>10573</v>
      </c>
      <c r="C1487" s="1" t="s">
        <v>10600</v>
      </c>
      <c r="D1487" s="1" t="s">
        <v>63</v>
      </c>
      <c r="E1487" s="1" t="s">
        <v>10614</v>
      </c>
      <c r="F1487" s="1" t="s">
        <v>2953</v>
      </c>
      <c r="G1487" s="1" t="s">
        <v>10766</v>
      </c>
    </row>
    <row r="1488" spans="1:7">
      <c r="A1488" s="1" t="s">
        <v>6893</v>
      </c>
      <c r="B1488" s="1" t="s">
        <v>10573</v>
      </c>
      <c r="C1488" s="1" t="s">
        <v>10574</v>
      </c>
      <c r="D1488" s="1" t="s">
        <v>10588</v>
      </c>
      <c r="E1488" s="1" t="s">
        <v>10685</v>
      </c>
      <c r="F1488" s="1" t="s">
        <v>2953</v>
      </c>
      <c r="G1488" s="1" t="s">
        <v>10732</v>
      </c>
    </row>
    <row r="1489" spans="1:7">
      <c r="A1489" s="1" t="s">
        <v>6898</v>
      </c>
      <c r="B1489" s="1" t="s">
        <v>10573</v>
      </c>
      <c r="C1489" s="1" t="s">
        <v>10578</v>
      </c>
      <c r="D1489" s="1" t="s">
        <v>9505</v>
      </c>
      <c r="E1489" s="1" t="s">
        <v>10685</v>
      </c>
      <c r="F1489" s="1" t="s">
        <v>2953</v>
      </c>
      <c r="G1489" s="1" t="s">
        <v>11116</v>
      </c>
    </row>
    <row r="1490" spans="1:7">
      <c r="A1490" s="1" t="s">
        <v>6903</v>
      </c>
      <c r="B1490" s="1" t="s">
        <v>10573</v>
      </c>
      <c r="C1490" s="1" t="s">
        <v>10600</v>
      </c>
      <c r="D1490" s="1" t="s">
        <v>47</v>
      </c>
      <c r="E1490" s="1" t="s">
        <v>10685</v>
      </c>
      <c r="F1490" s="1" t="s">
        <v>2953</v>
      </c>
      <c r="G1490" s="1" t="s">
        <v>10772</v>
      </c>
    </row>
    <row r="1491" spans="1:7">
      <c r="A1491" s="1" t="s">
        <v>6907</v>
      </c>
      <c r="B1491" s="1" t="s">
        <v>10573</v>
      </c>
      <c r="C1491" s="1" t="s">
        <v>10580</v>
      </c>
      <c r="D1491" s="1" t="s">
        <v>47</v>
      </c>
      <c r="E1491" s="1" t="s">
        <v>10685</v>
      </c>
      <c r="F1491" s="1" t="s">
        <v>2953</v>
      </c>
      <c r="G1491" s="1" t="s">
        <v>11117</v>
      </c>
    </row>
    <row r="1492" spans="1:7">
      <c r="A1492" s="1" t="s">
        <v>6911</v>
      </c>
      <c r="B1492" s="1" t="s">
        <v>10573</v>
      </c>
      <c r="C1492" s="1" t="s">
        <v>10579</v>
      </c>
      <c r="D1492" s="1" t="s">
        <v>47</v>
      </c>
      <c r="E1492" s="1" t="s">
        <v>10664</v>
      </c>
      <c r="F1492" s="1" t="s">
        <v>2953</v>
      </c>
      <c r="G1492" s="1" t="s">
        <v>10669</v>
      </c>
    </row>
    <row r="1493" spans="1:7">
      <c r="A1493" s="1" t="s">
        <v>6915</v>
      </c>
      <c r="B1493" s="1" t="s">
        <v>10573</v>
      </c>
      <c r="C1493" s="1" t="s">
        <v>10579</v>
      </c>
      <c r="D1493" s="1" t="s">
        <v>10588</v>
      </c>
      <c r="E1493" s="1" t="s">
        <v>10664</v>
      </c>
      <c r="F1493" s="1" t="s">
        <v>2953</v>
      </c>
      <c r="G1493" s="1" t="s">
        <v>10679</v>
      </c>
    </row>
    <row r="1494" spans="1:7">
      <c r="A1494" s="1" t="s">
        <v>6919</v>
      </c>
      <c r="B1494" s="1" t="s">
        <v>10573</v>
      </c>
      <c r="C1494" s="1" t="s">
        <v>10579</v>
      </c>
      <c r="D1494" s="1" t="s">
        <v>10588</v>
      </c>
      <c r="E1494" s="1" t="s">
        <v>10664</v>
      </c>
      <c r="F1494" s="1" t="s">
        <v>2953</v>
      </c>
      <c r="G1494" s="1" t="s">
        <v>10679</v>
      </c>
    </row>
    <row r="1495" spans="1:7">
      <c r="A1495" s="1" t="s">
        <v>6922</v>
      </c>
      <c r="B1495" s="1" t="s">
        <v>10573</v>
      </c>
      <c r="C1495" s="1" t="s">
        <v>25</v>
      </c>
      <c r="D1495" s="1" t="s">
        <v>9505</v>
      </c>
      <c r="E1495" s="1" t="s">
        <v>10685</v>
      </c>
      <c r="F1495" s="1" t="s">
        <v>2953</v>
      </c>
      <c r="G1495" s="1" t="s">
        <v>11118</v>
      </c>
    </row>
    <row r="1496" spans="1:7">
      <c r="A1496" s="1" t="s">
        <v>6926</v>
      </c>
      <c r="B1496" s="1" t="s">
        <v>10573</v>
      </c>
      <c r="C1496" s="1" t="s">
        <v>25</v>
      </c>
      <c r="D1496" s="1" t="s">
        <v>9505</v>
      </c>
      <c r="E1496" s="1" t="s">
        <v>10685</v>
      </c>
      <c r="F1496" s="1" t="s">
        <v>2953</v>
      </c>
      <c r="G1496" s="1" t="s">
        <v>11118</v>
      </c>
    </row>
    <row r="1497" spans="1:7">
      <c r="A1497" s="1" t="s">
        <v>6930</v>
      </c>
      <c r="B1497" s="1" t="s">
        <v>10573</v>
      </c>
      <c r="C1497" s="1" t="s">
        <v>10587</v>
      </c>
      <c r="D1497" s="1" t="s">
        <v>10600</v>
      </c>
      <c r="E1497" s="1" t="s">
        <v>10664</v>
      </c>
      <c r="F1497" s="1" t="s">
        <v>2953</v>
      </c>
      <c r="G1497" s="1" t="s">
        <v>11119</v>
      </c>
    </row>
    <row r="1498" spans="1:7">
      <c r="A1498" s="1" t="s">
        <v>6934</v>
      </c>
      <c r="B1498" s="1" t="s">
        <v>10573</v>
      </c>
      <c r="C1498" s="1" t="s">
        <v>10579</v>
      </c>
      <c r="D1498" s="1" t="s">
        <v>10588</v>
      </c>
      <c r="E1498" s="1" t="s">
        <v>10576</v>
      </c>
      <c r="F1498" s="1" t="s">
        <v>2953</v>
      </c>
      <c r="G1498" s="1" t="s">
        <v>10980</v>
      </c>
    </row>
    <row r="1499" spans="1:7">
      <c r="A1499" s="1" t="s">
        <v>6939</v>
      </c>
      <c r="B1499" s="1" t="s">
        <v>10573</v>
      </c>
      <c r="C1499" s="1" t="s">
        <v>10579</v>
      </c>
      <c r="D1499" s="1" t="s">
        <v>10725</v>
      </c>
      <c r="E1499" s="1" t="s">
        <v>10579</v>
      </c>
      <c r="F1499" s="1" t="s">
        <v>2953</v>
      </c>
      <c r="G1499" s="1" t="s">
        <v>11075</v>
      </c>
    </row>
    <row r="1500" spans="1:7">
      <c r="A1500" s="1" t="s">
        <v>6944</v>
      </c>
      <c r="B1500" s="1" t="s">
        <v>10573</v>
      </c>
      <c r="C1500" s="1" t="s">
        <v>10574</v>
      </c>
      <c r="D1500" s="1" t="s">
        <v>2953</v>
      </c>
      <c r="E1500" s="1" t="s">
        <v>10614</v>
      </c>
      <c r="F1500" s="1" t="s">
        <v>2953</v>
      </c>
      <c r="G1500" s="1" t="s">
        <v>10704</v>
      </c>
    </row>
    <row r="1501" spans="1:7">
      <c r="A1501" s="1" t="s">
        <v>6949</v>
      </c>
      <c r="B1501" s="1" t="s">
        <v>10573</v>
      </c>
      <c r="C1501" s="1" t="s">
        <v>25</v>
      </c>
      <c r="D1501" s="1" t="s">
        <v>10588</v>
      </c>
      <c r="E1501" s="1" t="s">
        <v>10614</v>
      </c>
      <c r="F1501" s="1" t="s">
        <v>2953</v>
      </c>
      <c r="G1501" s="1" t="s">
        <v>10683</v>
      </c>
    </row>
    <row r="1502" spans="1:7">
      <c r="A1502" s="1" t="s">
        <v>6953</v>
      </c>
      <c r="B1502" s="1" t="s">
        <v>10573</v>
      </c>
      <c r="C1502" s="1" t="s">
        <v>10600</v>
      </c>
      <c r="D1502" s="1" t="s">
        <v>10575</v>
      </c>
      <c r="E1502" s="1" t="s">
        <v>10579</v>
      </c>
      <c r="F1502" s="1" t="s">
        <v>2953</v>
      </c>
      <c r="G1502" s="1" t="s">
        <v>10596</v>
      </c>
    </row>
    <row r="1503" spans="1:7">
      <c r="A1503" s="1" t="s">
        <v>6957</v>
      </c>
      <c r="B1503" s="1" t="s">
        <v>10573</v>
      </c>
      <c r="C1503" s="1" t="s">
        <v>25</v>
      </c>
      <c r="D1503" s="1" t="s">
        <v>9505</v>
      </c>
      <c r="E1503" s="1" t="s">
        <v>10664</v>
      </c>
      <c r="F1503" s="1" t="s">
        <v>2953</v>
      </c>
      <c r="G1503" s="1" t="s">
        <v>10667</v>
      </c>
    </row>
    <row r="1504" spans="1:7">
      <c r="A1504" s="1" t="s">
        <v>6961</v>
      </c>
      <c r="B1504" s="1" t="s">
        <v>10573</v>
      </c>
      <c r="C1504" s="1" t="s">
        <v>63</v>
      </c>
      <c r="D1504" s="1" t="s">
        <v>2953</v>
      </c>
      <c r="E1504" s="1" t="s">
        <v>10614</v>
      </c>
      <c r="F1504" s="1" t="s">
        <v>2953</v>
      </c>
      <c r="G1504" s="1" t="s">
        <v>10703</v>
      </c>
    </row>
    <row r="1505" spans="1:7">
      <c r="A1505" s="1" t="s">
        <v>6966</v>
      </c>
      <c r="B1505" s="1" t="s">
        <v>10573</v>
      </c>
      <c r="C1505" s="1" t="s">
        <v>25</v>
      </c>
      <c r="D1505" s="1" t="s">
        <v>2953</v>
      </c>
      <c r="E1505" s="1" t="s">
        <v>10605</v>
      </c>
      <c r="F1505" s="1" t="s">
        <v>2953</v>
      </c>
      <c r="G1505" s="1" t="s">
        <v>10611</v>
      </c>
    </row>
    <row r="1506" spans="1:7">
      <c r="A1506" s="1" t="s">
        <v>6971</v>
      </c>
      <c r="B1506" s="1" t="s">
        <v>10573</v>
      </c>
      <c r="C1506" s="1" t="s">
        <v>10587</v>
      </c>
      <c r="D1506" s="1" t="s">
        <v>2953</v>
      </c>
      <c r="E1506" s="1" t="s">
        <v>10607</v>
      </c>
      <c r="F1506" s="1" t="s">
        <v>2953</v>
      </c>
      <c r="G1506" s="1" t="s">
        <v>11067</v>
      </c>
    </row>
    <row r="1507" spans="1:7">
      <c r="A1507" s="1" t="s">
        <v>6976</v>
      </c>
      <c r="B1507" s="1" t="s">
        <v>10573</v>
      </c>
      <c r="C1507" s="1" t="s">
        <v>10578</v>
      </c>
      <c r="D1507" s="1" t="s">
        <v>10725</v>
      </c>
      <c r="E1507" s="1" t="s">
        <v>10760</v>
      </c>
      <c r="F1507" s="1" t="s">
        <v>2953</v>
      </c>
      <c r="G1507" s="1" t="s">
        <v>10858</v>
      </c>
    </row>
    <row r="1508" spans="1:7">
      <c r="A1508" s="1" t="s">
        <v>6980</v>
      </c>
      <c r="B1508" s="1" t="s">
        <v>10573</v>
      </c>
      <c r="C1508" s="1" t="s">
        <v>25</v>
      </c>
      <c r="D1508" s="1" t="s">
        <v>10622</v>
      </c>
      <c r="E1508" s="1" t="s">
        <v>10605</v>
      </c>
      <c r="F1508" s="1" t="s">
        <v>10580</v>
      </c>
      <c r="G1508" s="1" t="s">
        <v>10612</v>
      </c>
    </row>
    <row r="1509" spans="1:7">
      <c r="A1509" s="1" t="s">
        <v>6984</v>
      </c>
      <c r="B1509" s="1" t="s">
        <v>10573</v>
      </c>
      <c r="C1509" s="1" t="s">
        <v>63</v>
      </c>
      <c r="D1509" s="1" t="s">
        <v>2953</v>
      </c>
      <c r="E1509" s="1" t="s">
        <v>10576</v>
      </c>
      <c r="F1509" s="1" t="s">
        <v>10580</v>
      </c>
      <c r="G1509" s="1" t="s">
        <v>10971</v>
      </c>
    </row>
    <row r="1510" spans="1:7">
      <c r="A1510" s="1" t="s">
        <v>6988</v>
      </c>
      <c r="B1510" s="1" t="s">
        <v>10573</v>
      </c>
      <c r="C1510" s="1" t="s">
        <v>10600</v>
      </c>
      <c r="D1510" s="1" t="s">
        <v>10588</v>
      </c>
      <c r="E1510" s="1" t="s">
        <v>10605</v>
      </c>
      <c r="F1510" s="1" t="s">
        <v>2953</v>
      </c>
      <c r="G1510" s="1" t="s">
        <v>10948</v>
      </c>
    </row>
    <row r="1511" spans="1:7">
      <c r="A1511" s="1" t="s">
        <v>6993</v>
      </c>
      <c r="B1511" s="1" t="s">
        <v>10573</v>
      </c>
      <c r="C1511" s="1" t="s">
        <v>25</v>
      </c>
      <c r="D1511" s="1" t="s">
        <v>2953</v>
      </c>
      <c r="E1511" s="1" t="s">
        <v>10605</v>
      </c>
      <c r="F1511" s="1" t="s">
        <v>10580</v>
      </c>
      <c r="G1511" s="1" t="s">
        <v>10795</v>
      </c>
    </row>
    <row r="1512" spans="1:7">
      <c r="A1512" s="1" t="s">
        <v>6998</v>
      </c>
      <c r="B1512" s="1" t="s">
        <v>10573</v>
      </c>
      <c r="C1512" s="1" t="s">
        <v>25</v>
      </c>
      <c r="D1512" s="1" t="s">
        <v>10582</v>
      </c>
      <c r="E1512" s="1" t="s">
        <v>10579</v>
      </c>
      <c r="F1512" s="1" t="s">
        <v>2953</v>
      </c>
      <c r="G1512" s="1" t="s">
        <v>10727</v>
      </c>
    </row>
    <row r="1513" spans="1:7">
      <c r="A1513" s="1" t="s">
        <v>7002</v>
      </c>
      <c r="B1513" s="1" t="s">
        <v>10573</v>
      </c>
      <c r="C1513" s="1" t="s">
        <v>10579</v>
      </c>
      <c r="D1513" s="1" t="s">
        <v>10588</v>
      </c>
      <c r="E1513" s="1" t="s">
        <v>10579</v>
      </c>
      <c r="F1513" s="1" t="s">
        <v>2953</v>
      </c>
      <c r="G1513" s="1" t="s">
        <v>10826</v>
      </c>
    </row>
    <row r="1514" spans="1:7">
      <c r="A1514" s="1" t="s">
        <v>7006</v>
      </c>
      <c r="B1514" s="1" t="s">
        <v>10573</v>
      </c>
      <c r="C1514" s="1" t="s">
        <v>10579</v>
      </c>
      <c r="D1514" s="1" t="s">
        <v>10588</v>
      </c>
      <c r="E1514" s="1" t="s">
        <v>10607</v>
      </c>
      <c r="F1514" s="1" t="s">
        <v>2953</v>
      </c>
      <c r="G1514" s="1" t="s">
        <v>10851</v>
      </c>
    </row>
    <row r="1515" spans="1:7">
      <c r="A1515" s="1" t="s">
        <v>7011</v>
      </c>
      <c r="B1515" s="1" t="s">
        <v>10573</v>
      </c>
      <c r="C1515" s="1" t="s">
        <v>10580</v>
      </c>
      <c r="D1515" s="1" t="s">
        <v>63</v>
      </c>
      <c r="E1515" s="1" t="s">
        <v>10607</v>
      </c>
      <c r="F1515" s="1" t="s">
        <v>10580</v>
      </c>
      <c r="G1515" s="1" t="s">
        <v>11058</v>
      </c>
    </row>
    <row r="1516" spans="1:7">
      <c r="A1516" s="1" t="s">
        <v>7015</v>
      </c>
      <c r="B1516" s="1" t="s">
        <v>10573</v>
      </c>
      <c r="C1516" s="1" t="s">
        <v>10579</v>
      </c>
      <c r="D1516" s="1" t="s">
        <v>63</v>
      </c>
      <c r="E1516" s="1" t="s">
        <v>10628</v>
      </c>
      <c r="F1516" s="1" t="s">
        <v>2953</v>
      </c>
      <c r="G1516" s="1" t="s">
        <v>11120</v>
      </c>
    </row>
    <row r="1517" spans="1:7">
      <c r="A1517" s="1" t="s">
        <v>7019</v>
      </c>
      <c r="B1517" s="1" t="s">
        <v>10573</v>
      </c>
      <c r="C1517" s="1" t="s">
        <v>10579</v>
      </c>
      <c r="D1517" s="1" t="s">
        <v>63</v>
      </c>
      <c r="E1517" s="1" t="s">
        <v>10628</v>
      </c>
      <c r="F1517" s="1" t="s">
        <v>2953</v>
      </c>
      <c r="G1517" s="1" t="s">
        <v>11120</v>
      </c>
    </row>
    <row r="1518" spans="1:7">
      <c r="A1518" s="1" t="s">
        <v>7023</v>
      </c>
      <c r="B1518" s="1" t="s">
        <v>10573</v>
      </c>
      <c r="C1518" s="1" t="s">
        <v>10600</v>
      </c>
      <c r="D1518" s="1" t="s">
        <v>10588</v>
      </c>
      <c r="E1518" s="1" t="s">
        <v>10585</v>
      </c>
      <c r="F1518" s="1" t="s">
        <v>2953</v>
      </c>
      <c r="G1518" s="1" t="s">
        <v>11121</v>
      </c>
    </row>
    <row r="1519" spans="1:7">
      <c r="A1519" s="1" t="s">
        <v>7027</v>
      </c>
      <c r="B1519" s="1" t="s">
        <v>10573</v>
      </c>
      <c r="C1519" s="1" t="s">
        <v>10574</v>
      </c>
      <c r="D1519" s="1" t="s">
        <v>63</v>
      </c>
      <c r="E1519" s="1" t="s">
        <v>10605</v>
      </c>
      <c r="F1519" s="1" t="s">
        <v>10580</v>
      </c>
      <c r="G1519" s="1" t="s">
        <v>10763</v>
      </c>
    </row>
    <row r="1520" spans="1:7">
      <c r="A1520" s="1" t="s">
        <v>7031</v>
      </c>
      <c r="B1520" s="1" t="s">
        <v>10573</v>
      </c>
      <c r="C1520" s="1" t="s">
        <v>10580</v>
      </c>
      <c r="D1520" s="1" t="s">
        <v>63</v>
      </c>
      <c r="E1520" s="1" t="s">
        <v>10605</v>
      </c>
      <c r="F1520" s="1" t="s">
        <v>10580</v>
      </c>
      <c r="G1520" s="1" t="s">
        <v>10659</v>
      </c>
    </row>
    <row r="1521" spans="1:7">
      <c r="A1521" s="1" t="s">
        <v>7035</v>
      </c>
      <c r="B1521" s="1" t="s">
        <v>10573</v>
      </c>
      <c r="C1521" s="1" t="s">
        <v>63</v>
      </c>
      <c r="D1521" s="1" t="s">
        <v>2953</v>
      </c>
      <c r="E1521" s="1" t="s">
        <v>10579</v>
      </c>
      <c r="F1521" s="1" t="s">
        <v>2953</v>
      </c>
      <c r="G1521" s="1" t="s">
        <v>10881</v>
      </c>
    </row>
    <row r="1522" spans="1:7">
      <c r="A1522" s="1" t="s">
        <v>7039</v>
      </c>
      <c r="B1522" s="1" t="s">
        <v>10573</v>
      </c>
      <c r="C1522" s="1" t="s">
        <v>63</v>
      </c>
      <c r="D1522" s="1" t="s">
        <v>10622</v>
      </c>
      <c r="E1522" s="1" t="s">
        <v>10605</v>
      </c>
      <c r="F1522" s="1" t="s">
        <v>10580</v>
      </c>
      <c r="G1522" s="1" t="s">
        <v>10618</v>
      </c>
    </row>
    <row r="1523" spans="1:7">
      <c r="A1523" s="1" t="s">
        <v>7043</v>
      </c>
      <c r="B1523" s="1" t="s">
        <v>10573</v>
      </c>
      <c r="C1523" s="1" t="s">
        <v>10579</v>
      </c>
      <c r="D1523" s="1" t="s">
        <v>2953</v>
      </c>
      <c r="E1523" s="1" t="s">
        <v>10579</v>
      </c>
      <c r="F1523" s="1" t="s">
        <v>2953</v>
      </c>
      <c r="G1523" s="1" t="s">
        <v>10867</v>
      </c>
    </row>
    <row r="1524" spans="1:7">
      <c r="A1524" s="1" t="s">
        <v>7047</v>
      </c>
      <c r="B1524" s="1" t="s">
        <v>10573</v>
      </c>
      <c r="C1524" s="1" t="s">
        <v>10574</v>
      </c>
      <c r="D1524" s="1" t="s">
        <v>2953</v>
      </c>
      <c r="E1524" s="1" t="s">
        <v>10607</v>
      </c>
      <c r="F1524" s="1" t="s">
        <v>2953</v>
      </c>
      <c r="G1524" s="1" t="s">
        <v>11063</v>
      </c>
    </row>
    <row r="1525" spans="1:7">
      <c r="A1525" s="1" t="s">
        <v>7051</v>
      </c>
      <c r="B1525" s="1" t="s">
        <v>10573</v>
      </c>
      <c r="C1525" s="1" t="s">
        <v>10579</v>
      </c>
      <c r="D1525" s="1" t="s">
        <v>2953</v>
      </c>
      <c r="E1525" s="1" t="s">
        <v>10605</v>
      </c>
      <c r="F1525" s="1" t="s">
        <v>2953</v>
      </c>
      <c r="G1525" s="1" t="s">
        <v>10642</v>
      </c>
    </row>
    <row r="1526" spans="1:7">
      <c r="A1526" s="1" t="s">
        <v>7056</v>
      </c>
      <c r="B1526" s="1" t="s">
        <v>10573</v>
      </c>
      <c r="C1526" s="1" t="s">
        <v>10574</v>
      </c>
      <c r="D1526" s="1" t="s">
        <v>47</v>
      </c>
      <c r="E1526" s="1" t="s">
        <v>10576</v>
      </c>
      <c r="F1526" s="1" t="s">
        <v>10580</v>
      </c>
      <c r="G1526" s="1" t="s">
        <v>10969</v>
      </c>
    </row>
    <row r="1527" spans="1:7">
      <c r="A1527" s="1" t="s">
        <v>7060</v>
      </c>
      <c r="B1527" s="1" t="s">
        <v>10573</v>
      </c>
      <c r="C1527" s="1" t="s">
        <v>10574</v>
      </c>
      <c r="D1527" s="1" t="s">
        <v>2953</v>
      </c>
      <c r="E1527" s="1" t="s">
        <v>10605</v>
      </c>
      <c r="F1527" s="1" t="s">
        <v>2953</v>
      </c>
      <c r="G1527" s="1" t="s">
        <v>10763</v>
      </c>
    </row>
    <row r="1528" spans="1:7">
      <c r="A1528" s="1" t="s">
        <v>7064</v>
      </c>
      <c r="B1528" s="1" t="s">
        <v>10573</v>
      </c>
      <c r="C1528" s="1" t="s">
        <v>10578</v>
      </c>
      <c r="D1528" s="1" t="s">
        <v>10582</v>
      </c>
      <c r="E1528" s="1" t="s">
        <v>10585</v>
      </c>
      <c r="F1528" s="1" t="s">
        <v>2953</v>
      </c>
      <c r="G1528" s="1" t="s">
        <v>10711</v>
      </c>
    </row>
    <row r="1529" spans="1:7">
      <c r="A1529" s="1" t="s">
        <v>7068</v>
      </c>
      <c r="B1529" s="1" t="s">
        <v>10573</v>
      </c>
      <c r="C1529" s="1" t="s">
        <v>10574</v>
      </c>
      <c r="D1529" s="1" t="s">
        <v>10588</v>
      </c>
      <c r="E1529" s="1" t="s">
        <v>10585</v>
      </c>
      <c r="F1529" s="1" t="s">
        <v>2953</v>
      </c>
      <c r="G1529" s="1" t="s">
        <v>10711</v>
      </c>
    </row>
    <row r="1530" spans="1:7">
      <c r="A1530" s="1" t="s">
        <v>7072</v>
      </c>
      <c r="B1530" s="1" t="s">
        <v>10573</v>
      </c>
      <c r="C1530" s="1" t="s">
        <v>10587</v>
      </c>
      <c r="D1530" s="1" t="s">
        <v>10575</v>
      </c>
      <c r="E1530" s="1" t="s">
        <v>10760</v>
      </c>
      <c r="F1530" s="1" t="s">
        <v>2953</v>
      </c>
      <c r="G1530" s="1" t="s">
        <v>10853</v>
      </c>
    </row>
    <row r="1531" spans="1:7">
      <c r="A1531" s="1" t="s">
        <v>7076</v>
      </c>
      <c r="B1531" s="1" t="s">
        <v>10573</v>
      </c>
      <c r="C1531" s="1" t="s">
        <v>10579</v>
      </c>
      <c r="D1531" s="1" t="s">
        <v>2953</v>
      </c>
      <c r="E1531" s="1" t="s">
        <v>10605</v>
      </c>
      <c r="F1531" s="1" t="s">
        <v>2953</v>
      </c>
      <c r="G1531" s="1" t="s">
        <v>10642</v>
      </c>
    </row>
    <row r="1532" spans="1:7">
      <c r="A1532" s="1" t="s">
        <v>7080</v>
      </c>
      <c r="B1532" s="1" t="s">
        <v>10573</v>
      </c>
      <c r="C1532" s="1" t="s">
        <v>10579</v>
      </c>
      <c r="D1532" s="1" t="s">
        <v>2953</v>
      </c>
      <c r="E1532" s="1" t="s">
        <v>10605</v>
      </c>
      <c r="F1532" s="1" t="s">
        <v>2953</v>
      </c>
      <c r="G1532" s="1" t="s">
        <v>10642</v>
      </c>
    </row>
    <row r="1533" spans="1:7">
      <c r="A1533" s="1" t="s">
        <v>7085</v>
      </c>
      <c r="B1533" s="1" t="s">
        <v>10573</v>
      </c>
      <c r="C1533" s="1" t="s">
        <v>10579</v>
      </c>
      <c r="D1533" s="1" t="s">
        <v>2953</v>
      </c>
      <c r="E1533" s="1" t="s">
        <v>10605</v>
      </c>
      <c r="F1533" s="1" t="s">
        <v>2953</v>
      </c>
      <c r="G1533" s="1" t="s">
        <v>10642</v>
      </c>
    </row>
    <row r="1534" spans="1:7">
      <c r="A1534" s="1" t="s">
        <v>7089</v>
      </c>
      <c r="B1534" s="1" t="s">
        <v>10573</v>
      </c>
      <c r="C1534" s="1" t="s">
        <v>10579</v>
      </c>
      <c r="D1534" s="1" t="s">
        <v>10575</v>
      </c>
      <c r="E1534" s="1" t="s">
        <v>10579</v>
      </c>
      <c r="F1534" s="1" t="s">
        <v>2953</v>
      </c>
      <c r="G1534" s="1" t="s">
        <v>10974</v>
      </c>
    </row>
    <row r="1535" spans="1:7">
      <c r="A1535" s="1" t="s">
        <v>7093</v>
      </c>
      <c r="B1535" s="1" t="s">
        <v>10573</v>
      </c>
      <c r="C1535" s="1" t="s">
        <v>63</v>
      </c>
      <c r="D1535" s="1" t="s">
        <v>2953</v>
      </c>
      <c r="E1535" s="1" t="s">
        <v>10760</v>
      </c>
      <c r="F1535" s="1" t="s">
        <v>2953</v>
      </c>
      <c r="G1535" s="1" t="s">
        <v>10828</v>
      </c>
    </row>
    <row r="1536" spans="1:7">
      <c r="A1536" s="1" t="s">
        <v>7098</v>
      </c>
      <c r="B1536" s="1" t="s">
        <v>10573</v>
      </c>
      <c r="C1536" s="1" t="s">
        <v>63</v>
      </c>
      <c r="D1536" s="1" t="s">
        <v>10575</v>
      </c>
      <c r="E1536" s="1" t="s">
        <v>10585</v>
      </c>
      <c r="F1536" s="1" t="s">
        <v>2953</v>
      </c>
      <c r="G1536" s="1" t="s">
        <v>10708</v>
      </c>
    </row>
    <row r="1537" spans="1:7">
      <c r="A1537" s="1" t="s">
        <v>7103</v>
      </c>
      <c r="B1537" s="1" t="s">
        <v>10573</v>
      </c>
      <c r="C1537" s="1" t="s">
        <v>10579</v>
      </c>
      <c r="D1537" s="1" t="s">
        <v>47</v>
      </c>
      <c r="E1537" s="1" t="s">
        <v>10760</v>
      </c>
      <c r="F1537" s="1" t="s">
        <v>2953</v>
      </c>
      <c r="G1537" s="1" t="s">
        <v>10853</v>
      </c>
    </row>
    <row r="1538" spans="1:7">
      <c r="A1538" s="1" t="s">
        <v>7108</v>
      </c>
      <c r="B1538" s="1" t="s">
        <v>10573</v>
      </c>
      <c r="C1538" s="1" t="s">
        <v>10580</v>
      </c>
      <c r="D1538" s="1" t="s">
        <v>2953</v>
      </c>
      <c r="E1538" s="1" t="s">
        <v>10614</v>
      </c>
      <c r="F1538" s="1" t="s">
        <v>2953</v>
      </c>
      <c r="G1538" s="1" t="s">
        <v>10615</v>
      </c>
    </row>
    <row r="1539" spans="1:7">
      <c r="A1539" s="1" t="s">
        <v>7113</v>
      </c>
      <c r="B1539" s="1" t="s">
        <v>10573</v>
      </c>
      <c r="C1539" s="1" t="s">
        <v>10574</v>
      </c>
      <c r="D1539" s="1" t="s">
        <v>10588</v>
      </c>
      <c r="E1539" s="1" t="s">
        <v>10614</v>
      </c>
      <c r="F1539" s="1" t="s">
        <v>2953</v>
      </c>
      <c r="G1539" s="1" t="s">
        <v>11093</v>
      </c>
    </row>
    <row r="1540" spans="1:7">
      <c r="A1540" s="1" t="s">
        <v>7117</v>
      </c>
      <c r="B1540" s="1" t="s">
        <v>10573</v>
      </c>
      <c r="C1540" s="1" t="s">
        <v>10579</v>
      </c>
      <c r="D1540" s="1" t="s">
        <v>2953</v>
      </c>
      <c r="E1540" s="1" t="s">
        <v>10614</v>
      </c>
      <c r="F1540" s="1" t="s">
        <v>2953</v>
      </c>
      <c r="G1540" s="1" t="s">
        <v>10830</v>
      </c>
    </row>
    <row r="1541" spans="1:7">
      <c r="A1541" s="1" t="s">
        <v>7121</v>
      </c>
      <c r="B1541" s="1" t="s">
        <v>10573</v>
      </c>
      <c r="C1541" s="1" t="s">
        <v>25</v>
      </c>
      <c r="D1541" s="1" t="s">
        <v>10582</v>
      </c>
      <c r="E1541" s="1" t="s">
        <v>10583</v>
      </c>
      <c r="F1541" s="1" t="s">
        <v>10580</v>
      </c>
      <c r="G1541" s="1" t="s">
        <v>11122</v>
      </c>
    </row>
    <row r="1542" spans="1:7">
      <c r="A1542" s="1" t="s">
        <v>7125</v>
      </c>
      <c r="B1542" s="1" t="s">
        <v>10573</v>
      </c>
      <c r="C1542" s="1" t="s">
        <v>10580</v>
      </c>
      <c r="D1542" s="1" t="s">
        <v>63</v>
      </c>
      <c r="E1542" s="1" t="s">
        <v>10605</v>
      </c>
      <c r="F1542" s="1" t="s">
        <v>10580</v>
      </c>
      <c r="G1542" s="1" t="s">
        <v>10659</v>
      </c>
    </row>
    <row r="1543" spans="1:7">
      <c r="A1543" s="1" t="s">
        <v>7130</v>
      </c>
      <c r="B1543" s="1" t="s">
        <v>10573</v>
      </c>
      <c r="C1543" s="1" t="s">
        <v>10579</v>
      </c>
      <c r="D1543" s="1" t="s">
        <v>47</v>
      </c>
      <c r="E1543" s="1" t="s">
        <v>10792</v>
      </c>
      <c r="F1543" s="1" t="s">
        <v>2953</v>
      </c>
      <c r="G1543" s="1" t="s">
        <v>10922</v>
      </c>
    </row>
    <row r="1544" spans="1:7">
      <c r="A1544" s="1" t="s">
        <v>7136</v>
      </c>
      <c r="B1544" s="1" t="s">
        <v>10573</v>
      </c>
      <c r="C1544" s="1" t="s">
        <v>10578</v>
      </c>
      <c r="D1544" s="1" t="s">
        <v>10671</v>
      </c>
      <c r="E1544" s="1" t="s">
        <v>10644</v>
      </c>
      <c r="F1544" s="1" t="s">
        <v>2953</v>
      </c>
      <c r="G1544" s="1" t="s">
        <v>11123</v>
      </c>
    </row>
    <row r="1545" spans="1:7">
      <c r="A1545" s="1" t="s">
        <v>7140</v>
      </c>
      <c r="B1545" s="1" t="s">
        <v>10573</v>
      </c>
      <c r="C1545" s="1" t="s">
        <v>10574</v>
      </c>
      <c r="D1545" s="1" t="s">
        <v>10671</v>
      </c>
      <c r="E1545" s="1" t="s">
        <v>10792</v>
      </c>
      <c r="F1545" s="1" t="s">
        <v>2953</v>
      </c>
      <c r="G1545" s="1" t="s">
        <v>11124</v>
      </c>
    </row>
    <row r="1546" spans="1:7">
      <c r="A1546" s="1" t="s">
        <v>7145</v>
      </c>
      <c r="B1546" s="1" t="s">
        <v>10573</v>
      </c>
      <c r="C1546" s="1" t="s">
        <v>10600</v>
      </c>
      <c r="D1546" s="1" t="s">
        <v>47</v>
      </c>
      <c r="E1546" s="1" t="s">
        <v>10792</v>
      </c>
      <c r="F1546" s="1" t="s">
        <v>2953</v>
      </c>
      <c r="G1546" s="1" t="s">
        <v>10964</v>
      </c>
    </row>
    <row r="1547" spans="1:7">
      <c r="A1547" s="1" t="s">
        <v>7149</v>
      </c>
      <c r="B1547" s="1" t="s">
        <v>10573</v>
      </c>
      <c r="C1547" s="1" t="s">
        <v>25</v>
      </c>
      <c r="D1547" s="1" t="s">
        <v>2953</v>
      </c>
      <c r="E1547" s="1" t="s">
        <v>10605</v>
      </c>
      <c r="F1547" s="1" t="s">
        <v>2953</v>
      </c>
      <c r="G1547" s="1" t="s">
        <v>10611</v>
      </c>
    </row>
    <row r="1548" spans="1:7">
      <c r="A1548" s="1" t="s">
        <v>7153</v>
      </c>
      <c r="B1548" s="1" t="s">
        <v>10573</v>
      </c>
      <c r="C1548" s="1" t="s">
        <v>63</v>
      </c>
      <c r="D1548" s="1" t="s">
        <v>2953</v>
      </c>
      <c r="E1548" s="1" t="s">
        <v>10605</v>
      </c>
      <c r="F1548" s="1" t="s">
        <v>2953</v>
      </c>
      <c r="G1548" s="1" t="s">
        <v>10617</v>
      </c>
    </row>
    <row r="1549" spans="1:7">
      <c r="A1549" s="1" t="s">
        <v>7157</v>
      </c>
      <c r="B1549" s="1" t="s">
        <v>10573</v>
      </c>
      <c r="C1549" s="1" t="s">
        <v>10600</v>
      </c>
      <c r="D1549" s="1" t="s">
        <v>2953</v>
      </c>
      <c r="E1549" s="1" t="s">
        <v>10605</v>
      </c>
      <c r="F1549" s="1" t="s">
        <v>2953</v>
      </c>
      <c r="G1549" s="1" t="s">
        <v>10643</v>
      </c>
    </row>
    <row r="1550" spans="1:7">
      <c r="A1550" s="1" t="s">
        <v>7161</v>
      </c>
      <c r="B1550" s="1" t="s">
        <v>10573</v>
      </c>
      <c r="C1550" s="1" t="s">
        <v>10587</v>
      </c>
      <c r="D1550" s="1" t="s">
        <v>2953</v>
      </c>
      <c r="E1550" s="1" t="s">
        <v>10605</v>
      </c>
      <c r="F1550" s="1" t="s">
        <v>2953</v>
      </c>
      <c r="G1550" s="1" t="s">
        <v>10613</v>
      </c>
    </row>
    <row r="1551" spans="1:7">
      <c r="A1551" s="1" t="s">
        <v>7166</v>
      </c>
      <c r="B1551" s="1" t="s">
        <v>10573</v>
      </c>
      <c r="C1551" s="1" t="s">
        <v>10600</v>
      </c>
      <c r="D1551" s="1" t="s">
        <v>10622</v>
      </c>
      <c r="E1551" s="1" t="s">
        <v>10605</v>
      </c>
      <c r="F1551" s="1" t="s">
        <v>2953</v>
      </c>
      <c r="G1551" s="1" t="s">
        <v>10765</v>
      </c>
    </row>
    <row r="1552" spans="1:7">
      <c r="A1552" s="1" t="s">
        <v>7170</v>
      </c>
      <c r="B1552" s="1" t="s">
        <v>10573</v>
      </c>
      <c r="C1552" s="1" t="s">
        <v>10600</v>
      </c>
      <c r="D1552" s="1" t="s">
        <v>63</v>
      </c>
      <c r="E1552" s="1" t="s">
        <v>10614</v>
      </c>
      <c r="F1552" s="1" t="s">
        <v>2953</v>
      </c>
      <c r="G1552" s="1" t="s">
        <v>10766</v>
      </c>
    </row>
    <row r="1553" spans="1:7">
      <c r="A1553" s="1" t="s">
        <v>7175</v>
      </c>
      <c r="B1553" s="1" t="s">
        <v>10573</v>
      </c>
      <c r="C1553" s="1" t="s">
        <v>10579</v>
      </c>
      <c r="D1553" s="1" t="s">
        <v>2953</v>
      </c>
      <c r="E1553" s="1" t="s">
        <v>10782</v>
      </c>
      <c r="F1553" s="1" t="s">
        <v>2953</v>
      </c>
      <c r="G1553" s="1" t="s">
        <v>11125</v>
      </c>
    </row>
    <row r="1554" spans="1:7">
      <c r="A1554" s="1" t="s">
        <v>7180</v>
      </c>
      <c r="B1554" s="1" t="s">
        <v>10573</v>
      </c>
      <c r="C1554" s="1" t="s">
        <v>10579</v>
      </c>
      <c r="D1554" s="1" t="s">
        <v>10575</v>
      </c>
      <c r="E1554" s="1" t="s">
        <v>10644</v>
      </c>
      <c r="F1554" s="1" t="s">
        <v>2953</v>
      </c>
      <c r="G1554" s="1" t="s">
        <v>10878</v>
      </c>
    </row>
    <row r="1555" spans="1:7">
      <c r="A1555" s="1" t="s">
        <v>7185</v>
      </c>
      <c r="B1555" s="1" t="s">
        <v>10573</v>
      </c>
      <c r="C1555" s="1" t="s">
        <v>10578</v>
      </c>
      <c r="D1555" s="1" t="s">
        <v>9505</v>
      </c>
      <c r="E1555" s="1" t="s">
        <v>10685</v>
      </c>
      <c r="F1555" s="1" t="s">
        <v>2953</v>
      </c>
      <c r="G1555" s="1" t="s">
        <v>11116</v>
      </c>
    </row>
    <row r="1556" spans="1:7">
      <c r="A1556" s="1" t="s">
        <v>7189</v>
      </c>
      <c r="B1556" s="1" t="s">
        <v>10573</v>
      </c>
      <c r="C1556" s="1" t="s">
        <v>10578</v>
      </c>
      <c r="D1556" s="1" t="s">
        <v>10671</v>
      </c>
      <c r="E1556" s="1" t="s">
        <v>10585</v>
      </c>
      <c r="F1556" s="1" t="s">
        <v>2953</v>
      </c>
      <c r="G1556" s="1" t="s">
        <v>11126</v>
      </c>
    </row>
    <row r="1557" spans="1:7">
      <c r="A1557" s="1" t="s">
        <v>7194</v>
      </c>
      <c r="B1557" s="1" t="s">
        <v>10573</v>
      </c>
      <c r="C1557" s="1" t="s">
        <v>10579</v>
      </c>
      <c r="D1557" s="1" t="s">
        <v>10671</v>
      </c>
      <c r="E1557" s="1" t="s">
        <v>10594</v>
      </c>
      <c r="F1557" s="1" t="s">
        <v>2953</v>
      </c>
      <c r="G1557" s="1" t="s">
        <v>11127</v>
      </c>
    </row>
    <row r="1558" spans="1:7">
      <c r="A1558" s="1" t="s">
        <v>7198</v>
      </c>
      <c r="B1558" s="1" t="s">
        <v>10573</v>
      </c>
      <c r="C1558" s="1" t="s">
        <v>10579</v>
      </c>
      <c r="D1558" s="1" t="s">
        <v>10588</v>
      </c>
      <c r="E1558" s="1" t="s">
        <v>10614</v>
      </c>
      <c r="F1558" s="1" t="s">
        <v>2953</v>
      </c>
      <c r="G1558" s="1" t="s">
        <v>10694</v>
      </c>
    </row>
    <row r="1559" spans="1:7">
      <c r="A1559" s="1" t="s">
        <v>7202</v>
      </c>
      <c r="B1559" s="1" t="s">
        <v>10573</v>
      </c>
      <c r="C1559" s="1" t="s">
        <v>10574</v>
      </c>
      <c r="D1559" s="1" t="s">
        <v>63</v>
      </c>
      <c r="E1559" s="1" t="s">
        <v>10605</v>
      </c>
      <c r="F1559" s="1" t="s">
        <v>2953</v>
      </c>
      <c r="G1559" s="1" t="s">
        <v>10863</v>
      </c>
    </row>
    <row r="1560" spans="1:7">
      <c r="A1560" s="1" t="s">
        <v>7206</v>
      </c>
      <c r="B1560" s="1" t="s">
        <v>10573</v>
      </c>
      <c r="C1560" s="1" t="s">
        <v>10580</v>
      </c>
      <c r="D1560" s="1" t="s">
        <v>10588</v>
      </c>
      <c r="E1560" s="1" t="s">
        <v>10768</v>
      </c>
      <c r="F1560" s="1" t="s">
        <v>2953</v>
      </c>
      <c r="G1560" s="1" t="s">
        <v>10950</v>
      </c>
    </row>
    <row r="1561" spans="1:7">
      <c r="A1561" s="1" t="s">
        <v>7210</v>
      </c>
      <c r="B1561" s="1" t="s">
        <v>10573</v>
      </c>
      <c r="C1561" s="1" t="s">
        <v>10574</v>
      </c>
      <c r="D1561" s="1" t="s">
        <v>10588</v>
      </c>
      <c r="E1561" s="1" t="s">
        <v>10614</v>
      </c>
      <c r="F1561" s="1" t="s">
        <v>2953</v>
      </c>
      <c r="G1561" s="1" t="s">
        <v>11093</v>
      </c>
    </row>
    <row r="1562" spans="1:7">
      <c r="A1562" s="1" t="s">
        <v>7215</v>
      </c>
      <c r="B1562" s="1" t="s">
        <v>10573</v>
      </c>
      <c r="C1562" s="1" t="s">
        <v>10600</v>
      </c>
      <c r="D1562" s="1" t="s">
        <v>2953</v>
      </c>
      <c r="E1562" s="1" t="s">
        <v>10605</v>
      </c>
      <c r="F1562" s="1" t="s">
        <v>10580</v>
      </c>
      <c r="G1562" s="1" t="s">
        <v>10700</v>
      </c>
    </row>
    <row r="1563" spans="1:7">
      <c r="A1563" s="1" t="s">
        <v>7219</v>
      </c>
      <c r="B1563" s="1" t="s">
        <v>10573</v>
      </c>
      <c r="C1563" s="1" t="s">
        <v>10574</v>
      </c>
      <c r="D1563" s="1" t="s">
        <v>2953</v>
      </c>
      <c r="E1563" s="1" t="s">
        <v>10605</v>
      </c>
      <c r="F1563" s="1" t="s">
        <v>10580</v>
      </c>
      <c r="G1563" s="1" t="s">
        <v>10764</v>
      </c>
    </row>
    <row r="1564" spans="1:7">
      <c r="A1564" s="1" t="s">
        <v>7223</v>
      </c>
      <c r="B1564" s="1" t="s">
        <v>10573</v>
      </c>
      <c r="C1564" s="1" t="s">
        <v>10580</v>
      </c>
      <c r="D1564" s="1" t="s">
        <v>2953</v>
      </c>
      <c r="E1564" s="1" t="s">
        <v>10614</v>
      </c>
      <c r="F1564" s="1" t="s">
        <v>2953</v>
      </c>
      <c r="G1564" s="1" t="s">
        <v>10615</v>
      </c>
    </row>
    <row r="1565" spans="1:7">
      <c r="A1565" s="1" t="s">
        <v>7227</v>
      </c>
      <c r="B1565" s="1" t="s">
        <v>10573</v>
      </c>
      <c r="C1565" s="1" t="s">
        <v>10580</v>
      </c>
      <c r="D1565" s="1" t="s">
        <v>2953</v>
      </c>
      <c r="E1565" s="1" t="s">
        <v>10614</v>
      </c>
      <c r="F1565" s="1" t="s">
        <v>2953</v>
      </c>
      <c r="G1565" s="1" t="s">
        <v>10615</v>
      </c>
    </row>
    <row r="1566" spans="1:7">
      <c r="A1566" s="1" t="s">
        <v>7230</v>
      </c>
      <c r="B1566" s="1" t="s">
        <v>10573</v>
      </c>
      <c r="C1566" s="1" t="s">
        <v>10580</v>
      </c>
      <c r="D1566" s="1" t="s">
        <v>2953</v>
      </c>
      <c r="E1566" s="1" t="s">
        <v>10614</v>
      </c>
      <c r="F1566" s="1" t="s">
        <v>2953</v>
      </c>
      <c r="G1566" s="1" t="s">
        <v>10615</v>
      </c>
    </row>
    <row r="1567" spans="1:7">
      <c r="A1567" s="1" t="s">
        <v>7234</v>
      </c>
      <c r="B1567" s="1" t="s">
        <v>10573</v>
      </c>
      <c r="C1567" s="1" t="s">
        <v>10580</v>
      </c>
      <c r="D1567" s="1" t="s">
        <v>2953</v>
      </c>
      <c r="E1567" s="1" t="s">
        <v>10605</v>
      </c>
      <c r="F1567" s="1" t="s">
        <v>2953</v>
      </c>
      <c r="G1567" s="1" t="s">
        <v>10659</v>
      </c>
    </row>
    <row r="1568" spans="1:7">
      <c r="A1568" s="1" t="s">
        <v>7238</v>
      </c>
      <c r="B1568" s="1" t="s">
        <v>10573</v>
      </c>
      <c r="C1568" s="1" t="s">
        <v>10579</v>
      </c>
      <c r="D1568" s="1" t="s">
        <v>2953</v>
      </c>
      <c r="E1568" s="1" t="s">
        <v>10782</v>
      </c>
      <c r="F1568" s="1" t="s">
        <v>2953</v>
      </c>
      <c r="G1568" s="1" t="s">
        <v>11125</v>
      </c>
    </row>
    <row r="1569" spans="1:7">
      <c r="A1569" s="1" t="s">
        <v>7242</v>
      </c>
      <c r="B1569" s="1" t="s">
        <v>10573</v>
      </c>
      <c r="C1569" s="1" t="s">
        <v>10587</v>
      </c>
      <c r="D1569" s="1" t="s">
        <v>10588</v>
      </c>
      <c r="E1569" s="1" t="s">
        <v>10644</v>
      </c>
      <c r="F1569" s="1" t="s">
        <v>2953</v>
      </c>
      <c r="G1569" s="1" t="s">
        <v>11128</v>
      </c>
    </row>
    <row r="1570" spans="1:7">
      <c r="A1570" s="1" t="s">
        <v>7247</v>
      </c>
      <c r="B1570" s="1" t="s">
        <v>10573</v>
      </c>
      <c r="C1570" s="1" t="s">
        <v>10579</v>
      </c>
      <c r="D1570" s="1" t="s">
        <v>10588</v>
      </c>
      <c r="E1570" s="1" t="s">
        <v>10648</v>
      </c>
      <c r="F1570" s="1" t="s">
        <v>2953</v>
      </c>
      <c r="G1570" s="1" t="s">
        <v>11129</v>
      </c>
    </row>
    <row r="1571" spans="1:7">
      <c r="A1571" s="1" t="s">
        <v>7251</v>
      </c>
      <c r="B1571" s="1" t="s">
        <v>10573</v>
      </c>
      <c r="C1571" s="1" t="s">
        <v>25</v>
      </c>
      <c r="D1571" s="1" t="s">
        <v>10575</v>
      </c>
      <c r="E1571" s="1" t="s">
        <v>10648</v>
      </c>
      <c r="F1571" s="1" t="s">
        <v>2953</v>
      </c>
      <c r="G1571" s="1" t="s">
        <v>10651</v>
      </c>
    </row>
    <row r="1572" spans="1:7">
      <c r="A1572" s="1" t="s">
        <v>7255</v>
      </c>
      <c r="B1572" s="1" t="s">
        <v>10573</v>
      </c>
      <c r="C1572" s="1" t="s">
        <v>25</v>
      </c>
      <c r="D1572" s="1" t="s">
        <v>10588</v>
      </c>
      <c r="E1572" s="1" t="s">
        <v>10648</v>
      </c>
      <c r="F1572" s="1" t="s">
        <v>2953</v>
      </c>
      <c r="G1572" s="1" t="s">
        <v>10724</v>
      </c>
    </row>
    <row r="1573" spans="1:7">
      <c r="A1573" s="1" t="s">
        <v>7259</v>
      </c>
      <c r="B1573" s="1" t="s">
        <v>10573</v>
      </c>
      <c r="C1573" s="1" t="s">
        <v>25</v>
      </c>
      <c r="D1573" s="1" t="s">
        <v>10725</v>
      </c>
      <c r="E1573" s="1" t="s">
        <v>10648</v>
      </c>
      <c r="F1573" s="1" t="s">
        <v>2953</v>
      </c>
      <c r="G1573" s="1" t="s">
        <v>10649</v>
      </c>
    </row>
    <row r="1574" spans="1:7">
      <c r="A1574" s="1" t="s">
        <v>7263</v>
      </c>
      <c r="B1574" s="1" t="s">
        <v>10573</v>
      </c>
      <c r="C1574" s="1" t="s">
        <v>10600</v>
      </c>
      <c r="D1574" s="1" t="s">
        <v>47</v>
      </c>
      <c r="E1574" s="1" t="s">
        <v>10648</v>
      </c>
      <c r="F1574" s="1" t="s">
        <v>2953</v>
      </c>
      <c r="G1574" s="1" t="s">
        <v>10649</v>
      </c>
    </row>
    <row r="1575" spans="1:7">
      <c r="A1575" s="1" t="s">
        <v>7267</v>
      </c>
      <c r="B1575" s="1" t="s">
        <v>10573</v>
      </c>
      <c r="C1575" s="1" t="s">
        <v>10600</v>
      </c>
      <c r="D1575" s="1" t="s">
        <v>10671</v>
      </c>
      <c r="E1575" s="1" t="s">
        <v>10622</v>
      </c>
      <c r="F1575" s="1" t="s">
        <v>2953</v>
      </c>
      <c r="G1575" s="1" t="s">
        <v>10682</v>
      </c>
    </row>
    <row r="1576" spans="1:7">
      <c r="A1576" s="1" t="s">
        <v>7272</v>
      </c>
      <c r="B1576" s="1" t="s">
        <v>10573</v>
      </c>
      <c r="C1576" s="1" t="s">
        <v>10587</v>
      </c>
      <c r="D1576" s="1" t="s">
        <v>10671</v>
      </c>
      <c r="E1576" s="1" t="s">
        <v>10622</v>
      </c>
      <c r="F1576" s="1" t="s">
        <v>2953</v>
      </c>
      <c r="G1576" s="1" t="s">
        <v>10717</v>
      </c>
    </row>
    <row r="1577" spans="1:7">
      <c r="A1577" s="1" t="s">
        <v>7276</v>
      </c>
      <c r="B1577" s="1" t="s">
        <v>10573</v>
      </c>
      <c r="C1577" s="1" t="s">
        <v>10578</v>
      </c>
      <c r="D1577" s="1" t="s">
        <v>10588</v>
      </c>
      <c r="E1577" s="1" t="s">
        <v>10576</v>
      </c>
      <c r="F1577" s="1" t="s">
        <v>2953</v>
      </c>
      <c r="G1577" s="1" t="s">
        <v>10758</v>
      </c>
    </row>
    <row r="1578" spans="1:7">
      <c r="A1578" s="1" t="s">
        <v>7281</v>
      </c>
      <c r="B1578" s="1" t="s">
        <v>10573</v>
      </c>
      <c r="C1578" s="1" t="s">
        <v>10578</v>
      </c>
      <c r="D1578" s="1" t="s">
        <v>10588</v>
      </c>
      <c r="E1578" s="1" t="s">
        <v>10664</v>
      </c>
      <c r="F1578" s="1" t="s">
        <v>2953</v>
      </c>
      <c r="G1578" s="1" t="s">
        <v>10665</v>
      </c>
    </row>
    <row r="1579" spans="1:7">
      <c r="A1579" s="1" t="s">
        <v>7286</v>
      </c>
      <c r="B1579" s="1" t="s">
        <v>10573</v>
      </c>
      <c r="C1579" s="1" t="s">
        <v>10579</v>
      </c>
      <c r="D1579" s="1" t="s">
        <v>9505</v>
      </c>
      <c r="E1579" s="1" t="s">
        <v>10664</v>
      </c>
      <c r="F1579" s="1" t="s">
        <v>2953</v>
      </c>
      <c r="G1579" s="1" t="s">
        <v>10926</v>
      </c>
    </row>
    <row r="1580" spans="1:7">
      <c r="A1580" s="1" t="s">
        <v>7291</v>
      </c>
      <c r="B1580" s="1" t="s">
        <v>10573</v>
      </c>
      <c r="C1580" s="1" t="s">
        <v>10574</v>
      </c>
      <c r="D1580" s="1" t="s">
        <v>9505</v>
      </c>
      <c r="E1580" s="1" t="s">
        <v>10594</v>
      </c>
      <c r="F1580" s="1" t="s">
        <v>2953</v>
      </c>
      <c r="G1580" s="1" t="s">
        <v>10990</v>
      </c>
    </row>
    <row r="1581" spans="1:7">
      <c r="A1581" s="1" t="s">
        <v>7295</v>
      </c>
      <c r="B1581" s="1" t="s">
        <v>10573</v>
      </c>
      <c r="C1581" s="1" t="s">
        <v>10600</v>
      </c>
      <c r="D1581" s="1" t="s">
        <v>10671</v>
      </c>
      <c r="E1581" s="1" t="s">
        <v>10685</v>
      </c>
      <c r="F1581" s="1" t="s">
        <v>2953</v>
      </c>
      <c r="G1581" s="1" t="s">
        <v>10815</v>
      </c>
    </row>
    <row r="1582" spans="1:7">
      <c r="A1582" s="1" t="s">
        <v>7299</v>
      </c>
      <c r="B1582" s="1" t="s">
        <v>10573</v>
      </c>
      <c r="C1582" s="1" t="s">
        <v>10578</v>
      </c>
      <c r="D1582" s="1" t="s">
        <v>10582</v>
      </c>
      <c r="E1582" s="1" t="s">
        <v>10760</v>
      </c>
      <c r="F1582" s="1" t="s">
        <v>2953</v>
      </c>
      <c r="G1582" s="1" t="s">
        <v>10853</v>
      </c>
    </row>
    <row r="1583" spans="1:7">
      <c r="A1583" s="1" t="s">
        <v>7303</v>
      </c>
      <c r="B1583" s="1" t="s">
        <v>10573</v>
      </c>
      <c r="C1583" s="1" t="s">
        <v>10579</v>
      </c>
      <c r="D1583" s="1" t="s">
        <v>10582</v>
      </c>
      <c r="E1583" s="1" t="s">
        <v>10585</v>
      </c>
      <c r="F1583" s="1" t="s">
        <v>2953</v>
      </c>
      <c r="G1583" s="1" t="s">
        <v>10742</v>
      </c>
    </row>
    <row r="1584" spans="1:7">
      <c r="A1584" s="1" t="s">
        <v>7308</v>
      </c>
      <c r="B1584" s="1" t="s">
        <v>10573</v>
      </c>
      <c r="C1584" s="1" t="s">
        <v>10579</v>
      </c>
      <c r="D1584" s="1" t="s">
        <v>2953</v>
      </c>
      <c r="E1584" s="1" t="s">
        <v>10579</v>
      </c>
      <c r="F1584" s="1" t="s">
        <v>2953</v>
      </c>
      <c r="G1584" s="1" t="s">
        <v>10867</v>
      </c>
    </row>
    <row r="1585" spans="1:7">
      <c r="A1585" s="1" t="s">
        <v>7313</v>
      </c>
      <c r="B1585" s="1" t="s">
        <v>10573</v>
      </c>
      <c r="C1585" s="1" t="s">
        <v>10579</v>
      </c>
      <c r="D1585" s="1" t="s">
        <v>2953</v>
      </c>
      <c r="E1585" s="1" t="s">
        <v>10579</v>
      </c>
      <c r="F1585" s="1" t="s">
        <v>2953</v>
      </c>
      <c r="G1585" s="1" t="s">
        <v>10867</v>
      </c>
    </row>
    <row r="1586" spans="1:7">
      <c r="A1586" s="1" t="s">
        <v>7317</v>
      </c>
      <c r="B1586" s="1" t="s">
        <v>10573</v>
      </c>
      <c r="C1586" s="1" t="s">
        <v>63</v>
      </c>
      <c r="D1586" s="1" t="s">
        <v>47</v>
      </c>
      <c r="E1586" s="1" t="s">
        <v>10905</v>
      </c>
      <c r="F1586" s="1" t="s">
        <v>2953</v>
      </c>
      <c r="G1586" s="1" t="s">
        <v>11130</v>
      </c>
    </row>
    <row r="1587" spans="1:7">
      <c r="A1587" s="1" t="s">
        <v>7322</v>
      </c>
      <c r="B1587" s="1" t="s">
        <v>10573</v>
      </c>
      <c r="C1587" s="1" t="s">
        <v>10600</v>
      </c>
      <c r="D1587" s="1" t="s">
        <v>2953</v>
      </c>
      <c r="E1587" s="1" t="s">
        <v>10579</v>
      </c>
      <c r="F1587" s="1" t="s">
        <v>2953</v>
      </c>
      <c r="G1587" s="1" t="s">
        <v>10727</v>
      </c>
    </row>
    <row r="1588" spans="1:7">
      <c r="A1588" s="1" t="s">
        <v>7327</v>
      </c>
      <c r="B1588" s="1" t="s">
        <v>10573</v>
      </c>
      <c r="C1588" s="1" t="s">
        <v>10579</v>
      </c>
      <c r="D1588" s="1" t="s">
        <v>10671</v>
      </c>
      <c r="E1588" s="1" t="s">
        <v>10905</v>
      </c>
      <c r="F1588" s="1" t="s">
        <v>2953</v>
      </c>
      <c r="G1588" s="1" t="s">
        <v>11131</v>
      </c>
    </row>
    <row r="1589" spans="1:7">
      <c r="A1589" s="1" t="s">
        <v>7331</v>
      </c>
      <c r="B1589" s="1" t="s">
        <v>10573</v>
      </c>
      <c r="C1589" s="1" t="s">
        <v>10574</v>
      </c>
      <c r="D1589" s="1" t="s">
        <v>2953</v>
      </c>
      <c r="E1589" s="1" t="s">
        <v>10614</v>
      </c>
      <c r="F1589" s="1" t="s">
        <v>2953</v>
      </c>
      <c r="G1589" s="1" t="s">
        <v>10704</v>
      </c>
    </row>
    <row r="1590" spans="1:7">
      <c r="A1590" s="1" t="s">
        <v>7335</v>
      </c>
      <c r="B1590" s="1" t="s">
        <v>10573</v>
      </c>
      <c r="C1590" s="1" t="s">
        <v>10578</v>
      </c>
      <c r="D1590" s="1" t="s">
        <v>10671</v>
      </c>
      <c r="E1590" s="1" t="s">
        <v>10685</v>
      </c>
      <c r="F1590" s="1" t="s">
        <v>2953</v>
      </c>
      <c r="G1590" s="1" t="s">
        <v>11132</v>
      </c>
    </row>
    <row r="1591" spans="1:7">
      <c r="A1591" s="1" t="s">
        <v>7339</v>
      </c>
      <c r="B1591" s="1" t="s">
        <v>10573</v>
      </c>
      <c r="C1591" s="1" t="s">
        <v>10579</v>
      </c>
      <c r="D1591" s="1" t="s">
        <v>47</v>
      </c>
      <c r="E1591" s="1" t="s">
        <v>10585</v>
      </c>
      <c r="F1591" s="1" t="s">
        <v>2953</v>
      </c>
      <c r="G1591" s="1" t="s">
        <v>10711</v>
      </c>
    </row>
    <row r="1592" spans="1:7">
      <c r="A1592" s="1" t="s">
        <v>7343</v>
      </c>
      <c r="B1592" s="1" t="s">
        <v>10573</v>
      </c>
      <c r="C1592" s="1" t="s">
        <v>10600</v>
      </c>
      <c r="D1592" s="1" t="s">
        <v>63</v>
      </c>
      <c r="E1592" s="1" t="s">
        <v>10607</v>
      </c>
      <c r="F1592" s="1" t="s">
        <v>2953</v>
      </c>
      <c r="G1592" s="1" t="s">
        <v>11105</v>
      </c>
    </row>
    <row r="1593" spans="1:7">
      <c r="A1593" s="1" t="s">
        <v>7347</v>
      </c>
      <c r="B1593" s="1" t="s">
        <v>10573</v>
      </c>
      <c r="C1593" s="1" t="s">
        <v>10579</v>
      </c>
      <c r="D1593" s="1" t="s">
        <v>10588</v>
      </c>
      <c r="E1593" s="1" t="s">
        <v>10607</v>
      </c>
      <c r="F1593" s="1" t="s">
        <v>2953</v>
      </c>
      <c r="G1593" s="1" t="s">
        <v>10851</v>
      </c>
    </row>
    <row r="1594" spans="1:7">
      <c r="A1594" s="1" t="s">
        <v>7351</v>
      </c>
      <c r="B1594" s="1" t="s">
        <v>10573</v>
      </c>
      <c r="C1594" s="1" t="s">
        <v>10579</v>
      </c>
      <c r="D1594" s="1" t="s">
        <v>10588</v>
      </c>
      <c r="E1594" s="1" t="s">
        <v>10760</v>
      </c>
      <c r="F1594" s="1" t="s">
        <v>2953</v>
      </c>
      <c r="G1594" s="1" t="s">
        <v>11133</v>
      </c>
    </row>
    <row r="1595" spans="1:7">
      <c r="A1595" s="1" t="s">
        <v>7355</v>
      </c>
      <c r="B1595" s="1" t="s">
        <v>10573</v>
      </c>
      <c r="C1595" s="1" t="s">
        <v>10578</v>
      </c>
      <c r="D1595" s="1" t="s">
        <v>10588</v>
      </c>
      <c r="E1595" s="1" t="s">
        <v>10760</v>
      </c>
      <c r="F1595" s="1" t="s">
        <v>2953</v>
      </c>
      <c r="G1595" s="1" t="s">
        <v>11134</v>
      </c>
    </row>
    <row r="1596" spans="1:7">
      <c r="A1596" s="1" t="s">
        <v>7360</v>
      </c>
      <c r="B1596" s="1" t="s">
        <v>10573</v>
      </c>
      <c r="C1596" s="1" t="s">
        <v>10579</v>
      </c>
      <c r="D1596" s="1" t="s">
        <v>9505</v>
      </c>
      <c r="E1596" s="1" t="s">
        <v>10585</v>
      </c>
      <c r="F1596" s="1" t="s">
        <v>2953</v>
      </c>
      <c r="G1596" s="1" t="s">
        <v>10833</v>
      </c>
    </row>
    <row r="1597" spans="1:7">
      <c r="A1597" s="1" t="s">
        <v>7364</v>
      </c>
      <c r="B1597" s="1" t="s">
        <v>10573</v>
      </c>
      <c r="C1597" s="1" t="s">
        <v>10579</v>
      </c>
      <c r="D1597" s="1" t="s">
        <v>10671</v>
      </c>
      <c r="E1597" s="1" t="s">
        <v>10585</v>
      </c>
      <c r="F1597" s="1" t="s">
        <v>2953</v>
      </c>
      <c r="G1597" s="1" t="s">
        <v>10939</v>
      </c>
    </row>
    <row r="1598" spans="1:7">
      <c r="A1598" s="1" t="s">
        <v>7369</v>
      </c>
      <c r="B1598" s="1" t="s">
        <v>10573</v>
      </c>
      <c r="C1598" s="1" t="s">
        <v>10578</v>
      </c>
      <c r="D1598" s="1" t="s">
        <v>10582</v>
      </c>
      <c r="E1598" s="1" t="s">
        <v>10644</v>
      </c>
      <c r="F1598" s="1" t="s">
        <v>2953</v>
      </c>
      <c r="G1598" s="1" t="s">
        <v>10923</v>
      </c>
    </row>
    <row r="1599" spans="1:7">
      <c r="A1599" s="1" t="s">
        <v>7374</v>
      </c>
      <c r="B1599" s="1" t="s">
        <v>10573</v>
      </c>
      <c r="C1599" s="1" t="s">
        <v>10579</v>
      </c>
      <c r="D1599" s="1" t="s">
        <v>2953</v>
      </c>
      <c r="E1599" s="1" t="s">
        <v>10886</v>
      </c>
      <c r="F1599" s="1" t="s">
        <v>2953</v>
      </c>
      <c r="G1599" s="1" t="s">
        <v>11006</v>
      </c>
    </row>
    <row r="1600" spans="1:7">
      <c r="A1600" s="1" t="s">
        <v>11248</v>
      </c>
      <c r="B1600" s="1" t="s">
        <v>10573</v>
      </c>
      <c r="C1600" s="1" t="s">
        <v>10579</v>
      </c>
      <c r="D1600" s="1" t="s">
        <v>47</v>
      </c>
      <c r="E1600" s="1" t="s">
        <v>10644</v>
      </c>
      <c r="F1600" s="1" t="s">
        <v>2953</v>
      </c>
      <c r="G1600" s="1" t="s">
        <v>10923</v>
      </c>
    </row>
    <row r="1601" spans="1:7">
      <c r="A1601" s="1" t="s">
        <v>11249</v>
      </c>
      <c r="B1601" s="1" t="s">
        <v>10573</v>
      </c>
      <c r="C1601" s="1" t="s">
        <v>10579</v>
      </c>
      <c r="D1601" s="1" t="s">
        <v>47</v>
      </c>
      <c r="E1601" s="1" t="s">
        <v>10644</v>
      </c>
      <c r="F1601" s="1" t="s">
        <v>2953</v>
      </c>
      <c r="G1601" s="1" t="s">
        <v>10923</v>
      </c>
    </row>
    <row r="1602" spans="1:7">
      <c r="A1602" s="1" t="s">
        <v>7390</v>
      </c>
      <c r="B1602" s="1" t="s">
        <v>10573</v>
      </c>
      <c r="C1602" s="1" t="s">
        <v>10579</v>
      </c>
      <c r="D1602" s="1" t="s">
        <v>10588</v>
      </c>
      <c r="E1602" s="1" t="s">
        <v>10886</v>
      </c>
      <c r="F1602" s="1" t="s">
        <v>2953</v>
      </c>
      <c r="G1602" s="1" t="s">
        <v>11135</v>
      </c>
    </row>
    <row r="1603" spans="1:7">
      <c r="A1603" s="1" t="s">
        <v>7394</v>
      </c>
      <c r="B1603" s="1" t="s">
        <v>10573</v>
      </c>
      <c r="C1603" s="1" t="s">
        <v>10579</v>
      </c>
      <c r="D1603" s="1" t="s">
        <v>10671</v>
      </c>
      <c r="E1603" s="1" t="s">
        <v>10579</v>
      </c>
      <c r="F1603" s="1" t="s">
        <v>2953</v>
      </c>
      <c r="G1603" s="1" t="s">
        <v>10589</v>
      </c>
    </row>
    <row r="1604" spans="1:7">
      <c r="A1604" s="1" t="s">
        <v>7398</v>
      </c>
      <c r="B1604" s="1" t="s">
        <v>10573</v>
      </c>
      <c r="C1604" s="1" t="s">
        <v>10579</v>
      </c>
      <c r="D1604" s="1" t="s">
        <v>10588</v>
      </c>
      <c r="E1604" s="1" t="s">
        <v>10579</v>
      </c>
      <c r="F1604" s="1" t="s">
        <v>2953</v>
      </c>
      <c r="G1604" s="1" t="s">
        <v>10826</v>
      </c>
    </row>
    <row r="1605" spans="1:7">
      <c r="A1605" s="1" t="s">
        <v>7402</v>
      </c>
      <c r="B1605" s="1" t="s">
        <v>10573</v>
      </c>
      <c r="C1605" s="1" t="s">
        <v>10600</v>
      </c>
      <c r="D1605" s="1" t="s">
        <v>10671</v>
      </c>
      <c r="E1605" s="1" t="s">
        <v>10579</v>
      </c>
      <c r="F1605" s="1" t="s">
        <v>2953</v>
      </c>
      <c r="G1605" s="1" t="s">
        <v>10778</v>
      </c>
    </row>
    <row r="1606" spans="1:7">
      <c r="A1606" s="1" t="s">
        <v>7407</v>
      </c>
      <c r="B1606" s="1" t="s">
        <v>10573</v>
      </c>
      <c r="C1606" s="1" t="s">
        <v>10579</v>
      </c>
      <c r="D1606" s="1" t="s">
        <v>10588</v>
      </c>
      <c r="E1606" s="1" t="s">
        <v>10579</v>
      </c>
      <c r="F1606" s="1" t="s">
        <v>2953</v>
      </c>
      <c r="G1606" s="1" t="s">
        <v>10826</v>
      </c>
    </row>
    <row r="1607" spans="1:7">
      <c r="A1607" s="1" t="s">
        <v>7411</v>
      </c>
      <c r="B1607" s="1" t="s">
        <v>10573</v>
      </c>
      <c r="C1607" s="1" t="s">
        <v>10587</v>
      </c>
      <c r="D1607" s="1" t="s">
        <v>10725</v>
      </c>
      <c r="E1607" s="1" t="s">
        <v>10576</v>
      </c>
      <c r="F1607" s="1" t="s">
        <v>2953</v>
      </c>
      <c r="G1607" s="1" t="s">
        <v>10758</v>
      </c>
    </row>
    <row r="1608" spans="1:7">
      <c r="A1608" s="1" t="s">
        <v>7416</v>
      </c>
      <c r="B1608" s="1" t="s">
        <v>10573</v>
      </c>
      <c r="C1608" s="1" t="s">
        <v>63</v>
      </c>
      <c r="D1608" s="1" t="s">
        <v>63</v>
      </c>
      <c r="E1608" s="1" t="s">
        <v>10782</v>
      </c>
      <c r="F1608" s="1" t="s">
        <v>2953</v>
      </c>
      <c r="G1608" s="1" t="s">
        <v>11136</v>
      </c>
    </row>
    <row r="1609" spans="1:7">
      <c r="A1609" s="1" t="s">
        <v>7421</v>
      </c>
      <c r="B1609" s="1" t="s">
        <v>10573</v>
      </c>
      <c r="C1609" s="1" t="s">
        <v>10579</v>
      </c>
      <c r="D1609" s="1" t="s">
        <v>9505</v>
      </c>
      <c r="E1609" s="1" t="s">
        <v>10585</v>
      </c>
      <c r="F1609" s="1" t="s">
        <v>2953</v>
      </c>
      <c r="G1609" s="1" t="s">
        <v>10833</v>
      </c>
    </row>
    <row r="1610" spans="1:7">
      <c r="A1610" s="1" t="s">
        <v>7426</v>
      </c>
      <c r="B1610" s="1" t="s">
        <v>10573</v>
      </c>
      <c r="C1610" s="1" t="s">
        <v>10579</v>
      </c>
      <c r="D1610" s="1" t="s">
        <v>47</v>
      </c>
      <c r="E1610" s="1" t="s">
        <v>10594</v>
      </c>
      <c r="F1610" s="1" t="s">
        <v>2953</v>
      </c>
      <c r="G1610" s="1" t="s">
        <v>10599</v>
      </c>
    </row>
    <row r="1611" spans="1:7">
      <c r="A1611" s="1" t="s">
        <v>7431</v>
      </c>
      <c r="B1611" s="1" t="s">
        <v>10573</v>
      </c>
      <c r="C1611" s="1" t="s">
        <v>10579</v>
      </c>
      <c r="D1611" s="1" t="s">
        <v>10575</v>
      </c>
      <c r="E1611" s="1" t="s">
        <v>10592</v>
      </c>
      <c r="F1611" s="1" t="s">
        <v>2953</v>
      </c>
      <c r="G1611" s="1" t="s">
        <v>11074</v>
      </c>
    </row>
    <row r="1612" spans="1:7">
      <c r="A1612" s="1" t="s">
        <v>7437</v>
      </c>
      <c r="B1612" s="1" t="s">
        <v>10573</v>
      </c>
      <c r="C1612" s="1" t="s">
        <v>10579</v>
      </c>
      <c r="D1612" s="1" t="s">
        <v>10600</v>
      </c>
      <c r="E1612" s="1" t="s">
        <v>10664</v>
      </c>
      <c r="F1612" s="1" t="s">
        <v>2953</v>
      </c>
      <c r="G1612" s="1" t="s">
        <v>10927</v>
      </c>
    </row>
    <row r="1613" spans="1:7">
      <c r="A1613" s="1" t="s">
        <v>7442</v>
      </c>
      <c r="B1613" s="1" t="s">
        <v>10573</v>
      </c>
      <c r="C1613" s="1" t="s">
        <v>10578</v>
      </c>
      <c r="D1613" s="1" t="s">
        <v>10622</v>
      </c>
      <c r="E1613" s="1" t="s">
        <v>10624</v>
      </c>
      <c r="F1613" s="1" t="s">
        <v>2953</v>
      </c>
      <c r="G1613" s="1" t="s">
        <v>10890</v>
      </c>
    </row>
    <row r="1614" spans="1:7">
      <c r="A1614" s="1" t="s">
        <v>7446</v>
      </c>
      <c r="B1614" s="1" t="s">
        <v>10573</v>
      </c>
      <c r="C1614" s="1" t="s">
        <v>10578</v>
      </c>
      <c r="D1614" s="1" t="s">
        <v>10588</v>
      </c>
      <c r="E1614" s="1" t="s">
        <v>10614</v>
      </c>
      <c r="F1614" s="1" t="s">
        <v>2953</v>
      </c>
      <c r="G1614" s="1" t="s">
        <v>10743</v>
      </c>
    </row>
    <row r="1615" spans="1:7">
      <c r="A1615" s="1" t="s">
        <v>7451</v>
      </c>
      <c r="B1615" s="1" t="s">
        <v>10573</v>
      </c>
      <c r="C1615" s="1" t="s">
        <v>10600</v>
      </c>
      <c r="D1615" s="1" t="s">
        <v>10622</v>
      </c>
      <c r="E1615" s="1" t="s">
        <v>10605</v>
      </c>
      <c r="F1615" s="1" t="s">
        <v>2953</v>
      </c>
      <c r="G1615" s="1" t="s">
        <v>10765</v>
      </c>
    </row>
    <row r="1616" spans="1:7">
      <c r="A1616" s="1" t="s">
        <v>7455</v>
      </c>
      <c r="B1616" s="1" t="s">
        <v>10573</v>
      </c>
      <c r="C1616" s="1" t="s">
        <v>10579</v>
      </c>
      <c r="D1616" s="1" t="s">
        <v>63</v>
      </c>
      <c r="E1616" s="1" t="s">
        <v>10605</v>
      </c>
      <c r="F1616" s="1" t="s">
        <v>2953</v>
      </c>
      <c r="G1616" s="1" t="s">
        <v>10801</v>
      </c>
    </row>
    <row r="1617" spans="1:7">
      <c r="A1617" s="1" t="s">
        <v>7459</v>
      </c>
      <c r="B1617" s="1" t="s">
        <v>10573</v>
      </c>
      <c r="C1617" s="1" t="s">
        <v>10579</v>
      </c>
      <c r="D1617" s="1" t="s">
        <v>9505</v>
      </c>
      <c r="E1617" s="1" t="s">
        <v>10664</v>
      </c>
      <c r="F1617" s="1" t="s">
        <v>2953</v>
      </c>
      <c r="G1617" s="1" t="s">
        <v>10926</v>
      </c>
    </row>
    <row r="1618" spans="1:7">
      <c r="A1618" s="1" t="s">
        <v>7463</v>
      </c>
      <c r="B1618" s="1" t="s">
        <v>10573</v>
      </c>
      <c r="C1618" s="1" t="s">
        <v>25</v>
      </c>
      <c r="D1618" s="1" t="s">
        <v>63</v>
      </c>
      <c r="E1618" s="1" t="s">
        <v>10605</v>
      </c>
      <c r="F1618" s="1" t="s">
        <v>10580</v>
      </c>
      <c r="G1618" s="1" t="s">
        <v>10611</v>
      </c>
    </row>
    <row r="1619" spans="1:7">
      <c r="A1619" s="1" t="s">
        <v>7467</v>
      </c>
      <c r="B1619" s="1" t="s">
        <v>10573</v>
      </c>
      <c r="C1619" s="1" t="s">
        <v>10578</v>
      </c>
      <c r="D1619" s="1" t="s">
        <v>10622</v>
      </c>
      <c r="E1619" s="1" t="s">
        <v>10605</v>
      </c>
      <c r="F1619" s="1" t="s">
        <v>2953</v>
      </c>
      <c r="G1619" s="1" t="s">
        <v>10680</v>
      </c>
    </row>
    <row r="1620" spans="1:7">
      <c r="A1620" s="1" t="s">
        <v>7472</v>
      </c>
      <c r="B1620" s="1" t="s">
        <v>10573</v>
      </c>
      <c r="C1620" s="1" t="s">
        <v>10574</v>
      </c>
      <c r="D1620" s="1" t="s">
        <v>2953</v>
      </c>
      <c r="E1620" s="1" t="s">
        <v>10605</v>
      </c>
      <c r="F1620" s="1" t="s">
        <v>2953</v>
      </c>
      <c r="G1620" s="1" t="s">
        <v>10763</v>
      </c>
    </row>
    <row r="1621" spans="1:7">
      <c r="A1621" s="1" t="s">
        <v>7476</v>
      </c>
      <c r="B1621" s="1" t="s">
        <v>10573</v>
      </c>
      <c r="C1621" s="1" t="s">
        <v>25</v>
      </c>
      <c r="D1621" s="1" t="s">
        <v>63</v>
      </c>
      <c r="E1621" s="1" t="s">
        <v>10605</v>
      </c>
      <c r="F1621" s="1" t="s">
        <v>2953</v>
      </c>
      <c r="G1621" s="1" t="s">
        <v>10612</v>
      </c>
    </row>
    <row r="1622" spans="1:7">
      <c r="A1622" s="1" t="s">
        <v>7480</v>
      </c>
      <c r="B1622" s="1" t="s">
        <v>10573</v>
      </c>
      <c r="C1622" s="1" t="s">
        <v>10574</v>
      </c>
      <c r="D1622" s="1" t="s">
        <v>10622</v>
      </c>
      <c r="E1622" s="1" t="s">
        <v>10605</v>
      </c>
      <c r="F1622" s="1" t="s">
        <v>2953</v>
      </c>
      <c r="G1622" s="1" t="s">
        <v>10883</v>
      </c>
    </row>
    <row r="1623" spans="1:7">
      <c r="A1623" s="1" t="s">
        <v>7484</v>
      </c>
      <c r="B1623" s="1" t="s">
        <v>10573</v>
      </c>
      <c r="C1623" s="1" t="s">
        <v>10600</v>
      </c>
      <c r="D1623" s="1" t="s">
        <v>2953</v>
      </c>
      <c r="E1623" s="1" t="s">
        <v>10605</v>
      </c>
      <c r="F1623" s="1" t="s">
        <v>2953</v>
      </c>
      <c r="G1623" s="1" t="s">
        <v>10643</v>
      </c>
    </row>
    <row r="1624" spans="1:7">
      <c r="A1624" s="1" t="s">
        <v>7488</v>
      </c>
      <c r="B1624" s="1" t="s">
        <v>10573</v>
      </c>
      <c r="C1624" s="1" t="s">
        <v>10579</v>
      </c>
      <c r="D1624" s="1" t="s">
        <v>63</v>
      </c>
      <c r="E1624" s="1" t="s">
        <v>10579</v>
      </c>
      <c r="F1624" s="1" t="s">
        <v>2953</v>
      </c>
      <c r="G1624" s="1" t="s">
        <v>10728</v>
      </c>
    </row>
    <row r="1625" spans="1:7">
      <c r="A1625" s="1" t="s">
        <v>7493</v>
      </c>
      <c r="B1625" s="1" t="s">
        <v>10573</v>
      </c>
      <c r="C1625" s="1" t="s">
        <v>63</v>
      </c>
      <c r="D1625" s="1" t="s">
        <v>47</v>
      </c>
      <c r="E1625" s="1" t="s">
        <v>10579</v>
      </c>
      <c r="F1625" s="1" t="s">
        <v>2953</v>
      </c>
      <c r="G1625" s="1" t="s">
        <v>10682</v>
      </c>
    </row>
    <row r="1626" spans="1:7">
      <c r="A1626" s="1" t="s">
        <v>7497</v>
      </c>
      <c r="B1626" s="1" t="s">
        <v>10573</v>
      </c>
      <c r="C1626" s="1" t="s">
        <v>63</v>
      </c>
      <c r="D1626" s="1" t="s">
        <v>10725</v>
      </c>
      <c r="E1626" s="1" t="s">
        <v>10579</v>
      </c>
      <c r="F1626" s="1" t="s">
        <v>2953</v>
      </c>
      <c r="G1626" s="1" t="s">
        <v>10596</v>
      </c>
    </row>
    <row r="1627" spans="1:7">
      <c r="A1627" s="1" t="s">
        <v>7501</v>
      </c>
      <c r="B1627" s="1" t="s">
        <v>10573</v>
      </c>
      <c r="C1627" s="1" t="s">
        <v>10579</v>
      </c>
      <c r="D1627" s="1" t="s">
        <v>47</v>
      </c>
      <c r="E1627" s="1" t="s">
        <v>10579</v>
      </c>
      <c r="F1627" s="1" t="s">
        <v>10580</v>
      </c>
      <c r="G1627" s="1" t="s">
        <v>10778</v>
      </c>
    </row>
    <row r="1628" spans="1:7">
      <c r="A1628" s="1" t="s">
        <v>7505</v>
      </c>
      <c r="B1628" s="1" t="s">
        <v>10573</v>
      </c>
      <c r="C1628" s="1" t="s">
        <v>10579</v>
      </c>
      <c r="D1628" s="1" t="s">
        <v>10588</v>
      </c>
      <c r="E1628" s="1" t="s">
        <v>10576</v>
      </c>
      <c r="F1628" s="1" t="s">
        <v>10580</v>
      </c>
      <c r="G1628" s="1" t="s">
        <v>10790</v>
      </c>
    </row>
    <row r="1629" spans="1:7">
      <c r="A1629" s="1" t="s">
        <v>7509</v>
      </c>
      <c r="B1629" s="1" t="s">
        <v>10573</v>
      </c>
      <c r="C1629" s="1" t="s">
        <v>10579</v>
      </c>
      <c r="D1629" s="1" t="s">
        <v>10588</v>
      </c>
      <c r="E1629" s="1" t="s">
        <v>10576</v>
      </c>
      <c r="F1629" s="1" t="s">
        <v>10580</v>
      </c>
      <c r="G1629" s="1" t="s">
        <v>10790</v>
      </c>
    </row>
    <row r="1630" spans="1:7">
      <c r="A1630" s="1" t="s">
        <v>7513</v>
      </c>
      <c r="B1630" s="1" t="s">
        <v>10573</v>
      </c>
      <c r="C1630" s="1" t="s">
        <v>10579</v>
      </c>
      <c r="D1630" s="1" t="s">
        <v>10588</v>
      </c>
      <c r="E1630" s="1" t="s">
        <v>10579</v>
      </c>
      <c r="F1630" s="1" t="s">
        <v>2953</v>
      </c>
      <c r="G1630" s="1" t="s">
        <v>10826</v>
      </c>
    </row>
    <row r="1631" spans="1:7">
      <c r="A1631" s="1" t="s">
        <v>7517</v>
      </c>
      <c r="B1631" s="1" t="s">
        <v>10573</v>
      </c>
      <c r="C1631" s="1" t="s">
        <v>10579</v>
      </c>
      <c r="D1631" s="1" t="s">
        <v>10575</v>
      </c>
      <c r="E1631" s="1" t="s">
        <v>10576</v>
      </c>
      <c r="F1631" s="1" t="s">
        <v>2953</v>
      </c>
      <c r="G1631" s="1" t="s">
        <v>10735</v>
      </c>
    </row>
    <row r="1632" spans="1:7">
      <c r="A1632" s="1" t="s">
        <v>7521</v>
      </c>
      <c r="B1632" s="1" t="s">
        <v>10573</v>
      </c>
      <c r="C1632" s="1" t="s">
        <v>10579</v>
      </c>
      <c r="D1632" s="1" t="s">
        <v>10582</v>
      </c>
      <c r="E1632" s="1" t="s">
        <v>10685</v>
      </c>
      <c r="F1632" s="1" t="s">
        <v>2953</v>
      </c>
      <c r="G1632" s="1" t="s">
        <v>10733</v>
      </c>
    </row>
    <row r="1633" spans="1:7">
      <c r="A1633" s="1" t="s">
        <v>7526</v>
      </c>
      <c r="B1633" s="1" t="s">
        <v>10573</v>
      </c>
      <c r="C1633" s="1" t="s">
        <v>10580</v>
      </c>
      <c r="D1633" s="1" t="s">
        <v>47</v>
      </c>
      <c r="E1633" s="1" t="s">
        <v>10740</v>
      </c>
      <c r="F1633" s="1" t="s">
        <v>2953</v>
      </c>
      <c r="G1633" s="1" t="s">
        <v>11137</v>
      </c>
    </row>
    <row r="1634" spans="1:7">
      <c r="A1634" s="1" t="s">
        <v>7530</v>
      </c>
      <c r="B1634" s="1" t="s">
        <v>10573</v>
      </c>
      <c r="C1634" s="1" t="s">
        <v>10574</v>
      </c>
      <c r="D1634" s="1" t="s">
        <v>10725</v>
      </c>
      <c r="E1634" s="1" t="s">
        <v>10740</v>
      </c>
      <c r="F1634" s="1" t="s">
        <v>2953</v>
      </c>
      <c r="G1634" s="1" t="s">
        <v>11101</v>
      </c>
    </row>
    <row r="1635" spans="1:7">
      <c r="A1635" s="1" t="s">
        <v>7535</v>
      </c>
      <c r="B1635" s="1" t="s">
        <v>10573</v>
      </c>
      <c r="C1635" s="1" t="s">
        <v>10579</v>
      </c>
      <c r="D1635" s="1" t="s">
        <v>10725</v>
      </c>
      <c r="E1635" s="1" t="s">
        <v>10583</v>
      </c>
      <c r="F1635" s="1" t="s">
        <v>2953</v>
      </c>
      <c r="G1635" s="1" t="s">
        <v>10836</v>
      </c>
    </row>
    <row r="1636" spans="1:7">
      <c r="A1636" s="1" t="s">
        <v>7539</v>
      </c>
      <c r="B1636" s="1" t="s">
        <v>10573</v>
      </c>
      <c r="C1636" s="1" t="s">
        <v>10587</v>
      </c>
      <c r="D1636" s="1" t="s">
        <v>10582</v>
      </c>
      <c r="E1636" s="1" t="s">
        <v>10740</v>
      </c>
      <c r="F1636" s="1" t="s">
        <v>2953</v>
      </c>
      <c r="G1636" s="1" t="s">
        <v>10827</v>
      </c>
    </row>
    <row r="1637" spans="1:7">
      <c r="A1637" s="1" t="s">
        <v>7543</v>
      </c>
      <c r="B1637" s="1" t="s">
        <v>10573</v>
      </c>
      <c r="C1637" s="1" t="s">
        <v>10574</v>
      </c>
      <c r="D1637" s="1" t="s">
        <v>9505</v>
      </c>
      <c r="E1637" s="1" t="s">
        <v>10622</v>
      </c>
      <c r="F1637" s="1" t="s">
        <v>2953</v>
      </c>
      <c r="G1637" s="1" t="s">
        <v>10895</v>
      </c>
    </row>
    <row r="1638" spans="1:7">
      <c r="A1638" s="1" t="s">
        <v>7547</v>
      </c>
      <c r="B1638" s="1" t="s">
        <v>10573</v>
      </c>
      <c r="C1638" s="1" t="s">
        <v>10600</v>
      </c>
      <c r="D1638" s="1" t="s">
        <v>47</v>
      </c>
      <c r="E1638" s="1" t="s">
        <v>10576</v>
      </c>
      <c r="F1638" s="1" t="s">
        <v>2953</v>
      </c>
      <c r="G1638" s="1" t="s">
        <v>10577</v>
      </c>
    </row>
    <row r="1639" spans="1:7">
      <c r="A1639" s="1" t="s">
        <v>7551</v>
      </c>
      <c r="B1639" s="1" t="s">
        <v>10573</v>
      </c>
      <c r="C1639" s="1" t="s">
        <v>10579</v>
      </c>
      <c r="D1639" s="1" t="s">
        <v>2953</v>
      </c>
      <c r="E1639" s="1" t="s">
        <v>10768</v>
      </c>
      <c r="F1639" s="1" t="s">
        <v>10580</v>
      </c>
      <c r="G1639" s="1" t="s">
        <v>10804</v>
      </c>
    </row>
    <row r="1640" spans="1:7">
      <c r="A1640" s="1" t="s">
        <v>7557</v>
      </c>
      <c r="B1640" s="1" t="s">
        <v>10573</v>
      </c>
      <c r="C1640" s="1" t="s">
        <v>10580</v>
      </c>
      <c r="D1640" s="1" t="s">
        <v>10600</v>
      </c>
      <c r="E1640" s="1" t="s">
        <v>10585</v>
      </c>
      <c r="F1640" s="1" t="s">
        <v>2953</v>
      </c>
      <c r="G1640" s="1" t="s">
        <v>10753</v>
      </c>
    </row>
    <row r="1641" spans="1:7">
      <c r="A1641" s="1" t="s">
        <v>7562</v>
      </c>
      <c r="B1641" s="1" t="s">
        <v>10573</v>
      </c>
      <c r="C1641" s="1" t="s">
        <v>10587</v>
      </c>
      <c r="D1641" s="1" t="s">
        <v>47</v>
      </c>
      <c r="E1641" s="1" t="s">
        <v>10648</v>
      </c>
      <c r="F1641" s="1" t="s">
        <v>2953</v>
      </c>
      <c r="G1641" s="1" t="s">
        <v>10723</v>
      </c>
    </row>
    <row r="1642" spans="1:7">
      <c r="A1642" s="1" t="s">
        <v>7567</v>
      </c>
      <c r="B1642" s="1" t="s">
        <v>10573</v>
      </c>
      <c r="C1642" s="1" t="s">
        <v>10578</v>
      </c>
      <c r="D1642" s="1" t="s">
        <v>2953</v>
      </c>
      <c r="E1642" s="1" t="s">
        <v>10605</v>
      </c>
      <c r="F1642" s="1" t="s">
        <v>2953</v>
      </c>
      <c r="G1642" s="1" t="s">
        <v>10755</v>
      </c>
    </row>
    <row r="1643" spans="1:7">
      <c r="A1643" s="1" t="s">
        <v>7571</v>
      </c>
      <c r="B1643" s="1" t="s">
        <v>10573</v>
      </c>
      <c r="C1643" s="1" t="s">
        <v>10574</v>
      </c>
      <c r="D1643" s="1" t="s">
        <v>63</v>
      </c>
      <c r="E1643" s="1" t="s">
        <v>10605</v>
      </c>
      <c r="F1643" s="1" t="s">
        <v>2953</v>
      </c>
      <c r="G1643" s="1" t="s">
        <v>10863</v>
      </c>
    </row>
    <row r="1644" spans="1:7">
      <c r="A1644" s="1" t="s">
        <v>7576</v>
      </c>
      <c r="B1644" s="1" t="s">
        <v>10573</v>
      </c>
      <c r="C1644" s="1" t="s">
        <v>10579</v>
      </c>
      <c r="D1644" s="1" t="s">
        <v>9505</v>
      </c>
      <c r="E1644" s="1" t="s">
        <v>10664</v>
      </c>
      <c r="F1644" s="1" t="s">
        <v>2953</v>
      </c>
      <c r="G1644" s="1" t="s">
        <v>10926</v>
      </c>
    </row>
    <row r="1645" spans="1:7">
      <c r="A1645" s="1" t="s">
        <v>7581</v>
      </c>
      <c r="B1645" s="1" t="s">
        <v>10573</v>
      </c>
      <c r="C1645" s="1" t="s">
        <v>10600</v>
      </c>
      <c r="D1645" s="1" t="s">
        <v>10622</v>
      </c>
      <c r="E1645" s="1" t="s">
        <v>10605</v>
      </c>
      <c r="F1645" s="1" t="s">
        <v>2953</v>
      </c>
      <c r="G1645" s="1" t="s">
        <v>10765</v>
      </c>
    </row>
    <row r="1646" spans="1:7">
      <c r="A1646" s="1" t="s">
        <v>7585</v>
      </c>
      <c r="B1646" s="1" t="s">
        <v>10573</v>
      </c>
      <c r="C1646" s="1" t="s">
        <v>10579</v>
      </c>
      <c r="D1646" s="1" t="s">
        <v>9505</v>
      </c>
      <c r="E1646" s="1" t="s">
        <v>10594</v>
      </c>
      <c r="F1646" s="1" t="s">
        <v>2953</v>
      </c>
      <c r="G1646" s="1" t="s">
        <v>10900</v>
      </c>
    </row>
    <row r="1647" spans="1:7">
      <c r="A1647" s="1" t="s">
        <v>7590</v>
      </c>
      <c r="B1647" s="1" t="s">
        <v>10573</v>
      </c>
      <c r="C1647" s="1" t="s">
        <v>10579</v>
      </c>
      <c r="D1647" s="1" t="s">
        <v>10671</v>
      </c>
      <c r="E1647" s="1" t="s">
        <v>10648</v>
      </c>
      <c r="F1647" s="1" t="s">
        <v>2953</v>
      </c>
      <c r="G1647" s="1" t="s">
        <v>11138</v>
      </c>
    </row>
    <row r="1648" spans="1:7">
      <c r="A1648" s="1" t="s">
        <v>7595</v>
      </c>
      <c r="B1648" s="1" t="s">
        <v>10573</v>
      </c>
      <c r="C1648" s="1" t="s">
        <v>10578</v>
      </c>
      <c r="D1648" s="1" t="s">
        <v>10725</v>
      </c>
      <c r="E1648" s="1" t="s">
        <v>10579</v>
      </c>
      <c r="F1648" s="1" t="s">
        <v>2953</v>
      </c>
      <c r="G1648" s="1" t="s">
        <v>10974</v>
      </c>
    </row>
    <row r="1649" spans="1:7">
      <c r="A1649" s="1" t="s">
        <v>7599</v>
      </c>
      <c r="B1649" s="1" t="s">
        <v>10573</v>
      </c>
      <c r="C1649" s="1" t="s">
        <v>10578</v>
      </c>
      <c r="D1649" s="1" t="s">
        <v>9505</v>
      </c>
      <c r="E1649" s="1" t="s">
        <v>10622</v>
      </c>
      <c r="F1649" s="1" t="s">
        <v>2953</v>
      </c>
      <c r="G1649" s="1" t="s">
        <v>10800</v>
      </c>
    </row>
    <row r="1650" spans="1:7">
      <c r="A1650" s="1" t="s">
        <v>7603</v>
      </c>
      <c r="B1650" s="1" t="s">
        <v>10573</v>
      </c>
      <c r="C1650" s="1" t="s">
        <v>10579</v>
      </c>
      <c r="D1650" s="1" t="s">
        <v>47</v>
      </c>
      <c r="E1650" s="1" t="s">
        <v>10622</v>
      </c>
      <c r="F1650" s="1" t="s">
        <v>2953</v>
      </c>
      <c r="G1650" s="1" t="s">
        <v>10802</v>
      </c>
    </row>
    <row r="1651" spans="1:7">
      <c r="A1651" s="1" t="s">
        <v>7607</v>
      </c>
      <c r="B1651" s="1" t="s">
        <v>10573</v>
      </c>
      <c r="C1651" s="1" t="s">
        <v>10578</v>
      </c>
      <c r="D1651" s="1" t="s">
        <v>9505</v>
      </c>
      <c r="E1651" s="1" t="s">
        <v>10622</v>
      </c>
      <c r="F1651" s="1" t="s">
        <v>2953</v>
      </c>
      <c r="G1651" s="1" t="s">
        <v>10800</v>
      </c>
    </row>
    <row r="1652" spans="1:7">
      <c r="A1652" s="1" t="s">
        <v>7611</v>
      </c>
      <c r="B1652" s="1" t="s">
        <v>10573</v>
      </c>
      <c r="C1652" s="1" t="s">
        <v>10600</v>
      </c>
      <c r="D1652" s="1" t="s">
        <v>9505</v>
      </c>
      <c r="E1652" s="1" t="s">
        <v>10622</v>
      </c>
      <c r="F1652" s="1" t="s">
        <v>2953</v>
      </c>
      <c r="G1652" s="1" t="s">
        <v>10882</v>
      </c>
    </row>
    <row r="1653" spans="1:7">
      <c r="A1653" s="1" t="s">
        <v>7615</v>
      </c>
      <c r="B1653" s="1" t="s">
        <v>10573</v>
      </c>
      <c r="C1653" s="1" t="s">
        <v>10578</v>
      </c>
      <c r="D1653" s="1" t="s">
        <v>9505</v>
      </c>
      <c r="E1653" s="1" t="s">
        <v>10622</v>
      </c>
      <c r="F1653" s="1" t="s">
        <v>2953</v>
      </c>
      <c r="G1653" s="1" t="s">
        <v>10800</v>
      </c>
    </row>
    <row r="1654" spans="1:7">
      <c r="A1654" s="1" t="s">
        <v>7619</v>
      </c>
      <c r="B1654" s="1" t="s">
        <v>10573</v>
      </c>
      <c r="C1654" s="1" t="s">
        <v>10579</v>
      </c>
      <c r="D1654" s="1" t="s">
        <v>47</v>
      </c>
      <c r="E1654" s="1" t="s">
        <v>10579</v>
      </c>
      <c r="F1654" s="1" t="s">
        <v>2953</v>
      </c>
      <c r="G1654" s="1" t="s">
        <v>11139</v>
      </c>
    </row>
    <row r="1655" spans="1:7">
      <c r="A1655" s="1" t="s">
        <v>7623</v>
      </c>
      <c r="B1655" s="1" t="s">
        <v>10573</v>
      </c>
      <c r="C1655" s="1" t="s">
        <v>10587</v>
      </c>
      <c r="D1655" s="1" t="s">
        <v>9505</v>
      </c>
      <c r="E1655" s="1" t="s">
        <v>10622</v>
      </c>
      <c r="F1655" s="1" t="s">
        <v>2953</v>
      </c>
      <c r="G1655" s="1" t="s">
        <v>10776</v>
      </c>
    </row>
    <row r="1656" spans="1:7">
      <c r="A1656" s="1" t="s">
        <v>7627</v>
      </c>
      <c r="B1656" s="1" t="s">
        <v>10573</v>
      </c>
      <c r="C1656" s="1" t="s">
        <v>10579</v>
      </c>
      <c r="D1656" s="1" t="s">
        <v>47</v>
      </c>
      <c r="E1656" s="1" t="s">
        <v>11140</v>
      </c>
      <c r="F1656" s="1" t="s">
        <v>2953</v>
      </c>
      <c r="G1656" s="1" t="s">
        <v>10991</v>
      </c>
    </row>
    <row r="1657" spans="1:7">
      <c r="A1657" s="1" t="s">
        <v>7631</v>
      </c>
      <c r="B1657" s="1" t="s">
        <v>10573</v>
      </c>
      <c r="C1657" s="1" t="s">
        <v>10579</v>
      </c>
      <c r="D1657" s="1" t="s">
        <v>9505</v>
      </c>
      <c r="E1657" s="1" t="s">
        <v>10622</v>
      </c>
      <c r="F1657" s="1" t="s">
        <v>2953</v>
      </c>
      <c r="G1657" s="1" t="s">
        <v>10759</v>
      </c>
    </row>
    <row r="1658" spans="1:7">
      <c r="A1658" s="1" t="s">
        <v>7635</v>
      </c>
      <c r="B1658" s="1" t="s">
        <v>10573</v>
      </c>
      <c r="C1658" s="1" t="s">
        <v>10587</v>
      </c>
      <c r="D1658" s="1" t="s">
        <v>9505</v>
      </c>
      <c r="E1658" s="1" t="s">
        <v>10622</v>
      </c>
      <c r="F1658" s="1" t="s">
        <v>2953</v>
      </c>
      <c r="G1658" s="1" t="s">
        <v>10776</v>
      </c>
    </row>
    <row r="1659" spans="1:7">
      <c r="A1659" s="1" t="s">
        <v>7639</v>
      </c>
      <c r="B1659" s="1" t="s">
        <v>10573</v>
      </c>
      <c r="C1659" s="1" t="s">
        <v>10587</v>
      </c>
      <c r="D1659" s="1" t="s">
        <v>10588</v>
      </c>
      <c r="E1659" s="1" t="s">
        <v>10603</v>
      </c>
      <c r="F1659" s="1" t="s">
        <v>2953</v>
      </c>
      <c r="G1659" s="1" t="s">
        <v>11141</v>
      </c>
    </row>
    <row r="1660" spans="1:7">
      <c r="A1660" s="1" t="s">
        <v>7643</v>
      </c>
      <c r="B1660" s="1" t="s">
        <v>10573</v>
      </c>
      <c r="C1660" s="1" t="s">
        <v>10579</v>
      </c>
      <c r="D1660" s="1" t="s">
        <v>2953</v>
      </c>
      <c r="E1660" s="1" t="s">
        <v>10854</v>
      </c>
      <c r="F1660" s="1" t="s">
        <v>2953</v>
      </c>
      <c r="G1660" s="1" t="s">
        <v>10920</v>
      </c>
    </row>
    <row r="1661" spans="1:7">
      <c r="A1661" s="1" t="s">
        <v>7647</v>
      </c>
      <c r="B1661" s="1" t="s">
        <v>10573</v>
      </c>
      <c r="C1661" s="1" t="s">
        <v>10579</v>
      </c>
      <c r="D1661" s="1" t="s">
        <v>9505</v>
      </c>
      <c r="E1661" s="1" t="s">
        <v>10622</v>
      </c>
      <c r="F1661" s="1" t="s">
        <v>2953</v>
      </c>
      <c r="G1661" s="1" t="s">
        <v>10759</v>
      </c>
    </row>
    <row r="1662" spans="1:7">
      <c r="A1662" s="1" t="s">
        <v>7651</v>
      </c>
      <c r="B1662" s="1" t="s">
        <v>10573</v>
      </c>
      <c r="C1662" s="1" t="s">
        <v>63</v>
      </c>
      <c r="D1662" s="1" t="s">
        <v>47</v>
      </c>
      <c r="E1662" s="1" t="s">
        <v>10579</v>
      </c>
      <c r="F1662" s="1" t="s">
        <v>2953</v>
      </c>
      <c r="G1662" s="1" t="s">
        <v>10682</v>
      </c>
    </row>
    <row r="1663" spans="1:7">
      <c r="A1663" s="1" t="s">
        <v>7655</v>
      </c>
      <c r="B1663" s="1" t="s">
        <v>10573</v>
      </c>
      <c r="C1663" s="1" t="s">
        <v>10579</v>
      </c>
      <c r="D1663" s="1" t="s">
        <v>47</v>
      </c>
      <c r="E1663" s="1" t="s">
        <v>10622</v>
      </c>
      <c r="F1663" s="1" t="s">
        <v>2953</v>
      </c>
      <c r="G1663" s="1" t="s">
        <v>10802</v>
      </c>
    </row>
    <row r="1664" spans="1:7">
      <c r="A1664" s="1" t="s">
        <v>7659</v>
      </c>
      <c r="B1664" s="1" t="s">
        <v>10573</v>
      </c>
      <c r="C1664" s="1" t="s">
        <v>10579</v>
      </c>
      <c r="D1664" s="1" t="s">
        <v>9505</v>
      </c>
      <c r="E1664" s="1" t="s">
        <v>10622</v>
      </c>
      <c r="F1664" s="1" t="s">
        <v>2953</v>
      </c>
      <c r="G1664" s="1" t="s">
        <v>10759</v>
      </c>
    </row>
    <row r="1665" spans="1:7">
      <c r="A1665" s="1" t="s">
        <v>7664</v>
      </c>
      <c r="B1665" s="1" t="s">
        <v>10573</v>
      </c>
      <c r="C1665" s="1" t="s">
        <v>10600</v>
      </c>
      <c r="D1665" s="1" t="s">
        <v>9505</v>
      </c>
      <c r="E1665" s="1" t="s">
        <v>10622</v>
      </c>
      <c r="F1665" s="1" t="s">
        <v>2953</v>
      </c>
      <c r="G1665" s="1" t="s">
        <v>10882</v>
      </c>
    </row>
    <row r="1666" spans="1:7">
      <c r="A1666" s="1" t="s">
        <v>7669</v>
      </c>
      <c r="B1666" s="1" t="s">
        <v>10573</v>
      </c>
      <c r="C1666" s="1" t="s">
        <v>10600</v>
      </c>
      <c r="D1666" s="1" t="s">
        <v>10582</v>
      </c>
      <c r="E1666" s="1" t="s">
        <v>10579</v>
      </c>
      <c r="F1666" s="1" t="s">
        <v>2953</v>
      </c>
      <c r="G1666" s="1" t="s">
        <v>10867</v>
      </c>
    </row>
    <row r="1667" spans="1:7">
      <c r="A1667" s="1" t="s">
        <v>7674</v>
      </c>
      <c r="B1667" s="1" t="s">
        <v>10573</v>
      </c>
      <c r="C1667" s="1" t="s">
        <v>10587</v>
      </c>
      <c r="D1667" s="1" t="s">
        <v>10582</v>
      </c>
      <c r="E1667" s="1" t="s">
        <v>10579</v>
      </c>
      <c r="F1667" s="1" t="s">
        <v>2953</v>
      </c>
      <c r="G1667" s="1" t="s">
        <v>10974</v>
      </c>
    </row>
    <row r="1668" spans="1:7">
      <c r="A1668" s="1" t="s">
        <v>7679</v>
      </c>
      <c r="B1668" s="1" t="s">
        <v>10573</v>
      </c>
      <c r="C1668" s="1" t="s">
        <v>10587</v>
      </c>
      <c r="D1668" s="1" t="s">
        <v>10582</v>
      </c>
      <c r="E1668" s="1" t="s">
        <v>10579</v>
      </c>
      <c r="F1668" s="1" t="s">
        <v>2953</v>
      </c>
      <c r="G1668" s="1" t="s">
        <v>10974</v>
      </c>
    </row>
    <row r="1669" spans="1:7">
      <c r="A1669" s="1" t="s">
        <v>7683</v>
      </c>
      <c r="B1669" s="1" t="s">
        <v>10573</v>
      </c>
      <c r="C1669" s="1" t="s">
        <v>63</v>
      </c>
      <c r="D1669" s="1" t="s">
        <v>63</v>
      </c>
      <c r="E1669" s="1" t="s">
        <v>10579</v>
      </c>
      <c r="F1669" s="1" t="s">
        <v>2953</v>
      </c>
      <c r="G1669" s="1" t="s">
        <v>11020</v>
      </c>
    </row>
    <row r="1670" spans="1:7">
      <c r="A1670" s="1" t="s">
        <v>7687</v>
      </c>
      <c r="B1670" s="1" t="s">
        <v>10573</v>
      </c>
      <c r="C1670" s="1" t="s">
        <v>10578</v>
      </c>
      <c r="D1670" s="1" t="s">
        <v>9505</v>
      </c>
      <c r="E1670" s="1" t="s">
        <v>10622</v>
      </c>
      <c r="F1670" s="1" t="s">
        <v>2953</v>
      </c>
      <c r="G1670" s="1" t="s">
        <v>10800</v>
      </c>
    </row>
    <row r="1671" spans="1:7">
      <c r="A1671" s="1" t="s">
        <v>7690</v>
      </c>
      <c r="B1671" s="1" t="s">
        <v>10573</v>
      </c>
      <c r="C1671" s="1" t="s">
        <v>10587</v>
      </c>
      <c r="D1671" s="1" t="s">
        <v>10582</v>
      </c>
      <c r="E1671" s="1" t="s">
        <v>10579</v>
      </c>
      <c r="F1671" s="1" t="s">
        <v>2953</v>
      </c>
      <c r="G1671" s="1" t="s">
        <v>10974</v>
      </c>
    </row>
    <row r="1672" spans="1:7">
      <c r="A1672" s="1" t="s">
        <v>7694</v>
      </c>
      <c r="B1672" s="1" t="s">
        <v>10573</v>
      </c>
      <c r="C1672" s="1" t="s">
        <v>10579</v>
      </c>
      <c r="D1672" s="1" t="s">
        <v>2953</v>
      </c>
      <c r="E1672" s="1" t="s">
        <v>10636</v>
      </c>
      <c r="F1672" s="1" t="s">
        <v>2953</v>
      </c>
      <c r="G1672" s="1" t="s">
        <v>11142</v>
      </c>
    </row>
    <row r="1673" spans="1:7">
      <c r="A1673" s="1" t="s">
        <v>7698</v>
      </c>
      <c r="B1673" s="1" t="s">
        <v>10573</v>
      </c>
      <c r="C1673" s="1" t="s">
        <v>10579</v>
      </c>
      <c r="D1673" s="1" t="s">
        <v>10725</v>
      </c>
      <c r="E1673" s="1" t="s">
        <v>10579</v>
      </c>
      <c r="F1673" s="1" t="s">
        <v>2953</v>
      </c>
      <c r="G1673" s="1" t="s">
        <v>11075</v>
      </c>
    </row>
    <row r="1674" spans="1:7">
      <c r="A1674" s="1" t="s">
        <v>7702</v>
      </c>
      <c r="B1674" s="1" t="s">
        <v>10573</v>
      </c>
      <c r="C1674" s="1" t="s">
        <v>10578</v>
      </c>
      <c r="D1674" s="1" t="s">
        <v>9505</v>
      </c>
      <c r="E1674" s="1" t="s">
        <v>10622</v>
      </c>
      <c r="F1674" s="1" t="s">
        <v>2953</v>
      </c>
      <c r="G1674" s="1" t="s">
        <v>10800</v>
      </c>
    </row>
    <row r="1675" spans="1:7">
      <c r="A1675" s="1" t="s">
        <v>7706</v>
      </c>
      <c r="B1675" s="1" t="s">
        <v>10573</v>
      </c>
      <c r="C1675" s="1" t="s">
        <v>10600</v>
      </c>
      <c r="D1675" s="1" t="s">
        <v>9505</v>
      </c>
      <c r="E1675" s="1" t="s">
        <v>10594</v>
      </c>
      <c r="F1675" s="1" t="s">
        <v>2953</v>
      </c>
      <c r="G1675" s="1" t="s">
        <v>10601</v>
      </c>
    </row>
    <row r="1676" spans="1:7">
      <c r="A1676" s="1" t="s">
        <v>7710</v>
      </c>
      <c r="B1676" s="1" t="s">
        <v>10573</v>
      </c>
      <c r="C1676" s="1" t="s">
        <v>63</v>
      </c>
      <c r="D1676" s="1" t="s">
        <v>47</v>
      </c>
      <c r="E1676" s="1" t="s">
        <v>10622</v>
      </c>
      <c r="F1676" s="1" t="s">
        <v>2953</v>
      </c>
      <c r="G1676" s="1" t="s">
        <v>10943</v>
      </c>
    </row>
    <row r="1677" spans="1:7">
      <c r="A1677" s="1" t="s">
        <v>7714</v>
      </c>
      <c r="B1677" s="1" t="s">
        <v>10573</v>
      </c>
      <c r="C1677" s="1" t="s">
        <v>10574</v>
      </c>
      <c r="D1677" s="1" t="s">
        <v>2953</v>
      </c>
      <c r="E1677" s="1" t="s">
        <v>10585</v>
      </c>
      <c r="F1677" s="1" t="s">
        <v>2953</v>
      </c>
      <c r="G1677" s="1" t="s">
        <v>10852</v>
      </c>
    </row>
    <row r="1678" spans="1:7">
      <c r="A1678" s="1" t="s">
        <v>7718</v>
      </c>
      <c r="B1678" s="1" t="s">
        <v>10573</v>
      </c>
      <c r="C1678" s="1" t="s">
        <v>10587</v>
      </c>
      <c r="D1678" s="1" t="s">
        <v>2953</v>
      </c>
      <c r="E1678" s="1" t="s">
        <v>10614</v>
      </c>
      <c r="F1678" s="1" t="s">
        <v>2953</v>
      </c>
      <c r="G1678" s="1" t="s">
        <v>10683</v>
      </c>
    </row>
    <row r="1679" spans="1:7">
      <c r="A1679" s="1" t="s">
        <v>7723</v>
      </c>
      <c r="B1679" s="1" t="s">
        <v>10573</v>
      </c>
      <c r="C1679" s="1" t="s">
        <v>10579</v>
      </c>
      <c r="D1679" s="1" t="s">
        <v>47</v>
      </c>
      <c r="E1679" s="1" t="s">
        <v>10622</v>
      </c>
      <c r="F1679" s="1" t="s">
        <v>2953</v>
      </c>
      <c r="G1679" s="1" t="s">
        <v>10802</v>
      </c>
    </row>
    <row r="1680" spans="1:7">
      <c r="A1680" s="1" t="s">
        <v>7727</v>
      </c>
      <c r="B1680" s="1" t="s">
        <v>10573</v>
      </c>
      <c r="C1680" s="1" t="s">
        <v>10579</v>
      </c>
      <c r="D1680" s="1" t="s">
        <v>47</v>
      </c>
      <c r="E1680" s="1" t="s">
        <v>10622</v>
      </c>
      <c r="F1680" s="1" t="s">
        <v>2953</v>
      </c>
      <c r="G1680" s="1" t="s">
        <v>10802</v>
      </c>
    </row>
    <row r="1681" spans="1:7">
      <c r="A1681" s="1" t="s">
        <v>7731</v>
      </c>
      <c r="B1681" s="1" t="s">
        <v>10573</v>
      </c>
      <c r="C1681" s="1" t="s">
        <v>10578</v>
      </c>
      <c r="D1681" s="1" t="s">
        <v>9505</v>
      </c>
      <c r="E1681" s="1" t="s">
        <v>10622</v>
      </c>
      <c r="F1681" s="1" t="s">
        <v>2953</v>
      </c>
      <c r="G1681" s="1" t="s">
        <v>10800</v>
      </c>
    </row>
    <row r="1682" spans="1:7">
      <c r="A1682" s="1" t="s">
        <v>7735</v>
      </c>
      <c r="B1682" s="1" t="s">
        <v>10573</v>
      </c>
      <c r="C1682" s="1" t="s">
        <v>10600</v>
      </c>
      <c r="D1682" s="1" t="s">
        <v>9505</v>
      </c>
      <c r="E1682" s="1" t="s">
        <v>10622</v>
      </c>
      <c r="F1682" s="1" t="s">
        <v>2953</v>
      </c>
      <c r="G1682" s="1" t="s">
        <v>10882</v>
      </c>
    </row>
    <row r="1683" spans="1:7">
      <c r="A1683" s="1" t="s">
        <v>7739</v>
      </c>
      <c r="B1683" s="1" t="s">
        <v>10573</v>
      </c>
      <c r="C1683" s="1" t="s">
        <v>10579</v>
      </c>
      <c r="D1683" s="1" t="s">
        <v>2953</v>
      </c>
      <c r="E1683" s="1" t="s">
        <v>10854</v>
      </c>
      <c r="F1683" s="1" t="s">
        <v>2953</v>
      </c>
      <c r="G1683" s="1" t="s">
        <v>10920</v>
      </c>
    </row>
    <row r="1684" spans="1:7">
      <c r="A1684" s="1" t="s">
        <v>7743</v>
      </c>
      <c r="B1684" s="1" t="s">
        <v>10573</v>
      </c>
      <c r="C1684" s="1" t="s">
        <v>10579</v>
      </c>
      <c r="D1684" s="1" t="s">
        <v>10582</v>
      </c>
      <c r="E1684" s="1" t="s">
        <v>10579</v>
      </c>
      <c r="F1684" s="1" t="s">
        <v>2953</v>
      </c>
      <c r="G1684" s="1" t="s">
        <v>10946</v>
      </c>
    </row>
    <row r="1685" spans="1:7">
      <c r="A1685" s="1" t="s">
        <v>7747</v>
      </c>
      <c r="B1685" s="1" t="s">
        <v>10573</v>
      </c>
      <c r="C1685" s="1" t="s">
        <v>10578</v>
      </c>
      <c r="D1685" s="1" t="s">
        <v>2953</v>
      </c>
      <c r="E1685" s="1" t="s">
        <v>10854</v>
      </c>
      <c r="F1685" s="1" t="s">
        <v>2953</v>
      </c>
      <c r="G1685" s="1" t="s">
        <v>11143</v>
      </c>
    </row>
    <row r="1686" spans="1:7">
      <c r="A1686" s="1" t="s">
        <v>7751</v>
      </c>
      <c r="B1686" s="1" t="s">
        <v>10573</v>
      </c>
      <c r="C1686" s="1" t="s">
        <v>10600</v>
      </c>
      <c r="D1686" s="1" t="s">
        <v>47</v>
      </c>
      <c r="E1686" s="1" t="s">
        <v>10622</v>
      </c>
      <c r="F1686" s="1" t="s">
        <v>2953</v>
      </c>
      <c r="G1686" s="1" t="s">
        <v>10983</v>
      </c>
    </row>
    <row r="1687" spans="1:7">
      <c r="A1687" s="1" t="s">
        <v>7755</v>
      </c>
      <c r="B1687" s="1" t="s">
        <v>10573</v>
      </c>
      <c r="C1687" s="1" t="s">
        <v>10580</v>
      </c>
      <c r="D1687" s="1" t="s">
        <v>47</v>
      </c>
      <c r="E1687" s="1" t="s">
        <v>10579</v>
      </c>
      <c r="F1687" s="1" t="s">
        <v>2953</v>
      </c>
      <c r="G1687" s="1" t="s">
        <v>10943</v>
      </c>
    </row>
    <row r="1688" spans="1:7">
      <c r="A1688" s="1" t="s">
        <v>7759</v>
      </c>
      <c r="B1688" s="1" t="s">
        <v>10573</v>
      </c>
      <c r="C1688" s="1" t="s">
        <v>10587</v>
      </c>
      <c r="D1688" s="1" t="s">
        <v>9505</v>
      </c>
      <c r="E1688" s="1" t="s">
        <v>10622</v>
      </c>
      <c r="F1688" s="1" t="s">
        <v>2953</v>
      </c>
      <c r="G1688" s="1" t="s">
        <v>10776</v>
      </c>
    </row>
    <row r="1689" spans="1:7">
      <c r="A1689" s="1" t="s">
        <v>7763</v>
      </c>
      <c r="B1689" s="1" t="s">
        <v>10573</v>
      </c>
      <c r="C1689" s="1" t="s">
        <v>63</v>
      </c>
      <c r="D1689" s="1" t="s">
        <v>47</v>
      </c>
      <c r="E1689" s="1" t="s">
        <v>10594</v>
      </c>
      <c r="F1689" s="1" t="s">
        <v>2953</v>
      </c>
      <c r="G1689" s="1" t="s">
        <v>10995</v>
      </c>
    </row>
    <row r="1690" spans="1:7">
      <c r="A1690" s="1" t="s">
        <v>7767</v>
      </c>
      <c r="B1690" s="1" t="s">
        <v>10573</v>
      </c>
      <c r="C1690" s="1" t="s">
        <v>63</v>
      </c>
      <c r="D1690" s="1" t="s">
        <v>47</v>
      </c>
      <c r="E1690" s="1" t="s">
        <v>10579</v>
      </c>
      <c r="F1690" s="1" t="s">
        <v>2953</v>
      </c>
      <c r="G1690" s="1" t="s">
        <v>10682</v>
      </c>
    </row>
    <row r="1691" spans="1:7">
      <c r="A1691" s="1" t="s">
        <v>7771</v>
      </c>
      <c r="B1691" s="1" t="s">
        <v>10573</v>
      </c>
      <c r="C1691" s="1" t="s">
        <v>10579</v>
      </c>
      <c r="D1691" s="1" t="s">
        <v>47</v>
      </c>
      <c r="E1691" s="1" t="s">
        <v>10622</v>
      </c>
      <c r="F1691" s="1" t="s">
        <v>2953</v>
      </c>
      <c r="G1691" s="1" t="s">
        <v>10802</v>
      </c>
    </row>
    <row r="1692" spans="1:7">
      <c r="A1692" s="1" t="s">
        <v>7775</v>
      </c>
      <c r="B1692" s="1" t="s">
        <v>10573</v>
      </c>
      <c r="C1692" s="1" t="s">
        <v>10578</v>
      </c>
      <c r="D1692" s="1" t="s">
        <v>10575</v>
      </c>
      <c r="E1692" s="1" t="s">
        <v>10579</v>
      </c>
      <c r="F1692" s="1" t="s">
        <v>2953</v>
      </c>
      <c r="G1692" s="1" t="s">
        <v>10867</v>
      </c>
    </row>
    <row r="1693" spans="1:7">
      <c r="A1693" s="1" t="s">
        <v>7779</v>
      </c>
      <c r="B1693" s="1" t="s">
        <v>10573</v>
      </c>
      <c r="C1693" s="1" t="s">
        <v>10578</v>
      </c>
      <c r="D1693" s="1" t="s">
        <v>47</v>
      </c>
      <c r="E1693" s="1" t="s">
        <v>10648</v>
      </c>
      <c r="F1693" s="1" t="s">
        <v>2953</v>
      </c>
      <c r="G1693" s="1" t="s">
        <v>10724</v>
      </c>
    </row>
    <row r="1694" spans="1:7">
      <c r="A1694" s="1" t="s">
        <v>7782</v>
      </c>
      <c r="B1694" s="1" t="s">
        <v>10573</v>
      </c>
      <c r="C1694" s="1" t="s">
        <v>10579</v>
      </c>
      <c r="D1694" s="1" t="s">
        <v>10671</v>
      </c>
      <c r="E1694" s="1" t="s">
        <v>10622</v>
      </c>
      <c r="F1694" s="1" t="s">
        <v>2953</v>
      </c>
      <c r="G1694" s="1" t="s">
        <v>10596</v>
      </c>
    </row>
    <row r="1695" spans="1:7">
      <c r="A1695" s="1" t="s">
        <v>7786</v>
      </c>
      <c r="B1695" s="1" t="s">
        <v>10573</v>
      </c>
      <c r="C1695" s="1" t="s">
        <v>10600</v>
      </c>
      <c r="D1695" s="1" t="s">
        <v>9505</v>
      </c>
      <c r="E1695" s="1" t="s">
        <v>10622</v>
      </c>
      <c r="F1695" s="1" t="s">
        <v>2953</v>
      </c>
      <c r="G1695" s="1" t="s">
        <v>10882</v>
      </c>
    </row>
    <row r="1696" spans="1:7">
      <c r="A1696" s="1" t="s">
        <v>7790</v>
      </c>
      <c r="B1696" s="1" t="s">
        <v>10573</v>
      </c>
      <c r="C1696" s="1" t="s">
        <v>10574</v>
      </c>
      <c r="D1696" s="1" t="s">
        <v>9505</v>
      </c>
      <c r="E1696" s="1" t="s">
        <v>10622</v>
      </c>
      <c r="F1696" s="1" t="s">
        <v>2953</v>
      </c>
      <c r="G1696" s="1" t="s">
        <v>10895</v>
      </c>
    </row>
    <row r="1697" spans="1:7">
      <c r="A1697" s="1" t="s">
        <v>7794</v>
      </c>
      <c r="B1697" s="1" t="s">
        <v>10573</v>
      </c>
      <c r="C1697" s="1" t="s">
        <v>10579</v>
      </c>
      <c r="D1697" s="1" t="s">
        <v>9505</v>
      </c>
      <c r="E1697" s="1" t="s">
        <v>10622</v>
      </c>
      <c r="F1697" s="1" t="s">
        <v>2953</v>
      </c>
      <c r="G1697" s="1" t="s">
        <v>10759</v>
      </c>
    </row>
    <row r="1698" spans="1:7">
      <c r="A1698" s="1" t="s">
        <v>7799</v>
      </c>
      <c r="B1698" s="1" t="s">
        <v>10573</v>
      </c>
      <c r="C1698" s="1" t="s">
        <v>10578</v>
      </c>
      <c r="D1698" s="1" t="s">
        <v>9505</v>
      </c>
      <c r="E1698" s="1" t="s">
        <v>10622</v>
      </c>
      <c r="F1698" s="1" t="s">
        <v>2953</v>
      </c>
      <c r="G1698" s="1" t="s">
        <v>10800</v>
      </c>
    </row>
    <row r="1699" spans="1:7">
      <c r="A1699" s="1" t="s">
        <v>7803</v>
      </c>
      <c r="B1699" s="1" t="s">
        <v>10573</v>
      </c>
      <c r="C1699" s="1" t="s">
        <v>10579</v>
      </c>
      <c r="D1699" s="1" t="s">
        <v>10582</v>
      </c>
      <c r="E1699" s="1" t="s">
        <v>10579</v>
      </c>
      <c r="F1699" s="1" t="s">
        <v>2953</v>
      </c>
      <c r="G1699" s="1" t="s">
        <v>10946</v>
      </c>
    </row>
    <row r="1700" spans="1:7">
      <c r="A1700" s="1" t="s">
        <v>7807</v>
      </c>
      <c r="B1700" s="1" t="s">
        <v>10573</v>
      </c>
      <c r="C1700" s="1" t="s">
        <v>10579</v>
      </c>
      <c r="D1700" s="1" t="s">
        <v>10582</v>
      </c>
      <c r="E1700" s="1" t="s">
        <v>10579</v>
      </c>
      <c r="F1700" s="1" t="s">
        <v>2953</v>
      </c>
      <c r="G1700" s="1" t="s">
        <v>10946</v>
      </c>
    </row>
    <row r="1701" spans="1:7">
      <c r="A1701" s="1" t="s">
        <v>7811</v>
      </c>
      <c r="B1701" s="1" t="s">
        <v>10573</v>
      </c>
      <c r="C1701" s="1" t="s">
        <v>63</v>
      </c>
      <c r="D1701" s="1" t="s">
        <v>2953</v>
      </c>
      <c r="E1701" s="1" t="s">
        <v>10605</v>
      </c>
      <c r="F1701" s="1" t="s">
        <v>2953</v>
      </c>
      <c r="G1701" s="1" t="s">
        <v>10617</v>
      </c>
    </row>
    <row r="1702" spans="1:7">
      <c r="A1702" s="1" t="s">
        <v>7815</v>
      </c>
      <c r="B1702" s="1" t="s">
        <v>10573</v>
      </c>
      <c r="C1702" s="1" t="s">
        <v>10579</v>
      </c>
      <c r="D1702" s="1" t="s">
        <v>9505</v>
      </c>
      <c r="E1702" s="1" t="s">
        <v>10622</v>
      </c>
      <c r="F1702" s="1" t="s">
        <v>2953</v>
      </c>
      <c r="G1702" s="1" t="s">
        <v>10759</v>
      </c>
    </row>
    <row r="1703" spans="1:7">
      <c r="A1703" s="1" t="s">
        <v>7819</v>
      </c>
      <c r="B1703" s="1" t="s">
        <v>10573</v>
      </c>
      <c r="C1703" s="1" t="s">
        <v>10579</v>
      </c>
      <c r="D1703" s="1" t="s">
        <v>10588</v>
      </c>
      <c r="E1703" s="1" t="s">
        <v>10664</v>
      </c>
      <c r="F1703" s="1" t="s">
        <v>2953</v>
      </c>
      <c r="G1703" s="1" t="s">
        <v>10679</v>
      </c>
    </row>
    <row r="1704" spans="1:7">
      <c r="A1704" s="1" t="s">
        <v>7823</v>
      </c>
      <c r="B1704" s="1" t="s">
        <v>10573</v>
      </c>
      <c r="C1704" s="1" t="s">
        <v>10579</v>
      </c>
      <c r="D1704" s="1" t="s">
        <v>9505</v>
      </c>
      <c r="E1704" s="1" t="s">
        <v>10622</v>
      </c>
      <c r="F1704" s="1" t="s">
        <v>2953</v>
      </c>
      <c r="G1704" s="1" t="s">
        <v>10759</v>
      </c>
    </row>
    <row r="1705" spans="1:7">
      <c r="A1705" s="1" t="s">
        <v>7827</v>
      </c>
      <c r="B1705" s="1" t="s">
        <v>10573</v>
      </c>
      <c r="C1705" s="1" t="s">
        <v>10600</v>
      </c>
      <c r="D1705" s="1" t="s">
        <v>10575</v>
      </c>
      <c r="E1705" s="1" t="s">
        <v>10579</v>
      </c>
      <c r="F1705" s="1" t="s">
        <v>2953</v>
      </c>
      <c r="G1705" s="1" t="s">
        <v>10596</v>
      </c>
    </row>
    <row r="1706" spans="1:7">
      <c r="A1706" s="1" t="s">
        <v>7831</v>
      </c>
      <c r="B1706" s="1" t="s">
        <v>10573</v>
      </c>
      <c r="C1706" s="1" t="s">
        <v>10578</v>
      </c>
      <c r="D1706" s="1" t="s">
        <v>9505</v>
      </c>
      <c r="E1706" s="1" t="s">
        <v>10622</v>
      </c>
      <c r="F1706" s="1" t="s">
        <v>2953</v>
      </c>
      <c r="G1706" s="1" t="s">
        <v>10800</v>
      </c>
    </row>
    <row r="1707" spans="1:7">
      <c r="A1707" s="1" t="s">
        <v>7835</v>
      </c>
      <c r="B1707" s="1" t="s">
        <v>10573</v>
      </c>
      <c r="C1707" s="1" t="s">
        <v>10578</v>
      </c>
      <c r="D1707" s="1" t="s">
        <v>9505</v>
      </c>
      <c r="E1707" s="1" t="s">
        <v>10622</v>
      </c>
      <c r="F1707" s="1" t="s">
        <v>2953</v>
      </c>
      <c r="G1707" s="1" t="s">
        <v>10800</v>
      </c>
    </row>
    <row r="1708" spans="1:7">
      <c r="A1708" s="1" t="s">
        <v>7839</v>
      </c>
      <c r="B1708" s="1" t="s">
        <v>10573</v>
      </c>
      <c r="C1708" s="1" t="s">
        <v>10574</v>
      </c>
      <c r="D1708" s="1" t="s">
        <v>9505</v>
      </c>
      <c r="E1708" s="1" t="s">
        <v>10622</v>
      </c>
      <c r="F1708" s="1" t="s">
        <v>2953</v>
      </c>
      <c r="G1708" s="1" t="s">
        <v>10895</v>
      </c>
    </row>
    <row r="1709" spans="1:7">
      <c r="A1709" s="1" t="s">
        <v>7843</v>
      </c>
      <c r="B1709" s="1" t="s">
        <v>10573</v>
      </c>
      <c r="C1709" s="1" t="s">
        <v>63</v>
      </c>
      <c r="D1709" s="1" t="s">
        <v>2953</v>
      </c>
      <c r="E1709" s="1" t="s">
        <v>10579</v>
      </c>
      <c r="F1709" s="1" t="s">
        <v>2953</v>
      </c>
      <c r="G1709" s="1" t="s">
        <v>10881</v>
      </c>
    </row>
    <row r="1710" spans="1:7">
      <c r="A1710" s="1" t="s">
        <v>7847</v>
      </c>
      <c r="B1710" s="1" t="s">
        <v>10573</v>
      </c>
      <c r="C1710" s="1" t="s">
        <v>10579</v>
      </c>
      <c r="D1710" s="1" t="s">
        <v>47</v>
      </c>
      <c r="E1710" s="1" t="s">
        <v>10854</v>
      </c>
      <c r="F1710" s="1" t="s">
        <v>2953</v>
      </c>
      <c r="G1710" s="1" t="s">
        <v>11144</v>
      </c>
    </row>
    <row r="1711" spans="1:7">
      <c r="A1711" s="1" t="s">
        <v>7851</v>
      </c>
      <c r="B1711" s="1" t="s">
        <v>10573</v>
      </c>
      <c r="C1711" s="1" t="s">
        <v>10578</v>
      </c>
      <c r="D1711" s="1" t="s">
        <v>47</v>
      </c>
      <c r="E1711" s="1" t="s">
        <v>10579</v>
      </c>
      <c r="F1711" s="1" t="s">
        <v>2953</v>
      </c>
      <c r="G1711" s="1" t="s">
        <v>10596</v>
      </c>
    </row>
    <row r="1712" spans="1:7">
      <c r="A1712" s="1" t="s">
        <v>7855</v>
      </c>
      <c r="B1712" s="1" t="s">
        <v>10573</v>
      </c>
      <c r="C1712" s="1" t="s">
        <v>10578</v>
      </c>
      <c r="D1712" s="1" t="s">
        <v>2953</v>
      </c>
      <c r="E1712" s="1" t="s">
        <v>10614</v>
      </c>
      <c r="F1712" s="1" t="s">
        <v>2953</v>
      </c>
      <c r="G1712" s="1" t="s">
        <v>10705</v>
      </c>
    </row>
    <row r="1713" spans="1:7">
      <c r="A1713" s="1" t="s">
        <v>7860</v>
      </c>
      <c r="B1713" s="1" t="s">
        <v>10573</v>
      </c>
      <c r="C1713" s="1" t="s">
        <v>10574</v>
      </c>
      <c r="D1713" s="1" t="s">
        <v>47</v>
      </c>
      <c r="E1713" s="1" t="s">
        <v>10594</v>
      </c>
      <c r="F1713" s="1" t="s">
        <v>2953</v>
      </c>
      <c r="G1713" s="1" t="s">
        <v>10994</v>
      </c>
    </row>
    <row r="1714" spans="1:7">
      <c r="A1714" s="1" t="s">
        <v>7864</v>
      </c>
      <c r="B1714" s="1" t="s">
        <v>10573</v>
      </c>
      <c r="C1714" s="1" t="s">
        <v>10574</v>
      </c>
      <c r="D1714" s="1" t="s">
        <v>9505</v>
      </c>
      <c r="E1714" s="1" t="s">
        <v>10594</v>
      </c>
      <c r="F1714" s="1" t="s">
        <v>2953</v>
      </c>
      <c r="G1714" s="1" t="s">
        <v>10990</v>
      </c>
    </row>
    <row r="1715" spans="1:7">
      <c r="A1715" s="1" t="s">
        <v>7868</v>
      </c>
      <c r="B1715" s="1" t="s">
        <v>10573</v>
      </c>
      <c r="C1715" s="1" t="s">
        <v>10600</v>
      </c>
      <c r="D1715" s="1" t="s">
        <v>9505</v>
      </c>
      <c r="E1715" s="1" t="s">
        <v>10664</v>
      </c>
      <c r="F1715" s="1" t="s">
        <v>2953</v>
      </c>
      <c r="G1715" s="1" t="s">
        <v>10692</v>
      </c>
    </row>
    <row r="1716" spans="1:7">
      <c r="A1716" s="1" t="s">
        <v>7872</v>
      </c>
      <c r="B1716" s="1" t="s">
        <v>10573</v>
      </c>
      <c r="C1716" s="1" t="s">
        <v>10574</v>
      </c>
      <c r="D1716" s="1" t="s">
        <v>9505</v>
      </c>
      <c r="E1716" s="1" t="s">
        <v>10622</v>
      </c>
      <c r="F1716" s="1" t="s">
        <v>2953</v>
      </c>
      <c r="G1716" s="1" t="s">
        <v>10895</v>
      </c>
    </row>
    <row r="1717" spans="1:7">
      <c r="A1717" s="1" t="s">
        <v>7877</v>
      </c>
      <c r="B1717" s="1" t="s">
        <v>10573</v>
      </c>
      <c r="C1717" s="1" t="s">
        <v>10600</v>
      </c>
      <c r="D1717" s="1" t="s">
        <v>9505</v>
      </c>
      <c r="E1717" s="1" t="s">
        <v>10622</v>
      </c>
      <c r="F1717" s="1" t="s">
        <v>2953</v>
      </c>
      <c r="G1717" s="1" t="s">
        <v>10882</v>
      </c>
    </row>
    <row r="1718" spans="1:7">
      <c r="A1718" s="1" t="s">
        <v>7881</v>
      </c>
      <c r="B1718" s="1" t="s">
        <v>10573</v>
      </c>
      <c r="C1718" s="1" t="s">
        <v>10579</v>
      </c>
      <c r="D1718" s="1" t="s">
        <v>47</v>
      </c>
      <c r="E1718" s="1" t="s">
        <v>10622</v>
      </c>
      <c r="F1718" s="1" t="s">
        <v>2953</v>
      </c>
      <c r="G1718" s="1" t="s">
        <v>10802</v>
      </c>
    </row>
    <row r="1719" spans="1:7">
      <c r="A1719" s="1" t="s">
        <v>7885</v>
      </c>
      <c r="B1719" s="1" t="s">
        <v>10573</v>
      </c>
      <c r="C1719" s="1" t="s">
        <v>10574</v>
      </c>
      <c r="D1719" s="1" t="s">
        <v>9505</v>
      </c>
      <c r="E1719" s="1" t="s">
        <v>10622</v>
      </c>
      <c r="F1719" s="1" t="s">
        <v>2953</v>
      </c>
      <c r="G1719" s="1" t="s">
        <v>10895</v>
      </c>
    </row>
    <row r="1720" spans="1:7">
      <c r="A1720" s="1" t="s">
        <v>7889</v>
      </c>
      <c r="B1720" s="1" t="s">
        <v>10573</v>
      </c>
      <c r="C1720" s="1" t="s">
        <v>10587</v>
      </c>
      <c r="D1720" s="1" t="s">
        <v>47</v>
      </c>
      <c r="E1720" s="1" t="s">
        <v>10622</v>
      </c>
      <c r="F1720" s="1" t="s">
        <v>2953</v>
      </c>
      <c r="G1720" s="1" t="s">
        <v>11020</v>
      </c>
    </row>
    <row r="1721" spans="1:7">
      <c r="A1721" s="1" t="s">
        <v>7893</v>
      </c>
      <c r="B1721" s="1" t="s">
        <v>10573</v>
      </c>
      <c r="C1721" s="1" t="s">
        <v>10579</v>
      </c>
      <c r="D1721" s="1" t="s">
        <v>9505</v>
      </c>
      <c r="E1721" s="1" t="s">
        <v>10594</v>
      </c>
      <c r="F1721" s="1" t="s">
        <v>2953</v>
      </c>
      <c r="G1721" s="1" t="s">
        <v>10900</v>
      </c>
    </row>
    <row r="1722" spans="1:7">
      <c r="A1722" s="1" t="s">
        <v>7897</v>
      </c>
      <c r="B1722" s="1" t="s">
        <v>10573</v>
      </c>
      <c r="C1722" s="1" t="s">
        <v>10600</v>
      </c>
      <c r="D1722" s="1" t="s">
        <v>63</v>
      </c>
      <c r="E1722" s="1" t="s">
        <v>10605</v>
      </c>
      <c r="F1722" s="1" t="s">
        <v>2953</v>
      </c>
      <c r="G1722" s="1" t="s">
        <v>10729</v>
      </c>
    </row>
    <row r="1723" spans="1:7">
      <c r="A1723" s="1" t="s">
        <v>7901</v>
      </c>
      <c r="B1723" s="1" t="s">
        <v>10573</v>
      </c>
      <c r="C1723" s="1" t="s">
        <v>10600</v>
      </c>
      <c r="D1723" s="1" t="s">
        <v>9505</v>
      </c>
      <c r="E1723" s="1" t="s">
        <v>10622</v>
      </c>
      <c r="F1723" s="1" t="s">
        <v>2953</v>
      </c>
      <c r="G1723" s="1" t="s">
        <v>10882</v>
      </c>
    </row>
    <row r="1724" spans="1:7">
      <c r="A1724" s="1" t="s">
        <v>7906</v>
      </c>
      <c r="B1724" s="1" t="s">
        <v>10573</v>
      </c>
      <c r="C1724" s="1" t="s">
        <v>10578</v>
      </c>
      <c r="D1724" s="1" t="s">
        <v>9505</v>
      </c>
      <c r="E1724" s="1" t="s">
        <v>10622</v>
      </c>
      <c r="F1724" s="1" t="s">
        <v>2953</v>
      </c>
      <c r="G1724" s="1" t="s">
        <v>10800</v>
      </c>
    </row>
    <row r="1725" spans="1:7">
      <c r="A1725" s="1" t="s">
        <v>7911</v>
      </c>
      <c r="B1725" s="1" t="s">
        <v>10573</v>
      </c>
      <c r="C1725" s="1" t="s">
        <v>10574</v>
      </c>
      <c r="D1725" s="1" t="s">
        <v>9505</v>
      </c>
      <c r="E1725" s="1" t="s">
        <v>10622</v>
      </c>
      <c r="F1725" s="1" t="s">
        <v>2953</v>
      </c>
      <c r="G1725" s="1" t="s">
        <v>10895</v>
      </c>
    </row>
    <row r="1726" spans="1:7">
      <c r="A1726" s="1" t="s">
        <v>7915</v>
      </c>
      <c r="B1726" s="1" t="s">
        <v>10573</v>
      </c>
      <c r="C1726" s="1" t="s">
        <v>10587</v>
      </c>
      <c r="D1726" s="1" t="s">
        <v>10582</v>
      </c>
      <c r="E1726" s="1" t="s">
        <v>10579</v>
      </c>
      <c r="F1726" s="1" t="s">
        <v>2953</v>
      </c>
      <c r="G1726" s="1" t="s">
        <v>10974</v>
      </c>
    </row>
    <row r="1727" spans="1:7">
      <c r="A1727" s="1" t="s">
        <v>7918</v>
      </c>
      <c r="B1727" s="1" t="s">
        <v>10573</v>
      </c>
      <c r="C1727" s="1" t="s">
        <v>10579</v>
      </c>
      <c r="D1727" s="1" t="s">
        <v>9505</v>
      </c>
      <c r="E1727" s="1" t="s">
        <v>10594</v>
      </c>
      <c r="F1727" s="1" t="s">
        <v>2953</v>
      </c>
      <c r="G1727" s="1" t="s">
        <v>10900</v>
      </c>
    </row>
    <row r="1728" spans="1:7">
      <c r="A1728" s="1" t="s">
        <v>7922</v>
      </c>
      <c r="B1728" s="1" t="s">
        <v>10573</v>
      </c>
      <c r="C1728" s="1" t="s">
        <v>10587</v>
      </c>
      <c r="D1728" s="1" t="s">
        <v>9505</v>
      </c>
      <c r="E1728" s="1" t="s">
        <v>10622</v>
      </c>
      <c r="F1728" s="1" t="s">
        <v>2953</v>
      </c>
      <c r="G1728" s="1" t="s">
        <v>10776</v>
      </c>
    </row>
    <row r="1729" spans="1:7">
      <c r="A1729" s="1" t="s">
        <v>7926</v>
      </c>
      <c r="B1729" s="1" t="s">
        <v>10573</v>
      </c>
      <c r="C1729" s="1" t="s">
        <v>10579</v>
      </c>
      <c r="D1729" s="1" t="s">
        <v>47</v>
      </c>
      <c r="E1729" s="1" t="s">
        <v>10622</v>
      </c>
      <c r="F1729" s="1" t="s">
        <v>2953</v>
      </c>
      <c r="G1729" s="1" t="s">
        <v>10802</v>
      </c>
    </row>
    <row r="1730" spans="1:7">
      <c r="A1730" s="1" t="s">
        <v>7930</v>
      </c>
      <c r="B1730" s="1" t="s">
        <v>10573</v>
      </c>
      <c r="C1730" s="1" t="s">
        <v>10579</v>
      </c>
      <c r="D1730" s="1" t="s">
        <v>9505</v>
      </c>
      <c r="E1730" s="1" t="s">
        <v>10622</v>
      </c>
      <c r="F1730" s="1" t="s">
        <v>2953</v>
      </c>
      <c r="G1730" s="1" t="s">
        <v>10759</v>
      </c>
    </row>
    <row r="1731" spans="1:7">
      <c r="A1731" s="1" t="s">
        <v>7934</v>
      </c>
      <c r="B1731" s="1" t="s">
        <v>10573</v>
      </c>
      <c r="C1731" s="1" t="s">
        <v>10579</v>
      </c>
      <c r="D1731" s="1" t="s">
        <v>10575</v>
      </c>
      <c r="E1731" s="1" t="s">
        <v>10685</v>
      </c>
      <c r="F1731" s="1" t="s">
        <v>2953</v>
      </c>
      <c r="G1731" s="1" t="s">
        <v>11145</v>
      </c>
    </row>
    <row r="1732" spans="1:7">
      <c r="A1732" s="1" t="s">
        <v>7938</v>
      </c>
      <c r="B1732" s="1" t="s">
        <v>10573</v>
      </c>
      <c r="C1732" s="1" t="s">
        <v>10579</v>
      </c>
      <c r="D1732" s="1" t="s">
        <v>10671</v>
      </c>
      <c r="E1732" s="1" t="s">
        <v>10594</v>
      </c>
      <c r="F1732" s="1" t="s">
        <v>2953</v>
      </c>
      <c r="G1732" s="1" t="s">
        <v>11127</v>
      </c>
    </row>
    <row r="1733" spans="1:7">
      <c r="A1733" s="1" t="s">
        <v>7942</v>
      </c>
      <c r="B1733" s="1" t="s">
        <v>10573</v>
      </c>
      <c r="C1733" s="1" t="s">
        <v>10579</v>
      </c>
      <c r="D1733" s="1" t="s">
        <v>9505</v>
      </c>
      <c r="E1733" s="1" t="s">
        <v>10622</v>
      </c>
      <c r="F1733" s="1" t="s">
        <v>2953</v>
      </c>
      <c r="G1733" s="1" t="s">
        <v>10759</v>
      </c>
    </row>
    <row r="1734" spans="1:7">
      <c r="A1734" s="1" t="s">
        <v>7946</v>
      </c>
      <c r="B1734" s="1" t="s">
        <v>10573</v>
      </c>
      <c r="C1734" s="1" t="s">
        <v>10587</v>
      </c>
      <c r="D1734" s="1" t="s">
        <v>10671</v>
      </c>
      <c r="E1734" s="1" t="s">
        <v>10760</v>
      </c>
      <c r="F1734" s="1" t="s">
        <v>2953</v>
      </c>
      <c r="G1734" s="1" t="s">
        <v>11146</v>
      </c>
    </row>
    <row r="1735" spans="1:7">
      <c r="A1735" s="1" t="s">
        <v>7950</v>
      </c>
      <c r="B1735" s="1" t="s">
        <v>10573</v>
      </c>
      <c r="C1735" s="1" t="s">
        <v>10574</v>
      </c>
      <c r="D1735" s="1" t="s">
        <v>47</v>
      </c>
      <c r="E1735" s="1" t="s">
        <v>10579</v>
      </c>
      <c r="F1735" s="1" t="s">
        <v>2953</v>
      </c>
      <c r="G1735" s="1" t="s">
        <v>10727</v>
      </c>
    </row>
    <row r="1736" spans="1:7">
      <c r="A1736" s="1" t="s">
        <v>7954</v>
      </c>
      <c r="B1736" s="1" t="s">
        <v>10573</v>
      </c>
      <c r="C1736" s="1" t="s">
        <v>10600</v>
      </c>
      <c r="D1736" s="1" t="s">
        <v>47</v>
      </c>
      <c r="E1736" s="1" t="s">
        <v>10579</v>
      </c>
      <c r="F1736" s="1" t="s">
        <v>2953</v>
      </c>
      <c r="G1736" s="1" t="s">
        <v>10717</v>
      </c>
    </row>
    <row r="1737" spans="1:7">
      <c r="A1737" s="1" t="s">
        <v>7958</v>
      </c>
      <c r="B1737" s="1" t="s">
        <v>10573</v>
      </c>
      <c r="C1737" s="1" t="s">
        <v>10579</v>
      </c>
      <c r="D1737" s="1" t="s">
        <v>9505</v>
      </c>
      <c r="E1737" s="1" t="s">
        <v>10664</v>
      </c>
      <c r="F1737" s="1" t="s">
        <v>2953</v>
      </c>
      <c r="G1737" s="1" t="s">
        <v>10926</v>
      </c>
    </row>
    <row r="1738" spans="1:7">
      <c r="A1738" s="1" t="s">
        <v>7962</v>
      </c>
      <c r="B1738" s="1" t="s">
        <v>10573</v>
      </c>
      <c r="C1738" s="1" t="s">
        <v>10587</v>
      </c>
      <c r="D1738" s="1" t="s">
        <v>9505</v>
      </c>
      <c r="E1738" s="1" t="s">
        <v>10622</v>
      </c>
      <c r="F1738" s="1" t="s">
        <v>2953</v>
      </c>
      <c r="G1738" s="1" t="s">
        <v>10776</v>
      </c>
    </row>
    <row r="1739" spans="1:7">
      <c r="A1739" s="1" t="s">
        <v>7966</v>
      </c>
      <c r="B1739" s="1" t="s">
        <v>10573</v>
      </c>
      <c r="C1739" s="1" t="s">
        <v>10600</v>
      </c>
      <c r="D1739" s="1" t="s">
        <v>47</v>
      </c>
      <c r="E1739" s="1" t="s">
        <v>10854</v>
      </c>
      <c r="F1739" s="1" t="s">
        <v>2953</v>
      </c>
      <c r="G1739" s="1" t="s">
        <v>11143</v>
      </c>
    </row>
    <row r="1740" spans="1:7">
      <c r="A1740" s="1" t="s">
        <v>7971</v>
      </c>
      <c r="B1740" s="1" t="s">
        <v>10573</v>
      </c>
      <c r="C1740" s="1" t="s">
        <v>10587</v>
      </c>
      <c r="D1740" s="1" t="s">
        <v>47</v>
      </c>
      <c r="E1740" s="1" t="s">
        <v>10648</v>
      </c>
      <c r="F1740" s="1" t="s">
        <v>2953</v>
      </c>
      <c r="G1740" s="1" t="s">
        <v>10723</v>
      </c>
    </row>
    <row r="1741" spans="1:7">
      <c r="A1741" s="1" t="s">
        <v>7975</v>
      </c>
      <c r="B1741" s="1" t="s">
        <v>10573</v>
      </c>
      <c r="C1741" s="1" t="s">
        <v>10574</v>
      </c>
      <c r="D1741" s="1" t="s">
        <v>9505</v>
      </c>
      <c r="E1741" s="1" t="s">
        <v>10622</v>
      </c>
      <c r="F1741" s="1" t="s">
        <v>2953</v>
      </c>
      <c r="G1741" s="1" t="s">
        <v>10895</v>
      </c>
    </row>
    <row r="1742" spans="1:7">
      <c r="A1742" s="1" t="s">
        <v>7979</v>
      </c>
      <c r="B1742" s="1" t="s">
        <v>10573</v>
      </c>
      <c r="C1742" s="1" t="s">
        <v>10574</v>
      </c>
      <c r="D1742" s="1" t="s">
        <v>47</v>
      </c>
      <c r="E1742" s="1" t="s">
        <v>10585</v>
      </c>
      <c r="F1742" s="1" t="s">
        <v>2953</v>
      </c>
      <c r="G1742" s="1" t="s">
        <v>10708</v>
      </c>
    </row>
    <row r="1743" spans="1:7">
      <c r="A1743" s="1" t="s">
        <v>7983</v>
      </c>
      <c r="B1743" s="1" t="s">
        <v>10573</v>
      </c>
      <c r="C1743" s="1" t="s">
        <v>10578</v>
      </c>
      <c r="D1743" s="1" t="s">
        <v>9505</v>
      </c>
      <c r="E1743" s="1" t="s">
        <v>10622</v>
      </c>
      <c r="F1743" s="1" t="s">
        <v>2953</v>
      </c>
      <c r="G1743" s="1" t="s">
        <v>10800</v>
      </c>
    </row>
    <row r="1744" spans="1:7">
      <c r="A1744" s="1" t="s">
        <v>7987</v>
      </c>
      <c r="B1744" s="1" t="s">
        <v>10573</v>
      </c>
      <c r="C1744" s="1" t="s">
        <v>10600</v>
      </c>
      <c r="D1744" s="1" t="s">
        <v>9505</v>
      </c>
      <c r="E1744" s="1" t="s">
        <v>10622</v>
      </c>
      <c r="F1744" s="1" t="s">
        <v>2953</v>
      </c>
      <c r="G1744" s="1" t="s">
        <v>10882</v>
      </c>
    </row>
    <row r="1745" spans="1:7">
      <c r="A1745" s="1" t="s">
        <v>7991</v>
      </c>
      <c r="B1745" s="1" t="s">
        <v>10573</v>
      </c>
      <c r="C1745" s="1" t="s">
        <v>63</v>
      </c>
      <c r="D1745" s="1" t="s">
        <v>10582</v>
      </c>
      <c r="E1745" s="1" t="s">
        <v>10579</v>
      </c>
      <c r="F1745" s="1" t="s">
        <v>2953</v>
      </c>
      <c r="G1745" s="1" t="s">
        <v>10717</v>
      </c>
    </row>
    <row r="1746" spans="1:7">
      <c r="A1746" s="1" t="s">
        <v>7995</v>
      </c>
      <c r="B1746" s="1" t="s">
        <v>10573</v>
      </c>
      <c r="C1746" s="1" t="s">
        <v>10579</v>
      </c>
      <c r="D1746" s="1" t="s">
        <v>9505</v>
      </c>
      <c r="E1746" s="1" t="s">
        <v>10594</v>
      </c>
      <c r="F1746" s="1" t="s">
        <v>2953</v>
      </c>
      <c r="G1746" s="1" t="s">
        <v>10900</v>
      </c>
    </row>
    <row r="1747" spans="1:7">
      <c r="A1747" s="1" t="s">
        <v>7999</v>
      </c>
      <c r="B1747" s="1" t="s">
        <v>10573</v>
      </c>
      <c r="C1747" s="1" t="s">
        <v>10578</v>
      </c>
      <c r="D1747" s="1" t="s">
        <v>10588</v>
      </c>
      <c r="E1747" s="1" t="s">
        <v>10579</v>
      </c>
      <c r="F1747" s="1" t="s">
        <v>2953</v>
      </c>
      <c r="G1747" s="1" t="s">
        <v>10946</v>
      </c>
    </row>
    <row r="1748" spans="1:7">
      <c r="A1748" s="1" t="s">
        <v>8003</v>
      </c>
      <c r="B1748" s="1" t="s">
        <v>10573</v>
      </c>
      <c r="C1748" s="1" t="s">
        <v>10578</v>
      </c>
      <c r="D1748" s="1" t="s">
        <v>10582</v>
      </c>
      <c r="E1748" s="1" t="s">
        <v>10579</v>
      </c>
      <c r="F1748" s="1" t="s">
        <v>2953</v>
      </c>
      <c r="G1748" s="1" t="s">
        <v>11139</v>
      </c>
    </row>
    <row r="1749" spans="1:7">
      <c r="A1749" s="1" t="s">
        <v>8008</v>
      </c>
      <c r="B1749" s="1" t="s">
        <v>10573</v>
      </c>
      <c r="C1749" s="1" t="s">
        <v>10579</v>
      </c>
      <c r="D1749" s="1" t="s">
        <v>9505</v>
      </c>
      <c r="E1749" s="1" t="s">
        <v>10594</v>
      </c>
      <c r="F1749" s="1" t="s">
        <v>2953</v>
      </c>
      <c r="G1749" s="1" t="s">
        <v>10900</v>
      </c>
    </row>
    <row r="1750" spans="1:7">
      <c r="A1750" s="1" t="s">
        <v>8012</v>
      </c>
      <c r="B1750" s="1" t="s">
        <v>10573</v>
      </c>
      <c r="C1750" s="1" t="s">
        <v>10587</v>
      </c>
      <c r="D1750" s="1" t="s">
        <v>9505</v>
      </c>
      <c r="E1750" s="1" t="s">
        <v>10622</v>
      </c>
      <c r="F1750" s="1" t="s">
        <v>2953</v>
      </c>
      <c r="G1750" s="1" t="s">
        <v>10776</v>
      </c>
    </row>
    <row r="1751" spans="1:7">
      <c r="A1751" s="1" t="s">
        <v>8016</v>
      </c>
      <c r="B1751" s="1" t="s">
        <v>10573</v>
      </c>
      <c r="C1751" s="1" t="s">
        <v>10578</v>
      </c>
      <c r="D1751" s="1" t="s">
        <v>9505</v>
      </c>
      <c r="E1751" s="1" t="s">
        <v>10622</v>
      </c>
      <c r="F1751" s="1" t="s">
        <v>2953</v>
      </c>
      <c r="G1751" s="1" t="s">
        <v>10800</v>
      </c>
    </row>
    <row r="1752" spans="1:7">
      <c r="A1752" s="1" t="s">
        <v>8020</v>
      </c>
      <c r="B1752" s="1" t="s">
        <v>10573</v>
      </c>
      <c r="C1752" s="1" t="s">
        <v>10578</v>
      </c>
      <c r="D1752" s="1" t="s">
        <v>9505</v>
      </c>
      <c r="E1752" s="1" t="s">
        <v>10622</v>
      </c>
      <c r="F1752" s="1" t="s">
        <v>2953</v>
      </c>
      <c r="G1752" s="1" t="s">
        <v>10800</v>
      </c>
    </row>
    <row r="1753" spans="1:7">
      <c r="A1753" s="1" t="s">
        <v>11250</v>
      </c>
      <c r="B1753" s="1" t="s">
        <v>10573</v>
      </c>
      <c r="C1753" s="1" t="s">
        <v>10587</v>
      </c>
      <c r="D1753" s="1" t="s">
        <v>9505</v>
      </c>
      <c r="E1753" s="1" t="s">
        <v>10622</v>
      </c>
      <c r="F1753" s="1" t="s">
        <v>2953</v>
      </c>
      <c r="G1753" s="1" t="s">
        <v>10776</v>
      </c>
    </row>
    <row r="1754" spans="1:7">
      <c r="A1754" s="1" t="s">
        <v>8027</v>
      </c>
      <c r="B1754" s="1" t="s">
        <v>10573</v>
      </c>
      <c r="C1754" s="1" t="s">
        <v>10587</v>
      </c>
      <c r="D1754" s="1" t="s">
        <v>9505</v>
      </c>
      <c r="E1754" s="1" t="s">
        <v>10622</v>
      </c>
      <c r="F1754" s="1" t="s">
        <v>2953</v>
      </c>
      <c r="G1754" s="1" t="s">
        <v>10776</v>
      </c>
    </row>
    <row r="1755" spans="1:7">
      <c r="A1755" s="1" t="s">
        <v>8031</v>
      </c>
      <c r="B1755" s="1" t="s">
        <v>10573</v>
      </c>
      <c r="C1755" s="1" t="s">
        <v>63</v>
      </c>
      <c r="D1755" s="1" t="s">
        <v>10582</v>
      </c>
      <c r="E1755" s="1" t="s">
        <v>10579</v>
      </c>
      <c r="F1755" s="1" t="s">
        <v>2953</v>
      </c>
      <c r="G1755" s="1" t="s">
        <v>10717</v>
      </c>
    </row>
    <row r="1756" spans="1:7">
      <c r="A1756" s="1" t="s">
        <v>8035</v>
      </c>
      <c r="B1756" s="1" t="s">
        <v>10573</v>
      </c>
      <c r="C1756" s="1" t="s">
        <v>10587</v>
      </c>
      <c r="D1756" s="1" t="s">
        <v>47</v>
      </c>
      <c r="E1756" s="1" t="s">
        <v>10854</v>
      </c>
      <c r="F1756" s="1" t="s">
        <v>2953</v>
      </c>
      <c r="G1756" s="1" t="s">
        <v>10920</v>
      </c>
    </row>
    <row r="1757" spans="1:7">
      <c r="A1757" s="1" t="s">
        <v>8039</v>
      </c>
      <c r="B1757" s="1" t="s">
        <v>10573</v>
      </c>
      <c r="C1757" s="1" t="s">
        <v>10578</v>
      </c>
      <c r="D1757" s="1" t="s">
        <v>2953</v>
      </c>
      <c r="E1757" s="1" t="s">
        <v>10903</v>
      </c>
      <c r="F1757" s="1" t="s">
        <v>2953</v>
      </c>
      <c r="G1757" s="1" t="s">
        <v>10875</v>
      </c>
    </row>
    <row r="1758" spans="1:7">
      <c r="A1758" s="1" t="s">
        <v>8044</v>
      </c>
      <c r="B1758" s="1" t="s">
        <v>10573</v>
      </c>
      <c r="C1758" s="1" t="s">
        <v>10600</v>
      </c>
      <c r="D1758" s="1" t="s">
        <v>9505</v>
      </c>
      <c r="E1758" s="1" t="s">
        <v>10594</v>
      </c>
      <c r="F1758" s="1" t="s">
        <v>2953</v>
      </c>
      <c r="G1758" s="1" t="s">
        <v>10601</v>
      </c>
    </row>
    <row r="1759" spans="1:7">
      <c r="A1759" s="1" t="s">
        <v>8049</v>
      </c>
      <c r="B1759" s="1" t="s">
        <v>10573</v>
      </c>
      <c r="C1759" s="1" t="s">
        <v>10587</v>
      </c>
      <c r="D1759" s="1" t="s">
        <v>47</v>
      </c>
      <c r="E1759" s="1" t="s">
        <v>10622</v>
      </c>
      <c r="F1759" s="1" t="s">
        <v>2953</v>
      </c>
      <c r="G1759" s="1" t="s">
        <v>11020</v>
      </c>
    </row>
    <row r="1760" spans="1:7">
      <c r="A1760" s="1" t="s">
        <v>8054</v>
      </c>
      <c r="B1760" s="1" t="s">
        <v>10573</v>
      </c>
      <c r="C1760" s="1" t="s">
        <v>10579</v>
      </c>
      <c r="D1760" s="1" t="s">
        <v>9505</v>
      </c>
      <c r="E1760" s="1" t="s">
        <v>10622</v>
      </c>
      <c r="F1760" s="1" t="s">
        <v>2953</v>
      </c>
      <c r="G1760" s="1" t="s">
        <v>10759</v>
      </c>
    </row>
    <row r="1761" spans="1:7">
      <c r="A1761" s="1" t="s">
        <v>8059</v>
      </c>
      <c r="B1761" s="1" t="s">
        <v>10573</v>
      </c>
      <c r="C1761" s="1" t="s">
        <v>10587</v>
      </c>
      <c r="D1761" s="1" t="s">
        <v>9505</v>
      </c>
      <c r="E1761" s="1" t="s">
        <v>10796</v>
      </c>
      <c r="F1761" s="1" t="s">
        <v>2953</v>
      </c>
      <c r="G1761" s="1" t="s">
        <v>11147</v>
      </c>
    </row>
    <row r="1762" spans="1:7">
      <c r="A1762" s="1" t="s">
        <v>8064</v>
      </c>
      <c r="B1762" s="1" t="s">
        <v>10573</v>
      </c>
      <c r="C1762" s="1" t="s">
        <v>10579</v>
      </c>
      <c r="D1762" s="1" t="s">
        <v>10725</v>
      </c>
      <c r="E1762" s="1" t="s">
        <v>10579</v>
      </c>
      <c r="F1762" s="1" t="s">
        <v>2953</v>
      </c>
      <c r="G1762" s="1" t="s">
        <v>11075</v>
      </c>
    </row>
    <row r="1763" spans="1:7">
      <c r="A1763" s="1" t="s">
        <v>8069</v>
      </c>
      <c r="B1763" s="1" t="s">
        <v>10573</v>
      </c>
      <c r="C1763" s="1" t="s">
        <v>10587</v>
      </c>
      <c r="D1763" s="1" t="s">
        <v>47</v>
      </c>
      <c r="E1763" s="1" t="s">
        <v>10603</v>
      </c>
      <c r="F1763" s="1" t="s">
        <v>2953</v>
      </c>
      <c r="G1763" s="1" t="s">
        <v>11148</v>
      </c>
    </row>
    <row r="1764" spans="1:7">
      <c r="A1764" s="1" t="s">
        <v>8074</v>
      </c>
      <c r="B1764" s="1" t="s">
        <v>10573</v>
      </c>
      <c r="C1764" s="1" t="s">
        <v>10579</v>
      </c>
      <c r="D1764" s="1" t="s">
        <v>47</v>
      </c>
      <c r="E1764" s="1" t="s">
        <v>10664</v>
      </c>
      <c r="F1764" s="1" t="s">
        <v>2953</v>
      </c>
      <c r="G1764" s="1" t="s">
        <v>10669</v>
      </c>
    </row>
    <row r="1765" spans="1:7">
      <c r="A1765" s="1" t="s">
        <v>8079</v>
      </c>
      <c r="B1765" s="1" t="s">
        <v>10573</v>
      </c>
      <c r="C1765" s="1" t="s">
        <v>10600</v>
      </c>
      <c r="D1765" s="1" t="s">
        <v>47</v>
      </c>
      <c r="E1765" s="1" t="s">
        <v>10622</v>
      </c>
      <c r="F1765" s="1" t="s">
        <v>2953</v>
      </c>
      <c r="G1765" s="1" t="s">
        <v>10983</v>
      </c>
    </row>
    <row r="1766" spans="1:7">
      <c r="A1766" s="1" t="s">
        <v>8084</v>
      </c>
      <c r="B1766" s="1" t="s">
        <v>10573</v>
      </c>
      <c r="C1766" s="1" t="s">
        <v>10579</v>
      </c>
      <c r="D1766" s="1" t="s">
        <v>47</v>
      </c>
      <c r="E1766" s="1" t="s">
        <v>10579</v>
      </c>
      <c r="F1766" s="1" t="s">
        <v>2953</v>
      </c>
      <c r="G1766" s="1" t="s">
        <v>11139</v>
      </c>
    </row>
    <row r="1767" spans="1:7">
      <c r="A1767" s="1" t="s">
        <v>8090</v>
      </c>
      <c r="B1767" s="1" t="s">
        <v>10573</v>
      </c>
      <c r="C1767" s="1" t="s">
        <v>10579</v>
      </c>
      <c r="D1767" s="1" t="s">
        <v>63</v>
      </c>
      <c r="E1767" s="1" t="s">
        <v>10579</v>
      </c>
      <c r="F1767" s="1" t="s">
        <v>2953</v>
      </c>
      <c r="G1767" s="1" t="s">
        <v>10728</v>
      </c>
    </row>
    <row r="1768" spans="1:7">
      <c r="A1768" s="1" t="s">
        <v>8094</v>
      </c>
      <c r="B1768" s="1" t="s">
        <v>10573</v>
      </c>
      <c r="C1768" s="1" t="s">
        <v>10579</v>
      </c>
      <c r="D1768" s="1" t="s">
        <v>9505</v>
      </c>
      <c r="E1768" s="1" t="s">
        <v>10644</v>
      </c>
      <c r="F1768" s="1" t="s">
        <v>2953</v>
      </c>
      <c r="G1768" s="1" t="s">
        <v>11149</v>
      </c>
    </row>
    <row r="1769" spans="1:7">
      <c r="A1769" s="1" t="s">
        <v>8098</v>
      </c>
      <c r="B1769" s="1" t="s">
        <v>10573</v>
      </c>
      <c r="C1769" s="1" t="s">
        <v>10600</v>
      </c>
      <c r="D1769" s="1" t="s">
        <v>10588</v>
      </c>
      <c r="E1769" s="1" t="s">
        <v>10631</v>
      </c>
      <c r="F1769" s="1" t="s">
        <v>2953</v>
      </c>
      <c r="G1769" s="1" t="s">
        <v>11059</v>
      </c>
    </row>
    <row r="1770" spans="1:7">
      <c r="A1770" s="1" t="s">
        <v>8102</v>
      </c>
      <c r="B1770" s="1" t="s">
        <v>10573</v>
      </c>
      <c r="C1770" s="1" t="s">
        <v>10574</v>
      </c>
      <c r="D1770" s="1" t="s">
        <v>10588</v>
      </c>
      <c r="E1770" s="1" t="s">
        <v>10579</v>
      </c>
      <c r="F1770" s="1" t="s">
        <v>2953</v>
      </c>
      <c r="G1770" s="1" t="s">
        <v>11139</v>
      </c>
    </row>
    <row r="1771" spans="1:7">
      <c r="A1771" s="1" t="s">
        <v>8106</v>
      </c>
      <c r="B1771" s="1" t="s">
        <v>10573</v>
      </c>
      <c r="C1771" s="1" t="s">
        <v>10580</v>
      </c>
      <c r="D1771" s="1" t="s">
        <v>63</v>
      </c>
      <c r="E1771" s="1" t="s">
        <v>10631</v>
      </c>
      <c r="F1771" s="1" t="s">
        <v>2953</v>
      </c>
      <c r="G1771" s="1" t="s">
        <v>11022</v>
      </c>
    </row>
    <row r="1772" spans="1:7">
      <c r="A1772" s="1" t="s">
        <v>8110</v>
      </c>
      <c r="B1772" s="1" t="s">
        <v>10573</v>
      </c>
      <c r="C1772" s="1" t="s">
        <v>10600</v>
      </c>
      <c r="D1772" s="1" t="s">
        <v>10622</v>
      </c>
      <c r="E1772" s="1" t="s">
        <v>10631</v>
      </c>
      <c r="F1772" s="1" t="s">
        <v>2953</v>
      </c>
      <c r="G1772" s="1" t="s">
        <v>11019</v>
      </c>
    </row>
    <row r="1773" spans="1:7">
      <c r="A1773" s="1" t="s">
        <v>8114</v>
      </c>
      <c r="B1773" s="1" t="s">
        <v>10573</v>
      </c>
      <c r="C1773" s="1" t="s">
        <v>10580</v>
      </c>
      <c r="D1773" s="1" t="s">
        <v>10588</v>
      </c>
      <c r="E1773" s="1" t="s">
        <v>10605</v>
      </c>
      <c r="F1773" s="1" t="s">
        <v>2953</v>
      </c>
      <c r="G1773" s="1" t="s">
        <v>10618</v>
      </c>
    </row>
    <row r="1774" spans="1:7">
      <c r="A1774" s="1" t="s">
        <v>8118</v>
      </c>
      <c r="B1774" s="1" t="s">
        <v>10573</v>
      </c>
      <c r="C1774" s="1" t="s">
        <v>10574</v>
      </c>
      <c r="D1774" s="1" t="s">
        <v>10622</v>
      </c>
      <c r="E1774" s="1" t="s">
        <v>10631</v>
      </c>
      <c r="F1774" s="1" t="s">
        <v>2953</v>
      </c>
      <c r="G1774" s="1" t="s">
        <v>11013</v>
      </c>
    </row>
    <row r="1775" spans="1:7">
      <c r="A1775" s="1" t="s">
        <v>8123</v>
      </c>
      <c r="B1775" s="1" t="s">
        <v>10573</v>
      </c>
      <c r="C1775" s="1" t="s">
        <v>10574</v>
      </c>
      <c r="D1775" s="1" t="s">
        <v>2953</v>
      </c>
      <c r="E1775" s="1" t="s">
        <v>10631</v>
      </c>
      <c r="F1775" s="1" t="s">
        <v>2953</v>
      </c>
      <c r="G1775" s="1" t="s">
        <v>10929</v>
      </c>
    </row>
    <row r="1776" spans="1:7">
      <c r="A1776" s="1" t="s">
        <v>8127</v>
      </c>
      <c r="B1776" s="1" t="s">
        <v>10573</v>
      </c>
      <c r="C1776" s="1" t="s">
        <v>10574</v>
      </c>
      <c r="D1776" s="1" t="s">
        <v>10588</v>
      </c>
      <c r="E1776" s="1" t="s">
        <v>10631</v>
      </c>
      <c r="F1776" s="1" t="s">
        <v>2953</v>
      </c>
      <c r="G1776" s="1" t="s">
        <v>11061</v>
      </c>
    </row>
    <row r="1777" spans="1:7">
      <c r="A1777" s="1" t="s">
        <v>8131</v>
      </c>
      <c r="B1777" s="1" t="s">
        <v>10573</v>
      </c>
      <c r="C1777" s="1" t="s">
        <v>10574</v>
      </c>
      <c r="D1777" s="1" t="s">
        <v>10588</v>
      </c>
      <c r="E1777" s="1" t="s">
        <v>10631</v>
      </c>
      <c r="F1777" s="1" t="s">
        <v>2953</v>
      </c>
      <c r="G1777" s="1" t="s">
        <v>11061</v>
      </c>
    </row>
    <row r="1778" spans="1:7">
      <c r="A1778" s="1" t="s">
        <v>8135</v>
      </c>
      <c r="B1778" s="1" t="s">
        <v>10573</v>
      </c>
      <c r="C1778" s="1" t="s">
        <v>10574</v>
      </c>
      <c r="D1778" s="1" t="s">
        <v>63</v>
      </c>
      <c r="E1778" s="1" t="s">
        <v>10631</v>
      </c>
      <c r="F1778" s="1" t="s">
        <v>2953</v>
      </c>
      <c r="G1778" s="1" t="s">
        <v>11029</v>
      </c>
    </row>
    <row r="1779" spans="1:7">
      <c r="A1779" s="1" t="s">
        <v>8139</v>
      </c>
      <c r="B1779" s="1" t="s">
        <v>10573</v>
      </c>
      <c r="C1779" s="1" t="s">
        <v>10579</v>
      </c>
      <c r="D1779" s="1" t="s">
        <v>63</v>
      </c>
      <c r="E1779" s="1" t="s">
        <v>10614</v>
      </c>
      <c r="F1779" s="1" t="s">
        <v>2953</v>
      </c>
      <c r="G1779" s="1" t="s">
        <v>10839</v>
      </c>
    </row>
    <row r="1780" spans="1:7">
      <c r="A1780" s="1" t="s">
        <v>8143</v>
      </c>
      <c r="B1780" s="1" t="s">
        <v>10573</v>
      </c>
      <c r="C1780" s="1" t="s">
        <v>10587</v>
      </c>
      <c r="D1780" s="1" t="s">
        <v>2953</v>
      </c>
      <c r="E1780" s="1" t="s">
        <v>10614</v>
      </c>
      <c r="F1780" s="1" t="s">
        <v>2953</v>
      </c>
      <c r="G1780" s="1" t="s">
        <v>10683</v>
      </c>
    </row>
    <row r="1781" spans="1:7">
      <c r="A1781" s="1" t="s">
        <v>8147</v>
      </c>
      <c r="B1781" s="1" t="s">
        <v>10573</v>
      </c>
      <c r="C1781" s="1" t="s">
        <v>10587</v>
      </c>
      <c r="D1781" s="1" t="s">
        <v>2953</v>
      </c>
      <c r="E1781" s="1" t="s">
        <v>10614</v>
      </c>
      <c r="F1781" s="1" t="s">
        <v>2953</v>
      </c>
      <c r="G1781" s="1" t="s">
        <v>10683</v>
      </c>
    </row>
    <row r="1782" spans="1:7">
      <c r="A1782" s="1" t="s">
        <v>8151</v>
      </c>
      <c r="B1782" s="1" t="s">
        <v>10573</v>
      </c>
      <c r="C1782" s="1" t="s">
        <v>63</v>
      </c>
      <c r="D1782" s="1" t="s">
        <v>2953</v>
      </c>
      <c r="E1782" s="1" t="s">
        <v>10614</v>
      </c>
      <c r="F1782" s="1" t="s">
        <v>2953</v>
      </c>
      <c r="G1782" s="1" t="s">
        <v>10703</v>
      </c>
    </row>
    <row r="1783" spans="1:7">
      <c r="A1783" s="1" t="s">
        <v>8155</v>
      </c>
      <c r="B1783" s="1" t="s">
        <v>10573</v>
      </c>
      <c r="C1783" s="1" t="s">
        <v>10574</v>
      </c>
      <c r="D1783" s="1" t="s">
        <v>2953</v>
      </c>
      <c r="E1783" s="1" t="s">
        <v>10614</v>
      </c>
      <c r="F1783" s="1" t="s">
        <v>2953</v>
      </c>
      <c r="G1783" s="1" t="s">
        <v>10704</v>
      </c>
    </row>
    <row r="1784" spans="1:7">
      <c r="A1784" s="1" t="s">
        <v>8159</v>
      </c>
      <c r="B1784" s="1" t="s">
        <v>10573</v>
      </c>
      <c r="C1784" s="1" t="s">
        <v>10600</v>
      </c>
      <c r="D1784" s="1" t="s">
        <v>2953</v>
      </c>
      <c r="E1784" s="1" t="s">
        <v>10607</v>
      </c>
      <c r="F1784" s="1" t="s">
        <v>2953</v>
      </c>
      <c r="G1784" s="1" t="s">
        <v>10954</v>
      </c>
    </row>
    <row r="1785" spans="1:7">
      <c r="A1785" s="1" t="s">
        <v>8164</v>
      </c>
      <c r="B1785" s="1" t="s">
        <v>10573</v>
      </c>
      <c r="C1785" s="1" t="s">
        <v>10579</v>
      </c>
      <c r="D1785" s="1" t="s">
        <v>9505</v>
      </c>
      <c r="E1785" s="1" t="s">
        <v>10721</v>
      </c>
      <c r="F1785" s="1" t="s">
        <v>2953</v>
      </c>
      <c r="G1785" s="1" t="s">
        <v>10722</v>
      </c>
    </row>
    <row r="1786" spans="1:7">
      <c r="A1786" s="1" t="s">
        <v>8169</v>
      </c>
      <c r="B1786" s="1" t="s">
        <v>10573</v>
      </c>
      <c r="C1786" s="1" t="s">
        <v>10579</v>
      </c>
      <c r="D1786" s="1" t="s">
        <v>9505</v>
      </c>
      <c r="E1786" s="1" t="s">
        <v>10721</v>
      </c>
      <c r="F1786" s="1" t="s">
        <v>2953</v>
      </c>
      <c r="G1786" s="1" t="s">
        <v>10722</v>
      </c>
    </row>
    <row r="1787" spans="1:7">
      <c r="A1787" s="1" t="s">
        <v>8173</v>
      </c>
      <c r="B1787" s="1" t="s">
        <v>10573</v>
      </c>
      <c r="C1787" s="1" t="s">
        <v>10600</v>
      </c>
      <c r="D1787" s="1" t="s">
        <v>63</v>
      </c>
      <c r="E1787" s="1" t="s">
        <v>10607</v>
      </c>
      <c r="F1787" s="1" t="s">
        <v>2953</v>
      </c>
      <c r="G1787" s="1" t="s">
        <v>11105</v>
      </c>
    </row>
    <row r="1788" spans="1:7">
      <c r="A1788" s="1" t="s">
        <v>8177</v>
      </c>
      <c r="B1788" s="1" t="s">
        <v>10573</v>
      </c>
      <c r="C1788" s="1" t="s">
        <v>10600</v>
      </c>
      <c r="D1788" s="1" t="s">
        <v>10725</v>
      </c>
      <c r="E1788" s="1" t="s">
        <v>10576</v>
      </c>
      <c r="F1788" s="1" t="s">
        <v>2953</v>
      </c>
      <c r="G1788" s="1" t="s">
        <v>10731</v>
      </c>
    </row>
    <row r="1789" spans="1:7">
      <c r="A1789" s="1" t="s">
        <v>8181</v>
      </c>
      <c r="B1789" s="1" t="s">
        <v>10573</v>
      </c>
      <c r="C1789" s="1" t="s">
        <v>10579</v>
      </c>
      <c r="D1789" s="1" t="s">
        <v>2953</v>
      </c>
      <c r="E1789" s="1" t="s">
        <v>10636</v>
      </c>
      <c r="F1789" s="1" t="s">
        <v>2953</v>
      </c>
      <c r="G1789" s="1" t="s">
        <v>11142</v>
      </c>
    </row>
    <row r="1790" spans="1:7">
      <c r="A1790" s="1" t="s">
        <v>8184</v>
      </c>
      <c r="B1790" s="1" t="s">
        <v>10573</v>
      </c>
      <c r="C1790" s="1" t="s">
        <v>10578</v>
      </c>
      <c r="D1790" s="1" t="s">
        <v>10588</v>
      </c>
      <c r="E1790" s="1" t="s">
        <v>10585</v>
      </c>
      <c r="F1790" s="1" t="s">
        <v>2953</v>
      </c>
      <c r="G1790" s="1" t="s">
        <v>10742</v>
      </c>
    </row>
    <row r="1791" spans="1:7">
      <c r="A1791" s="1" t="s">
        <v>8188</v>
      </c>
      <c r="B1791" s="1" t="s">
        <v>10573</v>
      </c>
      <c r="C1791" s="1" t="s">
        <v>10574</v>
      </c>
      <c r="D1791" s="1" t="s">
        <v>47</v>
      </c>
      <c r="E1791" s="1" t="s">
        <v>10585</v>
      </c>
      <c r="F1791" s="1" t="s">
        <v>2953</v>
      </c>
      <c r="G1791" s="1" t="s">
        <v>10708</v>
      </c>
    </row>
    <row r="1792" spans="1:7">
      <c r="A1792" s="1" t="s">
        <v>8192</v>
      </c>
      <c r="B1792" s="1" t="s">
        <v>10573</v>
      </c>
      <c r="C1792" s="1" t="s">
        <v>10600</v>
      </c>
      <c r="D1792" s="1" t="s">
        <v>47</v>
      </c>
      <c r="E1792" s="1" t="s">
        <v>10585</v>
      </c>
      <c r="F1792" s="1" t="s">
        <v>2953</v>
      </c>
      <c r="G1792" s="1" t="s">
        <v>10937</v>
      </c>
    </row>
    <row r="1793" spans="1:7">
      <c r="A1793" s="1" t="s">
        <v>8196</v>
      </c>
      <c r="B1793" s="1" t="s">
        <v>10573</v>
      </c>
      <c r="C1793" s="1" t="s">
        <v>10587</v>
      </c>
      <c r="D1793" s="1" t="s">
        <v>2953</v>
      </c>
      <c r="E1793" s="1" t="s">
        <v>10760</v>
      </c>
      <c r="F1793" s="1" t="s">
        <v>2953</v>
      </c>
      <c r="G1793" s="1" t="s">
        <v>11150</v>
      </c>
    </row>
    <row r="1794" spans="1:7">
      <c r="A1794" s="1" t="s">
        <v>8200</v>
      </c>
      <c r="B1794" s="1" t="s">
        <v>10573</v>
      </c>
      <c r="C1794" s="1" t="s">
        <v>10579</v>
      </c>
      <c r="D1794" s="1" t="s">
        <v>10588</v>
      </c>
      <c r="E1794" s="1" t="s">
        <v>10585</v>
      </c>
      <c r="F1794" s="1" t="s">
        <v>2953</v>
      </c>
      <c r="G1794" s="1" t="s">
        <v>10712</v>
      </c>
    </row>
    <row r="1795" spans="1:7">
      <c r="A1795" s="1" t="s">
        <v>8204</v>
      </c>
      <c r="B1795" s="1" t="s">
        <v>10573</v>
      </c>
      <c r="C1795" s="1" t="s">
        <v>10600</v>
      </c>
      <c r="D1795" s="1" t="s">
        <v>63</v>
      </c>
      <c r="E1795" s="1" t="s">
        <v>10614</v>
      </c>
      <c r="F1795" s="1" t="s">
        <v>2953</v>
      </c>
      <c r="G1795" s="1" t="s">
        <v>10766</v>
      </c>
    </row>
    <row r="1796" spans="1:7">
      <c r="A1796" s="1" t="s">
        <v>8208</v>
      </c>
      <c r="B1796" s="1" t="s">
        <v>10573</v>
      </c>
      <c r="C1796" s="1" t="s">
        <v>10574</v>
      </c>
      <c r="D1796" s="1" t="s">
        <v>2953</v>
      </c>
      <c r="E1796" s="1" t="s">
        <v>10579</v>
      </c>
      <c r="F1796" s="1" t="s">
        <v>2953</v>
      </c>
      <c r="G1796" s="1" t="s">
        <v>10682</v>
      </c>
    </row>
    <row r="1797" spans="1:7">
      <c r="A1797" s="1" t="s">
        <v>8213</v>
      </c>
      <c r="B1797" s="1" t="s">
        <v>10573</v>
      </c>
      <c r="C1797" s="1" t="s">
        <v>10578</v>
      </c>
      <c r="D1797" s="1" t="s">
        <v>63</v>
      </c>
      <c r="E1797" s="1" t="s">
        <v>10579</v>
      </c>
      <c r="F1797" s="1" t="s">
        <v>2953</v>
      </c>
      <c r="G1797" s="1" t="s">
        <v>11038</v>
      </c>
    </row>
    <row r="1798" spans="1:7">
      <c r="A1798" s="1" t="s">
        <v>8218</v>
      </c>
      <c r="B1798" s="1" t="s">
        <v>10573</v>
      </c>
      <c r="C1798" s="1" t="s">
        <v>10578</v>
      </c>
      <c r="D1798" s="1" t="s">
        <v>10600</v>
      </c>
      <c r="E1798" s="1" t="s">
        <v>10664</v>
      </c>
      <c r="F1798" s="1" t="s">
        <v>2953</v>
      </c>
      <c r="G1798" s="1" t="s">
        <v>10673</v>
      </c>
    </row>
    <row r="1799" spans="1:7">
      <c r="A1799" s="1" t="s">
        <v>8222</v>
      </c>
      <c r="B1799" s="1" t="s">
        <v>10573</v>
      </c>
      <c r="C1799" s="1" t="s">
        <v>10574</v>
      </c>
      <c r="D1799" s="1" t="s">
        <v>10671</v>
      </c>
      <c r="E1799" s="1" t="s">
        <v>10664</v>
      </c>
      <c r="F1799" s="1" t="s">
        <v>2953</v>
      </c>
      <c r="G1799" s="1" t="s">
        <v>11151</v>
      </c>
    </row>
    <row r="1800" spans="1:7">
      <c r="A1800" s="1" t="s">
        <v>8227</v>
      </c>
      <c r="B1800" s="1" t="s">
        <v>10573</v>
      </c>
      <c r="C1800" s="1" t="s">
        <v>10579</v>
      </c>
      <c r="D1800" s="1" t="s">
        <v>9505</v>
      </c>
      <c r="E1800" s="1" t="s">
        <v>10664</v>
      </c>
      <c r="F1800" s="1" t="s">
        <v>2953</v>
      </c>
      <c r="G1800" s="1" t="s">
        <v>10926</v>
      </c>
    </row>
    <row r="1801" spans="1:7">
      <c r="A1801" s="1" t="s">
        <v>8231</v>
      </c>
      <c r="B1801" s="1" t="s">
        <v>10573</v>
      </c>
      <c r="C1801" s="1" t="s">
        <v>10574</v>
      </c>
      <c r="D1801" s="1" t="s">
        <v>63</v>
      </c>
      <c r="E1801" s="1" t="s">
        <v>10631</v>
      </c>
      <c r="F1801" s="1" t="s">
        <v>2953</v>
      </c>
      <c r="G1801" s="1" t="s">
        <v>11029</v>
      </c>
    </row>
    <row r="1802" spans="1:7">
      <c r="A1802" s="1" t="s">
        <v>8235</v>
      </c>
      <c r="B1802" s="1" t="s">
        <v>10573</v>
      </c>
      <c r="C1802" s="1" t="s">
        <v>10574</v>
      </c>
      <c r="D1802" s="1" t="s">
        <v>9505</v>
      </c>
      <c r="E1802" s="1" t="s">
        <v>10664</v>
      </c>
      <c r="F1802" s="1" t="s">
        <v>2953</v>
      </c>
      <c r="G1802" s="1" t="s">
        <v>10996</v>
      </c>
    </row>
    <row r="1803" spans="1:7">
      <c r="A1803" s="1" t="s">
        <v>8239</v>
      </c>
      <c r="B1803" s="1" t="s">
        <v>10573</v>
      </c>
      <c r="C1803" s="1" t="s">
        <v>10587</v>
      </c>
      <c r="D1803" s="1" t="s">
        <v>47</v>
      </c>
      <c r="E1803" s="1" t="s">
        <v>10760</v>
      </c>
      <c r="F1803" s="1" t="s">
        <v>2953</v>
      </c>
      <c r="G1803" s="1" t="s">
        <v>10935</v>
      </c>
    </row>
    <row r="1804" spans="1:7">
      <c r="A1804" s="1" t="s">
        <v>8243</v>
      </c>
      <c r="B1804" s="1" t="s">
        <v>10573</v>
      </c>
      <c r="C1804" s="1" t="s">
        <v>10579</v>
      </c>
      <c r="D1804" s="1" t="s">
        <v>10575</v>
      </c>
      <c r="E1804" s="1" t="s">
        <v>10585</v>
      </c>
      <c r="F1804" s="1" t="s">
        <v>2953</v>
      </c>
      <c r="G1804" s="1" t="s">
        <v>11121</v>
      </c>
    </row>
    <row r="1805" spans="1:7">
      <c r="A1805" s="1" t="s">
        <v>8248</v>
      </c>
      <c r="B1805" s="1" t="s">
        <v>10573</v>
      </c>
      <c r="C1805" s="1" t="s">
        <v>10574</v>
      </c>
      <c r="D1805" s="1" t="s">
        <v>2953</v>
      </c>
      <c r="E1805" s="1" t="s">
        <v>10614</v>
      </c>
      <c r="F1805" s="1" t="s">
        <v>2953</v>
      </c>
      <c r="G1805" s="1" t="s">
        <v>10704</v>
      </c>
    </row>
    <row r="1806" spans="1:7">
      <c r="A1806" s="1" t="s">
        <v>8252</v>
      </c>
      <c r="B1806" s="1" t="s">
        <v>10573</v>
      </c>
      <c r="C1806" s="1" t="s">
        <v>10579</v>
      </c>
      <c r="D1806" s="1" t="s">
        <v>2953</v>
      </c>
      <c r="E1806" s="1" t="s">
        <v>10657</v>
      </c>
      <c r="F1806" s="1" t="s">
        <v>2953</v>
      </c>
      <c r="G1806" s="1" t="s">
        <v>10853</v>
      </c>
    </row>
    <row r="1807" spans="1:7">
      <c r="A1807" s="1" t="s">
        <v>8256</v>
      </c>
      <c r="B1807" s="1" t="s">
        <v>10573</v>
      </c>
      <c r="C1807" s="1" t="s">
        <v>10579</v>
      </c>
      <c r="D1807" s="1" t="s">
        <v>10622</v>
      </c>
      <c r="E1807" s="1" t="s">
        <v>10657</v>
      </c>
      <c r="F1807" s="1" t="s">
        <v>2953</v>
      </c>
      <c r="G1807" s="1" t="s">
        <v>11152</v>
      </c>
    </row>
    <row r="1808" spans="1:7">
      <c r="A1808" s="1" t="s">
        <v>8260</v>
      </c>
      <c r="B1808" s="1" t="s">
        <v>10573</v>
      </c>
      <c r="C1808" s="1" t="s">
        <v>10587</v>
      </c>
      <c r="D1808" s="1" t="s">
        <v>47</v>
      </c>
      <c r="E1808" s="1" t="s">
        <v>10576</v>
      </c>
      <c r="F1808" s="1" t="s">
        <v>2953</v>
      </c>
      <c r="G1808" s="1" t="s">
        <v>10850</v>
      </c>
    </row>
    <row r="1809" spans="1:7">
      <c r="A1809" s="1" t="s">
        <v>8265</v>
      </c>
      <c r="B1809" s="1" t="s">
        <v>10573</v>
      </c>
      <c r="C1809" s="1" t="s">
        <v>10600</v>
      </c>
      <c r="D1809" s="1" t="s">
        <v>10588</v>
      </c>
      <c r="E1809" s="1" t="s">
        <v>10576</v>
      </c>
      <c r="F1809" s="1" t="s">
        <v>2953</v>
      </c>
      <c r="G1809" s="1" t="s">
        <v>10735</v>
      </c>
    </row>
    <row r="1810" spans="1:7">
      <c r="A1810" s="1" t="s">
        <v>8269</v>
      </c>
      <c r="B1810" s="1" t="s">
        <v>10573</v>
      </c>
      <c r="C1810" s="1" t="s">
        <v>10579</v>
      </c>
      <c r="D1810" s="1" t="s">
        <v>10588</v>
      </c>
      <c r="E1810" s="1" t="s">
        <v>10576</v>
      </c>
      <c r="F1810" s="1" t="s">
        <v>2953</v>
      </c>
      <c r="G1810" s="1" t="s">
        <v>10980</v>
      </c>
    </row>
    <row r="1811" spans="1:7">
      <c r="A1811" s="1" t="s">
        <v>8273</v>
      </c>
      <c r="B1811" s="1" t="s">
        <v>10573</v>
      </c>
      <c r="C1811" s="1" t="s">
        <v>10578</v>
      </c>
      <c r="D1811" s="1" t="s">
        <v>47</v>
      </c>
      <c r="E1811" s="1" t="s">
        <v>10603</v>
      </c>
      <c r="F1811" s="1" t="s">
        <v>2953</v>
      </c>
      <c r="G1811" s="1" t="s">
        <v>10604</v>
      </c>
    </row>
    <row r="1812" spans="1:7">
      <c r="A1812" s="1" t="s">
        <v>8277</v>
      </c>
      <c r="B1812" s="1" t="s">
        <v>10573</v>
      </c>
      <c r="C1812" s="1" t="s">
        <v>10578</v>
      </c>
      <c r="D1812" s="1" t="s">
        <v>9505</v>
      </c>
      <c r="E1812" s="1" t="s">
        <v>10603</v>
      </c>
      <c r="F1812" s="1" t="s">
        <v>2953</v>
      </c>
      <c r="G1812" s="1" t="s">
        <v>11153</v>
      </c>
    </row>
    <row r="1813" spans="1:7">
      <c r="A1813" s="1" t="s">
        <v>8282</v>
      </c>
      <c r="B1813" s="1" t="s">
        <v>10573</v>
      </c>
      <c r="C1813" s="1" t="s">
        <v>10579</v>
      </c>
      <c r="D1813" s="1" t="s">
        <v>47</v>
      </c>
      <c r="E1813" s="1" t="s">
        <v>10585</v>
      </c>
      <c r="F1813" s="1" t="s">
        <v>2953</v>
      </c>
      <c r="G1813" s="1" t="s">
        <v>10711</v>
      </c>
    </row>
    <row r="1814" spans="1:7">
      <c r="A1814" s="1" t="s">
        <v>8287</v>
      </c>
      <c r="B1814" s="1" t="s">
        <v>10573</v>
      </c>
      <c r="C1814" s="1" t="s">
        <v>10579</v>
      </c>
      <c r="D1814" s="1" t="s">
        <v>10582</v>
      </c>
      <c r="E1814" s="1" t="s">
        <v>10648</v>
      </c>
      <c r="F1814" s="1" t="s">
        <v>2953</v>
      </c>
      <c r="G1814" s="1" t="s">
        <v>10823</v>
      </c>
    </row>
    <row r="1815" spans="1:7">
      <c r="A1815" s="1" t="s">
        <v>8291</v>
      </c>
      <c r="B1815" s="1" t="s">
        <v>10573</v>
      </c>
      <c r="C1815" s="1" t="s">
        <v>10579</v>
      </c>
      <c r="D1815" s="1" t="s">
        <v>2953</v>
      </c>
      <c r="E1815" s="1" t="s">
        <v>10585</v>
      </c>
      <c r="F1815" s="1" t="s">
        <v>2953</v>
      </c>
      <c r="G1815" s="1" t="s">
        <v>10707</v>
      </c>
    </row>
    <row r="1816" spans="1:7">
      <c r="A1816" s="1" t="s">
        <v>8295</v>
      </c>
      <c r="B1816" s="1" t="s">
        <v>10573</v>
      </c>
      <c r="C1816" s="1" t="s">
        <v>10579</v>
      </c>
      <c r="D1816" s="1" t="s">
        <v>10588</v>
      </c>
      <c r="E1816" s="1" t="s">
        <v>10579</v>
      </c>
      <c r="F1816" s="1" t="s">
        <v>2953</v>
      </c>
      <c r="G1816" s="1" t="s">
        <v>10826</v>
      </c>
    </row>
    <row r="1817" spans="1:7">
      <c r="A1817" s="1" t="s">
        <v>8300</v>
      </c>
      <c r="B1817" s="1" t="s">
        <v>10573</v>
      </c>
      <c r="C1817" s="1" t="s">
        <v>10579</v>
      </c>
      <c r="D1817" s="1" t="s">
        <v>10622</v>
      </c>
      <c r="E1817" s="1" t="s">
        <v>10605</v>
      </c>
      <c r="F1817" s="1" t="s">
        <v>2953</v>
      </c>
      <c r="G1817" s="1" t="s">
        <v>10787</v>
      </c>
    </row>
    <row r="1818" spans="1:7">
      <c r="A1818" s="1" t="s">
        <v>8304</v>
      </c>
      <c r="B1818" s="1" t="s">
        <v>10573</v>
      </c>
      <c r="C1818" s="1" t="s">
        <v>10579</v>
      </c>
      <c r="D1818" s="1" t="s">
        <v>10622</v>
      </c>
      <c r="E1818" s="1" t="s">
        <v>10605</v>
      </c>
      <c r="F1818" s="1" t="s">
        <v>2953</v>
      </c>
      <c r="G1818" s="1" t="s">
        <v>10787</v>
      </c>
    </row>
    <row r="1819" spans="1:7">
      <c r="A1819" s="1" t="s">
        <v>8309</v>
      </c>
      <c r="B1819" s="1" t="s">
        <v>10573</v>
      </c>
      <c r="C1819" s="1" t="s">
        <v>10579</v>
      </c>
      <c r="D1819" s="1" t="s">
        <v>9505</v>
      </c>
      <c r="E1819" s="1" t="s">
        <v>10644</v>
      </c>
      <c r="F1819" s="1" t="s">
        <v>2953</v>
      </c>
      <c r="G1819" s="1" t="s">
        <v>11149</v>
      </c>
    </row>
    <row r="1820" spans="1:7">
      <c r="A1820" s="1" t="s">
        <v>8313</v>
      </c>
      <c r="B1820" s="1" t="s">
        <v>10573</v>
      </c>
      <c r="C1820" s="1" t="s">
        <v>10579</v>
      </c>
      <c r="D1820" s="1" t="s">
        <v>10725</v>
      </c>
      <c r="E1820" s="1" t="s">
        <v>10648</v>
      </c>
      <c r="F1820" s="1" t="s">
        <v>2953</v>
      </c>
      <c r="G1820" s="1" t="s">
        <v>10726</v>
      </c>
    </row>
    <row r="1821" spans="1:7">
      <c r="A1821" s="1" t="s">
        <v>8318</v>
      </c>
      <c r="B1821" s="1" t="s">
        <v>10573</v>
      </c>
      <c r="C1821" s="1" t="s">
        <v>10587</v>
      </c>
      <c r="D1821" s="1" t="s">
        <v>2953</v>
      </c>
      <c r="E1821" s="1" t="s">
        <v>10605</v>
      </c>
      <c r="F1821" s="1" t="s">
        <v>2953</v>
      </c>
      <c r="G1821" s="1" t="s">
        <v>10613</v>
      </c>
    </row>
    <row r="1822" spans="1:7">
      <c r="A1822" s="1" t="s">
        <v>8322</v>
      </c>
      <c r="B1822" s="1" t="s">
        <v>10573</v>
      </c>
      <c r="C1822" s="1" t="s">
        <v>63</v>
      </c>
      <c r="D1822" s="1" t="s">
        <v>2953</v>
      </c>
      <c r="E1822" s="1" t="s">
        <v>10605</v>
      </c>
      <c r="F1822" s="1" t="s">
        <v>2953</v>
      </c>
      <c r="G1822" s="1" t="s">
        <v>10617</v>
      </c>
    </row>
    <row r="1823" spans="1:7">
      <c r="A1823" s="1" t="s">
        <v>8326</v>
      </c>
      <c r="B1823" s="1" t="s">
        <v>10573</v>
      </c>
      <c r="C1823" s="1" t="s">
        <v>25</v>
      </c>
      <c r="D1823" s="1" t="s">
        <v>10575</v>
      </c>
      <c r="E1823" s="1" t="s">
        <v>10579</v>
      </c>
      <c r="F1823" s="1" t="s">
        <v>2953</v>
      </c>
      <c r="G1823" s="1" t="s">
        <v>10682</v>
      </c>
    </row>
    <row r="1824" spans="1:7">
      <c r="A1824" s="1" t="s">
        <v>11251</v>
      </c>
      <c r="B1824" s="1" t="s">
        <v>10573</v>
      </c>
      <c r="C1824" s="1" t="s">
        <v>10574</v>
      </c>
      <c r="D1824" s="1" t="s">
        <v>47</v>
      </c>
      <c r="E1824" s="1" t="s">
        <v>10576</v>
      </c>
      <c r="F1824" s="1" t="s">
        <v>2953</v>
      </c>
      <c r="G1824" s="1" t="s">
        <v>10674</v>
      </c>
    </row>
    <row r="1825" spans="1:7">
      <c r="A1825" s="1" t="s">
        <v>11252</v>
      </c>
      <c r="B1825" s="1" t="s">
        <v>10573</v>
      </c>
      <c r="C1825" s="1" t="s">
        <v>10574</v>
      </c>
      <c r="D1825" s="1" t="s">
        <v>47</v>
      </c>
      <c r="E1825" s="1" t="s">
        <v>10579</v>
      </c>
      <c r="F1825" s="1" t="s">
        <v>2953</v>
      </c>
      <c r="G1825" s="1" t="s">
        <v>10727</v>
      </c>
    </row>
    <row r="1826" spans="1:7">
      <c r="A1826" s="1" t="s">
        <v>8341</v>
      </c>
      <c r="B1826" s="1" t="s">
        <v>10573</v>
      </c>
      <c r="C1826" s="1" t="s">
        <v>10579</v>
      </c>
      <c r="D1826" s="1" t="s">
        <v>10588</v>
      </c>
      <c r="E1826" s="1" t="s">
        <v>10579</v>
      </c>
      <c r="F1826" s="1" t="s">
        <v>2953</v>
      </c>
      <c r="G1826" s="1" t="s">
        <v>10826</v>
      </c>
    </row>
    <row r="1827" spans="1:7">
      <c r="A1827" s="1" t="s">
        <v>11253</v>
      </c>
      <c r="B1827" s="1" t="s">
        <v>10573</v>
      </c>
      <c r="C1827" s="1" t="s">
        <v>10580</v>
      </c>
      <c r="D1827" s="1" t="s">
        <v>9505</v>
      </c>
      <c r="E1827" s="1" t="s">
        <v>10573</v>
      </c>
      <c r="F1827" s="1" t="s">
        <v>10580</v>
      </c>
      <c r="G1827" s="1" t="s">
        <v>11154</v>
      </c>
    </row>
    <row r="1828" spans="1:7">
      <c r="A1828" s="1" t="s">
        <v>11254</v>
      </c>
      <c r="B1828" s="1" t="s">
        <v>10573</v>
      </c>
      <c r="C1828" s="1" t="s">
        <v>10580</v>
      </c>
      <c r="D1828" s="1" t="s">
        <v>2953</v>
      </c>
      <c r="E1828" s="1" t="s">
        <v>10605</v>
      </c>
      <c r="F1828" s="1" t="s">
        <v>10580</v>
      </c>
      <c r="G1828" s="1" t="s">
        <v>10699</v>
      </c>
    </row>
    <row r="1829" spans="1:7">
      <c r="A1829" s="1" t="s">
        <v>11255</v>
      </c>
      <c r="B1829" s="1" t="s">
        <v>10573</v>
      </c>
      <c r="C1829" s="1" t="s">
        <v>10579</v>
      </c>
      <c r="D1829" s="1" t="s">
        <v>10588</v>
      </c>
      <c r="E1829" s="1" t="s">
        <v>10905</v>
      </c>
      <c r="F1829" s="1" t="s">
        <v>10580</v>
      </c>
      <c r="G1829" s="1" t="s">
        <v>10906</v>
      </c>
    </row>
    <row r="1830" spans="1:7">
      <c r="A1830" s="1" t="s">
        <v>11256</v>
      </c>
      <c r="B1830" s="1" t="s">
        <v>10573</v>
      </c>
      <c r="C1830" s="1" t="s">
        <v>10579</v>
      </c>
      <c r="D1830" s="1" t="s">
        <v>10588</v>
      </c>
      <c r="E1830" s="1" t="s">
        <v>10585</v>
      </c>
      <c r="F1830" s="1" t="s">
        <v>2953</v>
      </c>
      <c r="G1830" s="1" t="s">
        <v>10712</v>
      </c>
    </row>
    <row r="1831" spans="1:7">
      <c r="A1831" s="1" t="s">
        <v>11257</v>
      </c>
      <c r="B1831" s="1" t="s">
        <v>10573</v>
      </c>
      <c r="C1831" s="1" t="s">
        <v>63</v>
      </c>
      <c r="D1831" s="1" t="s">
        <v>10588</v>
      </c>
      <c r="E1831" s="1" t="s">
        <v>10579</v>
      </c>
      <c r="F1831" s="1" t="s">
        <v>10580</v>
      </c>
      <c r="G1831" s="1" t="s">
        <v>10799</v>
      </c>
    </row>
    <row r="1832" spans="1:7">
      <c r="A1832" s="1" t="s">
        <v>11258</v>
      </c>
      <c r="B1832" s="1" t="s">
        <v>10573</v>
      </c>
      <c r="C1832" s="1" t="s">
        <v>10579</v>
      </c>
      <c r="D1832" s="1" t="s">
        <v>10575</v>
      </c>
      <c r="E1832" s="1" t="s">
        <v>10579</v>
      </c>
      <c r="F1832" s="1" t="s">
        <v>2953</v>
      </c>
      <c r="G1832" s="1" t="s">
        <v>10974</v>
      </c>
    </row>
    <row r="1833" spans="1:7">
      <c r="A1833" s="1" t="s">
        <v>11259</v>
      </c>
      <c r="B1833" s="1" t="s">
        <v>10573</v>
      </c>
      <c r="C1833" s="1" t="s">
        <v>10600</v>
      </c>
      <c r="D1833" s="1" t="s">
        <v>2953</v>
      </c>
      <c r="E1833" s="1" t="s">
        <v>10576</v>
      </c>
      <c r="F1833" s="1" t="s">
        <v>10580</v>
      </c>
      <c r="G1833" s="1" t="s">
        <v>10969</v>
      </c>
    </row>
    <row r="1834" spans="1:7">
      <c r="A1834" s="1" t="s">
        <v>11260</v>
      </c>
      <c r="B1834" s="1" t="s">
        <v>10573</v>
      </c>
      <c r="C1834" s="1" t="s">
        <v>10580</v>
      </c>
      <c r="D1834" s="1" t="s">
        <v>9505</v>
      </c>
      <c r="E1834" s="1" t="s">
        <v>10685</v>
      </c>
      <c r="F1834" s="1" t="s">
        <v>10580</v>
      </c>
      <c r="G1834" s="1" t="s">
        <v>11155</v>
      </c>
    </row>
    <row r="1835" spans="1:7">
      <c r="A1835" s="1" t="s">
        <v>11261</v>
      </c>
      <c r="B1835" s="1" t="s">
        <v>10573</v>
      </c>
      <c r="C1835" s="1" t="s">
        <v>10574</v>
      </c>
      <c r="D1835" s="1" t="s">
        <v>10622</v>
      </c>
      <c r="E1835" s="1" t="s">
        <v>10631</v>
      </c>
      <c r="F1835" s="1" t="s">
        <v>2953</v>
      </c>
      <c r="G1835" s="1" t="s">
        <v>11013</v>
      </c>
    </row>
    <row r="1836" spans="1:7">
      <c r="A1836" s="1" t="s">
        <v>11262</v>
      </c>
      <c r="B1836" s="1" t="s">
        <v>10573</v>
      </c>
      <c r="C1836" s="1" t="s">
        <v>10600</v>
      </c>
      <c r="D1836" s="1" t="s">
        <v>10600</v>
      </c>
      <c r="E1836" s="1" t="s">
        <v>10585</v>
      </c>
      <c r="F1836" s="1" t="s">
        <v>10580</v>
      </c>
      <c r="G1836" s="1" t="s">
        <v>10709</v>
      </c>
    </row>
    <row r="1837" spans="1:7">
      <c r="A1837" s="1" t="s">
        <v>8411</v>
      </c>
      <c r="B1837" s="1" t="s">
        <v>10573</v>
      </c>
      <c r="C1837" s="1" t="s">
        <v>10579</v>
      </c>
      <c r="D1837" s="1" t="s">
        <v>10588</v>
      </c>
      <c r="E1837" s="1" t="s">
        <v>10585</v>
      </c>
      <c r="F1837" s="1" t="s">
        <v>2953</v>
      </c>
      <c r="G1837" s="1" t="s">
        <v>10712</v>
      </c>
    </row>
    <row r="1838" spans="1:7">
      <c r="A1838" s="1" t="s">
        <v>8416</v>
      </c>
      <c r="B1838" s="1" t="s">
        <v>10573</v>
      </c>
      <c r="C1838" s="1" t="s">
        <v>10579</v>
      </c>
      <c r="D1838" s="1" t="s">
        <v>10588</v>
      </c>
      <c r="E1838" s="1" t="s">
        <v>10585</v>
      </c>
      <c r="F1838" s="1" t="s">
        <v>2953</v>
      </c>
      <c r="G1838" s="1" t="s">
        <v>10712</v>
      </c>
    </row>
    <row r="1839" spans="1:7">
      <c r="A1839" s="1" t="s">
        <v>8421</v>
      </c>
      <c r="B1839" s="1" t="s">
        <v>10573</v>
      </c>
      <c r="C1839" s="1" t="s">
        <v>10578</v>
      </c>
      <c r="D1839" s="1" t="s">
        <v>10588</v>
      </c>
      <c r="E1839" s="1" t="s">
        <v>10579</v>
      </c>
      <c r="F1839" s="1" t="s">
        <v>2953</v>
      </c>
      <c r="G1839" s="1" t="s">
        <v>10946</v>
      </c>
    </row>
    <row r="1840" spans="1:7">
      <c r="A1840" s="1" t="s">
        <v>8426</v>
      </c>
      <c r="B1840" s="1" t="s">
        <v>10573</v>
      </c>
      <c r="C1840" s="1" t="s">
        <v>10578</v>
      </c>
      <c r="D1840" s="1" t="s">
        <v>47</v>
      </c>
      <c r="E1840" s="1" t="s">
        <v>10576</v>
      </c>
      <c r="F1840" s="1" t="s">
        <v>2953</v>
      </c>
      <c r="G1840" s="1" t="s">
        <v>10652</v>
      </c>
    </row>
    <row r="1841" spans="1:7">
      <c r="A1841" s="1" t="s">
        <v>8431</v>
      </c>
      <c r="B1841" s="1" t="s">
        <v>10573</v>
      </c>
      <c r="C1841" s="1" t="s">
        <v>10579</v>
      </c>
      <c r="D1841" s="1" t="s">
        <v>9505</v>
      </c>
      <c r="E1841" s="1" t="s">
        <v>10648</v>
      </c>
      <c r="F1841" s="1" t="s">
        <v>2953</v>
      </c>
      <c r="G1841" s="1" t="s">
        <v>10824</v>
      </c>
    </row>
    <row r="1842" spans="1:7">
      <c r="A1842" s="1" t="s">
        <v>8436</v>
      </c>
      <c r="B1842" s="1" t="s">
        <v>10573</v>
      </c>
      <c r="C1842" s="1" t="s">
        <v>10579</v>
      </c>
      <c r="D1842" s="1" t="s">
        <v>2953</v>
      </c>
      <c r="E1842" s="1" t="s">
        <v>10605</v>
      </c>
      <c r="F1842" s="1" t="s">
        <v>2953</v>
      </c>
      <c r="G1842" s="1" t="s">
        <v>10642</v>
      </c>
    </row>
    <row r="1843" spans="1:7">
      <c r="A1843" s="1" t="s">
        <v>8441</v>
      </c>
      <c r="B1843" s="1" t="s">
        <v>10573</v>
      </c>
      <c r="C1843" s="1" t="s">
        <v>10579</v>
      </c>
      <c r="D1843" s="1" t="s">
        <v>10600</v>
      </c>
      <c r="E1843" s="1" t="s">
        <v>10579</v>
      </c>
      <c r="F1843" s="1" t="s">
        <v>2953</v>
      </c>
      <c r="G1843" s="1" t="s">
        <v>11156</v>
      </c>
    </row>
    <row r="1844" spans="1:7">
      <c r="A1844" s="1" t="s">
        <v>8446</v>
      </c>
      <c r="B1844" s="1" t="s">
        <v>10573</v>
      </c>
      <c r="C1844" s="1" t="s">
        <v>10579</v>
      </c>
      <c r="D1844" s="1" t="s">
        <v>2953</v>
      </c>
      <c r="E1844" s="1" t="s">
        <v>10605</v>
      </c>
      <c r="F1844" s="1" t="s">
        <v>2953</v>
      </c>
      <c r="G1844" s="1" t="s">
        <v>10642</v>
      </c>
    </row>
    <row r="1845" spans="1:7">
      <c r="A1845" s="1" t="s">
        <v>8449</v>
      </c>
      <c r="B1845" s="1" t="s">
        <v>10573</v>
      </c>
      <c r="C1845" s="1" t="s">
        <v>10579</v>
      </c>
      <c r="D1845" s="1" t="s">
        <v>10671</v>
      </c>
      <c r="E1845" s="1" t="s">
        <v>10585</v>
      </c>
      <c r="F1845" s="1" t="s">
        <v>2953</v>
      </c>
      <c r="G1845" s="1" t="s">
        <v>10939</v>
      </c>
    </row>
    <row r="1846" spans="1:7">
      <c r="A1846" s="1" t="s">
        <v>8454</v>
      </c>
      <c r="B1846" s="1" t="s">
        <v>10573</v>
      </c>
      <c r="C1846" s="1" t="s">
        <v>10579</v>
      </c>
      <c r="D1846" s="1" t="s">
        <v>10588</v>
      </c>
      <c r="E1846" s="1" t="s">
        <v>10579</v>
      </c>
      <c r="F1846" s="1" t="s">
        <v>2953</v>
      </c>
      <c r="G1846" s="1" t="s">
        <v>10826</v>
      </c>
    </row>
    <row r="1847" spans="1:7">
      <c r="A1847" s="1" t="s">
        <v>8459</v>
      </c>
      <c r="B1847" s="1" t="s">
        <v>10573</v>
      </c>
      <c r="C1847" s="1" t="s">
        <v>10574</v>
      </c>
      <c r="D1847" s="1" t="s">
        <v>10575</v>
      </c>
      <c r="E1847" s="1" t="s">
        <v>10840</v>
      </c>
      <c r="F1847" s="1" t="s">
        <v>10580</v>
      </c>
      <c r="G1847" s="1" t="s">
        <v>11157</v>
      </c>
    </row>
    <row r="1848" spans="1:7">
      <c r="A1848" s="1" t="s">
        <v>8463</v>
      </c>
      <c r="B1848" s="1" t="s">
        <v>10573</v>
      </c>
      <c r="C1848" s="1" t="s">
        <v>10579</v>
      </c>
      <c r="D1848" s="1" t="s">
        <v>10725</v>
      </c>
      <c r="E1848" s="1" t="s">
        <v>10579</v>
      </c>
      <c r="F1848" s="1" t="s">
        <v>2953</v>
      </c>
      <c r="G1848" s="1" t="s">
        <v>11075</v>
      </c>
    </row>
    <row r="1849" spans="1:7">
      <c r="A1849" s="1" t="s">
        <v>8468</v>
      </c>
      <c r="B1849" s="1" t="s">
        <v>10573</v>
      </c>
      <c r="C1849" s="1" t="s">
        <v>10579</v>
      </c>
      <c r="D1849" s="1" t="s">
        <v>10725</v>
      </c>
      <c r="E1849" s="1" t="s">
        <v>10579</v>
      </c>
      <c r="F1849" s="1" t="s">
        <v>2953</v>
      </c>
      <c r="G1849" s="1" t="s">
        <v>11075</v>
      </c>
    </row>
    <row r="1850" spans="1:7">
      <c r="A1850" s="1" t="s">
        <v>8473</v>
      </c>
      <c r="B1850" s="1" t="s">
        <v>10573</v>
      </c>
      <c r="C1850" s="1" t="s">
        <v>10579</v>
      </c>
      <c r="D1850" s="1" t="s">
        <v>10725</v>
      </c>
      <c r="E1850" s="1" t="s">
        <v>10579</v>
      </c>
      <c r="F1850" s="1" t="s">
        <v>2953</v>
      </c>
      <c r="G1850" s="1" t="s">
        <v>11075</v>
      </c>
    </row>
    <row r="1851" spans="1:7">
      <c r="A1851" s="1" t="s">
        <v>8478</v>
      </c>
      <c r="B1851" s="1" t="s">
        <v>10573</v>
      </c>
      <c r="C1851" s="1" t="s">
        <v>10579</v>
      </c>
      <c r="D1851" s="1" t="s">
        <v>2953</v>
      </c>
      <c r="E1851" s="1" t="s">
        <v>10605</v>
      </c>
      <c r="F1851" s="1" t="s">
        <v>10580</v>
      </c>
      <c r="G1851" s="1" t="s">
        <v>10788</v>
      </c>
    </row>
    <row r="1852" spans="1:7">
      <c r="A1852" s="1" t="s">
        <v>8482</v>
      </c>
      <c r="B1852" s="1" t="s">
        <v>10573</v>
      </c>
      <c r="C1852" s="1" t="s">
        <v>10600</v>
      </c>
      <c r="D1852" s="1" t="s">
        <v>63</v>
      </c>
      <c r="E1852" s="1" t="s">
        <v>10605</v>
      </c>
      <c r="F1852" s="1" t="s">
        <v>10580</v>
      </c>
      <c r="G1852" s="1" t="s">
        <v>10643</v>
      </c>
    </row>
    <row r="1853" spans="1:7">
      <c r="A1853" s="1" t="s">
        <v>8486</v>
      </c>
      <c r="B1853" s="1" t="s">
        <v>10573</v>
      </c>
      <c r="C1853" s="1" t="s">
        <v>10587</v>
      </c>
      <c r="D1853" s="1" t="s">
        <v>10671</v>
      </c>
      <c r="E1853" s="1" t="s">
        <v>10664</v>
      </c>
      <c r="F1853" s="1" t="s">
        <v>2953</v>
      </c>
      <c r="G1853" s="1" t="s">
        <v>10676</v>
      </c>
    </row>
    <row r="1854" spans="1:7">
      <c r="A1854" s="1" t="s">
        <v>8490</v>
      </c>
      <c r="B1854" s="1" t="s">
        <v>10573</v>
      </c>
      <c r="C1854" s="1" t="s">
        <v>10579</v>
      </c>
      <c r="D1854" s="1" t="s">
        <v>10588</v>
      </c>
      <c r="E1854" s="1" t="s">
        <v>10886</v>
      </c>
      <c r="F1854" s="1" t="s">
        <v>2953</v>
      </c>
      <c r="G1854" s="1" t="s">
        <v>11135</v>
      </c>
    </row>
    <row r="1855" spans="1:7">
      <c r="A1855" s="1" t="s">
        <v>8494</v>
      </c>
      <c r="B1855" s="1" t="s">
        <v>10573</v>
      </c>
      <c r="C1855" s="1" t="s">
        <v>10580</v>
      </c>
      <c r="D1855" s="1" t="s">
        <v>10582</v>
      </c>
      <c r="E1855" s="1" t="s">
        <v>10585</v>
      </c>
      <c r="F1855" s="1" t="s">
        <v>2953</v>
      </c>
      <c r="G1855" s="1" t="s">
        <v>10936</v>
      </c>
    </row>
    <row r="1856" spans="1:7">
      <c r="A1856" s="1" t="s">
        <v>8499</v>
      </c>
      <c r="B1856" s="1" t="s">
        <v>10573</v>
      </c>
      <c r="C1856" s="1" t="s">
        <v>10580</v>
      </c>
      <c r="D1856" s="1" t="s">
        <v>10588</v>
      </c>
      <c r="E1856" s="1" t="s">
        <v>10585</v>
      </c>
      <c r="F1856" s="1" t="s">
        <v>2953</v>
      </c>
      <c r="G1856" s="1" t="s">
        <v>10911</v>
      </c>
    </row>
    <row r="1857" spans="1:7">
      <c r="A1857" s="1" t="s">
        <v>8503</v>
      </c>
      <c r="B1857" s="1" t="s">
        <v>10573</v>
      </c>
      <c r="C1857" s="1" t="s">
        <v>10580</v>
      </c>
      <c r="D1857" s="1" t="s">
        <v>10582</v>
      </c>
      <c r="E1857" s="1" t="s">
        <v>10579</v>
      </c>
      <c r="F1857" s="1" t="s">
        <v>2953</v>
      </c>
      <c r="G1857" s="1" t="s">
        <v>10983</v>
      </c>
    </row>
    <row r="1858" spans="1:7">
      <c r="A1858" s="1" t="s">
        <v>8507</v>
      </c>
      <c r="B1858" s="1" t="s">
        <v>10573</v>
      </c>
      <c r="C1858" s="1" t="s">
        <v>10579</v>
      </c>
      <c r="D1858" s="1" t="s">
        <v>10622</v>
      </c>
      <c r="E1858" s="1" t="s">
        <v>10605</v>
      </c>
      <c r="F1858" s="1" t="s">
        <v>2953</v>
      </c>
      <c r="G1858" s="1" t="s">
        <v>10787</v>
      </c>
    </row>
    <row r="1859" spans="1:7">
      <c r="A1859" s="1" t="s">
        <v>8512</v>
      </c>
      <c r="B1859" s="1" t="s">
        <v>10573</v>
      </c>
      <c r="C1859" s="1" t="s">
        <v>10579</v>
      </c>
      <c r="D1859" s="1" t="s">
        <v>10588</v>
      </c>
      <c r="E1859" s="1" t="s">
        <v>10840</v>
      </c>
      <c r="F1859" s="1" t="s">
        <v>2953</v>
      </c>
      <c r="G1859" s="1" t="s">
        <v>11158</v>
      </c>
    </row>
    <row r="1860" spans="1:7">
      <c r="A1860" s="1" t="s">
        <v>8517</v>
      </c>
      <c r="B1860" s="1" t="s">
        <v>10573</v>
      </c>
      <c r="C1860" s="1" t="s">
        <v>10579</v>
      </c>
      <c r="D1860" s="1" t="s">
        <v>10582</v>
      </c>
      <c r="E1860" s="1" t="s">
        <v>10840</v>
      </c>
      <c r="F1860" s="1" t="s">
        <v>2953</v>
      </c>
      <c r="G1860" s="1" t="s">
        <v>11159</v>
      </c>
    </row>
    <row r="1861" spans="1:7">
      <c r="A1861" s="1" t="s">
        <v>8522</v>
      </c>
      <c r="B1861" s="1" t="s">
        <v>10573</v>
      </c>
      <c r="C1861" s="1" t="s">
        <v>10579</v>
      </c>
      <c r="D1861" s="1" t="s">
        <v>10671</v>
      </c>
      <c r="E1861" s="1" t="s">
        <v>10664</v>
      </c>
      <c r="F1861" s="1" t="s">
        <v>2953</v>
      </c>
      <c r="G1861" s="1" t="s">
        <v>10737</v>
      </c>
    </row>
    <row r="1862" spans="1:7">
      <c r="A1862" s="1" t="s">
        <v>8527</v>
      </c>
      <c r="B1862" s="1" t="s">
        <v>10573</v>
      </c>
      <c r="C1862" s="1" t="s">
        <v>10579</v>
      </c>
      <c r="D1862" s="1" t="s">
        <v>47</v>
      </c>
      <c r="E1862" s="1" t="s">
        <v>10886</v>
      </c>
      <c r="F1862" s="1" t="s">
        <v>2953</v>
      </c>
      <c r="G1862" s="1" t="s">
        <v>11160</v>
      </c>
    </row>
    <row r="1863" spans="1:7">
      <c r="A1863" s="1" t="s">
        <v>8532</v>
      </c>
      <c r="B1863" s="1" t="s">
        <v>10573</v>
      </c>
      <c r="C1863" s="1" t="s">
        <v>10579</v>
      </c>
      <c r="D1863" s="1" t="s">
        <v>10588</v>
      </c>
      <c r="E1863" s="1" t="s">
        <v>10840</v>
      </c>
      <c r="F1863" s="1" t="s">
        <v>2953</v>
      </c>
      <c r="G1863" s="1" t="s">
        <v>11158</v>
      </c>
    </row>
    <row r="1864" spans="1:7">
      <c r="A1864" s="1" t="s">
        <v>8537</v>
      </c>
      <c r="B1864" s="1" t="s">
        <v>10573</v>
      </c>
      <c r="C1864" s="1" t="s">
        <v>10579</v>
      </c>
      <c r="D1864" s="1" t="s">
        <v>10588</v>
      </c>
      <c r="E1864" s="1" t="s">
        <v>10891</v>
      </c>
      <c r="F1864" s="1" t="s">
        <v>2953</v>
      </c>
      <c r="G1864" s="1" t="s">
        <v>10908</v>
      </c>
    </row>
    <row r="1865" spans="1:7">
      <c r="A1865" s="1" t="s">
        <v>8540</v>
      </c>
      <c r="B1865" s="1" t="s">
        <v>10573</v>
      </c>
      <c r="C1865" s="1" t="s">
        <v>10580</v>
      </c>
      <c r="D1865" s="1" t="s">
        <v>10725</v>
      </c>
      <c r="E1865" s="1" t="s">
        <v>10840</v>
      </c>
      <c r="F1865" s="1" t="s">
        <v>10580</v>
      </c>
      <c r="G1865" s="1" t="s">
        <v>11161</v>
      </c>
    </row>
    <row r="1866" spans="1:7">
      <c r="A1866" s="1" t="s">
        <v>8545</v>
      </c>
      <c r="B1866" s="1" t="s">
        <v>10573</v>
      </c>
      <c r="C1866" s="1" t="s">
        <v>10579</v>
      </c>
      <c r="D1866" s="1" t="s">
        <v>10588</v>
      </c>
      <c r="E1866" s="1" t="s">
        <v>10840</v>
      </c>
      <c r="F1866" s="1" t="s">
        <v>2953</v>
      </c>
      <c r="G1866" s="1" t="s">
        <v>11158</v>
      </c>
    </row>
    <row r="1867" spans="1:7">
      <c r="A1867" s="1" t="s">
        <v>8550</v>
      </c>
      <c r="B1867" s="1" t="s">
        <v>10573</v>
      </c>
      <c r="C1867" s="1" t="s">
        <v>10580</v>
      </c>
      <c r="D1867" s="1" t="s">
        <v>10588</v>
      </c>
      <c r="E1867" s="1" t="s">
        <v>10886</v>
      </c>
      <c r="F1867" s="1" t="s">
        <v>10580</v>
      </c>
      <c r="G1867" s="1" t="s">
        <v>11162</v>
      </c>
    </row>
    <row r="1868" spans="1:7">
      <c r="A1868" s="1" t="s">
        <v>8555</v>
      </c>
      <c r="B1868" s="1" t="s">
        <v>10573</v>
      </c>
      <c r="C1868" s="1" t="s">
        <v>10600</v>
      </c>
      <c r="D1868" s="1" t="s">
        <v>63</v>
      </c>
      <c r="E1868" s="1" t="s">
        <v>10614</v>
      </c>
      <c r="F1868" s="1" t="s">
        <v>2953</v>
      </c>
      <c r="G1868" s="1" t="s">
        <v>10766</v>
      </c>
    </row>
    <row r="1869" spans="1:7">
      <c r="A1869" s="1" t="s">
        <v>8559</v>
      </c>
      <c r="B1869" s="1" t="s">
        <v>10573</v>
      </c>
      <c r="C1869" s="1" t="s">
        <v>10580</v>
      </c>
      <c r="D1869" s="1" t="s">
        <v>10725</v>
      </c>
      <c r="E1869" s="1" t="s">
        <v>10886</v>
      </c>
      <c r="F1869" s="1" t="s">
        <v>10580</v>
      </c>
      <c r="G1869" s="1" t="s">
        <v>11163</v>
      </c>
    </row>
    <row r="1870" spans="1:7">
      <c r="A1870" s="1" t="s">
        <v>8564</v>
      </c>
      <c r="B1870" s="1" t="s">
        <v>10573</v>
      </c>
      <c r="C1870" s="1" t="s">
        <v>10579</v>
      </c>
      <c r="D1870" s="1" t="s">
        <v>2953</v>
      </c>
      <c r="E1870" s="1" t="s">
        <v>10644</v>
      </c>
      <c r="F1870" s="1" t="s">
        <v>2953</v>
      </c>
      <c r="G1870" s="1" t="s">
        <v>10730</v>
      </c>
    </row>
    <row r="1871" spans="1:7">
      <c r="A1871" s="1" t="s">
        <v>8569</v>
      </c>
      <c r="B1871" s="1" t="s">
        <v>10573</v>
      </c>
      <c r="C1871" s="1" t="s">
        <v>63</v>
      </c>
      <c r="D1871" s="1" t="s">
        <v>10582</v>
      </c>
      <c r="E1871" s="1" t="s">
        <v>10594</v>
      </c>
      <c r="F1871" s="1" t="s">
        <v>2953</v>
      </c>
      <c r="G1871" s="1" t="s">
        <v>10595</v>
      </c>
    </row>
    <row r="1872" spans="1:7">
      <c r="A1872" s="1" t="s">
        <v>8574</v>
      </c>
      <c r="B1872" s="1" t="s">
        <v>10573</v>
      </c>
      <c r="C1872" s="1" t="s">
        <v>10578</v>
      </c>
      <c r="D1872" s="1" t="s">
        <v>10588</v>
      </c>
      <c r="E1872" s="1" t="s">
        <v>10840</v>
      </c>
      <c r="F1872" s="1" t="s">
        <v>2953</v>
      </c>
      <c r="G1872" s="1" t="s">
        <v>11159</v>
      </c>
    </row>
    <row r="1873" spans="1:7">
      <c r="A1873" s="1" t="s">
        <v>8578</v>
      </c>
      <c r="B1873" s="1" t="s">
        <v>10573</v>
      </c>
      <c r="C1873" s="1" t="s">
        <v>25</v>
      </c>
      <c r="D1873" s="1" t="s">
        <v>10671</v>
      </c>
      <c r="E1873" s="1" t="s">
        <v>10585</v>
      </c>
      <c r="F1873" s="1" t="s">
        <v>10580</v>
      </c>
      <c r="G1873" s="1" t="s">
        <v>10936</v>
      </c>
    </row>
    <row r="1874" spans="1:7">
      <c r="A1874" s="1" t="s">
        <v>8582</v>
      </c>
      <c r="B1874" s="1" t="s">
        <v>10573</v>
      </c>
      <c r="C1874" s="1" t="s">
        <v>10600</v>
      </c>
      <c r="D1874" s="1" t="s">
        <v>2953</v>
      </c>
      <c r="E1874" s="1" t="s">
        <v>10585</v>
      </c>
      <c r="F1874" s="1" t="s">
        <v>2953</v>
      </c>
      <c r="G1874" s="1" t="s">
        <v>10708</v>
      </c>
    </row>
    <row r="1875" spans="1:7">
      <c r="A1875" s="1" t="s">
        <v>8587</v>
      </c>
      <c r="B1875" s="1" t="s">
        <v>10573</v>
      </c>
      <c r="C1875" s="1" t="s">
        <v>10580</v>
      </c>
      <c r="D1875" s="1" t="s">
        <v>10725</v>
      </c>
      <c r="E1875" s="1" t="s">
        <v>10886</v>
      </c>
      <c r="F1875" s="1" t="s">
        <v>10580</v>
      </c>
      <c r="G1875" s="1" t="s">
        <v>11163</v>
      </c>
    </row>
    <row r="1876" spans="1:7">
      <c r="A1876" s="1" t="s">
        <v>8592</v>
      </c>
      <c r="B1876" s="1" t="s">
        <v>10573</v>
      </c>
      <c r="C1876" s="1" t="s">
        <v>10580</v>
      </c>
      <c r="D1876" s="1" t="s">
        <v>10582</v>
      </c>
      <c r="E1876" s="1" t="s">
        <v>10886</v>
      </c>
      <c r="F1876" s="1" t="s">
        <v>10580</v>
      </c>
      <c r="G1876" s="1" t="s">
        <v>10887</v>
      </c>
    </row>
    <row r="1877" spans="1:7">
      <c r="A1877" s="1" t="s">
        <v>8596</v>
      </c>
      <c r="B1877" s="1" t="s">
        <v>10573</v>
      </c>
      <c r="C1877" s="1" t="s">
        <v>10587</v>
      </c>
      <c r="D1877" s="1" t="s">
        <v>47</v>
      </c>
      <c r="E1877" s="1" t="s">
        <v>10576</v>
      </c>
      <c r="F1877" s="1" t="s">
        <v>2953</v>
      </c>
      <c r="G1877" s="1" t="s">
        <v>10850</v>
      </c>
    </row>
    <row r="1878" spans="1:7">
      <c r="A1878" s="1" t="s">
        <v>8600</v>
      </c>
      <c r="B1878" s="1" t="s">
        <v>10573</v>
      </c>
      <c r="C1878" s="1" t="s">
        <v>10579</v>
      </c>
      <c r="D1878" s="1" t="s">
        <v>2953</v>
      </c>
      <c r="E1878" s="1" t="s">
        <v>10648</v>
      </c>
      <c r="F1878" s="1" t="s">
        <v>2953</v>
      </c>
      <c r="G1878" s="1" t="s">
        <v>10723</v>
      </c>
    </row>
    <row r="1879" spans="1:7">
      <c r="A1879" s="1" t="s">
        <v>8604</v>
      </c>
      <c r="B1879" s="1" t="s">
        <v>10573</v>
      </c>
      <c r="C1879" s="1" t="s">
        <v>10579</v>
      </c>
      <c r="D1879" s="1" t="s">
        <v>10575</v>
      </c>
      <c r="E1879" s="1" t="s">
        <v>10576</v>
      </c>
      <c r="F1879" s="1" t="s">
        <v>2953</v>
      </c>
      <c r="G1879" s="1" t="s">
        <v>10735</v>
      </c>
    </row>
    <row r="1880" spans="1:7">
      <c r="A1880" s="1" t="s">
        <v>8609</v>
      </c>
      <c r="B1880" s="1" t="s">
        <v>10573</v>
      </c>
      <c r="C1880" s="1" t="s">
        <v>25</v>
      </c>
      <c r="D1880" s="1" t="s">
        <v>10582</v>
      </c>
      <c r="E1880" s="1" t="s">
        <v>10576</v>
      </c>
      <c r="F1880" s="1" t="s">
        <v>10580</v>
      </c>
      <c r="G1880" s="1" t="s">
        <v>10969</v>
      </c>
    </row>
    <row r="1881" spans="1:7">
      <c r="A1881" s="1" t="s">
        <v>8614</v>
      </c>
      <c r="B1881" s="1" t="s">
        <v>10573</v>
      </c>
      <c r="C1881" s="1" t="s">
        <v>10579</v>
      </c>
      <c r="D1881" s="1" t="s">
        <v>2953</v>
      </c>
      <c r="E1881" s="1" t="s">
        <v>10585</v>
      </c>
      <c r="F1881" s="1" t="s">
        <v>2953</v>
      </c>
      <c r="G1881" s="1" t="s">
        <v>10707</v>
      </c>
    </row>
    <row r="1882" spans="1:7">
      <c r="A1882" s="1" t="s">
        <v>8618</v>
      </c>
      <c r="B1882" s="1" t="s">
        <v>10573</v>
      </c>
      <c r="C1882" s="1" t="s">
        <v>63</v>
      </c>
      <c r="D1882" s="1" t="s">
        <v>10671</v>
      </c>
      <c r="E1882" s="1" t="s">
        <v>10585</v>
      </c>
      <c r="F1882" s="1" t="s">
        <v>10580</v>
      </c>
      <c r="G1882" s="1" t="s">
        <v>11164</v>
      </c>
    </row>
    <row r="1883" spans="1:7">
      <c r="A1883" s="1" t="s">
        <v>8623</v>
      </c>
      <c r="B1883" s="1" t="s">
        <v>10573</v>
      </c>
      <c r="C1883" s="1" t="s">
        <v>10579</v>
      </c>
      <c r="D1883" s="1" t="s">
        <v>63</v>
      </c>
      <c r="E1883" s="1" t="s">
        <v>10605</v>
      </c>
      <c r="F1883" s="1" t="s">
        <v>2953</v>
      </c>
      <c r="G1883" s="1" t="s">
        <v>10801</v>
      </c>
    </row>
    <row r="1884" spans="1:7">
      <c r="A1884" s="1" t="s">
        <v>8628</v>
      </c>
      <c r="B1884" s="1" t="s">
        <v>10573</v>
      </c>
      <c r="C1884" s="1" t="s">
        <v>10579</v>
      </c>
      <c r="D1884" s="1" t="s">
        <v>10588</v>
      </c>
      <c r="E1884" s="1" t="s">
        <v>10605</v>
      </c>
      <c r="F1884" s="1" t="s">
        <v>2953</v>
      </c>
      <c r="G1884" s="1" t="s">
        <v>10807</v>
      </c>
    </row>
    <row r="1885" spans="1:7">
      <c r="A1885" s="1" t="s">
        <v>8633</v>
      </c>
      <c r="B1885" s="1" t="s">
        <v>10573</v>
      </c>
      <c r="C1885" s="1" t="s">
        <v>10578</v>
      </c>
      <c r="D1885" s="1" t="s">
        <v>10588</v>
      </c>
      <c r="E1885" s="1" t="s">
        <v>10576</v>
      </c>
      <c r="F1885" s="1" t="s">
        <v>10580</v>
      </c>
      <c r="G1885" s="1" t="s">
        <v>11165</v>
      </c>
    </row>
    <row r="1886" spans="1:7">
      <c r="A1886" s="1" t="s">
        <v>8638</v>
      </c>
      <c r="B1886" s="1" t="s">
        <v>10573</v>
      </c>
      <c r="C1886" s="1" t="s">
        <v>10579</v>
      </c>
      <c r="D1886" s="1" t="s">
        <v>10588</v>
      </c>
      <c r="E1886" s="1" t="s">
        <v>10579</v>
      </c>
      <c r="F1886" s="1" t="s">
        <v>2953</v>
      </c>
      <c r="G1886" s="1" t="s">
        <v>10826</v>
      </c>
    </row>
    <row r="1887" spans="1:7">
      <c r="A1887" s="1" t="s">
        <v>8643</v>
      </c>
      <c r="B1887" s="1" t="s">
        <v>10573</v>
      </c>
      <c r="C1887" s="1" t="s">
        <v>10578</v>
      </c>
      <c r="D1887" s="1" t="s">
        <v>10575</v>
      </c>
      <c r="E1887" s="1" t="s">
        <v>10579</v>
      </c>
      <c r="F1887" s="1" t="s">
        <v>2953</v>
      </c>
      <c r="G1887" s="1" t="s">
        <v>10867</v>
      </c>
    </row>
    <row r="1888" spans="1:7">
      <c r="A1888" s="1" t="s">
        <v>8647</v>
      </c>
      <c r="B1888" s="1" t="s">
        <v>10573</v>
      </c>
      <c r="C1888" s="1" t="s">
        <v>10578</v>
      </c>
      <c r="D1888" s="1" t="s">
        <v>10588</v>
      </c>
      <c r="E1888" s="1" t="s">
        <v>10603</v>
      </c>
      <c r="F1888" s="1" t="s">
        <v>10580</v>
      </c>
      <c r="G1888" s="1" t="s">
        <v>11166</v>
      </c>
    </row>
    <row r="1889" spans="1:7">
      <c r="A1889" s="1" t="s">
        <v>8651</v>
      </c>
      <c r="B1889" s="1" t="s">
        <v>10573</v>
      </c>
      <c r="C1889" s="1" t="s">
        <v>10579</v>
      </c>
      <c r="D1889" s="1" t="s">
        <v>47</v>
      </c>
      <c r="E1889" s="1" t="s">
        <v>10579</v>
      </c>
      <c r="F1889" s="1" t="s">
        <v>2953</v>
      </c>
      <c r="G1889" s="1" t="s">
        <v>11139</v>
      </c>
    </row>
    <row r="1890" spans="1:7">
      <c r="A1890" s="1" t="s">
        <v>8655</v>
      </c>
      <c r="B1890" s="1" t="s">
        <v>10573</v>
      </c>
      <c r="C1890" s="1" t="s">
        <v>10579</v>
      </c>
      <c r="D1890" s="1" t="s">
        <v>10588</v>
      </c>
      <c r="E1890" s="1" t="s">
        <v>10579</v>
      </c>
      <c r="F1890" s="1" t="s">
        <v>2953</v>
      </c>
      <c r="G1890" s="1" t="s">
        <v>10826</v>
      </c>
    </row>
    <row r="1891" spans="1:7">
      <c r="A1891" s="1" t="s">
        <v>8659</v>
      </c>
      <c r="B1891" s="1" t="s">
        <v>10573</v>
      </c>
      <c r="C1891" s="1" t="s">
        <v>10587</v>
      </c>
      <c r="D1891" s="1" t="s">
        <v>10582</v>
      </c>
      <c r="E1891" s="1" t="s">
        <v>10579</v>
      </c>
      <c r="F1891" s="1" t="s">
        <v>2953</v>
      </c>
      <c r="G1891" s="1" t="s">
        <v>10974</v>
      </c>
    </row>
    <row r="1892" spans="1:7">
      <c r="A1892" s="1" t="s">
        <v>8663</v>
      </c>
      <c r="B1892" s="1" t="s">
        <v>10573</v>
      </c>
      <c r="C1892" s="1" t="s">
        <v>10579</v>
      </c>
      <c r="D1892" s="1" t="s">
        <v>10588</v>
      </c>
      <c r="E1892" s="1" t="s">
        <v>10579</v>
      </c>
      <c r="F1892" s="1" t="s">
        <v>2953</v>
      </c>
      <c r="G1892" s="1" t="s">
        <v>10826</v>
      </c>
    </row>
    <row r="1893" spans="1:7">
      <c r="A1893" s="1" t="s">
        <v>8667</v>
      </c>
      <c r="B1893" s="1" t="s">
        <v>10573</v>
      </c>
      <c r="C1893" s="1" t="s">
        <v>10600</v>
      </c>
      <c r="D1893" s="1" t="s">
        <v>10582</v>
      </c>
      <c r="E1893" s="1" t="s">
        <v>10579</v>
      </c>
      <c r="F1893" s="1" t="s">
        <v>2953</v>
      </c>
      <c r="G1893" s="1" t="s">
        <v>10867</v>
      </c>
    </row>
    <row r="1894" spans="1:7">
      <c r="A1894" s="1" t="s">
        <v>8671</v>
      </c>
      <c r="B1894" s="1" t="s">
        <v>10573</v>
      </c>
      <c r="C1894" s="1" t="s">
        <v>10578</v>
      </c>
      <c r="D1894" s="1" t="s">
        <v>10725</v>
      </c>
      <c r="E1894" s="1" t="s">
        <v>10579</v>
      </c>
      <c r="F1894" s="1" t="s">
        <v>2953</v>
      </c>
      <c r="G1894" s="1" t="s">
        <v>10974</v>
      </c>
    </row>
    <row r="1895" spans="1:7">
      <c r="A1895" s="1" t="s">
        <v>8675</v>
      </c>
      <c r="B1895" s="1" t="s">
        <v>10573</v>
      </c>
      <c r="C1895" s="1" t="s">
        <v>10579</v>
      </c>
      <c r="D1895" s="1" t="s">
        <v>10588</v>
      </c>
      <c r="E1895" s="1" t="s">
        <v>10579</v>
      </c>
      <c r="F1895" s="1" t="s">
        <v>2953</v>
      </c>
      <c r="G1895" s="1" t="s">
        <v>10826</v>
      </c>
    </row>
    <row r="1896" spans="1:7">
      <c r="A1896" s="1" t="s">
        <v>8679</v>
      </c>
      <c r="B1896" s="1" t="s">
        <v>10573</v>
      </c>
      <c r="C1896" s="1" t="s">
        <v>10579</v>
      </c>
      <c r="D1896" s="1" t="s">
        <v>10582</v>
      </c>
      <c r="E1896" s="1" t="s">
        <v>10579</v>
      </c>
      <c r="F1896" s="1" t="s">
        <v>2953</v>
      </c>
      <c r="G1896" s="1" t="s">
        <v>10946</v>
      </c>
    </row>
    <row r="1897" spans="1:7">
      <c r="A1897" s="1" t="s">
        <v>8683</v>
      </c>
      <c r="B1897" s="1" t="s">
        <v>10573</v>
      </c>
      <c r="C1897" s="1" t="s">
        <v>10579</v>
      </c>
      <c r="D1897" s="1" t="s">
        <v>10575</v>
      </c>
      <c r="E1897" s="1" t="s">
        <v>10579</v>
      </c>
      <c r="F1897" s="1" t="s">
        <v>2953</v>
      </c>
      <c r="G1897" s="1" t="s">
        <v>10974</v>
      </c>
    </row>
    <row r="1898" spans="1:7">
      <c r="A1898" s="1" t="s">
        <v>8688</v>
      </c>
      <c r="B1898" s="1" t="s">
        <v>10573</v>
      </c>
      <c r="C1898" s="1" t="s">
        <v>10579</v>
      </c>
      <c r="D1898" s="1" t="s">
        <v>47</v>
      </c>
      <c r="E1898" s="1" t="s">
        <v>10579</v>
      </c>
      <c r="F1898" s="1" t="s">
        <v>2953</v>
      </c>
      <c r="G1898" s="1" t="s">
        <v>11139</v>
      </c>
    </row>
    <row r="1899" spans="1:7">
      <c r="A1899" s="1" t="s">
        <v>8692</v>
      </c>
      <c r="B1899" s="1" t="s">
        <v>10573</v>
      </c>
      <c r="C1899" s="1" t="s">
        <v>10580</v>
      </c>
      <c r="D1899" s="1" t="s">
        <v>47</v>
      </c>
      <c r="E1899" s="1" t="s">
        <v>10594</v>
      </c>
      <c r="F1899" s="1" t="s">
        <v>10580</v>
      </c>
      <c r="G1899" s="1" t="s">
        <v>11167</v>
      </c>
    </row>
    <row r="1900" spans="1:7">
      <c r="A1900" s="1" t="s">
        <v>8697</v>
      </c>
      <c r="B1900" s="1" t="s">
        <v>10573</v>
      </c>
      <c r="C1900" s="1" t="s">
        <v>10579</v>
      </c>
      <c r="D1900" s="1" t="s">
        <v>47</v>
      </c>
      <c r="E1900" s="1" t="s">
        <v>10740</v>
      </c>
      <c r="F1900" s="1" t="s">
        <v>2953</v>
      </c>
      <c r="G1900" s="1" t="s">
        <v>10944</v>
      </c>
    </row>
    <row r="1901" spans="1:7">
      <c r="A1901" s="1" t="s">
        <v>8701</v>
      </c>
      <c r="B1901" s="1" t="s">
        <v>10573</v>
      </c>
      <c r="C1901" s="1" t="s">
        <v>10578</v>
      </c>
      <c r="D1901" s="1" t="s">
        <v>10588</v>
      </c>
      <c r="E1901" s="1" t="s">
        <v>10585</v>
      </c>
      <c r="F1901" s="1" t="s">
        <v>10580</v>
      </c>
      <c r="G1901" s="1" t="s">
        <v>11168</v>
      </c>
    </row>
    <row r="1902" spans="1:7">
      <c r="A1902" s="1" t="s">
        <v>8706</v>
      </c>
      <c r="B1902" s="1" t="s">
        <v>10573</v>
      </c>
      <c r="C1902" s="1" t="s">
        <v>10579</v>
      </c>
      <c r="D1902" s="1" t="s">
        <v>10671</v>
      </c>
      <c r="E1902" s="1" t="s">
        <v>10585</v>
      </c>
      <c r="F1902" s="1" t="s">
        <v>2953</v>
      </c>
      <c r="G1902" s="1" t="s">
        <v>10939</v>
      </c>
    </row>
    <row r="1903" spans="1:7">
      <c r="A1903" s="1" t="s">
        <v>8711</v>
      </c>
      <c r="B1903" s="1" t="s">
        <v>10573</v>
      </c>
      <c r="C1903" s="1" t="s">
        <v>10579</v>
      </c>
      <c r="D1903" s="1" t="s">
        <v>47</v>
      </c>
      <c r="E1903" s="1" t="s">
        <v>10740</v>
      </c>
      <c r="F1903" s="1" t="s">
        <v>2953</v>
      </c>
      <c r="G1903" s="1" t="s">
        <v>10944</v>
      </c>
    </row>
    <row r="1904" spans="1:7">
      <c r="A1904" s="1" t="s">
        <v>8715</v>
      </c>
      <c r="B1904" s="1" t="s">
        <v>10573</v>
      </c>
      <c r="C1904" s="1" t="s">
        <v>10587</v>
      </c>
      <c r="D1904" s="1" t="s">
        <v>10725</v>
      </c>
      <c r="E1904" s="1" t="s">
        <v>10585</v>
      </c>
      <c r="F1904" s="1" t="s">
        <v>10580</v>
      </c>
      <c r="G1904" s="1" t="s">
        <v>11168</v>
      </c>
    </row>
    <row r="1905" spans="1:7">
      <c r="A1905" s="1" t="s">
        <v>8720</v>
      </c>
      <c r="B1905" s="1" t="s">
        <v>10573</v>
      </c>
      <c r="C1905" s="1" t="s">
        <v>10579</v>
      </c>
      <c r="D1905" s="1" t="s">
        <v>10582</v>
      </c>
      <c r="E1905" s="1" t="s">
        <v>10740</v>
      </c>
      <c r="F1905" s="1" t="s">
        <v>2953</v>
      </c>
      <c r="G1905" s="1" t="s">
        <v>10945</v>
      </c>
    </row>
    <row r="1906" spans="1:7">
      <c r="A1906" s="1" t="s">
        <v>8724</v>
      </c>
      <c r="B1906" s="1" t="s">
        <v>10573</v>
      </c>
      <c r="C1906" s="1" t="s">
        <v>10579</v>
      </c>
      <c r="D1906" s="1" t="s">
        <v>10575</v>
      </c>
      <c r="E1906" s="1" t="s">
        <v>10740</v>
      </c>
      <c r="F1906" s="1" t="s">
        <v>2953</v>
      </c>
      <c r="G1906" s="1" t="s">
        <v>10827</v>
      </c>
    </row>
    <row r="1907" spans="1:7">
      <c r="A1907" s="1" t="s">
        <v>8728</v>
      </c>
      <c r="B1907" s="1" t="s">
        <v>10573</v>
      </c>
      <c r="C1907" s="1" t="s">
        <v>10587</v>
      </c>
      <c r="D1907" s="1" t="s">
        <v>10588</v>
      </c>
      <c r="E1907" s="1" t="s">
        <v>10576</v>
      </c>
      <c r="F1907" s="1" t="s">
        <v>10580</v>
      </c>
      <c r="G1907" s="1" t="s">
        <v>11069</v>
      </c>
    </row>
    <row r="1908" spans="1:7">
      <c r="A1908" s="1" t="s">
        <v>8733</v>
      </c>
      <c r="B1908" s="1" t="s">
        <v>10573</v>
      </c>
      <c r="C1908" s="1" t="s">
        <v>10579</v>
      </c>
      <c r="D1908" s="1" t="s">
        <v>10588</v>
      </c>
      <c r="E1908" s="1" t="s">
        <v>10579</v>
      </c>
      <c r="F1908" s="1" t="s">
        <v>10580</v>
      </c>
      <c r="G1908" s="1" t="s">
        <v>10626</v>
      </c>
    </row>
    <row r="1909" spans="1:7">
      <c r="A1909" s="1" t="s">
        <v>8737</v>
      </c>
      <c r="B1909" s="1" t="s">
        <v>10573</v>
      </c>
      <c r="C1909" s="1" t="s">
        <v>10600</v>
      </c>
      <c r="D1909" s="1" t="s">
        <v>10588</v>
      </c>
      <c r="E1909" s="1" t="s">
        <v>10585</v>
      </c>
      <c r="F1909" s="1" t="s">
        <v>10580</v>
      </c>
      <c r="G1909" s="1" t="s">
        <v>11126</v>
      </c>
    </row>
    <row r="1910" spans="1:7">
      <c r="A1910" s="1" t="s">
        <v>8741</v>
      </c>
      <c r="B1910" s="1" t="s">
        <v>10573</v>
      </c>
      <c r="C1910" s="1" t="s">
        <v>10587</v>
      </c>
      <c r="D1910" s="1" t="s">
        <v>10588</v>
      </c>
      <c r="E1910" s="1" t="s">
        <v>10579</v>
      </c>
      <c r="F1910" s="1" t="s">
        <v>10580</v>
      </c>
      <c r="G1910" s="1" t="s">
        <v>10589</v>
      </c>
    </row>
    <row r="1911" spans="1:7">
      <c r="A1911" s="1" t="s">
        <v>8745</v>
      </c>
      <c r="B1911" s="1" t="s">
        <v>10573</v>
      </c>
      <c r="C1911" s="1" t="s">
        <v>10587</v>
      </c>
      <c r="D1911" s="1" t="s">
        <v>10600</v>
      </c>
      <c r="E1911" s="1" t="s">
        <v>10603</v>
      </c>
      <c r="F1911" s="1" t="s">
        <v>10580</v>
      </c>
      <c r="G1911" s="1" t="s">
        <v>11169</v>
      </c>
    </row>
    <row r="1912" spans="1:7">
      <c r="A1912" s="1" t="s">
        <v>8749</v>
      </c>
      <c r="B1912" s="1" t="s">
        <v>10573</v>
      </c>
      <c r="C1912" s="1" t="s">
        <v>25</v>
      </c>
      <c r="D1912" s="1" t="s">
        <v>47</v>
      </c>
      <c r="E1912" s="1" t="s">
        <v>10685</v>
      </c>
      <c r="F1912" s="1" t="s">
        <v>10580</v>
      </c>
      <c r="G1912" s="1" t="s">
        <v>11170</v>
      </c>
    </row>
    <row r="1913" spans="1:7">
      <c r="A1913" s="1" t="s">
        <v>8753</v>
      </c>
      <c r="B1913" s="1" t="s">
        <v>10573</v>
      </c>
      <c r="C1913" s="1" t="s">
        <v>10579</v>
      </c>
      <c r="D1913" s="1" t="s">
        <v>10600</v>
      </c>
      <c r="E1913" s="1" t="s">
        <v>10585</v>
      </c>
      <c r="F1913" s="1" t="s">
        <v>2953</v>
      </c>
      <c r="G1913" s="1" t="s">
        <v>10978</v>
      </c>
    </row>
    <row r="1914" spans="1:7">
      <c r="A1914" s="1" t="s">
        <v>8757</v>
      </c>
      <c r="B1914" s="1" t="s">
        <v>10573</v>
      </c>
      <c r="C1914" s="1" t="s">
        <v>10600</v>
      </c>
      <c r="D1914" s="1" t="s">
        <v>10588</v>
      </c>
      <c r="E1914" s="1" t="s">
        <v>10585</v>
      </c>
      <c r="F1914" s="1" t="s">
        <v>10580</v>
      </c>
      <c r="G1914" s="1" t="s">
        <v>11126</v>
      </c>
    </row>
    <row r="1915" spans="1:7">
      <c r="A1915" s="1" t="s">
        <v>8762</v>
      </c>
      <c r="B1915" s="1" t="s">
        <v>10573</v>
      </c>
      <c r="C1915" s="1" t="s">
        <v>63</v>
      </c>
      <c r="D1915" s="1" t="s">
        <v>10588</v>
      </c>
      <c r="E1915" s="1" t="s">
        <v>10579</v>
      </c>
      <c r="F1915" s="1" t="s">
        <v>10580</v>
      </c>
      <c r="G1915" s="1" t="s">
        <v>10799</v>
      </c>
    </row>
    <row r="1916" spans="1:7">
      <c r="A1916" s="1" t="s">
        <v>8766</v>
      </c>
      <c r="B1916" s="1" t="s">
        <v>10573</v>
      </c>
      <c r="C1916" s="1" t="s">
        <v>10579</v>
      </c>
      <c r="D1916" s="1" t="s">
        <v>10588</v>
      </c>
      <c r="E1916" s="1" t="s">
        <v>10585</v>
      </c>
      <c r="F1916" s="1" t="s">
        <v>10580</v>
      </c>
      <c r="G1916" s="1" t="s">
        <v>11171</v>
      </c>
    </row>
    <row r="1917" spans="1:7">
      <c r="A1917" s="1" t="s">
        <v>8771</v>
      </c>
      <c r="B1917" s="1" t="s">
        <v>10573</v>
      </c>
      <c r="C1917" s="1" t="s">
        <v>10580</v>
      </c>
      <c r="D1917" s="1" t="s">
        <v>63</v>
      </c>
      <c r="E1917" s="1" t="s">
        <v>10631</v>
      </c>
      <c r="F1917" s="1" t="s">
        <v>10580</v>
      </c>
      <c r="G1917" s="1" t="s">
        <v>11001</v>
      </c>
    </row>
    <row r="1918" spans="1:7">
      <c r="A1918" s="1" t="s">
        <v>8776</v>
      </c>
      <c r="B1918" s="1" t="s">
        <v>10573</v>
      </c>
      <c r="C1918" s="1" t="s">
        <v>10579</v>
      </c>
      <c r="D1918" s="1" t="s">
        <v>10582</v>
      </c>
      <c r="E1918" s="1" t="s">
        <v>10886</v>
      </c>
      <c r="F1918" s="1" t="s">
        <v>2953</v>
      </c>
      <c r="G1918" s="1" t="s">
        <v>10907</v>
      </c>
    </row>
    <row r="1919" spans="1:7">
      <c r="A1919" s="1" t="s">
        <v>8781</v>
      </c>
      <c r="B1919" s="1" t="s">
        <v>10573</v>
      </c>
      <c r="C1919" s="1" t="s">
        <v>10579</v>
      </c>
      <c r="D1919" s="1" t="s">
        <v>10588</v>
      </c>
      <c r="E1919" s="1" t="s">
        <v>10576</v>
      </c>
      <c r="F1919" s="1" t="s">
        <v>2953</v>
      </c>
      <c r="G1919" s="1" t="s">
        <v>10980</v>
      </c>
    </row>
    <row r="1920" spans="1:7">
      <c r="A1920" s="1" t="s">
        <v>8786</v>
      </c>
      <c r="B1920" s="1" t="s">
        <v>10573</v>
      </c>
      <c r="C1920" s="1" t="s">
        <v>10579</v>
      </c>
      <c r="D1920" s="1" t="s">
        <v>10582</v>
      </c>
      <c r="E1920" s="1" t="s">
        <v>10840</v>
      </c>
      <c r="F1920" s="1" t="s">
        <v>2953</v>
      </c>
      <c r="G1920" s="1" t="s">
        <v>11159</v>
      </c>
    </row>
    <row r="1921" spans="1:7">
      <c r="A1921" s="1" t="s">
        <v>8790</v>
      </c>
      <c r="B1921" s="1" t="s">
        <v>10573</v>
      </c>
      <c r="C1921" s="1" t="s">
        <v>10580</v>
      </c>
      <c r="D1921" s="1" t="s">
        <v>10582</v>
      </c>
      <c r="E1921" s="1" t="s">
        <v>10585</v>
      </c>
      <c r="F1921" s="1" t="s">
        <v>10580</v>
      </c>
      <c r="G1921" s="1" t="s">
        <v>11172</v>
      </c>
    </row>
    <row r="1922" spans="1:7">
      <c r="A1922" s="1" t="s">
        <v>8794</v>
      </c>
      <c r="B1922" s="1" t="s">
        <v>10573</v>
      </c>
      <c r="C1922" s="1" t="s">
        <v>10580</v>
      </c>
      <c r="D1922" s="1" t="s">
        <v>10582</v>
      </c>
      <c r="E1922" s="1" t="s">
        <v>10644</v>
      </c>
      <c r="F1922" s="1" t="s">
        <v>10580</v>
      </c>
      <c r="G1922" s="1" t="s">
        <v>11173</v>
      </c>
    </row>
    <row r="1923" spans="1:7">
      <c r="A1923" s="1" t="s">
        <v>8798</v>
      </c>
      <c r="B1923" s="1" t="s">
        <v>10573</v>
      </c>
      <c r="C1923" s="1" t="s">
        <v>10580</v>
      </c>
      <c r="D1923" s="1" t="s">
        <v>10725</v>
      </c>
      <c r="E1923" s="1" t="s">
        <v>10840</v>
      </c>
      <c r="F1923" s="1" t="s">
        <v>10580</v>
      </c>
      <c r="G1923" s="1" t="s">
        <v>11161</v>
      </c>
    </row>
    <row r="1924" spans="1:7">
      <c r="A1924" s="1" t="s">
        <v>8803</v>
      </c>
      <c r="B1924" s="1" t="s">
        <v>10573</v>
      </c>
      <c r="C1924" s="1" t="s">
        <v>10580</v>
      </c>
      <c r="D1924" s="1" t="s">
        <v>10575</v>
      </c>
      <c r="E1924" s="1" t="s">
        <v>10886</v>
      </c>
      <c r="F1924" s="1" t="s">
        <v>10580</v>
      </c>
      <c r="G1924" s="1" t="s">
        <v>11174</v>
      </c>
    </row>
    <row r="1925" spans="1:7">
      <c r="A1925" s="1" t="s">
        <v>8806</v>
      </c>
      <c r="B1925" s="1" t="s">
        <v>10573</v>
      </c>
      <c r="C1925" s="1" t="s">
        <v>10580</v>
      </c>
      <c r="D1925" s="1" t="s">
        <v>10725</v>
      </c>
      <c r="E1925" s="1" t="s">
        <v>10576</v>
      </c>
      <c r="F1925" s="1" t="s">
        <v>10580</v>
      </c>
      <c r="G1925" s="1" t="s">
        <v>10982</v>
      </c>
    </row>
    <row r="1926" spans="1:7">
      <c r="A1926" s="1" t="s">
        <v>8811</v>
      </c>
      <c r="B1926" s="1" t="s">
        <v>10573</v>
      </c>
      <c r="C1926" s="1" t="s">
        <v>10580</v>
      </c>
      <c r="D1926" s="1" t="s">
        <v>10582</v>
      </c>
      <c r="E1926" s="1" t="s">
        <v>10585</v>
      </c>
      <c r="F1926" s="1" t="s">
        <v>10580</v>
      </c>
      <c r="G1926" s="1" t="s">
        <v>11172</v>
      </c>
    </row>
    <row r="1927" spans="1:7">
      <c r="A1927" s="1" t="s">
        <v>8815</v>
      </c>
      <c r="B1927" s="1" t="s">
        <v>10573</v>
      </c>
      <c r="C1927" s="1" t="s">
        <v>10580</v>
      </c>
      <c r="D1927" s="1" t="s">
        <v>10588</v>
      </c>
      <c r="E1927" s="1" t="s">
        <v>10576</v>
      </c>
      <c r="F1927" s="1" t="s">
        <v>10580</v>
      </c>
      <c r="G1927" s="1" t="s">
        <v>10832</v>
      </c>
    </row>
    <row r="1928" spans="1:7">
      <c r="A1928" s="1" t="s">
        <v>8819</v>
      </c>
      <c r="B1928" s="1" t="s">
        <v>10573</v>
      </c>
      <c r="C1928" s="1" t="s">
        <v>10580</v>
      </c>
      <c r="D1928" s="1" t="s">
        <v>10582</v>
      </c>
      <c r="E1928" s="1" t="s">
        <v>10585</v>
      </c>
      <c r="F1928" s="1" t="s">
        <v>10580</v>
      </c>
      <c r="G1928" s="1" t="s">
        <v>11172</v>
      </c>
    </row>
    <row r="1929" spans="1:7">
      <c r="A1929" s="1" t="s">
        <v>8823</v>
      </c>
      <c r="B1929" s="1" t="s">
        <v>10573</v>
      </c>
      <c r="C1929" s="1" t="s">
        <v>10580</v>
      </c>
      <c r="D1929" s="1" t="s">
        <v>10725</v>
      </c>
      <c r="E1929" s="1" t="s">
        <v>10891</v>
      </c>
      <c r="F1929" s="1" t="s">
        <v>10580</v>
      </c>
      <c r="G1929" s="1" t="s">
        <v>11175</v>
      </c>
    </row>
    <row r="1930" spans="1:7">
      <c r="A1930" s="1" t="s">
        <v>8827</v>
      </c>
      <c r="B1930" s="1" t="s">
        <v>10573</v>
      </c>
      <c r="C1930" s="1" t="s">
        <v>10580</v>
      </c>
      <c r="D1930" s="1" t="s">
        <v>10588</v>
      </c>
      <c r="E1930" s="1" t="s">
        <v>10886</v>
      </c>
      <c r="F1930" s="1" t="s">
        <v>10580</v>
      </c>
      <c r="G1930" s="1" t="s">
        <v>11162</v>
      </c>
    </row>
    <row r="1931" spans="1:7">
      <c r="A1931" s="1" t="s">
        <v>8831</v>
      </c>
      <c r="B1931" s="1" t="s">
        <v>10573</v>
      </c>
      <c r="C1931" s="1" t="s">
        <v>10574</v>
      </c>
      <c r="D1931" s="1" t="s">
        <v>10600</v>
      </c>
      <c r="E1931" s="1" t="s">
        <v>10579</v>
      </c>
      <c r="F1931" s="1" t="s">
        <v>10580</v>
      </c>
      <c r="G1931" s="1" t="s">
        <v>10717</v>
      </c>
    </row>
    <row r="1932" spans="1:7">
      <c r="A1932" s="1" t="s">
        <v>8835</v>
      </c>
      <c r="B1932" s="1" t="s">
        <v>10573</v>
      </c>
      <c r="C1932" s="1" t="s">
        <v>25</v>
      </c>
      <c r="D1932" s="1" t="s">
        <v>10588</v>
      </c>
      <c r="E1932" s="1" t="s">
        <v>10579</v>
      </c>
      <c r="F1932" s="1" t="s">
        <v>10580</v>
      </c>
      <c r="G1932" s="1" t="s">
        <v>10581</v>
      </c>
    </row>
    <row r="1933" spans="1:7">
      <c r="A1933" s="1" t="s">
        <v>8840</v>
      </c>
      <c r="B1933" s="1" t="s">
        <v>10573</v>
      </c>
      <c r="C1933" s="1" t="s">
        <v>10574</v>
      </c>
      <c r="D1933" s="1" t="s">
        <v>10588</v>
      </c>
      <c r="E1933" s="1" t="s">
        <v>10579</v>
      </c>
      <c r="F1933" s="1" t="s">
        <v>10580</v>
      </c>
      <c r="G1933" s="1" t="s">
        <v>10778</v>
      </c>
    </row>
    <row r="1934" spans="1:7">
      <c r="A1934" s="1" t="s">
        <v>8845</v>
      </c>
      <c r="B1934" s="1" t="s">
        <v>10573</v>
      </c>
      <c r="C1934" s="1" t="s">
        <v>63</v>
      </c>
      <c r="D1934" s="1" t="s">
        <v>10582</v>
      </c>
      <c r="E1934" s="1" t="s">
        <v>10576</v>
      </c>
      <c r="F1934" s="1" t="s">
        <v>10580</v>
      </c>
      <c r="G1934" s="1" t="s">
        <v>10968</v>
      </c>
    </row>
    <row r="1935" spans="1:7">
      <c r="A1935" s="1" t="s">
        <v>8850</v>
      </c>
      <c r="B1935" s="1" t="s">
        <v>10573</v>
      </c>
      <c r="C1935" s="1" t="s">
        <v>63</v>
      </c>
      <c r="D1935" s="1" t="s">
        <v>10575</v>
      </c>
      <c r="E1935" s="1" t="s">
        <v>10576</v>
      </c>
      <c r="F1935" s="1" t="s">
        <v>10580</v>
      </c>
      <c r="G1935" s="1" t="s">
        <v>10969</v>
      </c>
    </row>
    <row r="1936" spans="1:7">
      <c r="A1936" s="1" t="s">
        <v>8855</v>
      </c>
      <c r="B1936" s="1" t="s">
        <v>10573</v>
      </c>
      <c r="C1936" s="1" t="s">
        <v>10574</v>
      </c>
      <c r="D1936" s="1" t="s">
        <v>2953</v>
      </c>
      <c r="E1936" s="1" t="s">
        <v>10648</v>
      </c>
      <c r="F1936" s="1" t="s">
        <v>10580</v>
      </c>
      <c r="G1936" s="1" t="s">
        <v>11176</v>
      </c>
    </row>
    <row r="1937" spans="1:7">
      <c r="A1937" s="1" t="s">
        <v>8860</v>
      </c>
      <c r="B1937" s="1" t="s">
        <v>10573</v>
      </c>
      <c r="C1937" s="1" t="s">
        <v>63</v>
      </c>
      <c r="D1937" s="1" t="s">
        <v>63</v>
      </c>
      <c r="E1937" s="1" t="s">
        <v>10605</v>
      </c>
      <c r="F1937" s="1" t="s">
        <v>10580</v>
      </c>
      <c r="G1937" s="1" t="s">
        <v>10617</v>
      </c>
    </row>
    <row r="1938" spans="1:7">
      <c r="A1938" s="1" t="s">
        <v>8865</v>
      </c>
      <c r="B1938" s="1" t="s">
        <v>10573</v>
      </c>
      <c r="C1938" s="1" t="s">
        <v>25</v>
      </c>
      <c r="D1938" s="1" t="s">
        <v>2953</v>
      </c>
      <c r="E1938" s="1" t="s">
        <v>10631</v>
      </c>
      <c r="F1938" s="1" t="s">
        <v>10580</v>
      </c>
      <c r="G1938" s="1" t="s">
        <v>11177</v>
      </c>
    </row>
    <row r="1939" spans="1:7">
      <c r="A1939" s="1" t="s">
        <v>8870</v>
      </c>
      <c r="B1939" s="1" t="s">
        <v>10573</v>
      </c>
      <c r="C1939" s="1" t="s">
        <v>10600</v>
      </c>
      <c r="D1939" s="1" t="s">
        <v>63</v>
      </c>
      <c r="E1939" s="1" t="s">
        <v>10631</v>
      </c>
      <c r="F1939" s="1" t="s">
        <v>10580</v>
      </c>
      <c r="G1939" s="1" t="s">
        <v>11002</v>
      </c>
    </row>
    <row r="1940" spans="1:7">
      <c r="A1940" s="1" t="s">
        <v>8875</v>
      </c>
      <c r="B1940" s="1" t="s">
        <v>10573</v>
      </c>
      <c r="C1940" s="1" t="s">
        <v>10580</v>
      </c>
      <c r="D1940" s="1" t="s">
        <v>2953</v>
      </c>
      <c r="E1940" s="1" t="s">
        <v>10605</v>
      </c>
      <c r="F1940" s="1" t="s">
        <v>10580</v>
      </c>
      <c r="G1940" s="1" t="s">
        <v>10699</v>
      </c>
    </row>
    <row r="1941" spans="1:7">
      <c r="A1941" s="1" t="s">
        <v>8878</v>
      </c>
      <c r="B1941" s="1" t="s">
        <v>10573</v>
      </c>
      <c r="C1941" s="1" t="s">
        <v>25</v>
      </c>
      <c r="D1941" s="1" t="s">
        <v>63</v>
      </c>
      <c r="E1941" s="1" t="s">
        <v>10614</v>
      </c>
      <c r="F1941" s="1" t="s">
        <v>10580</v>
      </c>
      <c r="G1941" s="1" t="s">
        <v>10616</v>
      </c>
    </row>
    <row r="1942" spans="1:7">
      <c r="A1942" s="1" t="s">
        <v>8883</v>
      </c>
      <c r="B1942" s="1" t="s">
        <v>10573</v>
      </c>
      <c r="C1942" s="1" t="s">
        <v>10580</v>
      </c>
      <c r="D1942" s="1" t="s">
        <v>47</v>
      </c>
      <c r="E1942" s="1" t="s">
        <v>10664</v>
      </c>
      <c r="F1942" s="1" t="s">
        <v>10580</v>
      </c>
      <c r="G1942" s="1" t="s">
        <v>11178</v>
      </c>
    </row>
    <row r="1943" spans="1:7">
      <c r="A1943" s="1" t="s">
        <v>8887</v>
      </c>
      <c r="B1943" s="1" t="s">
        <v>10573</v>
      </c>
      <c r="C1943" s="1" t="s">
        <v>10574</v>
      </c>
      <c r="D1943" s="1" t="s">
        <v>10622</v>
      </c>
      <c r="E1943" s="1" t="s">
        <v>10605</v>
      </c>
      <c r="F1943" s="1" t="s">
        <v>10580</v>
      </c>
      <c r="G1943" s="1" t="s">
        <v>10863</v>
      </c>
    </row>
    <row r="1944" spans="1:7">
      <c r="A1944" s="1" t="s">
        <v>8892</v>
      </c>
      <c r="B1944" s="1" t="s">
        <v>10573</v>
      </c>
      <c r="C1944" s="1" t="s">
        <v>10580</v>
      </c>
      <c r="D1944" s="1" t="s">
        <v>2953</v>
      </c>
      <c r="E1944" s="1" t="s">
        <v>10631</v>
      </c>
      <c r="F1944" s="1" t="s">
        <v>10580</v>
      </c>
      <c r="G1944" s="1" t="s">
        <v>11179</v>
      </c>
    </row>
    <row r="1945" spans="1:7">
      <c r="A1945" s="1" t="s">
        <v>8896</v>
      </c>
      <c r="B1945" s="1" t="s">
        <v>10573</v>
      </c>
      <c r="C1945" s="1" t="s">
        <v>10579</v>
      </c>
      <c r="D1945" s="1" t="s">
        <v>10725</v>
      </c>
      <c r="E1945" s="1" t="s">
        <v>10579</v>
      </c>
      <c r="F1945" s="1" t="s">
        <v>2953</v>
      </c>
      <c r="G1945" s="1" t="s">
        <v>11075</v>
      </c>
    </row>
    <row r="1946" spans="1:7">
      <c r="A1946" s="1" t="s">
        <v>8900</v>
      </c>
      <c r="B1946" s="1" t="s">
        <v>10573</v>
      </c>
      <c r="C1946" s="1" t="s">
        <v>25</v>
      </c>
      <c r="D1946" s="1" t="s">
        <v>10588</v>
      </c>
      <c r="E1946" s="1" t="s">
        <v>10579</v>
      </c>
      <c r="F1946" s="1" t="s">
        <v>10580</v>
      </c>
      <c r="G1946" s="1" t="s">
        <v>10581</v>
      </c>
    </row>
    <row r="1947" spans="1:7">
      <c r="A1947" s="1" t="s">
        <v>8905</v>
      </c>
      <c r="B1947" s="1" t="s">
        <v>10573</v>
      </c>
      <c r="C1947" s="1" t="s">
        <v>10580</v>
      </c>
      <c r="D1947" s="1" t="s">
        <v>10588</v>
      </c>
      <c r="E1947" s="1" t="s">
        <v>10579</v>
      </c>
      <c r="F1947" s="1" t="s">
        <v>10580</v>
      </c>
      <c r="G1947" s="1" t="s">
        <v>10881</v>
      </c>
    </row>
    <row r="1948" spans="1:7">
      <c r="A1948" s="1" t="s">
        <v>8910</v>
      </c>
      <c r="B1948" s="1" t="s">
        <v>10573</v>
      </c>
      <c r="C1948" s="1" t="s">
        <v>25</v>
      </c>
      <c r="D1948" s="1" t="s">
        <v>10671</v>
      </c>
      <c r="E1948" s="1" t="s">
        <v>10585</v>
      </c>
      <c r="F1948" s="1" t="s">
        <v>2953</v>
      </c>
      <c r="G1948" s="1" t="s">
        <v>10590</v>
      </c>
    </row>
    <row r="1949" spans="1:7">
      <c r="A1949" s="1" t="s">
        <v>8914</v>
      </c>
      <c r="B1949" s="1" t="s">
        <v>10573</v>
      </c>
      <c r="C1949" s="1" t="s">
        <v>10578</v>
      </c>
      <c r="D1949" s="1" t="s">
        <v>47</v>
      </c>
      <c r="E1949" s="1" t="s">
        <v>10576</v>
      </c>
      <c r="F1949" s="1" t="s">
        <v>2953</v>
      </c>
      <c r="G1949" s="1" t="s">
        <v>10652</v>
      </c>
    </row>
    <row r="1950" spans="1:7">
      <c r="A1950" s="1" t="s">
        <v>8918</v>
      </c>
      <c r="B1950" s="1" t="s">
        <v>10573</v>
      </c>
      <c r="C1950" s="1" t="s">
        <v>25</v>
      </c>
      <c r="D1950" s="1" t="s">
        <v>63</v>
      </c>
      <c r="E1950" s="1" t="s">
        <v>10607</v>
      </c>
      <c r="F1950" s="1" t="s">
        <v>2953</v>
      </c>
      <c r="G1950" s="1" t="s">
        <v>11180</v>
      </c>
    </row>
    <row r="1951" spans="1:7">
      <c r="A1951" s="1" t="s">
        <v>8922</v>
      </c>
      <c r="B1951" s="1" t="s">
        <v>10573</v>
      </c>
      <c r="C1951" s="1" t="s">
        <v>10579</v>
      </c>
      <c r="D1951" s="1" t="s">
        <v>10588</v>
      </c>
      <c r="E1951" s="1" t="s">
        <v>10585</v>
      </c>
      <c r="F1951" s="1" t="s">
        <v>2953</v>
      </c>
      <c r="G1951" s="1" t="s">
        <v>10712</v>
      </c>
    </row>
    <row r="1952" spans="1:7">
      <c r="A1952" s="1" t="s">
        <v>8926</v>
      </c>
      <c r="B1952" s="1" t="s">
        <v>10573</v>
      </c>
      <c r="C1952" s="1" t="s">
        <v>10579</v>
      </c>
      <c r="D1952" s="1" t="s">
        <v>10582</v>
      </c>
      <c r="E1952" s="1" t="s">
        <v>10579</v>
      </c>
      <c r="F1952" s="1" t="s">
        <v>2953</v>
      </c>
      <c r="G1952" s="1" t="s">
        <v>10946</v>
      </c>
    </row>
    <row r="1953" spans="1:7">
      <c r="A1953" s="1" t="s">
        <v>8930</v>
      </c>
      <c r="B1953" s="1" t="s">
        <v>10573</v>
      </c>
      <c r="C1953" s="1" t="s">
        <v>10580</v>
      </c>
      <c r="D1953" s="1" t="s">
        <v>10725</v>
      </c>
      <c r="E1953" s="1" t="s">
        <v>10576</v>
      </c>
      <c r="F1953" s="1" t="s">
        <v>10580</v>
      </c>
      <c r="G1953" s="1" t="s">
        <v>10982</v>
      </c>
    </row>
    <row r="1954" spans="1:7">
      <c r="A1954" s="1" t="s">
        <v>8934</v>
      </c>
      <c r="B1954" s="1" t="s">
        <v>10573</v>
      </c>
      <c r="C1954" s="1" t="s">
        <v>10579</v>
      </c>
      <c r="D1954" s="1" t="s">
        <v>10588</v>
      </c>
      <c r="E1954" s="1" t="s">
        <v>10585</v>
      </c>
      <c r="F1954" s="1" t="s">
        <v>2953</v>
      </c>
      <c r="G1954" s="1" t="s">
        <v>10712</v>
      </c>
    </row>
    <row r="1955" spans="1:7">
      <c r="A1955" s="1" t="s">
        <v>8938</v>
      </c>
      <c r="B1955" s="1" t="s">
        <v>10573</v>
      </c>
      <c r="C1955" s="1" t="s">
        <v>63</v>
      </c>
      <c r="D1955" s="1" t="s">
        <v>10671</v>
      </c>
      <c r="E1955" s="1" t="s">
        <v>10905</v>
      </c>
      <c r="F1955" s="1" t="s">
        <v>10580</v>
      </c>
      <c r="G1955" s="1" t="s">
        <v>11181</v>
      </c>
    </row>
    <row r="1956" spans="1:7">
      <c r="A1956" s="1" t="s">
        <v>8944</v>
      </c>
      <c r="B1956" s="1" t="s">
        <v>10573</v>
      </c>
      <c r="C1956" s="1" t="s">
        <v>10579</v>
      </c>
      <c r="D1956" s="1" t="s">
        <v>63</v>
      </c>
      <c r="E1956" s="1" t="s">
        <v>10620</v>
      </c>
      <c r="F1956" s="1" t="s">
        <v>2953</v>
      </c>
      <c r="G1956" s="1" t="s">
        <v>11050</v>
      </c>
    </row>
    <row r="1957" spans="1:7">
      <c r="A1957" s="1" t="s">
        <v>8951</v>
      </c>
      <c r="B1957" s="1" t="s">
        <v>10573</v>
      </c>
      <c r="C1957" s="1" t="s">
        <v>10578</v>
      </c>
      <c r="D1957" s="1" t="s">
        <v>2953</v>
      </c>
      <c r="E1957" s="1" t="s">
        <v>10760</v>
      </c>
      <c r="F1957" s="1" t="s">
        <v>2953</v>
      </c>
      <c r="G1957" s="1" t="s">
        <v>10842</v>
      </c>
    </row>
    <row r="1958" spans="1:7">
      <c r="A1958" s="1" t="s">
        <v>8956</v>
      </c>
      <c r="B1958" s="1" t="s">
        <v>10573</v>
      </c>
      <c r="C1958" s="1" t="s">
        <v>10579</v>
      </c>
      <c r="D1958" s="1" t="s">
        <v>10588</v>
      </c>
      <c r="E1958" s="1" t="s">
        <v>10583</v>
      </c>
      <c r="F1958" s="1" t="s">
        <v>2953</v>
      </c>
      <c r="G1958" s="1" t="s">
        <v>10829</v>
      </c>
    </row>
    <row r="1959" spans="1:7">
      <c r="A1959" s="1" t="s">
        <v>8960</v>
      </c>
      <c r="B1959" s="1" t="s">
        <v>10573</v>
      </c>
      <c r="C1959" s="1" t="s">
        <v>10579</v>
      </c>
      <c r="D1959" s="1" t="s">
        <v>10588</v>
      </c>
      <c r="E1959" s="1" t="s">
        <v>10585</v>
      </c>
      <c r="F1959" s="1" t="s">
        <v>2953</v>
      </c>
      <c r="G1959" s="1" t="s">
        <v>10712</v>
      </c>
    </row>
    <row r="1960" spans="1:7">
      <c r="A1960" s="1" t="s">
        <v>8964</v>
      </c>
      <c r="B1960" s="1" t="s">
        <v>10573</v>
      </c>
      <c r="C1960" s="1" t="s">
        <v>10579</v>
      </c>
      <c r="D1960" s="1" t="s">
        <v>10588</v>
      </c>
      <c r="E1960" s="1" t="s">
        <v>10585</v>
      </c>
      <c r="F1960" s="1" t="s">
        <v>2953</v>
      </c>
      <c r="G1960" s="1" t="s">
        <v>10712</v>
      </c>
    </row>
    <row r="1961" spans="1:7">
      <c r="A1961" s="1" t="s">
        <v>8968</v>
      </c>
      <c r="B1961" s="1" t="s">
        <v>10573</v>
      </c>
      <c r="C1961" s="1" t="s">
        <v>10579</v>
      </c>
      <c r="D1961" s="1" t="s">
        <v>2953</v>
      </c>
      <c r="E1961" s="1" t="s">
        <v>10605</v>
      </c>
      <c r="F1961" s="1" t="s">
        <v>2953</v>
      </c>
      <c r="G1961" s="1" t="s">
        <v>10642</v>
      </c>
    </row>
    <row r="1962" spans="1:7">
      <c r="A1962" s="1" t="s">
        <v>8973</v>
      </c>
      <c r="B1962" s="1" t="s">
        <v>10573</v>
      </c>
      <c r="C1962" s="1" t="s">
        <v>10587</v>
      </c>
      <c r="D1962" s="1" t="s">
        <v>10622</v>
      </c>
      <c r="E1962" s="1" t="s">
        <v>10607</v>
      </c>
      <c r="F1962" s="1" t="s">
        <v>2953</v>
      </c>
      <c r="G1962" s="1" t="s">
        <v>11086</v>
      </c>
    </row>
    <row r="1963" spans="1:7">
      <c r="A1963" s="1" t="s">
        <v>8977</v>
      </c>
      <c r="B1963" s="1" t="s">
        <v>10573</v>
      </c>
      <c r="C1963" s="1" t="s">
        <v>10579</v>
      </c>
      <c r="D1963" s="1" t="s">
        <v>10575</v>
      </c>
      <c r="E1963" s="1" t="s">
        <v>10760</v>
      </c>
      <c r="F1963" s="1" t="s">
        <v>2953</v>
      </c>
      <c r="G1963" s="1" t="s">
        <v>10858</v>
      </c>
    </row>
    <row r="1964" spans="1:7">
      <c r="A1964" s="1" t="s">
        <v>8982</v>
      </c>
      <c r="B1964" s="1" t="s">
        <v>10573</v>
      </c>
      <c r="C1964" s="1" t="s">
        <v>10574</v>
      </c>
      <c r="D1964" s="1" t="s">
        <v>2953</v>
      </c>
      <c r="E1964" s="1" t="s">
        <v>10579</v>
      </c>
      <c r="F1964" s="1" t="s">
        <v>10580</v>
      </c>
      <c r="G1964" s="1" t="s">
        <v>10800</v>
      </c>
    </row>
    <row r="1965" spans="1:7">
      <c r="A1965" s="1" t="s">
        <v>8987</v>
      </c>
      <c r="B1965" s="1" t="s">
        <v>10573</v>
      </c>
      <c r="C1965" s="1" t="s">
        <v>63</v>
      </c>
      <c r="D1965" s="1" t="s">
        <v>63</v>
      </c>
      <c r="E1965" s="1" t="s">
        <v>10614</v>
      </c>
      <c r="F1965" s="1" t="s">
        <v>2953</v>
      </c>
      <c r="G1965" s="1" t="s">
        <v>10998</v>
      </c>
    </row>
    <row r="1966" spans="1:7">
      <c r="A1966" s="1" t="s">
        <v>8992</v>
      </c>
      <c r="B1966" s="1" t="s">
        <v>10573</v>
      </c>
      <c r="C1966" s="1" t="s">
        <v>63</v>
      </c>
      <c r="D1966" s="1" t="s">
        <v>63</v>
      </c>
      <c r="E1966" s="1" t="s">
        <v>10605</v>
      </c>
      <c r="F1966" s="1" t="s">
        <v>2953</v>
      </c>
      <c r="G1966" s="1" t="s">
        <v>10618</v>
      </c>
    </row>
    <row r="1967" spans="1:7">
      <c r="A1967" s="1" t="s">
        <v>8997</v>
      </c>
      <c r="B1967" s="1" t="s">
        <v>10573</v>
      </c>
      <c r="C1967" s="1" t="s">
        <v>63</v>
      </c>
      <c r="D1967" s="1" t="s">
        <v>10622</v>
      </c>
      <c r="E1967" s="1" t="s">
        <v>10579</v>
      </c>
      <c r="F1967" s="1" t="s">
        <v>2953</v>
      </c>
      <c r="G1967" s="1" t="s">
        <v>10799</v>
      </c>
    </row>
    <row r="1968" spans="1:7">
      <c r="A1968" s="1" t="s">
        <v>9000</v>
      </c>
      <c r="B1968" s="1" t="s">
        <v>10573</v>
      </c>
      <c r="C1968" s="1" t="s">
        <v>10579</v>
      </c>
      <c r="D1968" s="1" t="s">
        <v>10671</v>
      </c>
      <c r="E1968" s="1" t="s">
        <v>10576</v>
      </c>
      <c r="F1968" s="1" t="s">
        <v>2953</v>
      </c>
      <c r="G1968" s="1" t="s">
        <v>11069</v>
      </c>
    </row>
    <row r="1969" spans="1:7">
      <c r="A1969" s="1" t="s">
        <v>9005</v>
      </c>
      <c r="B1969" s="1" t="s">
        <v>10573</v>
      </c>
      <c r="C1969" s="1" t="s">
        <v>63</v>
      </c>
      <c r="D1969" s="1" t="s">
        <v>10588</v>
      </c>
      <c r="E1969" s="1" t="s">
        <v>10605</v>
      </c>
      <c r="F1969" s="1" t="s">
        <v>2953</v>
      </c>
      <c r="G1969" s="1" t="s">
        <v>10642</v>
      </c>
    </row>
    <row r="1970" spans="1:7">
      <c r="A1970" s="1" t="s">
        <v>9009</v>
      </c>
      <c r="B1970" s="1" t="s">
        <v>10573</v>
      </c>
      <c r="C1970" s="1" t="s">
        <v>63</v>
      </c>
      <c r="D1970" s="1" t="s">
        <v>10588</v>
      </c>
      <c r="E1970" s="1" t="s">
        <v>10579</v>
      </c>
      <c r="F1970" s="1" t="s">
        <v>2953</v>
      </c>
      <c r="G1970" s="1" t="s">
        <v>10867</v>
      </c>
    </row>
    <row r="1971" spans="1:7">
      <c r="A1971" s="1" t="s">
        <v>9014</v>
      </c>
      <c r="B1971" s="1" t="s">
        <v>10573</v>
      </c>
      <c r="C1971" s="1" t="s">
        <v>10600</v>
      </c>
      <c r="D1971" s="1" t="s">
        <v>10622</v>
      </c>
      <c r="E1971" s="1" t="s">
        <v>10607</v>
      </c>
      <c r="F1971" s="1" t="s">
        <v>2953</v>
      </c>
      <c r="G1971" s="1" t="s">
        <v>10736</v>
      </c>
    </row>
    <row r="1972" spans="1:7">
      <c r="A1972" s="1" t="s">
        <v>9018</v>
      </c>
      <c r="B1972" s="1" t="s">
        <v>10573</v>
      </c>
      <c r="C1972" s="1" t="s">
        <v>10600</v>
      </c>
      <c r="D1972" s="1" t="s">
        <v>10622</v>
      </c>
      <c r="E1972" s="1" t="s">
        <v>10614</v>
      </c>
      <c r="F1972" s="1" t="s">
        <v>2953</v>
      </c>
      <c r="G1972" s="1" t="s">
        <v>10868</v>
      </c>
    </row>
    <row r="1973" spans="1:7">
      <c r="A1973" s="1" t="s">
        <v>9022</v>
      </c>
      <c r="B1973" s="1" t="s">
        <v>10573</v>
      </c>
      <c r="C1973" s="1" t="s">
        <v>10574</v>
      </c>
      <c r="D1973" s="1" t="s">
        <v>2953</v>
      </c>
      <c r="E1973" s="1" t="s">
        <v>10607</v>
      </c>
      <c r="F1973" s="1" t="s">
        <v>2953</v>
      </c>
      <c r="G1973" s="1" t="s">
        <v>11063</v>
      </c>
    </row>
    <row r="1974" spans="1:7">
      <c r="A1974" s="1" t="s">
        <v>9026</v>
      </c>
      <c r="B1974" s="1" t="s">
        <v>10573</v>
      </c>
      <c r="C1974" s="1" t="s">
        <v>10574</v>
      </c>
      <c r="D1974" s="1" t="s">
        <v>10622</v>
      </c>
      <c r="E1974" s="1" t="s">
        <v>10607</v>
      </c>
      <c r="F1974" s="1" t="s">
        <v>2953</v>
      </c>
      <c r="G1974" s="1" t="s">
        <v>11182</v>
      </c>
    </row>
    <row r="1975" spans="1:7">
      <c r="A1975" s="1" t="s">
        <v>9031</v>
      </c>
      <c r="B1975" s="1" t="s">
        <v>10573</v>
      </c>
      <c r="C1975" s="1" t="s">
        <v>10574</v>
      </c>
      <c r="D1975" s="1" t="s">
        <v>63</v>
      </c>
      <c r="E1975" s="1" t="s">
        <v>10631</v>
      </c>
      <c r="F1975" s="1" t="s">
        <v>2953</v>
      </c>
      <c r="G1975" s="1" t="s">
        <v>11029</v>
      </c>
    </row>
    <row r="1976" spans="1:7">
      <c r="A1976" s="1" t="s">
        <v>9035</v>
      </c>
      <c r="B1976" s="1" t="s">
        <v>10573</v>
      </c>
      <c r="C1976" s="1" t="s">
        <v>10579</v>
      </c>
      <c r="D1976" s="1" t="s">
        <v>2953</v>
      </c>
      <c r="E1976" s="1" t="s">
        <v>10605</v>
      </c>
      <c r="F1976" s="1" t="s">
        <v>2953</v>
      </c>
      <c r="G1976" s="1" t="s">
        <v>10642</v>
      </c>
    </row>
    <row r="1977" spans="1:7">
      <c r="A1977" s="1" t="s">
        <v>9039</v>
      </c>
      <c r="B1977" s="1" t="s">
        <v>10573</v>
      </c>
      <c r="C1977" s="1" t="s">
        <v>10587</v>
      </c>
      <c r="D1977" s="1" t="s">
        <v>47</v>
      </c>
      <c r="E1977" s="1" t="s">
        <v>10886</v>
      </c>
      <c r="F1977" s="1" t="s">
        <v>2953</v>
      </c>
      <c r="G1977" s="1" t="s">
        <v>11006</v>
      </c>
    </row>
    <row r="1978" spans="1:7">
      <c r="A1978" s="1" t="s">
        <v>9043</v>
      </c>
      <c r="B1978" s="1" t="s">
        <v>10573</v>
      </c>
      <c r="C1978" s="1" t="s">
        <v>10579</v>
      </c>
      <c r="D1978" s="1" t="s">
        <v>63</v>
      </c>
      <c r="E1978" s="1" t="s">
        <v>10579</v>
      </c>
      <c r="F1978" s="1" t="s">
        <v>2953</v>
      </c>
      <c r="G1978" s="1" t="s">
        <v>10728</v>
      </c>
    </row>
    <row r="1979" spans="1:7">
      <c r="A1979" s="1" t="s">
        <v>9048</v>
      </c>
      <c r="B1979" s="1" t="s">
        <v>10573</v>
      </c>
      <c r="C1979" s="1" t="s">
        <v>10579</v>
      </c>
      <c r="D1979" s="1" t="s">
        <v>2953</v>
      </c>
      <c r="E1979" s="1" t="s">
        <v>10579</v>
      </c>
      <c r="F1979" s="1" t="s">
        <v>2953</v>
      </c>
      <c r="G1979" s="1" t="s">
        <v>10867</v>
      </c>
    </row>
    <row r="1980" spans="1:7">
      <c r="A1980" s="1" t="s">
        <v>9052</v>
      </c>
      <c r="B1980" s="1" t="s">
        <v>10573</v>
      </c>
      <c r="C1980" s="1" t="s">
        <v>10579</v>
      </c>
      <c r="D1980" s="1" t="s">
        <v>2953</v>
      </c>
      <c r="E1980" s="1" t="s">
        <v>10579</v>
      </c>
      <c r="F1980" s="1" t="s">
        <v>2953</v>
      </c>
      <c r="G1980" s="1" t="s">
        <v>10867</v>
      </c>
    </row>
    <row r="1981" spans="1:7">
      <c r="A1981" s="1" t="s">
        <v>9055</v>
      </c>
      <c r="B1981" s="1" t="s">
        <v>10573</v>
      </c>
      <c r="C1981" s="1" t="s">
        <v>10579</v>
      </c>
      <c r="D1981" s="1" t="s">
        <v>63</v>
      </c>
      <c r="E1981" s="1" t="s">
        <v>10605</v>
      </c>
      <c r="F1981" s="1" t="s">
        <v>2953</v>
      </c>
      <c r="G1981" s="1" t="s">
        <v>10801</v>
      </c>
    </row>
    <row r="1982" spans="1:7">
      <c r="A1982" s="1" t="s">
        <v>9059</v>
      </c>
      <c r="B1982" s="1" t="s">
        <v>10573</v>
      </c>
      <c r="C1982" s="1" t="s">
        <v>10587</v>
      </c>
      <c r="D1982" s="1" t="s">
        <v>2953</v>
      </c>
      <c r="E1982" s="1" t="s">
        <v>10579</v>
      </c>
      <c r="F1982" s="1" t="s">
        <v>2953</v>
      </c>
      <c r="G1982" s="1" t="s">
        <v>10596</v>
      </c>
    </row>
    <row r="1983" spans="1:7">
      <c r="A1983" s="1" t="s">
        <v>9063</v>
      </c>
      <c r="B1983" s="1" t="s">
        <v>10573</v>
      </c>
      <c r="C1983" s="1" t="s">
        <v>10579</v>
      </c>
      <c r="D1983" s="1" t="s">
        <v>63</v>
      </c>
      <c r="E1983" s="1" t="s">
        <v>10579</v>
      </c>
      <c r="F1983" s="1" t="s">
        <v>2953</v>
      </c>
      <c r="G1983" s="1" t="s">
        <v>10728</v>
      </c>
    </row>
    <row r="1984" spans="1:7">
      <c r="A1984" s="1" t="s">
        <v>9067</v>
      </c>
      <c r="B1984" s="1" t="s">
        <v>10573</v>
      </c>
      <c r="C1984" s="1" t="s">
        <v>10579</v>
      </c>
      <c r="D1984" s="1" t="s">
        <v>63</v>
      </c>
      <c r="E1984" s="1" t="s">
        <v>10605</v>
      </c>
      <c r="F1984" s="1" t="s">
        <v>2953</v>
      </c>
      <c r="G1984" s="1" t="s">
        <v>10801</v>
      </c>
    </row>
    <row r="1985" spans="1:7">
      <c r="A1985" s="1" t="s">
        <v>9071</v>
      </c>
      <c r="B1985" s="1" t="s">
        <v>10573</v>
      </c>
      <c r="C1985" s="1" t="s">
        <v>63</v>
      </c>
      <c r="D1985" s="1" t="s">
        <v>10588</v>
      </c>
      <c r="E1985" s="1" t="s">
        <v>10579</v>
      </c>
      <c r="F1985" s="1" t="s">
        <v>2953</v>
      </c>
      <c r="G1985" s="1" t="s">
        <v>10867</v>
      </c>
    </row>
    <row r="1986" spans="1:7">
      <c r="A1986" s="1" t="s">
        <v>9076</v>
      </c>
      <c r="B1986" s="1" t="s">
        <v>10573</v>
      </c>
      <c r="C1986" s="1" t="s">
        <v>10574</v>
      </c>
      <c r="D1986" s="1" t="s">
        <v>9505</v>
      </c>
      <c r="E1986" s="1" t="s">
        <v>10685</v>
      </c>
      <c r="F1986" s="1" t="s">
        <v>2953</v>
      </c>
      <c r="G1986" s="1" t="s">
        <v>11064</v>
      </c>
    </row>
    <row r="1987" spans="1:7">
      <c r="A1987" s="1" t="s">
        <v>9080</v>
      </c>
      <c r="B1987" s="1" t="s">
        <v>10573</v>
      </c>
      <c r="C1987" s="1" t="s">
        <v>10578</v>
      </c>
      <c r="D1987" s="1" t="s">
        <v>10588</v>
      </c>
      <c r="E1987" s="1" t="s">
        <v>10614</v>
      </c>
      <c r="F1987" s="1" t="s">
        <v>2953</v>
      </c>
      <c r="G1987" s="1" t="s">
        <v>10743</v>
      </c>
    </row>
    <row r="1988" spans="1:7">
      <c r="A1988" s="1" t="s">
        <v>9084</v>
      </c>
      <c r="B1988" s="1" t="s">
        <v>10573</v>
      </c>
      <c r="C1988" s="1" t="s">
        <v>10579</v>
      </c>
      <c r="D1988" s="1" t="s">
        <v>63</v>
      </c>
      <c r="E1988" s="1" t="s">
        <v>10614</v>
      </c>
      <c r="F1988" s="1" t="s">
        <v>2953</v>
      </c>
      <c r="G1988" s="1" t="s">
        <v>10839</v>
      </c>
    </row>
    <row r="1989" spans="1:7">
      <c r="A1989" s="1" t="s">
        <v>9088</v>
      </c>
      <c r="B1989" s="1" t="s">
        <v>10573</v>
      </c>
      <c r="C1989" s="1" t="s">
        <v>10579</v>
      </c>
      <c r="D1989" s="1" t="s">
        <v>63</v>
      </c>
      <c r="E1989" s="1" t="s">
        <v>10580</v>
      </c>
      <c r="F1989" s="1" t="s">
        <v>2953</v>
      </c>
      <c r="G1989" s="1" t="s">
        <v>10882</v>
      </c>
    </row>
    <row r="1990" spans="1:7">
      <c r="A1990" s="1" t="s">
        <v>9093</v>
      </c>
      <c r="B1990" s="1" t="s">
        <v>10573</v>
      </c>
      <c r="C1990" s="1" t="s">
        <v>63</v>
      </c>
      <c r="D1990" s="1" t="s">
        <v>2953</v>
      </c>
      <c r="E1990" s="1" t="s">
        <v>10580</v>
      </c>
      <c r="F1990" s="1" t="s">
        <v>2953</v>
      </c>
      <c r="G1990" s="1" t="s">
        <v>11183</v>
      </c>
    </row>
    <row r="1991" spans="1:7">
      <c r="A1991" s="1" t="s">
        <v>9098</v>
      </c>
      <c r="B1991" s="1" t="s">
        <v>10573</v>
      </c>
      <c r="C1991" s="1" t="s">
        <v>10578</v>
      </c>
      <c r="D1991" s="1" t="s">
        <v>2953</v>
      </c>
      <c r="E1991" s="1" t="s">
        <v>10580</v>
      </c>
      <c r="F1991" s="1" t="s">
        <v>2953</v>
      </c>
      <c r="G1991" s="1" t="s">
        <v>11184</v>
      </c>
    </row>
    <row r="1992" spans="1:7">
      <c r="A1992" s="1" t="s">
        <v>9103</v>
      </c>
      <c r="B1992" s="1" t="s">
        <v>10573</v>
      </c>
      <c r="C1992" s="1" t="s">
        <v>63</v>
      </c>
      <c r="D1992" s="1" t="s">
        <v>2953</v>
      </c>
      <c r="E1992" s="1" t="s">
        <v>10580</v>
      </c>
      <c r="F1992" s="1" t="s">
        <v>2953</v>
      </c>
      <c r="G1992" s="1" t="s">
        <v>11183</v>
      </c>
    </row>
    <row r="1993" spans="1:7">
      <c r="A1993" s="1" t="s">
        <v>9107</v>
      </c>
      <c r="B1993" s="1" t="s">
        <v>10573</v>
      </c>
      <c r="C1993" s="1" t="s">
        <v>10579</v>
      </c>
      <c r="D1993" s="1" t="s">
        <v>10622</v>
      </c>
      <c r="E1993" s="1" t="s">
        <v>10580</v>
      </c>
      <c r="F1993" s="1" t="s">
        <v>2953</v>
      </c>
      <c r="G1993" s="1" t="s">
        <v>10881</v>
      </c>
    </row>
    <row r="1994" spans="1:7">
      <c r="A1994" s="1" t="s">
        <v>9111</v>
      </c>
      <c r="B1994" s="1" t="s">
        <v>10573</v>
      </c>
      <c r="C1994" s="1" t="s">
        <v>10579</v>
      </c>
      <c r="D1994" s="1" t="s">
        <v>2953</v>
      </c>
      <c r="E1994" s="1" t="s">
        <v>10579</v>
      </c>
      <c r="F1994" s="1" t="s">
        <v>2953</v>
      </c>
      <c r="G1994" s="1" t="s">
        <v>10867</v>
      </c>
    </row>
    <row r="1995" spans="1:7">
      <c r="A1995" s="1" t="s">
        <v>9115</v>
      </c>
      <c r="B1995" s="1" t="s">
        <v>10573</v>
      </c>
      <c r="C1995" s="1" t="s">
        <v>10587</v>
      </c>
      <c r="D1995" s="1" t="s">
        <v>2953</v>
      </c>
      <c r="E1995" s="1" t="s">
        <v>10580</v>
      </c>
      <c r="F1995" s="1" t="s">
        <v>2953</v>
      </c>
      <c r="G1995" s="1" t="s">
        <v>10684</v>
      </c>
    </row>
    <row r="1996" spans="1:7">
      <c r="A1996" s="1" t="s">
        <v>9119</v>
      </c>
      <c r="B1996" s="1" t="s">
        <v>10573</v>
      </c>
      <c r="C1996" s="1" t="s">
        <v>10587</v>
      </c>
      <c r="D1996" s="1" t="s">
        <v>2953</v>
      </c>
      <c r="E1996" s="1" t="s">
        <v>10580</v>
      </c>
      <c r="F1996" s="1" t="s">
        <v>2953</v>
      </c>
      <c r="G1996" s="1" t="s">
        <v>10684</v>
      </c>
    </row>
    <row r="1997" spans="1:7">
      <c r="A1997" s="1" t="s">
        <v>9122</v>
      </c>
      <c r="B1997" s="1" t="s">
        <v>10573</v>
      </c>
      <c r="C1997" s="1" t="s">
        <v>10600</v>
      </c>
      <c r="D1997" s="1" t="s">
        <v>2953</v>
      </c>
      <c r="E1997" s="1" t="s">
        <v>10580</v>
      </c>
      <c r="F1997" s="1" t="s">
        <v>2953</v>
      </c>
      <c r="G1997" s="1" t="s">
        <v>11185</v>
      </c>
    </row>
    <row r="1998" spans="1:7">
      <c r="A1998" s="1" t="s">
        <v>9127</v>
      </c>
      <c r="B1998" s="1" t="s">
        <v>10573</v>
      </c>
      <c r="C1998" s="1" t="s">
        <v>10600</v>
      </c>
      <c r="D1998" s="1" t="s">
        <v>2953</v>
      </c>
      <c r="E1998" s="1" t="s">
        <v>10580</v>
      </c>
      <c r="F1998" s="1" t="s">
        <v>2953</v>
      </c>
      <c r="G1998" s="1" t="s">
        <v>11185</v>
      </c>
    </row>
    <row r="1999" spans="1:7">
      <c r="A1999" s="1" t="s">
        <v>9131</v>
      </c>
      <c r="B1999" s="1" t="s">
        <v>10573</v>
      </c>
      <c r="C1999" s="1" t="s">
        <v>10579</v>
      </c>
      <c r="D1999" s="1" t="s">
        <v>2953</v>
      </c>
      <c r="E1999" s="1" t="s">
        <v>10579</v>
      </c>
      <c r="F1999" s="1" t="s">
        <v>2953</v>
      </c>
      <c r="G1999" s="1" t="s">
        <v>10867</v>
      </c>
    </row>
    <row r="2000" spans="1:7">
      <c r="A2000" s="1" t="s">
        <v>9135</v>
      </c>
      <c r="B2000" s="1" t="s">
        <v>10573</v>
      </c>
      <c r="C2000" s="1" t="s">
        <v>10579</v>
      </c>
      <c r="D2000" s="1" t="s">
        <v>2953</v>
      </c>
      <c r="E2000" s="1" t="s">
        <v>10605</v>
      </c>
      <c r="F2000" s="1" t="s">
        <v>2953</v>
      </c>
      <c r="G2000" s="1" t="s">
        <v>10642</v>
      </c>
    </row>
    <row r="2001" spans="1:7">
      <c r="A2001" s="1" t="s">
        <v>9140</v>
      </c>
      <c r="B2001" s="1" t="s">
        <v>10573</v>
      </c>
      <c r="C2001" s="1" t="s">
        <v>10579</v>
      </c>
      <c r="D2001" s="1" t="s">
        <v>9505</v>
      </c>
      <c r="E2001" s="1" t="s">
        <v>10594</v>
      </c>
      <c r="F2001" s="1" t="s">
        <v>2953</v>
      </c>
      <c r="G2001" s="1" t="s">
        <v>10900</v>
      </c>
    </row>
    <row r="2002" spans="1:7">
      <c r="A2002" s="1" t="s">
        <v>9145</v>
      </c>
      <c r="B2002" s="1" t="s">
        <v>10573</v>
      </c>
      <c r="C2002" s="1" t="s">
        <v>10587</v>
      </c>
      <c r="D2002" s="1" t="s">
        <v>47</v>
      </c>
      <c r="E2002" s="1" t="s">
        <v>10648</v>
      </c>
      <c r="F2002" s="1" t="s">
        <v>2953</v>
      </c>
      <c r="G2002" s="1" t="s">
        <v>10723</v>
      </c>
    </row>
    <row r="2003" spans="1:7">
      <c r="A2003" s="1" t="s">
        <v>9149</v>
      </c>
      <c r="B2003" s="1" t="s">
        <v>10573</v>
      </c>
      <c r="C2003" s="1" t="s">
        <v>10579</v>
      </c>
      <c r="D2003" s="1" t="s">
        <v>63</v>
      </c>
      <c r="E2003" s="1" t="s">
        <v>10605</v>
      </c>
      <c r="F2003" s="1" t="s">
        <v>2953</v>
      </c>
      <c r="G2003" s="1" t="s">
        <v>10801</v>
      </c>
    </row>
    <row r="2004" spans="1:7">
      <c r="A2004" s="1" t="s">
        <v>9153</v>
      </c>
      <c r="B2004" s="1" t="s">
        <v>10573</v>
      </c>
      <c r="C2004" s="1" t="s">
        <v>10574</v>
      </c>
      <c r="D2004" s="1" t="s">
        <v>2953</v>
      </c>
      <c r="E2004" s="1" t="s">
        <v>10636</v>
      </c>
      <c r="F2004" s="1" t="s">
        <v>2953</v>
      </c>
      <c r="G2004" s="1" t="s">
        <v>10663</v>
      </c>
    </row>
    <row r="2005" spans="1:7">
      <c r="A2005" s="1" t="s">
        <v>9158</v>
      </c>
      <c r="B2005" s="1" t="s">
        <v>10573</v>
      </c>
      <c r="C2005" s="1" t="s">
        <v>10579</v>
      </c>
      <c r="D2005" s="1" t="s">
        <v>10588</v>
      </c>
      <c r="E2005" s="1" t="s">
        <v>10576</v>
      </c>
      <c r="F2005" s="1" t="s">
        <v>2953</v>
      </c>
      <c r="G2005" s="1" t="s">
        <v>10980</v>
      </c>
    </row>
    <row r="2006" spans="1:7">
      <c r="A2006" s="1" t="s">
        <v>9162</v>
      </c>
      <c r="B2006" s="1" t="s">
        <v>10573</v>
      </c>
      <c r="C2006" s="1" t="s">
        <v>10587</v>
      </c>
      <c r="D2006" s="1" t="s">
        <v>10588</v>
      </c>
      <c r="E2006" s="1" t="s">
        <v>10648</v>
      </c>
      <c r="F2006" s="1" t="s">
        <v>2953</v>
      </c>
      <c r="G2006" s="1" t="s">
        <v>10726</v>
      </c>
    </row>
    <row r="2007" spans="1:7">
      <c r="A2007" s="1" t="s">
        <v>9167</v>
      </c>
      <c r="B2007" s="1" t="s">
        <v>10573</v>
      </c>
      <c r="C2007" s="1" t="s">
        <v>10578</v>
      </c>
      <c r="D2007" s="1" t="s">
        <v>2953</v>
      </c>
      <c r="E2007" s="1" t="s">
        <v>10648</v>
      </c>
      <c r="F2007" s="1" t="s">
        <v>2953</v>
      </c>
      <c r="G2007" s="1" t="s">
        <v>10649</v>
      </c>
    </row>
    <row r="2008" spans="1:7">
      <c r="A2008" s="1" t="s">
        <v>9171</v>
      </c>
      <c r="B2008" s="1" t="s">
        <v>10573</v>
      </c>
      <c r="C2008" s="1" t="s">
        <v>10579</v>
      </c>
      <c r="D2008" s="1" t="s">
        <v>2953</v>
      </c>
      <c r="E2008" s="1" t="s">
        <v>10648</v>
      </c>
      <c r="F2008" s="1" t="s">
        <v>2953</v>
      </c>
      <c r="G2008" s="1" t="s">
        <v>10723</v>
      </c>
    </row>
    <row r="2009" spans="1:7">
      <c r="A2009" s="1" t="s">
        <v>9175</v>
      </c>
      <c r="B2009" s="1" t="s">
        <v>10573</v>
      </c>
      <c r="C2009" s="1" t="s">
        <v>10578</v>
      </c>
      <c r="D2009" s="1" t="s">
        <v>10622</v>
      </c>
      <c r="E2009" s="1" t="s">
        <v>10607</v>
      </c>
      <c r="F2009" s="1" t="s">
        <v>2953</v>
      </c>
      <c r="G2009" s="1" t="s">
        <v>11186</v>
      </c>
    </row>
    <row r="2010" spans="1:7">
      <c r="A2010" s="1" t="s">
        <v>9179</v>
      </c>
      <c r="B2010" s="1" t="s">
        <v>10573</v>
      </c>
      <c r="C2010" s="1" t="s">
        <v>10574</v>
      </c>
      <c r="D2010" s="1" t="s">
        <v>10622</v>
      </c>
      <c r="E2010" s="1" t="s">
        <v>10607</v>
      </c>
      <c r="F2010" s="1" t="s">
        <v>2953</v>
      </c>
      <c r="G2010" s="1" t="s">
        <v>11182</v>
      </c>
    </row>
    <row r="2011" spans="1:7">
      <c r="A2011" s="1" t="s">
        <v>9183</v>
      </c>
      <c r="B2011" s="1" t="s">
        <v>10573</v>
      </c>
      <c r="C2011" s="1" t="s">
        <v>10579</v>
      </c>
      <c r="D2011" s="1" t="s">
        <v>2953</v>
      </c>
      <c r="E2011" s="1" t="s">
        <v>10614</v>
      </c>
      <c r="F2011" s="1" t="s">
        <v>2953</v>
      </c>
      <c r="G2011" s="1" t="s">
        <v>10830</v>
      </c>
    </row>
    <row r="2012" spans="1:7">
      <c r="A2012" s="1" t="s">
        <v>9188</v>
      </c>
      <c r="B2012" s="1" t="s">
        <v>10573</v>
      </c>
      <c r="C2012" s="1" t="s">
        <v>10579</v>
      </c>
      <c r="D2012" s="1" t="s">
        <v>2953</v>
      </c>
      <c r="E2012" s="1" t="s">
        <v>10614</v>
      </c>
      <c r="F2012" s="1" t="s">
        <v>2953</v>
      </c>
      <c r="G2012" s="1" t="s">
        <v>10830</v>
      </c>
    </row>
    <row r="2013" spans="1:7">
      <c r="A2013" s="1" t="s">
        <v>9192</v>
      </c>
      <c r="B2013" s="1" t="s">
        <v>10573</v>
      </c>
      <c r="C2013" s="1" t="s">
        <v>10587</v>
      </c>
      <c r="D2013" s="1" t="s">
        <v>10588</v>
      </c>
      <c r="E2013" s="1" t="s">
        <v>10607</v>
      </c>
      <c r="F2013" s="1" t="s">
        <v>2953</v>
      </c>
      <c r="G2013" s="1" t="s">
        <v>11187</v>
      </c>
    </row>
    <row r="2014" spans="1:7">
      <c r="A2014" s="1" t="s">
        <v>9196</v>
      </c>
      <c r="B2014" s="1" t="s">
        <v>10573</v>
      </c>
      <c r="C2014" s="1" t="s">
        <v>10574</v>
      </c>
      <c r="D2014" s="1" t="s">
        <v>10588</v>
      </c>
      <c r="E2014" s="1" t="s">
        <v>10605</v>
      </c>
      <c r="F2014" s="1" t="s">
        <v>2953</v>
      </c>
      <c r="G2014" s="1" t="s">
        <v>11041</v>
      </c>
    </row>
    <row r="2015" spans="1:7">
      <c r="A2015" s="1" t="s">
        <v>9200</v>
      </c>
      <c r="B2015" s="1" t="s">
        <v>10573</v>
      </c>
      <c r="C2015" s="1" t="s">
        <v>10579</v>
      </c>
      <c r="D2015" s="1" t="s">
        <v>63</v>
      </c>
      <c r="E2015" s="1" t="s">
        <v>10579</v>
      </c>
      <c r="F2015" s="1" t="s">
        <v>2953</v>
      </c>
      <c r="G2015" s="1" t="s">
        <v>10728</v>
      </c>
    </row>
    <row r="2016" spans="1:7">
      <c r="A2016" s="1" t="s">
        <v>9204</v>
      </c>
      <c r="B2016" s="1" t="s">
        <v>10573</v>
      </c>
      <c r="C2016" s="1" t="s">
        <v>10579</v>
      </c>
      <c r="D2016" s="1" t="s">
        <v>2953</v>
      </c>
      <c r="E2016" s="1" t="s">
        <v>10579</v>
      </c>
      <c r="F2016" s="1" t="s">
        <v>2953</v>
      </c>
      <c r="G2016" s="1" t="s">
        <v>10867</v>
      </c>
    </row>
    <row r="2017" spans="1:7">
      <c r="A2017" s="1" t="s">
        <v>9208</v>
      </c>
      <c r="B2017" s="1" t="s">
        <v>10573</v>
      </c>
      <c r="C2017" s="1" t="s">
        <v>10574</v>
      </c>
      <c r="D2017" s="1" t="s">
        <v>63</v>
      </c>
      <c r="E2017" s="1" t="s">
        <v>10607</v>
      </c>
      <c r="F2017" s="1" t="s">
        <v>2953</v>
      </c>
      <c r="G2017" s="1" t="s">
        <v>10609</v>
      </c>
    </row>
    <row r="2018" spans="1:7">
      <c r="A2018" s="1" t="s">
        <v>9212</v>
      </c>
      <c r="B2018" s="1" t="s">
        <v>10573</v>
      </c>
      <c r="C2018" s="1" t="s">
        <v>10574</v>
      </c>
      <c r="D2018" s="1" t="s">
        <v>63</v>
      </c>
      <c r="E2018" s="1" t="s">
        <v>10607</v>
      </c>
      <c r="F2018" s="1" t="s">
        <v>2953</v>
      </c>
      <c r="G2018" s="1" t="s">
        <v>10609</v>
      </c>
    </row>
    <row r="2019" spans="1:7">
      <c r="A2019" s="1" t="s">
        <v>9216</v>
      </c>
      <c r="B2019" s="1" t="s">
        <v>10573</v>
      </c>
      <c r="C2019" s="1" t="s">
        <v>10574</v>
      </c>
      <c r="D2019" s="1" t="s">
        <v>63</v>
      </c>
      <c r="E2019" s="1" t="s">
        <v>10607</v>
      </c>
      <c r="F2019" s="1" t="s">
        <v>2953</v>
      </c>
      <c r="G2019" s="1" t="s">
        <v>10609</v>
      </c>
    </row>
    <row r="2020" spans="1:7">
      <c r="A2020" s="1" t="s">
        <v>9220</v>
      </c>
      <c r="B2020" s="1" t="s">
        <v>10573</v>
      </c>
      <c r="C2020" s="1" t="s">
        <v>63</v>
      </c>
      <c r="D2020" s="1" t="s">
        <v>10588</v>
      </c>
      <c r="E2020" s="1" t="s">
        <v>10614</v>
      </c>
      <c r="F2020" s="1" t="s">
        <v>2953</v>
      </c>
      <c r="G2020" s="1" t="s">
        <v>10830</v>
      </c>
    </row>
    <row r="2021" spans="1:7">
      <c r="A2021" s="1" t="s">
        <v>9224</v>
      </c>
      <c r="B2021" s="1" t="s">
        <v>10573</v>
      </c>
      <c r="C2021" s="1" t="s">
        <v>63</v>
      </c>
      <c r="D2021" s="1" t="s">
        <v>10622</v>
      </c>
      <c r="E2021" s="1" t="s">
        <v>10607</v>
      </c>
      <c r="F2021" s="1" t="s">
        <v>2953</v>
      </c>
      <c r="G2021" s="1" t="s">
        <v>11188</v>
      </c>
    </row>
    <row r="2022" spans="1:7">
      <c r="A2022" s="1" t="s">
        <v>9228</v>
      </c>
      <c r="B2022" s="1" t="s">
        <v>10573</v>
      </c>
      <c r="C2022" s="1" t="s">
        <v>10574</v>
      </c>
      <c r="D2022" s="1" t="s">
        <v>10622</v>
      </c>
      <c r="E2022" s="1" t="s">
        <v>10614</v>
      </c>
      <c r="F2022" s="1" t="s">
        <v>2953</v>
      </c>
      <c r="G2022" s="1" t="s">
        <v>10762</v>
      </c>
    </row>
    <row r="2023" spans="1:7">
      <c r="A2023" s="1" t="s">
        <v>9233</v>
      </c>
      <c r="B2023" s="1" t="s">
        <v>10573</v>
      </c>
      <c r="C2023" s="1" t="s">
        <v>10587</v>
      </c>
      <c r="D2023" s="1" t="s">
        <v>9505</v>
      </c>
      <c r="E2023" s="1" t="s">
        <v>10585</v>
      </c>
      <c r="F2023" s="1" t="s">
        <v>2953</v>
      </c>
      <c r="G2023" s="1" t="s">
        <v>10809</v>
      </c>
    </row>
    <row r="2024" spans="1:7">
      <c r="A2024" s="1" t="s">
        <v>9238</v>
      </c>
      <c r="B2024" s="1" t="s">
        <v>10573</v>
      </c>
      <c r="C2024" s="1" t="s">
        <v>10578</v>
      </c>
      <c r="D2024" s="1" t="s">
        <v>10671</v>
      </c>
      <c r="E2024" s="1" t="s">
        <v>10594</v>
      </c>
      <c r="F2024" s="1" t="s">
        <v>2953</v>
      </c>
      <c r="G2024" s="1" t="s">
        <v>11189</v>
      </c>
    </row>
    <row r="2025" spans="1:7">
      <c r="A2025" s="1" t="s">
        <v>9243</v>
      </c>
      <c r="B2025" s="1" t="s">
        <v>10573</v>
      </c>
      <c r="C2025" s="1" t="s">
        <v>10579</v>
      </c>
      <c r="D2025" s="1" t="s">
        <v>10582</v>
      </c>
      <c r="E2025" s="1" t="s">
        <v>10648</v>
      </c>
      <c r="F2025" s="1" t="s">
        <v>2953</v>
      </c>
      <c r="G2025" s="1" t="s">
        <v>10823</v>
      </c>
    </row>
    <row r="2026" spans="1:7">
      <c r="A2026" s="1" t="s">
        <v>9247</v>
      </c>
      <c r="B2026" s="1" t="s">
        <v>10573</v>
      </c>
      <c r="C2026" s="1" t="s">
        <v>10578</v>
      </c>
      <c r="D2026" s="1" t="s">
        <v>47</v>
      </c>
      <c r="E2026" s="1" t="s">
        <v>10648</v>
      </c>
      <c r="F2026" s="1" t="s">
        <v>2953</v>
      </c>
      <c r="G2026" s="1" t="s">
        <v>10724</v>
      </c>
    </row>
    <row r="2027" spans="1:7">
      <c r="A2027" s="1" t="s">
        <v>9251</v>
      </c>
      <c r="B2027" s="1" t="s">
        <v>10573</v>
      </c>
      <c r="C2027" s="1" t="s">
        <v>10578</v>
      </c>
      <c r="D2027" s="1" t="s">
        <v>63</v>
      </c>
      <c r="E2027" s="1" t="s">
        <v>10579</v>
      </c>
      <c r="F2027" s="1" t="s">
        <v>2953</v>
      </c>
      <c r="G2027" s="1" t="s">
        <v>11038</v>
      </c>
    </row>
    <row r="2028" spans="1:7">
      <c r="A2028" s="1" t="s">
        <v>9255</v>
      </c>
      <c r="B2028" s="1" t="s">
        <v>10573</v>
      </c>
      <c r="C2028" s="1" t="s">
        <v>10578</v>
      </c>
      <c r="D2028" s="1" t="s">
        <v>47</v>
      </c>
      <c r="E2028" s="1" t="s">
        <v>10644</v>
      </c>
      <c r="F2028" s="1" t="s">
        <v>2953</v>
      </c>
      <c r="G2028" s="1" t="s">
        <v>10934</v>
      </c>
    </row>
    <row r="2029" spans="1:7">
      <c r="A2029" s="1" t="s">
        <v>9259</v>
      </c>
      <c r="B2029" s="1" t="s">
        <v>10573</v>
      </c>
      <c r="C2029" s="1" t="s">
        <v>10578</v>
      </c>
      <c r="D2029" s="1" t="s">
        <v>2953</v>
      </c>
      <c r="E2029" s="1" t="s">
        <v>10644</v>
      </c>
      <c r="F2029" s="1" t="s">
        <v>2953</v>
      </c>
      <c r="G2029" s="1" t="s">
        <v>10837</v>
      </c>
    </row>
    <row r="2030" spans="1:7">
      <c r="A2030" s="1" t="s">
        <v>9263</v>
      </c>
      <c r="B2030" s="1" t="s">
        <v>10573</v>
      </c>
      <c r="C2030" s="1" t="s">
        <v>10587</v>
      </c>
      <c r="D2030" s="1" t="s">
        <v>63</v>
      </c>
      <c r="E2030" s="1" t="s">
        <v>10605</v>
      </c>
      <c r="F2030" s="1" t="s">
        <v>2953</v>
      </c>
      <c r="G2030" s="1" t="s">
        <v>10606</v>
      </c>
    </row>
    <row r="2031" spans="1:7">
      <c r="A2031" s="1" t="s">
        <v>9267</v>
      </c>
      <c r="B2031" s="1" t="s">
        <v>10573</v>
      </c>
      <c r="C2031" s="1" t="s">
        <v>10580</v>
      </c>
      <c r="D2031" s="1" t="s">
        <v>10575</v>
      </c>
      <c r="E2031" s="1" t="s">
        <v>10648</v>
      </c>
      <c r="F2031" s="1" t="s">
        <v>2953</v>
      </c>
      <c r="G2031" s="1" t="s">
        <v>11072</v>
      </c>
    </row>
    <row r="2032" spans="1:7">
      <c r="A2032" s="1" t="s">
        <v>9272</v>
      </c>
      <c r="B2032" s="1" t="s">
        <v>10573</v>
      </c>
      <c r="C2032" s="1" t="s">
        <v>10580</v>
      </c>
      <c r="D2032" s="1" t="s">
        <v>9505</v>
      </c>
      <c r="E2032" s="1" t="s">
        <v>10685</v>
      </c>
      <c r="F2032" s="1" t="s">
        <v>10580</v>
      </c>
      <c r="G2032" s="1" t="s">
        <v>11155</v>
      </c>
    </row>
    <row r="2033" spans="1:7">
      <c r="A2033" s="1" t="s">
        <v>9278</v>
      </c>
      <c r="B2033" s="1" t="s">
        <v>10573</v>
      </c>
      <c r="C2033" s="1" t="s">
        <v>25</v>
      </c>
      <c r="D2033" s="1" t="s">
        <v>2953</v>
      </c>
      <c r="E2033" s="1" t="s">
        <v>10605</v>
      </c>
      <c r="F2033" s="1" t="s">
        <v>10580</v>
      </c>
      <c r="G2033" s="1" t="s">
        <v>10795</v>
      </c>
    </row>
    <row r="2034" spans="1:7">
      <c r="A2034" s="1" t="s">
        <v>9283</v>
      </c>
      <c r="B2034" s="1" t="s">
        <v>10573</v>
      </c>
      <c r="C2034" s="1" t="s">
        <v>10574</v>
      </c>
      <c r="D2034" s="1" t="s">
        <v>2953</v>
      </c>
      <c r="E2034" s="1" t="s">
        <v>10614</v>
      </c>
      <c r="F2034" s="1" t="s">
        <v>10580</v>
      </c>
      <c r="G2034" s="1" t="s">
        <v>11190</v>
      </c>
    </row>
    <row r="2035" spans="1:7">
      <c r="A2035" s="1" t="s">
        <v>9288</v>
      </c>
      <c r="B2035" s="1" t="s">
        <v>10573</v>
      </c>
      <c r="C2035" s="1" t="s">
        <v>10587</v>
      </c>
      <c r="D2035" s="1" t="s">
        <v>9505</v>
      </c>
      <c r="E2035" s="1" t="s">
        <v>10685</v>
      </c>
      <c r="F2035" s="1" t="s">
        <v>10580</v>
      </c>
      <c r="G2035" s="1" t="s">
        <v>10814</v>
      </c>
    </row>
    <row r="2036" spans="1:7">
      <c r="A2036" s="1" t="s">
        <v>9293</v>
      </c>
      <c r="B2036" s="1" t="s">
        <v>10573</v>
      </c>
      <c r="C2036" s="1" t="s">
        <v>10600</v>
      </c>
      <c r="D2036" s="1" t="s">
        <v>2953</v>
      </c>
      <c r="E2036" s="1" t="s">
        <v>10576</v>
      </c>
      <c r="F2036" s="1" t="s">
        <v>2953</v>
      </c>
      <c r="G2036" s="1" t="s">
        <v>10674</v>
      </c>
    </row>
    <row r="2037" spans="1:7">
      <c r="A2037" s="1" t="s">
        <v>9298</v>
      </c>
      <c r="B2037" s="1" t="s">
        <v>10573</v>
      </c>
      <c r="C2037" s="1" t="s">
        <v>10579</v>
      </c>
      <c r="D2037" s="1" t="s">
        <v>2953</v>
      </c>
      <c r="E2037" s="1" t="s">
        <v>10740</v>
      </c>
      <c r="F2037" s="1" t="s">
        <v>2953</v>
      </c>
      <c r="G2037" s="1" t="s">
        <v>11101</v>
      </c>
    </row>
    <row r="2038" spans="1:7">
      <c r="A2038" s="1" t="s">
        <v>9303</v>
      </c>
      <c r="B2038" s="1" t="s">
        <v>10573</v>
      </c>
      <c r="C2038" s="1" t="s">
        <v>10579</v>
      </c>
      <c r="D2038" s="1" t="s">
        <v>47</v>
      </c>
      <c r="E2038" s="1" t="s">
        <v>10740</v>
      </c>
      <c r="F2038" s="1" t="s">
        <v>2953</v>
      </c>
      <c r="G2038" s="1" t="s">
        <v>10944</v>
      </c>
    </row>
    <row r="2039" spans="1:7">
      <c r="A2039" s="1" t="s">
        <v>9308</v>
      </c>
      <c r="B2039" s="1" t="s">
        <v>10573</v>
      </c>
      <c r="C2039" s="1" t="s">
        <v>25</v>
      </c>
      <c r="D2039" s="1" t="s">
        <v>63</v>
      </c>
      <c r="E2039" s="1" t="s">
        <v>10605</v>
      </c>
      <c r="F2039" s="1" t="s">
        <v>2953</v>
      </c>
      <c r="G2039" s="1" t="s">
        <v>10612</v>
      </c>
    </row>
    <row r="2040" spans="1:7">
      <c r="A2040" s="1" t="s">
        <v>9313</v>
      </c>
      <c r="B2040" s="1" t="s">
        <v>10573</v>
      </c>
      <c r="C2040" s="1" t="s">
        <v>10578</v>
      </c>
      <c r="D2040" s="1" t="s">
        <v>47</v>
      </c>
      <c r="E2040" s="1" t="s">
        <v>10576</v>
      </c>
      <c r="F2040" s="1" t="s">
        <v>2953</v>
      </c>
      <c r="G2040" s="1" t="s">
        <v>10652</v>
      </c>
    </row>
    <row r="2041" spans="1:7">
      <c r="A2041" s="1" t="s">
        <v>9318</v>
      </c>
      <c r="B2041" s="1" t="s">
        <v>10573</v>
      </c>
      <c r="C2041" s="1" t="s">
        <v>10579</v>
      </c>
      <c r="D2041" s="1" t="s">
        <v>10582</v>
      </c>
      <c r="E2041" s="1" t="s">
        <v>10583</v>
      </c>
      <c r="F2041" s="1" t="s">
        <v>2953</v>
      </c>
      <c r="G2041" s="1" t="s">
        <v>10757</v>
      </c>
    </row>
    <row r="2042" spans="1:7">
      <c r="A2042" s="1" t="s">
        <v>9324</v>
      </c>
      <c r="B2042" s="1" t="s">
        <v>10573</v>
      </c>
      <c r="C2042" s="1" t="s">
        <v>10579</v>
      </c>
      <c r="D2042" s="1" t="s">
        <v>10588</v>
      </c>
      <c r="E2042" s="1" t="s">
        <v>10664</v>
      </c>
      <c r="F2042" s="1" t="s">
        <v>2953</v>
      </c>
      <c r="G2042" s="1" t="s">
        <v>10679</v>
      </c>
    </row>
    <row r="2043" spans="1:7">
      <c r="A2043" s="1" t="s">
        <v>9329</v>
      </c>
      <c r="B2043" s="1" t="s">
        <v>10573</v>
      </c>
      <c r="C2043" s="1" t="s">
        <v>63</v>
      </c>
      <c r="D2043" s="1" t="s">
        <v>2953</v>
      </c>
      <c r="E2043" s="1" t="s">
        <v>10782</v>
      </c>
      <c r="F2043" s="1" t="s">
        <v>10580</v>
      </c>
      <c r="G2043" s="1" t="s">
        <v>11110</v>
      </c>
    </row>
    <row r="2044" spans="1:7">
      <c r="A2044" s="1" t="s">
        <v>9334</v>
      </c>
      <c r="B2044" s="1" t="s">
        <v>10573</v>
      </c>
      <c r="C2044" s="1" t="s">
        <v>10578</v>
      </c>
      <c r="D2044" s="1" t="s">
        <v>10600</v>
      </c>
      <c r="E2044" s="1" t="s">
        <v>10664</v>
      </c>
      <c r="F2044" s="1" t="s">
        <v>2953</v>
      </c>
      <c r="G2044" s="1" t="s">
        <v>10673</v>
      </c>
    </row>
    <row r="2045" spans="1:7">
      <c r="A2045" s="1" t="s">
        <v>9339</v>
      </c>
      <c r="B2045" s="1" t="s">
        <v>10573</v>
      </c>
      <c r="C2045" s="1" t="s">
        <v>10574</v>
      </c>
      <c r="D2045" s="1" t="s">
        <v>9505</v>
      </c>
      <c r="E2045" s="1" t="s">
        <v>10685</v>
      </c>
      <c r="F2045" s="1" t="s">
        <v>10580</v>
      </c>
      <c r="G2045" s="1" t="s">
        <v>11191</v>
      </c>
    </row>
    <row r="2046" spans="1:7">
      <c r="A2046" s="1" t="s">
        <v>9344</v>
      </c>
      <c r="B2046" s="1" t="s">
        <v>10573</v>
      </c>
      <c r="C2046" s="1" t="s">
        <v>10580</v>
      </c>
      <c r="D2046" s="1" t="s">
        <v>2953</v>
      </c>
      <c r="E2046" s="1" t="s">
        <v>10605</v>
      </c>
      <c r="F2046" s="1" t="s">
        <v>2953</v>
      </c>
      <c r="G2046" s="1" t="s">
        <v>10659</v>
      </c>
    </row>
    <row r="2047" spans="1:7">
      <c r="A2047" s="1" t="s">
        <v>9348</v>
      </c>
      <c r="B2047" s="1" t="s">
        <v>10573</v>
      </c>
      <c r="C2047" s="1" t="s">
        <v>10579</v>
      </c>
      <c r="D2047" s="1" t="s">
        <v>9505</v>
      </c>
      <c r="E2047" s="1" t="s">
        <v>10796</v>
      </c>
      <c r="F2047" s="1" t="s">
        <v>2953</v>
      </c>
      <c r="G2047" s="1" t="s">
        <v>11192</v>
      </c>
    </row>
    <row r="2048" spans="1:7">
      <c r="A2048" s="1" t="s">
        <v>9352</v>
      </c>
      <c r="B2048" s="1" t="s">
        <v>10573</v>
      </c>
      <c r="C2048" s="1" t="s">
        <v>63</v>
      </c>
      <c r="D2048" s="1" t="s">
        <v>2953</v>
      </c>
      <c r="E2048" s="1" t="s">
        <v>10614</v>
      </c>
      <c r="F2048" s="1" t="s">
        <v>10580</v>
      </c>
      <c r="G2048" s="1" t="s">
        <v>10695</v>
      </c>
    </row>
    <row r="2049" spans="1:7">
      <c r="A2049" s="1" t="s">
        <v>9356</v>
      </c>
      <c r="B2049" s="1" t="s">
        <v>10573</v>
      </c>
      <c r="C2049" s="1" t="s">
        <v>63</v>
      </c>
      <c r="D2049" s="1" t="s">
        <v>10588</v>
      </c>
      <c r="E2049" s="1" t="s">
        <v>10903</v>
      </c>
      <c r="F2049" s="1" t="s">
        <v>2953</v>
      </c>
      <c r="G2049" s="1" t="s">
        <v>11193</v>
      </c>
    </row>
    <row r="2050" spans="1:7">
      <c r="A2050" s="1" t="s">
        <v>9361</v>
      </c>
      <c r="B2050" s="1" t="s">
        <v>10573</v>
      </c>
      <c r="C2050" s="1" t="s">
        <v>10578</v>
      </c>
      <c r="D2050" s="1" t="s">
        <v>63</v>
      </c>
      <c r="E2050" s="1" t="s">
        <v>10614</v>
      </c>
      <c r="F2050" s="1" t="s">
        <v>2953</v>
      </c>
      <c r="G2050" s="1" t="s">
        <v>10675</v>
      </c>
    </row>
    <row r="2051" spans="1:7">
      <c r="A2051" s="1" t="s">
        <v>9365</v>
      </c>
      <c r="B2051" s="1" t="s">
        <v>10573</v>
      </c>
      <c r="C2051" s="1" t="s">
        <v>10600</v>
      </c>
      <c r="D2051" s="1" t="s">
        <v>10622</v>
      </c>
      <c r="E2051" s="1" t="s">
        <v>10628</v>
      </c>
      <c r="F2051" s="1" t="s">
        <v>10580</v>
      </c>
      <c r="G2051" s="1" t="s">
        <v>11194</v>
      </c>
    </row>
    <row r="2052" spans="1:7">
      <c r="A2052" s="1" t="s">
        <v>9370</v>
      </c>
      <c r="B2052" s="1" t="s">
        <v>10573</v>
      </c>
      <c r="C2052" s="1" t="s">
        <v>10579</v>
      </c>
      <c r="D2052" s="1" t="s">
        <v>47</v>
      </c>
      <c r="E2052" s="1" t="s">
        <v>10888</v>
      </c>
      <c r="F2052" s="1" t="s">
        <v>2953</v>
      </c>
      <c r="G2052" s="1" t="s">
        <v>11195</v>
      </c>
    </row>
    <row r="2053" spans="1:7">
      <c r="A2053" s="1" t="s">
        <v>9375</v>
      </c>
      <c r="B2053" s="1" t="s">
        <v>10573</v>
      </c>
      <c r="C2053" s="1" t="s">
        <v>10579</v>
      </c>
      <c r="D2053" s="1" t="s">
        <v>2953</v>
      </c>
      <c r="E2053" s="1" t="s">
        <v>10605</v>
      </c>
      <c r="F2053" s="1" t="s">
        <v>2953</v>
      </c>
      <c r="G2053" s="1" t="s">
        <v>10642</v>
      </c>
    </row>
    <row r="2054" spans="1:7">
      <c r="A2054" s="1" t="s">
        <v>9380</v>
      </c>
      <c r="B2054" s="1" t="s">
        <v>10573</v>
      </c>
      <c r="C2054" s="1" t="s">
        <v>10587</v>
      </c>
      <c r="D2054" s="1" t="s">
        <v>10600</v>
      </c>
      <c r="E2054" s="1" t="s">
        <v>10644</v>
      </c>
      <c r="F2054" s="1" t="s">
        <v>2953</v>
      </c>
      <c r="G2054" s="1" t="s">
        <v>11196</v>
      </c>
    </row>
    <row r="2055" spans="1:7">
      <c r="A2055" s="1" t="s">
        <v>9385</v>
      </c>
      <c r="B2055" s="1" t="s">
        <v>10573</v>
      </c>
      <c r="C2055" s="1" t="s">
        <v>10600</v>
      </c>
      <c r="D2055" s="1" t="s">
        <v>9505</v>
      </c>
      <c r="E2055" s="1" t="s">
        <v>10664</v>
      </c>
      <c r="F2055" s="1" t="s">
        <v>2953</v>
      </c>
      <c r="G2055" s="1" t="s">
        <v>10692</v>
      </c>
    </row>
    <row r="2056" spans="1:7">
      <c r="A2056" s="1" t="s">
        <v>9389</v>
      </c>
      <c r="B2056" s="1" t="s">
        <v>10573</v>
      </c>
      <c r="C2056" s="1" t="s">
        <v>10600</v>
      </c>
      <c r="D2056" s="1" t="s">
        <v>9505</v>
      </c>
      <c r="E2056" s="1" t="s">
        <v>10685</v>
      </c>
      <c r="F2056" s="1" t="s">
        <v>2953</v>
      </c>
      <c r="G2056" s="1" t="s">
        <v>10932</v>
      </c>
    </row>
    <row r="2057" spans="1:7">
      <c r="A2057" s="1" t="s">
        <v>9393</v>
      </c>
      <c r="B2057" s="1" t="s">
        <v>10573</v>
      </c>
      <c r="C2057" s="1" t="s">
        <v>10579</v>
      </c>
      <c r="D2057" s="1" t="s">
        <v>9505</v>
      </c>
      <c r="E2057" s="1" t="s">
        <v>10792</v>
      </c>
      <c r="F2057" s="1" t="s">
        <v>2953</v>
      </c>
      <c r="G2057" s="1" t="s">
        <v>10859</v>
      </c>
    </row>
    <row r="2058" spans="1:7">
      <c r="A2058" s="1" t="s">
        <v>9397</v>
      </c>
      <c r="B2058" s="1" t="s">
        <v>10573</v>
      </c>
      <c r="C2058" s="1" t="s">
        <v>10580</v>
      </c>
      <c r="D2058" s="1" t="s">
        <v>2953</v>
      </c>
      <c r="E2058" s="1" t="s">
        <v>10605</v>
      </c>
      <c r="F2058" s="1" t="s">
        <v>2953</v>
      </c>
      <c r="G2058" s="1" t="s">
        <v>10659</v>
      </c>
    </row>
    <row r="2059" spans="1:7">
      <c r="A2059" s="1" t="s">
        <v>9401</v>
      </c>
      <c r="B2059" s="1" t="s">
        <v>10573</v>
      </c>
      <c r="C2059" s="1" t="s">
        <v>10579</v>
      </c>
      <c r="D2059" s="1" t="s">
        <v>47</v>
      </c>
      <c r="E2059" s="1" t="s">
        <v>10888</v>
      </c>
      <c r="F2059" s="1" t="s">
        <v>2953</v>
      </c>
      <c r="G2059" s="1" t="s">
        <v>11195</v>
      </c>
    </row>
    <row r="2060" spans="1:7">
      <c r="A2060" s="1" t="s">
        <v>9404</v>
      </c>
      <c r="B2060" s="1" t="s">
        <v>10573</v>
      </c>
      <c r="C2060" s="1" t="s">
        <v>10587</v>
      </c>
      <c r="D2060" s="1" t="s">
        <v>2953</v>
      </c>
      <c r="E2060" s="1" t="s">
        <v>10614</v>
      </c>
      <c r="F2060" s="1" t="s">
        <v>2953</v>
      </c>
      <c r="G2060" s="1" t="s">
        <v>10683</v>
      </c>
    </row>
    <row r="2061" spans="1:7">
      <c r="A2061" s="1" t="s">
        <v>9408</v>
      </c>
      <c r="B2061" s="1" t="s">
        <v>10573</v>
      </c>
      <c r="C2061" s="1" t="s">
        <v>10579</v>
      </c>
      <c r="D2061" s="1" t="s">
        <v>63</v>
      </c>
      <c r="E2061" s="1" t="s">
        <v>10605</v>
      </c>
      <c r="F2061" s="1" t="s">
        <v>2953</v>
      </c>
      <c r="G2061" s="1" t="s">
        <v>10801</v>
      </c>
    </row>
    <row r="2062" spans="1:7">
      <c r="A2062" s="1" t="s">
        <v>9412</v>
      </c>
      <c r="B2062" s="1" t="s">
        <v>10573</v>
      </c>
      <c r="C2062" s="1" t="s">
        <v>25</v>
      </c>
      <c r="D2062" s="1" t="s">
        <v>63</v>
      </c>
      <c r="E2062" s="1" t="s">
        <v>10614</v>
      </c>
      <c r="F2062" s="1" t="s">
        <v>2953</v>
      </c>
      <c r="G2062" s="1" t="s">
        <v>11090</v>
      </c>
    </row>
    <row r="2063" spans="1:7">
      <c r="A2063" s="1" t="s">
        <v>9416</v>
      </c>
      <c r="B2063" s="1" t="s">
        <v>10573</v>
      </c>
      <c r="C2063" s="1" t="s">
        <v>10578</v>
      </c>
      <c r="D2063" s="1" t="s">
        <v>10600</v>
      </c>
      <c r="E2063" s="1" t="s">
        <v>10664</v>
      </c>
      <c r="F2063" s="1" t="s">
        <v>2953</v>
      </c>
      <c r="G2063" s="1" t="s">
        <v>10673</v>
      </c>
    </row>
    <row r="2064" spans="1:7">
      <c r="A2064" s="1" t="s">
        <v>9420</v>
      </c>
      <c r="B2064" s="1" t="s">
        <v>10573</v>
      </c>
      <c r="C2064" s="1" t="s">
        <v>10578</v>
      </c>
      <c r="D2064" s="1" t="s">
        <v>10671</v>
      </c>
      <c r="E2064" s="1" t="s">
        <v>10664</v>
      </c>
      <c r="F2064" s="1" t="s">
        <v>2953</v>
      </c>
      <c r="G2064" s="1" t="s">
        <v>11197</v>
      </c>
    </row>
    <row r="2065" spans="1:7">
      <c r="A2065" s="1" t="s">
        <v>9424</v>
      </c>
      <c r="B2065" s="1" t="s">
        <v>10573</v>
      </c>
      <c r="C2065" s="1" t="s">
        <v>63</v>
      </c>
      <c r="D2065" s="1" t="s">
        <v>10588</v>
      </c>
      <c r="E2065" s="1" t="s">
        <v>10607</v>
      </c>
      <c r="F2065" s="1" t="s">
        <v>2953</v>
      </c>
      <c r="G2065" s="1" t="s">
        <v>10681</v>
      </c>
    </row>
    <row r="2066" spans="1:7">
      <c r="A2066" s="1" t="s">
        <v>9428</v>
      </c>
      <c r="B2066" s="1" t="s">
        <v>10573</v>
      </c>
      <c r="C2066" s="1" t="s">
        <v>10587</v>
      </c>
      <c r="D2066" s="1" t="s">
        <v>63</v>
      </c>
      <c r="E2066" s="1" t="s">
        <v>10636</v>
      </c>
      <c r="F2066" s="1" t="s">
        <v>2953</v>
      </c>
      <c r="G2066" s="1" t="s">
        <v>11108</v>
      </c>
    </row>
    <row r="2067" spans="1:7">
      <c r="A2067" s="1" t="s">
        <v>9433</v>
      </c>
      <c r="B2067" s="1" t="s">
        <v>10573</v>
      </c>
      <c r="C2067" s="1" t="s">
        <v>10587</v>
      </c>
      <c r="D2067" s="1" t="s">
        <v>2953</v>
      </c>
      <c r="E2067" s="1" t="s">
        <v>10605</v>
      </c>
      <c r="F2067" s="1" t="s">
        <v>2953</v>
      </c>
      <c r="G2067" s="1" t="s">
        <v>10613</v>
      </c>
    </row>
    <row r="2068" spans="1:7">
      <c r="A2068" s="1" t="s">
        <v>9438</v>
      </c>
      <c r="B2068" s="1" t="s">
        <v>10573</v>
      </c>
      <c r="C2068" s="1" t="s">
        <v>10587</v>
      </c>
      <c r="D2068" s="1" t="s">
        <v>2953</v>
      </c>
      <c r="E2068" s="1" t="s">
        <v>10605</v>
      </c>
      <c r="F2068" s="1" t="s">
        <v>10580</v>
      </c>
      <c r="G2068" s="1" t="s">
        <v>10623</v>
      </c>
    </row>
    <row r="2069" spans="1:7">
      <c r="A2069" s="1" t="s">
        <v>9443</v>
      </c>
      <c r="B2069" s="1" t="s">
        <v>10573</v>
      </c>
      <c r="C2069" s="1" t="s">
        <v>10579</v>
      </c>
      <c r="D2069" s="1" t="s">
        <v>9505</v>
      </c>
      <c r="E2069" s="1" t="s">
        <v>10685</v>
      </c>
      <c r="F2069" s="1" t="s">
        <v>2953</v>
      </c>
      <c r="G2069" s="1" t="s">
        <v>11062</v>
      </c>
    </row>
    <row r="2070" spans="1:7">
      <c r="A2070" s="1" t="s">
        <v>9447</v>
      </c>
      <c r="B2070" s="1" t="s">
        <v>10573</v>
      </c>
      <c r="C2070" s="1" t="s">
        <v>63</v>
      </c>
      <c r="D2070" s="1" t="s">
        <v>2953</v>
      </c>
      <c r="E2070" s="1" t="s">
        <v>10579</v>
      </c>
      <c r="F2070" s="1" t="s">
        <v>2953</v>
      </c>
      <c r="G2070" s="1" t="s">
        <v>10881</v>
      </c>
    </row>
    <row r="2071" spans="1:7">
      <c r="A2071" s="1" t="s">
        <v>9451</v>
      </c>
      <c r="B2071" s="1" t="s">
        <v>10573</v>
      </c>
      <c r="C2071" s="1" t="s">
        <v>10600</v>
      </c>
      <c r="D2071" s="1" t="s">
        <v>2953</v>
      </c>
      <c r="E2071" s="1" t="s">
        <v>10605</v>
      </c>
      <c r="F2071" s="1" t="s">
        <v>2953</v>
      </c>
      <c r="G2071" s="1" t="s">
        <v>10643</v>
      </c>
    </row>
    <row r="2072" spans="1:7">
      <c r="A2072" s="1" t="s">
        <v>9456</v>
      </c>
      <c r="B2072" s="1" t="s">
        <v>10573</v>
      </c>
      <c r="C2072" s="1" t="s">
        <v>10579</v>
      </c>
      <c r="D2072" s="1" t="s">
        <v>47</v>
      </c>
      <c r="E2072" s="1" t="s">
        <v>10664</v>
      </c>
      <c r="F2072" s="1" t="s">
        <v>2953</v>
      </c>
      <c r="G2072" s="1" t="s">
        <v>10669</v>
      </c>
    </row>
    <row r="2073" spans="1:7">
      <c r="A2073" s="1" t="s">
        <v>9461</v>
      </c>
      <c r="B2073" s="1" t="s">
        <v>10573</v>
      </c>
      <c r="C2073" s="1" t="s">
        <v>10579</v>
      </c>
      <c r="D2073" s="1" t="s">
        <v>10588</v>
      </c>
      <c r="E2073" s="1" t="s">
        <v>10614</v>
      </c>
      <c r="F2073" s="1" t="s">
        <v>2953</v>
      </c>
      <c r="G2073" s="1" t="s">
        <v>10694</v>
      </c>
    </row>
    <row r="2074" spans="1:7">
      <c r="A2074" s="1" t="s">
        <v>9466</v>
      </c>
      <c r="B2074" s="1" t="s">
        <v>10573</v>
      </c>
      <c r="C2074" s="1" t="s">
        <v>10579</v>
      </c>
      <c r="D2074" s="1" t="s">
        <v>10575</v>
      </c>
      <c r="E2074" s="1" t="s">
        <v>10888</v>
      </c>
      <c r="F2074" s="1" t="s">
        <v>2953</v>
      </c>
      <c r="G2074" s="1" t="s">
        <v>11198</v>
      </c>
    </row>
    <row r="2075" spans="1:7">
      <c r="A2075" s="1" t="s">
        <v>9470</v>
      </c>
      <c r="B2075" s="1" t="s">
        <v>10573</v>
      </c>
      <c r="C2075" s="1" t="s">
        <v>10579</v>
      </c>
      <c r="D2075" s="1" t="s">
        <v>63</v>
      </c>
      <c r="E2075" s="1" t="s">
        <v>10605</v>
      </c>
      <c r="F2075" s="1" t="s">
        <v>2953</v>
      </c>
      <c r="G2075" s="1" t="s">
        <v>10801</v>
      </c>
    </row>
    <row r="2076" spans="1:7">
      <c r="A2076" s="1" t="s">
        <v>9475</v>
      </c>
      <c r="B2076" s="1" t="s">
        <v>10573</v>
      </c>
      <c r="C2076" s="1" t="s">
        <v>10579</v>
      </c>
      <c r="D2076" s="1" t="s">
        <v>47</v>
      </c>
      <c r="E2076" s="1" t="s">
        <v>10685</v>
      </c>
      <c r="F2076" s="1" t="s">
        <v>2953</v>
      </c>
      <c r="G2076" s="1" t="s">
        <v>10732</v>
      </c>
    </row>
    <row r="2077" spans="1:7">
      <c r="A2077" s="1" t="s">
        <v>9479</v>
      </c>
      <c r="B2077" s="1" t="s">
        <v>10573</v>
      </c>
      <c r="C2077" s="1" t="s">
        <v>10579</v>
      </c>
      <c r="D2077" s="1" t="s">
        <v>10622</v>
      </c>
      <c r="E2077" s="1" t="s">
        <v>10614</v>
      </c>
      <c r="F2077" s="1" t="s">
        <v>2953</v>
      </c>
      <c r="G2077" s="1" t="s">
        <v>10794</v>
      </c>
    </row>
    <row r="2078" spans="1:7">
      <c r="A2078" s="1" t="s">
        <v>9483</v>
      </c>
      <c r="B2078" s="1" t="s">
        <v>10573</v>
      </c>
      <c r="C2078" s="1" t="s">
        <v>10578</v>
      </c>
      <c r="D2078" s="1" t="s">
        <v>47</v>
      </c>
      <c r="E2078" s="1" t="s">
        <v>10685</v>
      </c>
      <c r="F2078" s="1" t="s">
        <v>2953</v>
      </c>
      <c r="G2078" s="1" t="s">
        <v>10734</v>
      </c>
    </row>
    <row r="2079" spans="1:7">
      <c r="A2079" s="1" t="s">
        <v>9487</v>
      </c>
      <c r="B2079" s="1" t="s">
        <v>10573</v>
      </c>
      <c r="C2079" s="1" t="s">
        <v>63</v>
      </c>
      <c r="D2079" s="1" t="s">
        <v>2953</v>
      </c>
      <c r="E2079" s="1" t="s">
        <v>10605</v>
      </c>
      <c r="F2079" s="1" t="s">
        <v>2953</v>
      </c>
      <c r="G2079" s="1" t="s">
        <v>10617</v>
      </c>
    </row>
    <row r="2080" spans="1:7">
      <c r="A2080" s="1" t="s">
        <v>9491</v>
      </c>
      <c r="B2080" s="1" t="s">
        <v>10573</v>
      </c>
      <c r="C2080" s="1" t="s">
        <v>10579</v>
      </c>
      <c r="D2080" s="1" t="s">
        <v>9505</v>
      </c>
      <c r="E2080" s="1" t="s">
        <v>10664</v>
      </c>
      <c r="F2080" s="1" t="s">
        <v>2953</v>
      </c>
      <c r="G2080" s="1" t="s">
        <v>10926</v>
      </c>
    </row>
    <row r="2081" spans="1:7">
      <c r="A2081" s="1" t="s">
        <v>9495</v>
      </c>
      <c r="B2081" s="1" t="s">
        <v>10573</v>
      </c>
      <c r="C2081" s="1" t="s">
        <v>10579</v>
      </c>
      <c r="D2081" s="1" t="s">
        <v>47</v>
      </c>
      <c r="E2081" s="1" t="s">
        <v>10644</v>
      </c>
      <c r="F2081" s="1" t="s">
        <v>2953</v>
      </c>
      <c r="G2081" s="1" t="s">
        <v>10923</v>
      </c>
    </row>
    <row r="2082" spans="1:7">
      <c r="A2082" s="1" t="s">
        <v>9500</v>
      </c>
      <c r="B2082" s="1" t="s">
        <v>10573</v>
      </c>
      <c r="C2082" s="1" t="s">
        <v>25</v>
      </c>
      <c r="D2082" s="1" t="s">
        <v>47</v>
      </c>
      <c r="E2082" s="1" t="s">
        <v>10664</v>
      </c>
      <c r="F2082" s="1" t="s">
        <v>2953</v>
      </c>
      <c r="G2082" s="1" t="s">
        <v>10691</v>
      </c>
    </row>
    <row r="2083" spans="1:7">
      <c r="A2083" s="1" t="s">
        <v>9504</v>
      </c>
      <c r="B2083" s="1" t="s">
        <v>10573</v>
      </c>
      <c r="C2083" s="1" t="s">
        <v>10578</v>
      </c>
      <c r="D2083" s="1" t="s">
        <v>63</v>
      </c>
      <c r="E2083" s="1" t="s">
        <v>10614</v>
      </c>
      <c r="F2083" s="1" t="s">
        <v>2953</v>
      </c>
      <c r="G2083" s="1" t="s">
        <v>10675</v>
      </c>
    </row>
    <row r="2084" spans="1:7">
      <c r="A2084" s="1" t="s">
        <v>9509</v>
      </c>
      <c r="B2084" s="1" t="s">
        <v>10573</v>
      </c>
      <c r="C2084" s="1" t="s">
        <v>25</v>
      </c>
      <c r="D2084" s="1" t="s">
        <v>2953</v>
      </c>
      <c r="E2084" s="1" t="s">
        <v>10620</v>
      </c>
      <c r="F2084" s="1" t="s">
        <v>2953</v>
      </c>
      <c r="G2084" s="1" t="s">
        <v>11014</v>
      </c>
    </row>
    <row r="2085" spans="1:7">
      <c r="A2085" s="1" t="s">
        <v>9513</v>
      </c>
      <c r="B2085" s="1" t="s">
        <v>10573</v>
      </c>
      <c r="C2085" s="1" t="s">
        <v>10587</v>
      </c>
      <c r="D2085" s="1" t="s">
        <v>10671</v>
      </c>
      <c r="E2085" s="1" t="s">
        <v>10664</v>
      </c>
      <c r="F2085" s="1" t="s">
        <v>2953</v>
      </c>
      <c r="G2085" s="1" t="s">
        <v>10676</v>
      </c>
    </row>
    <row r="2086" spans="1:7">
      <c r="A2086" s="1" t="s">
        <v>9517</v>
      </c>
      <c r="B2086" s="1" t="s">
        <v>10573</v>
      </c>
      <c r="C2086" s="1" t="s">
        <v>10580</v>
      </c>
      <c r="D2086" s="1" t="s">
        <v>9505</v>
      </c>
      <c r="E2086" s="1" t="s">
        <v>10792</v>
      </c>
      <c r="F2086" s="1" t="s">
        <v>2953</v>
      </c>
      <c r="G2086" s="1" t="s">
        <v>11199</v>
      </c>
    </row>
    <row r="2087" spans="1:7">
      <c r="A2087" s="1" t="s">
        <v>9522</v>
      </c>
      <c r="B2087" s="1" t="s">
        <v>10573</v>
      </c>
      <c r="C2087" s="1" t="s">
        <v>10580</v>
      </c>
      <c r="D2087" s="1" t="s">
        <v>9505</v>
      </c>
      <c r="E2087" s="1" t="s">
        <v>10685</v>
      </c>
      <c r="F2087" s="1" t="s">
        <v>10580</v>
      </c>
      <c r="G2087" s="1" t="s">
        <v>11155</v>
      </c>
    </row>
    <row r="2088" spans="1:7">
      <c r="A2088" s="1" t="s">
        <v>9526</v>
      </c>
      <c r="B2088" s="1" t="s">
        <v>10573</v>
      </c>
      <c r="C2088" s="1" t="s">
        <v>10580</v>
      </c>
      <c r="D2088" s="1" t="s">
        <v>2953</v>
      </c>
      <c r="E2088" s="1" t="s">
        <v>10614</v>
      </c>
      <c r="F2088" s="1" t="s">
        <v>10580</v>
      </c>
      <c r="G2088" s="1" t="s">
        <v>10697</v>
      </c>
    </row>
    <row r="2089" spans="1:7">
      <c r="A2089" s="1" t="s">
        <v>9530</v>
      </c>
      <c r="B2089" s="1" t="s">
        <v>10573</v>
      </c>
      <c r="C2089" s="1" t="s">
        <v>10580</v>
      </c>
      <c r="D2089" s="1" t="s">
        <v>63</v>
      </c>
      <c r="E2089" s="1" t="s">
        <v>10614</v>
      </c>
      <c r="F2089" s="1" t="s">
        <v>10580</v>
      </c>
      <c r="G2089" s="1" t="s">
        <v>10615</v>
      </c>
    </row>
    <row r="2090" spans="1:7">
      <c r="A2090" s="1" t="s">
        <v>9534</v>
      </c>
      <c r="B2090" s="1" t="s">
        <v>10573</v>
      </c>
      <c r="C2090" s="1" t="s">
        <v>10580</v>
      </c>
      <c r="D2090" s="1" t="s">
        <v>63</v>
      </c>
      <c r="E2090" s="1" t="s">
        <v>10614</v>
      </c>
      <c r="F2090" s="1" t="s">
        <v>10580</v>
      </c>
      <c r="G2090" s="1" t="s">
        <v>10615</v>
      </c>
    </row>
    <row r="2091" spans="1:7">
      <c r="A2091" s="1" t="s">
        <v>9538</v>
      </c>
      <c r="B2091" s="1" t="s">
        <v>10573</v>
      </c>
      <c r="C2091" s="1" t="s">
        <v>10580</v>
      </c>
      <c r="D2091" s="1" t="s">
        <v>2953</v>
      </c>
      <c r="E2091" s="1" t="s">
        <v>10614</v>
      </c>
      <c r="F2091" s="1" t="s">
        <v>10580</v>
      </c>
      <c r="G2091" s="1" t="s">
        <v>10697</v>
      </c>
    </row>
    <row r="2092" spans="1:7">
      <c r="A2092" s="1" t="s">
        <v>9542</v>
      </c>
      <c r="B2092" s="1" t="s">
        <v>10573</v>
      </c>
      <c r="C2092" s="1" t="s">
        <v>10580</v>
      </c>
      <c r="D2092" s="1" t="s">
        <v>63</v>
      </c>
      <c r="E2092" s="1" t="s">
        <v>10605</v>
      </c>
      <c r="F2092" s="1" t="s">
        <v>10580</v>
      </c>
      <c r="G2092" s="1" t="s">
        <v>10659</v>
      </c>
    </row>
    <row r="2093" spans="1:7">
      <c r="A2093" s="1" t="s">
        <v>9546</v>
      </c>
      <c r="B2093" s="1" t="s">
        <v>10573</v>
      </c>
      <c r="C2093" s="1" t="s">
        <v>10580</v>
      </c>
      <c r="D2093" s="1" t="s">
        <v>47</v>
      </c>
      <c r="E2093" s="1" t="s">
        <v>10664</v>
      </c>
      <c r="F2093" s="1" t="s">
        <v>10580</v>
      </c>
      <c r="G2093" s="1" t="s">
        <v>11178</v>
      </c>
    </row>
    <row r="2094" spans="1:7">
      <c r="A2094" s="1" t="s">
        <v>9550</v>
      </c>
      <c r="B2094" s="1" t="s">
        <v>10573</v>
      </c>
      <c r="C2094" s="1" t="s">
        <v>10580</v>
      </c>
      <c r="D2094" s="1" t="s">
        <v>63</v>
      </c>
      <c r="E2094" s="1" t="s">
        <v>10605</v>
      </c>
      <c r="F2094" s="1" t="s">
        <v>10580</v>
      </c>
      <c r="G2094" s="1" t="s">
        <v>10659</v>
      </c>
    </row>
    <row r="2095" spans="1:7">
      <c r="A2095" s="1" t="s">
        <v>9554</v>
      </c>
      <c r="B2095" s="1" t="s">
        <v>10573</v>
      </c>
      <c r="C2095" s="1" t="s">
        <v>10580</v>
      </c>
      <c r="D2095" s="1" t="s">
        <v>63</v>
      </c>
      <c r="E2095" s="1" t="s">
        <v>10634</v>
      </c>
      <c r="F2095" s="1" t="s">
        <v>10580</v>
      </c>
      <c r="G2095" s="1" t="s">
        <v>10798</v>
      </c>
    </row>
    <row r="2096" spans="1:7">
      <c r="A2096" s="1" t="s">
        <v>9557</v>
      </c>
      <c r="B2096" s="1" t="s">
        <v>10573</v>
      </c>
      <c r="C2096" s="1" t="s">
        <v>10580</v>
      </c>
      <c r="D2096" s="1" t="s">
        <v>63</v>
      </c>
      <c r="E2096" s="1" t="s">
        <v>10634</v>
      </c>
      <c r="F2096" s="1" t="s">
        <v>10580</v>
      </c>
      <c r="G2096" s="1" t="s">
        <v>10798</v>
      </c>
    </row>
    <row r="2097" spans="1:7">
      <c r="A2097" s="1" t="s">
        <v>9560</v>
      </c>
      <c r="B2097" s="1" t="s">
        <v>10573</v>
      </c>
      <c r="C2097" s="1" t="s">
        <v>10580</v>
      </c>
      <c r="D2097" s="1" t="s">
        <v>9505</v>
      </c>
      <c r="E2097" s="1" t="s">
        <v>10685</v>
      </c>
      <c r="F2097" s="1" t="s">
        <v>10580</v>
      </c>
      <c r="G2097" s="1" t="s">
        <v>11155</v>
      </c>
    </row>
    <row r="2098" spans="1:7">
      <c r="A2098" s="1" t="s">
        <v>9564</v>
      </c>
      <c r="B2098" s="1" t="s">
        <v>10573</v>
      </c>
      <c r="C2098" s="1" t="s">
        <v>10580</v>
      </c>
      <c r="D2098" s="1" t="s">
        <v>9505</v>
      </c>
      <c r="E2098" s="1" t="s">
        <v>10685</v>
      </c>
      <c r="F2098" s="1" t="s">
        <v>10580</v>
      </c>
      <c r="G2098" s="1" t="s">
        <v>11155</v>
      </c>
    </row>
    <row r="2099" spans="1:7">
      <c r="A2099" s="1" t="s">
        <v>9569</v>
      </c>
      <c r="B2099" s="1" t="s">
        <v>10573</v>
      </c>
      <c r="C2099" s="1" t="s">
        <v>10580</v>
      </c>
      <c r="D2099" s="1" t="s">
        <v>9505</v>
      </c>
      <c r="E2099" s="1" t="s">
        <v>10685</v>
      </c>
      <c r="F2099" s="1" t="s">
        <v>10580</v>
      </c>
      <c r="G2099" s="1" t="s">
        <v>11155</v>
      </c>
    </row>
    <row r="2100" spans="1:7">
      <c r="A2100" s="1" t="s">
        <v>9572</v>
      </c>
      <c r="B2100" s="1" t="s">
        <v>10573</v>
      </c>
      <c r="C2100" s="1" t="s">
        <v>10580</v>
      </c>
      <c r="D2100" s="1" t="s">
        <v>2953</v>
      </c>
      <c r="E2100" s="1" t="s">
        <v>10605</v>
      </c>
      <c r="F2100" s="1" t="s">
        <v>10580</v>
      </c>
      <c r="G2100" s="1" t="s">
        <v>10699</v>
      </c>
    </row>
    <row r="2101" spans="1:7">
      <c r="A2101" s="1" t="s">
        <v>9576</v>
      </c>
      <c r="B2101" s="1" t="s">
        <v>10573</v>
      </c>
      <c r="C2101" s="1" t="s">
        <v>10580</v>
      </c>
      <c r="D2101" s="1" t="s">
        <v>9505</v>
      </c>
      <c r="E2101" s="1" t="s">
        <v>10685</v>
      </c>
      <c r="F2101" s="1" t="s">
        <v>10580</v>
      </c>
      <c r="G2101" s="1" t="s">
        <v>11155</v>
      </c>
    </row>
    <row r="2102" spans="1:7">
      <c r="A2102" s="1" t="s">
        <v>9580</v>
      </c>
      <c r="B2102" s="1" t="s">
        <v>10573</v>
      </c>
      <c r="C2102" s="1" t="s">
        <v>10580</v>
      </c>
      <c r="D2102" s="1" t="s">
        <v>9505</v>
      </c>
      <c r="E2102" s="1" t="s">
        <v>10685</v>
      </c>
      <c r="F2102" s="1" t="s">
        <v>10580</v>
      </c>
      <c r="G2102" s="1" t="s">
        <v>11155</v>
      </c>
    </row>
    <row r="2103" spans="1:7">
      <c r="A2103" s="1" t="s">
        <v>9584</v>
      </c>
      <c r="B2103" s="1" t="s">
        <v>10573</v>
      </c>
      <c r="C2103" s="1" t="s">
        <v>10580</v>
      </c>
      <c r="D2103" s="1" t="s">
        <v>9505</v>
      </c>
      <c r="E2103" s="1" t="s">
        <v>10685</v>
      </c>
      <c r="F2103" s="1" t="s">
        <v>10580</v>
      </c>
      <c r="G2103" s="1" t="s">
        <v>11155</v>
      </c>
    </row>
    <row r="2104" spans="1:7">
      <c r="A2104" s="1" t="s">
        <v>9588</v>
      </c>
      <c r="B2104" s="1" t="s">
        <v>10573</v>
      </c>
      <c r="C2104" s="1" t="s">
        <v>10580</v>
      </c>
      <c r="D2104" s="1" t="s">
        <v>10622</v>
      </c>
      <c r="E2104" s="1" t="s">
        <v>10614</v>
      </c>
      <c r="F2104" s="1" t="s">
        <v>10580</v>
      </c>
      <c r="G2104" s="1" t="s">
        <v>10695</v>
      </c>
    </row>
    <row r="2105" spans="1:7">
      <c r="A2105" s="1" t="s">
        <v>9593</v>
      </c>
      <c r="B2105" s="1" t="s">
        <v>10573</v>
      </c>
      <c r="C2105" s="1" t="s">
        <v>10580</v>
      </c>
      <c r="D2105" s="1" t="s">
        <v>9505</v>
      </c>
      <c r="E2105" s="1" t="s">
        <v>10685</v>
      </c>
      <c r="F2105" s="1" t="s">
        <v>10580</v>
      </c>
      <c r="G2105" s="1" t="s">
        <v>11155</v>
      </c>
    </row>
    <row r="2106" spans="1:7">
      <c r="A2106" s="1" t="s">
        <v>9598</v>
      </c>
      <c r="B2106" s="1" t="s">
        <v>10573</v>
      </c>
      <c r="C2106" s="1" t="s">
        <v>10580</v>
      </c>
      <c r="D2106" s="1" t="s">
        <v>63</v>
      </c>
      <c r="E2106" s="1" t="s">
        <v>10614</v>
      </c>
      <c r="F2106" s="1" t="s">
        <v>10580</v>
      </c>
      <c r="G2106" s="1" t="s">
        <v>10615</v>
      </c>
    </row>
    <row r="2107" spans="1:7">
      <c r="A2107" s="1" t="s">
        <v>9602</v>
      </c>
      <c r="B2107" s="1" t="s">
        <v>10573</v>
      </c>
      <c r="C2107" s="1" t="s">
        <v>10580</v>
      </c>
      <c r="D2107" s="1" t="s">
        <v>2953</v>
      </c>
      <c r="E2107" s="1" t="s">
        <v>10614</v>
      </c>
      <c r="F2107" s="1" t="s">
        <v>10580</v>
      </c>
      <c r="G2107" s="1" t="s">
        <v>10697</v>
      </c>
    </row>
    <row r="2108" spans="1:7">
      <c r="A2108" s="1" t="s">
        <v>9606</v>
      </c>
      <c r="B2108" s="1" t="s">
        <v>10573</v>
      </c>
      <c r="C2108" s="1" t="s">
        <v>10580</v>
      </c>
      <c r="D2108" s="1" t="s">
        <v>2953</v>
      </c>
      <c r="E2108" s="1" t="s">
        <v>10605</v>
      </c>
      <c r="F2108" s="1" t="s">
        <v>10580</v>
      </c>
      <c r="G2108" s="1" t="s">
        <v>10699</v>
      </c>
    </row>
    <row r="2109" spans="1:7">
      <c r="A2109" s="1" t="s">
        <v>9610</v>
      </c>
      <c r="B2109" s="1" t="s">
        <v>10573</v>
      </c>
      <c r="C2109" s="1" t="s">
        <v>25</v>
      </c>
      <c r="D2109" s="1" t="s">
        <v>10622</v>
      </c>
      <c r="E2109" s="1" t="s">
        <v>10768</v>
      </c>
      <c r="F2109" s="1" t="s">
        <v>10580</v>
      </c>
      <c r="G2109" s="1" t="s">
        <v>11200</v>
      </c>
    </row>
    <row r="2110" spans="1:7">
      <c r="A2110" s="1" t="s">
        <v>9614</v>
      </c>
      <c r="B2110" s="1" t="s">
        <v>10573</v>
      </c>
      <c r="C2110" s="1" t="s">
        <v>10580</v>
      </c>
      <c r="D2110" s="1" t="s">
        <v>63</v>
      </c>
      <c r="E2110" s="1" t="s">
        <v>10614</v>
      </c>
      <c r="F2110" s="1" t="s">
        <v>10580</v>
      </c>
      <c r="G2110" s="1" t="s">
        <v>10615</v>
      </c>
    </row>
    <row r="2111" spans="1:7">
      <c r="A2111" s="1" t="s">
        <v>9619</v>
      </c>
      <c r="B2111" s="1" t="s">
        <v>10573</v>
      </c>
      <c r="C2111" s="1" t="s">
        <v>10580</v>
      </c>
      <c r="D2111" s="1" t="s">
        <v>2953</v>
      </c>
      <c r="E2111" s="1" t="s">
        <v>10614</v>
      </c>
      <c r="F2111" s="1" t="s">
        <v>10580</v>
      </c>
      <c r="G2111" s="1" t="s">
        <v>10697</v>
      </c>
    </row>
    <row r="2112" spans="1:7">
      <c r="A2112" s="1" t="s">
        <v>9624</v>
      </c>
      <c r="B2112" s="1" t="s">
        <v>10573</v>
      </c>
      <c r="C2112" s="1" t="s">
        <v>25</v>
      </c>
      <c r="D2112" s="1" t="s">
        <v>2953</v>
      </c>
      <c r="E2112" s="1" t="s">
        <v>10614</v>
      </c>
      <c r="F2112" s="1" t="s">
        <v>10580</v>
      </c>
      <c r="G2112" s="1" t="s">
        <v>10910</v>
      </c>
    </row>
    <row r="2113" spans="1:7">
      <c r="A2113" s="1" t="s">
        <v>9629</v>
      </c>
      <c r="B2113" s="1" t="s">
        <v>10573</v>
      </c>
      <c r="C2113" s="1" t="s">
        <v>10587</v>
      </c>
      <c r="D2113" s="1" t="s">
        <v>47</v>
      </c>
      <c r="E2113" s="1" t="s">
        <v>10644</v>
      </c>
      <c r="F2113" s="1" t="s">
        <v>10580</v>
      </c>
      <c r="G2113" s="1" t="s">
        <v>10784</v>
      </c>
    </row>
    <row r="2114" spans="1:7">
      <c r="A2114" s="1" t="s">
        <v>9633</v>
      </c>
      <c r="B2114" s="1" t="s">
        <v>10573</v>
      </c>
      <c r="C2114" s="1" t="s">
        <v>10579</v>
      </c>
      <c r="D2114" s="1" t="s">
        <v>10588</v>
      </c>
      <c r="E2114" s="1" t="s">
        <v>10585</v>
      </c>
      <c r="F2114" s="1" t="s">
        <v>2953</v>
      </c>
      <c r="G2114" s="1" t="s">
        <v>10712</v>
      </c>
    </row>
    <row r="2115" spans="1:7">
      <c r="A2115" s="1" t="s">
        <v>9637</v>
      </c>
      <c r="B2115" s="1" t="s">
        <v>10573</v>
      </c>
      <c r="C2115" s="1" t="s">
        <v>10600</v>
      </c>
      <c r="D2115" s="1" t="s">
        <v>10575</v>
      </c>
      <c r="E2115" s="1" t="s">
        <v>10576</v>
      </c>
      <c r="F2115" s="1" t="s">
        <v>10580</v>
      </c>
      <c r="G2115" s="1" t="s">
        <v>10746</v>
      </c>
    </row>
    <row r="2116" spans="1:7">
      <c r="A2116" s="1" t="s">
        <v>9642</v>
      </c>
      <c r="B2116" s="1" t="s">
        <v>10573</v>
      </c>
      <c r="C2116" s="1" t="s">
        <v>10578</v>
      </c>
      <c r="D2116" s="1" t="s">
        <v>10588</v>
      </c>
      <c r="E2116" s="1" t="s">
        <v>10576</v>
      </c>
      <c r="F2116" s="1" t="s">
        <v>10580</v>
      </c>
      <c r="G2116" s="1" t="s">
        <v>11165</v>
      </c>
    </row>
    <row r="2117" spans="1:7">
      <c r="A2117" s="1" t="s">
        <v>9647</v>
      </c>
      <c r="B2117" s="1" t="s">
        <v>10573</v>
      </c>
      <c r="C2117" s="1" t="s">
        <v>63</v>
      </c>
      <c r="D2117" s="1" t="s">
        <v>10622</v>
      </c>
      <c r="E2117" s="1" t="s">
        <v>10614</v>
      </c>
      <c r="F2117" s="1" t="s">
        <v>10580</v>
      </c>
      <c r="G2117" s="1" t="s">
        <v>10998</v>
      </c>
    </row>
    <row r="2118" spans="1:7">
      <c r="A2118" s="1" t="s">
        <v>9651</v>
      </c>
      <c r="B2118" s="1" t="s">
        <v>10573</v>
      </c>
      <c r="C2118" s="1" t="s">
        <v>10574</v>
      </c>
      <c r="D2118" s="1" t="s">
        <v>10622</v>
      </c>
      <c r="E2118" s="1" t="s">
        <v>10614</v>
      </c>
      <c r="F2118" s="1" t="s">
        <v>10580</v>
      </c>
      <c r="G2118" s="1" t="s">
        <v>10701</v>
      </c>
    </row>
    <row r="2119" spans="1:7">
      <c r="A2119" s="1" t="s">
        <v>9656</v>
      </c>
      <c r="B2119" s="1" t="s">
        <v>10573</v>
      </c>
      <c r="C2119" s="1" t="s">
        <v>10574</v>
      </c>
      <c r="D2119" s="1" t="s">
        <v>10622</v>
      </c>
      <c r="E2119" s="1" t="s">
        <v>10614</v>
      </c>
      <c r="F2119" s="1" t="s">
        <v>10580</v>
      </c>
      <c r="G2119" s="1" t="s">
        <v>10701</v>
      </c>
    </row>
    <row r="2120" spans="1:7">
      <c r="A2120" s="1" t="s">
        <v>9661</v>
      </c>
      <c r="B2120" s="1" t="s">
        <v>10573</v>
      </c>
      <c r="C2120" s="1" t="s">
        <v>10574</v>
      </c>
      <c r="D2120" s="1" t="s">
        <v>63</v>
      </c>
      <c r="E2120" s="1" t="s">
        <v>10607</v>
      </c>
      <c r="F2120" s="1" t="s">
        <v>10580</v>
      </c>
      <c r="G2120" s="1" t="s">
        <v>11063</v>
      </c>
    </row>
    <row r="2121" spans="1:7">
      <c r="A2121" s="1" t="s">
        <v>9665</v>
      </c>
      <c r="B2121" s="1" t="s">
        <v>10573</v>
      </c>
      <c r="C2121" s="1" t="s">
        <v>63</v>
      </c>
      <c r="D2121" s="1" t="s">
        <v>10622</v>
      </c>
      <c r="E2121" s="1" t="s">
        <v>10614</v>
      </c>
      <c r="F2121" s="1" t="s">
        <v>10580</v>
      </c>
      <c r="G2121" s="1" t="s">
        <v>10998</v>
      </c>
    </row>
    <row r="2122" spans="1:7">
      <c r="A2122" s="1" t="s">
        <v>9669</v>
      </c>
      <c r="B2122" s="1" t="s">
        <v>10573</v>
      </c>
      <c r="C2122" s="1" t="s">
        <v>63</v>
      </c>
      <c r="D2122" s="1" t="s">
        <v>10588</v>
      </c>
      <c r="E2122" s="1" t="s">
        <v>10614</v>
      </c>
      <c r="F2122" s="1" t="s">
        <v>10580</v>
      </c>
      <c r="G2122" s="1" t="s">
        <v>10662</v>
      </c>
    </row>
    <row r="2123" spans="1:7">
      <c r="A2123" s="1" t="s">
        <v>9674</v>
      </c>
      <c r="B2123" s="1" t="s">
        <v>10573</v>
      </c>
      <c r="C2123" s="1" t="s">
        <v>63</v>
      </c>
      <c r="D2123" s="1" t="s">
        <v>10582</v>
      </c>
      <c r="E2123" s="1" t="s">
        <v>10576</v>
      </c>
      <c r="F2123" s="1" t="s">
        <v>10580</v>
      </c>
      <c r="G2123" s="1" t="s">
        <v>10968</v>
      </c>
    </row>
    <row r="2124" spans="1:7">
      <c r="A2124" s="1" t="s">
        <v>9678</v>
      </c>
      <c r="B2124" s="1" t="s">
        <v>10573</v>
      </c>
      <c r="C2124" s="1" t="s">
        <v>63</v>
      </c>
      <c r="D2124" s="1" t="s">
        <v>2953</v>
      </c>
      <c r="E2124" s="1" t="s">
        <v>10644</v>
      </c>
      <c r="F2124" s="1" t="s">
        <v>10580</v>
      </c>
      <c r="G2124" s="1" t="s">
        <v>11201</v>
      </c>
    </row>
    <row r="2125" spans="1:7">
      <c r="A2125" s="1" t="s">
        <v>9683</v>
      </c>
      <c r="B2125" s="1" t="s">
        <v>10573</v>
      </c>
      <c r="C2125" s="1" t="s">
        <v>63</v>
      </c>
      <c r="D2125" s="1" t="s">
        <v>2953</v>
      </c>
      <c r="E2125" s="1" t="s">
        <v>10605</v>
      </c>
      <c r="F2125" s="1" t="s">
        <v>10580</v>
      </c>
      <c r="G2125" s="1" t="s">
        <v>10696</v>
      </c>
    </row>
    <row r="2126" spans="1:7">
      <c r="A2126" s="1" t="s">
        <v>9686</v>
      </c>
      <c r="B2126" s="1" t="s">
        <v>10573</v>
      </c>
      <c r="C2126" s="1" t="s">
        <v>63</v>
      </c>
      <c r="D2126" s="1" t="s">
        <v>10671</v>
      </c>
      <c r="E2126" s="1" t="s">
        <v>10585</v>
      </c>
      <c r="F2126" s="1" t="s">
        <v>10580</v>
      </c>
      <c r="G2126" s="1" t="s">
        <v>11164</v>
      </c>
    </row>
    <row r="2127" spans="1:7">
      <c r="A2127" s="1" t="s">
        <v>9690</v>
      </c>
      <c r="B2127" s="1" t="s">
        <v>10573</v>
      </c>
      <c r="C2127" s="1" t="s">
        <v>10574</v>
      </c>
      <c r="D2127" s="1" t="s">
        <v>63</v>
      </c>
      <c r="E2127" s="1" t="s">
        <v>10614</v>
      </c>
      <c r="F2127" s="1" t="s">
        <v>10580</v>
      </c>
      <c r="G2127" s="1" t="s">
        <v>10704</v>
      </c>
    </row>
    <row r="2128" spans="1:7">
      <c r="A2128" s="1" t="s">
        <v>9695</v>
      </c>
      <c r="B2128" s="1" t="s">
        <v>10573</v>
      </c>
      <c r="C2128" s="1" t="s">
        <v>63</v>
      </c>
      <c r="D2128" s="1" t="s">
        <v>10582</v>
      </c>
      <c r="E2128" s="1" t="s">
        <v>10685</v>
      </c>
      <c r="F2128" s="1" t="s">
        <v>10580</v>
      </c>
      <c r="G2128" s="1" t="s">
        <v>10781</v>
      </c>
    </row>
    <row r="2129" spans="1:7">
      <c r="A2129" s="1" t="s">
        <v>9698</v>
      </c>
      <c r="B2129" s="1" t="s">
        <v>10573</v>
      </c>
      <c r="C2129" s="1" t="s">
        <v>63</v>
      </c>
      <c r="D2129" s="1" t="s">
        <v>10588</v>
      </c>
      <c r="E2129" s="1" t="s">
        <v>10579</v>
      </c>
      <c r="F2129" s="1" t="s">
        <v>10580</v>
      </c>
      <c r="G2129" s="1" t="s">
        <v>10799</v>
      </c>
    </row>
    <row r="2130" spans="1:7">
      <c r="A2130" s="1" t="s">
        <v>9702</v>
      </c>
      <c r="B2130" s="1" t="s">
        <v>10573</v>
      </c>
      <c r="C2130" s="1" t="s">
        <v>10574</v>
      </c>
      <c r="D2130" s="1" t="s">
        <v>10588</v>
      </c>
      <c r="E2130" s="1" t="s">
        <v>10585</v>
      </c>
      <c r="F2130" s="1" t="s">
        <v>10580</v>
      </c>
      <c r="G2130" s="1" t="s">
        <v>10586</v>
      </c>
    </row>
    <row r="2131" spans="1:7">
      <c r="A2131" s="1" t="s">
        <v>9707</v>
      </c>
      <c r="B2131" s="1" t="s">
        <v>10573</v>
      </c>
      <c r="C2131" s="1" t="s">
        <v>10600</v>
      </c>
      <c r="D2131" s="1" t="s">
        <v>10588</v>
      </c>
      <c r="E2131" s="1" t="s">
        <v>10579</v>
      </c>
      <c r="F2131" s="1" t="s">
        <v>10580</v>
      </c>
      <c r="G2131" s="1" t="s">
        <v>10811</v>
      </c>
    </row>
    <row r="2132" spans="1:7">
      <c r="A2132" s="1" t="s">
        <v>9712</v>
      </c>
      <c r="B2132" s="1" t="s">
        <v>10573</v>
      </c>
      <c r="C2132" s="1" t="s">
        <v>10574</v>
      </c>
      <c r="D2132" s="1" t="s">
        <v>10588</v>
      </c>
      <c r="E2132" s="1" t="s">
        <v>10579</v>
      </c>
      <c r="F2132" s="1" t="s">
        <v>10580</v>
      </c>
      <c r="G2132" s="1" t="s">
        <v>10778</v>
      </c>
    </row>
    <row r="2133" spans="1:7">
      <c r="A2133" s="1" t="s">
        <v>9717</v>
      </c>
      <c r="B2133" s="1" t="s">
        <v>10573</v>
      </c>
      <c r="C2133" s="1" t="s">
        <v>10579</v>
      </c>
      <c r="D2133" s="1" t="s">
        <v>63</v>
      </c>
      <c r="E2133" s="1" t="s">
        <v>10605</v>
      </c>
      <c r="F2133" s="1" t="s">
        <v>2953</v>
      </c>
      <c r="G2133" s="1" t="s">
        <v>10801</v>
      </c>
    </row>
    <row r="2134" spans="1:7">
      <c r="A2134" s="1" t="s">
        <v>9721</v>
      </c>
      <c r="B2134" s="1" t="s">
        <v>10573</v>
      </c>
      <c r="C2134" s="1" t="s">
        <v>10574</v>
      </c>
      <c r="D2134" s="1" t="s">
        <v>63</v>
      </c>
      <c r="E2134" s="1" t="s">
        <v>10605</v>
      </c>
      <c r="F2134" s="1" t="s">
        <v>10580</v>
      </c>
      <c r="G2134" s="1" t="s">
        <v>10763</v>
      </c>
    </row>
    <row r="2135" spans="1:7">
      <c r="A2135" s="1" t="s">
        <v>9726</v>
      </c>
      <c r="B2135" s="1" t="s">
        <v>10573</v>
      </c>
      <c r="C2135" s="1" t="s">
        <v>25</v>
      </c>
      <c r="D2135" s="1" t="s">
        <v>10600</v>
      </c>
      <c r="E2135" s="1" t="s">
        <v>10585</v>
      </c>
      <c r="F2135" s="1" t="s">
        <v>10580</v>
      </c>
      <c r="G2135" s="1" t="s">
        <v>10852</v>
      </c>
    </row>
    <row r="2136" spans="1:7">
      <c r="A2136" s="1" t="s">
        <v>9730</v>
      </c>
      <c r="B2136" s="1" t="s">
        <v>10573</v>
      </c>
      <c r="C2136" s="1" t="s">
        <v>25</v>
      </c>
      <c r="D2136" s="1" t="s">
        <v>10671</v>
      </c>
      <c r="E2136" s="1" t="s">
        <v>10585</v>
      </c>
      <c r="F2136" s="1" t="s">
        <v>10580</v>
      </c>
      <c r="G2136" s="1" t="s">
        <v>10936</v>
      </c>
    </row>
    <row r="2137" spans="1:7">
      <c r="A2137" s="1" t="s">
        <v>9735</v>
      </c>
      <c r="B2137" s="1" t="s">
        <v>10573</v>
      </c>
      <c r="C2137" s="1" t="s">
        <v>25</v>
      </c>
      <c r="D2137" s="1" t="s">
        <v>10575</v>
      </c>
      <c r="E2137" s="1" t="s">
        <v>10648</v>
      </c>
      <c r="F2137" s="1" t="s">
        <v>10580</v>
      </c>
      <c r="G2137" s="1" t="s">
        <v>11176</v>
      </c>
    </row>
    <row r="2138" spans="1:7">
      <c r="A2138" s="1" t="s">
        <v>9739</v>
      </c>
      <c r="B2138" s="1" t="s">
        <v>10573</v>
      </c>
      <c r="C2138" s="1" t="s">
        <v>10600</v>
      </c>
      <c r="D2138" s="1" t="s">
        <v>10671</v>
      </c>
      <c r="E2138" s="1" t="s">
        <v>10585</v>
      </c>
      <c r="F2138" s="1" t="s">
        <v>10580</v>
      </c>
      <c r="G2138" s="1" t="s">
        <v>11003</v>
      </c>
    </row>
    <row r="2139" spans="1:7">
      <c r="A2139" s="1" t="s">
        <v>9744</v>
      </c>
      <c r="B2139" s="1" t="s">
        <v>10573</v>
      </c>
      <c r="C2139" s="1" t="s">
        <v>10600</v>
      </c>
      <c r="D2139" s="1" t="s">
        <v>10588</v>
      </c>
      <c r="E2139" s="1" t="s">
        <v>10585</v>
      </c>
      <c r="F2139" s="1" t="s">
        <v>10580</v>
      </c>
      <c r="G2139" s="1" t="s">
        <v>11126</v>
      </c>
    </row>
    <row r="2140" spans="1:7">
      <c r="A2140" s="1" t="s">
        <v>9748</v>
      </c>
      <c r="B2140" s="1" t="s">
        <v>10573</v>
      </c>
      <c r="C2140" s="1" t="s">
        <v>10580</v>
      </c>
      <c r="D2140" s="1" t="s">
        <v>2953</v>
      </c>
      <c r="E2140" s="1" t="s">
        <v>10605</v>
      </c>
      <c r="F2140" s="1" t="s">
        <v>10580</v>
      </c>
      <c r="G2140" s="1" t="s">
        <v>10699</v>
      </c>
    </row>
    <row r="2141" spans="1:7">
      <c r="A2141" s="1" t="s">
        <v>9752</v>
      </c>
      <c r="B2141" s="1" t="s">
        <v>10573</v>
      </c>
      <c r="C2141" s="1" t="s">
        <v>10600</v>
      </c>
      <c r="D2141" s="1" t="s">
        <v>63</v>
      </c>
      <c r="E2141" s="1" t="s">
        <v>10605</v>
      </c>
      <c r="F2141" s="1" t="s">
        <v>10580</v>
      </c>
      <c r="G2141" s="1" t="s">
        <v>10643</v>
      </c>
    </row>
    <row r="2142" spans="1:7">
      <c r="A2142" s="1" t="s">
        <v>9756</v>
      </c>
      <c r="B2142" s="1" t="s">
        <v>10573</v>
      </c>
      <c r="C2142" s="1" t="s">
        <v>25</v>
      </c>
      <c r="D2142" s="1" t="s">
        <v>10588</v>
      </c>
      <c r="E2142" s="1" t="s">
        <v>10585</v>
      </c>
      <c r="F2142" s="1" t="s">
        <v>10580</v>
      </c>
      <c r="G2142" s="1" t="s">
        <v>11202</v>
      </c>
    </row>
    <row r="2143" spans="1:7">
      <c r="A2143" s="1" t="s">
        <v>9760</v>
      </c>
      <c r="B2143" s="1" t="s">
        <v>10573</v>
      </c>
      <c r="C2143" s="1" t="s">
        <v>25</v>
      </c>
      <c r="D2143" s="1" t="s">
        <v>2953</v>
      </c>
      <c r="E2143" s="1" t="s">
        <v>10605</v>
      </c>
      <c r="F2143" s="1" t="s">
        <v>10580</v>
      </c>
      <c r="G2143" s="1" t="s">
        <v>10795</v>
      </c>
    </row>
    <row r="2144" spans="1:7">
      <c r="A2144" s="1" t="s">
        <v>9765</v>
      </c>
      <c r="B2144" s="1" t="s">
        <v>10573</v>
      </c>
      <c r="C2144" s="1" t="s">
        <v>63</v>
      </c>
      <c r="D2144" s="1" t="s">
        <v>63</v>
      </c>
      <c r="E2144" s="1" t="s">
        <v>10605</v>
      </c>
      <c r="F2144" s="1" t="s">
        <v>10580</v>
      </c>
      <c r="G2144" s="1" t="s">
        <v>10617</v>
      </c>
    </row>
    <row r="2145" spans="1:7">
      <c r="A2145" s="1" t="s">
        <v>9769</v>
      </c>
      <c r="B2145" s="1" t="s">
        <v>10573</v>
      </c>
      <c r="C2145" s="1" t="s">
        <v>10574</v>
      </c>
      <c r="D2145" s="1" t="s">
        <v>2953</v>
      </c>
      <c r="E2145" s="1" t="s">
        <v>10605</v>
      </c>
      <c r="F2145" s="1" t="s">
        <v>10580</v>
      </c>
      <c r="G2145" s="1" t="s">
        <v>10764</v>
      </c>
    </row>
    <row r="2146" spans="1:7">
      <c r="A2146" s="1" t="s">
        <v>9774</v>
      </c>
      <c r="B2146" s="1" t="s">
        <v>10573</v>
      </c>
      <c r="C2146" s="1" t="s">
        <v>63</v>
      </c>
      <c r="D2146" s="1" t="s">
        <v>10582</v>
      </c>
      <c r="E2146" s="1" t="s">
        <v>10576</v>
      </c>
      <c r="F2146" s="1" t="s">
        <v>10580</v>
      </c>
      <c r="G2146" s="1" t="s">
        <v>10968</v>
      </c>
    </row>
    <row r="2147" spans="1:7">
      <c r="A2147" s="1" t="s">
        <v>9777</v>
      </c>
      <c r="B2147" s="1" t="s">
        <v>10573</v>
      </c>
      <c r="C2147" s="1" t="s">
        <v>25</v>
      </c>
      <c r="D2147" s="1" t="s">
        <v>2953</v>
      </c>
      <c r="E2147" s="1" t="s">
        <v>10605</v>
      </c>
      <c r="F2147" s="1" t="s">
        <v>10580</v>
      </c>
      <c r="G2147" s="1" t="s">
        <v>10795</v>
      </c>
    </row>
    <row r="2148" spans="1:7">
      <c r="A2148" s="1" t="s">
        <v>9782</v>
      </c>
      <c r="B2148" s="1" t="s">
        <v>10573</v>
      </c>
      <c r="C2148" s="1" t="s">
        <v>10574</v>
      </c>
      <c r="D2148" s="1" t="s">
        <v>63</v>
      </c>
      <c r="E2148" s="1" t="s">
        <v>10605</v>
      </c>
      <c r="F2148" s="1" t="s">
        <v>10580</v>
      </c>
      <c r="G2148" s="1" t="s">
        <v>10763</v>
      </c>
    </row>
    <row r="2149" spans="1:7">
      <c r="A2149" s="1" t="s">
        <v>9785</v>
      </c>
      <c r="B2149" s="1" t="s">
        <v>10573</v>
      </c>
      <c r="C2149" s="1" t="s">
        <v>25</v>
      </c>
      <c r="D2149" s="1" t="s">
        <v>10622</v>
      </c>
      <c r="E2149" s="1" t="s">
        <v>10605</v>
      </c>
      <c r="F2149" s="1" t="s">
        <v>10580</v>
      </c>
      <c r="G2149" s="1" t="s">
        <v>10612</v>
      </c>
    </row>
    <row r="2150" spans="1:7">
      <c r="A2150" s="1" t="s">
        <v>9789</v>
      </c>
      <c r="B2150" s="1" t="s">
        <v>10573</v>
      </c>
      <c r="C2150" s="1" t="s">
        <v>25</v>
      </c>
      <c r="D2150" s="1" t="s">
        <v>2953</v>
      </c>
      <c r="E2150" s="1" t="s">
        <v>10605</v>
      </c>
      <c r="F2150" s="1" t="s">
        <v>10580</v>
      </c>
      <c r="G2150" s="1" t="s">
        <v>10795</v>
      </c>
    </row>
    <row r="2151" spans="1:7">
      <c r="A2151" s="1" t="s">
        <v>9793</v>
      </c>
      <c r="B2151" s="1" t="s">
        <v>10573</v>
      </c>
      <c r="C2151" s="1" t="s">
        <v>63</v>
      </c>
      <c r="D2151" s="1" t="s">
        <v>63</v>
      </c>
      <c r="E2151" s="1" t="s">
        <v>10605</v>
      </c>
      <c r="F2151" s="1" t="s">
        <v>10580</v>
      </c>
      <c r="G2151" s="1" t="s">
        <v>10617</v>
      </c>
    </row>
    <row r="2152" spans="1:7">
      <c r="A2152" s="1" t="s">
        <v>9797</v>
      </c>
      <c r="B2152" s="1" t="s">
        <v>10573</v>
      </c>
      <c r="C2152" s="1" t="s">
        <v>63</v>
      </c>
      <c r="D2152" s="1" t="s">
        <v>63</v>
      </c>
      <c r="E2152" s="1" t="s">
        <v>10605</v>
      </c>
      <c r="F2152" s="1" t="s">
        <v>10580</v>
      </c>
      <c r="G2152" s="1" t="s">
        <v>10617</v>
      </c>
    </row>
    <row r="2153" spans="1:7">
      <c r="A2153" s="1" t="s">
        <v>9801</v>
      </c>
      <c r="B2153" s="1" t="s">
        <v>10573</v>
      </c>
      <c r="C2153" s="1" t="s">
        <v>63</v>
      </c>
      <c r="D2153" s="1" t="s">
        <v>63</v>
      </c>
      <c r="E2153" s="1" t="s">
        <v>10605</v>
      </c>
      <c r="F2153" s="1" t="s">
        <v>10580</v>
      </c>
      <c r="G2153" s="1" t="s">
        <v>10617</v>
      </c>
    </row>
    <row r="2154" spans="1:7">
      <c r="A2154" s="1" t="s">
        <v>9805</v>
      </c>
      <c r="B2154" s="1" t="s">
        <v>10573</v>
      </c>
      <c r="C2154" s="1" t="s">
        <v>63</v>
      </c>
      <c r="D2154" s="1" t="s">
        <v>2953</v>
      </c>
      <c r="E2154" s="1" t="s">
        <v>10605</v>
      </c>
      <c r="F2154" s="1" t="s">
        <v>10580</v>
      </c>
      <c r="G2154" s="1" t="s">
        <v>10696</v>
      </c>
    </row>
    <row r="2155" spans="1:7">
      <c r="A2155" s="1" t="s">
        <v>9810</v>
      </c>
      <c r="B2155" s="1" t="s">
        <v>10573</v>
      </c>
      <c r="C2155" s="1" t="s">
        <v>63</v>
      </c>
      <c r="D2155" s="1" t="s">
        <v>2953</v>
      </c>
      <c r="E2155" s="1" t="s">
        <v>10605</v>
      </c>
      <c r="F2155" s="1" t="s">
        <v>10580</v>
      </c>
      <c r="G2155" s="1" t="s">
        <v>10696</v>
      </c>
    </row>
    <row r="2156" spans="1:7">
      <c r="A2156" s="1" t="s">
        <v>9815</v>
      </c>
      <c r="B2156" s="1" t="s">
        <v>10573</v>
      </c>
      <c r="C2156" s="1" t="s">
        <v>63</v>
      </c>
      <c r="D2156" s="1" t="s">
        <v>2953</v>
      </c>
      <c r="E2156" s="1" t="s">
        <v>10605</v>
      </c>
      <c r="F2156" s="1" t="s">
        <v>10580</v>
      </c>
      <c r="G2156" s="1" t="s">
        <v>10696</v>
      </c>
    </row>
    <row r="2157" spans="1:7">
      <c r="A2157" s="1" t="s">
        <v>9819</v>
      </c>
      <c r="B2157" s="1" t="s">
        <v>10573</v>
      </c>
      <c r="C2157" s="1" t="s">
        <v>63</v>
      </c>
      <c r="D2157" s="1" t="s">
        <v>63</v>
      </c>
      <c r="E2157" s="1" t="s">
        <v>10605</v>
      </c>
      <c r="F2157" s="1" t="s">
        <v>10580</v>
      </c>
      <c r="G2157" s="1" t="s">
        <v>10617</v>
      </c>
    </row>
    <row r="2158" spans="1:7">
      <c r="A2158" s="1" t="s">
        <v>9824</v>
      </c>
      <c r="B2158" s="1" t="s">
        <v>10573</v>
      </c>
      <c r="C2158" s="1" t="s">
        <v>25</v>
      </c>
      <c r="D2158" s="1" t="s">
        <v>63</v>
      </c>
      <c r="E2158" s="1" t="s">
        <v>10605</v>
      </c>
      <c r="F2158" s="1" t="s">
        <v>10580</v>
      </c>
      <c r="G2158" s="1" t="s">
        <v>10611</v>
      </c>
    </row>
    <row r="2159" spans="1:7">
      <c r="A2159" s="1" t="s">
        <v>9828</v>
      </c>
      <c r="B2159" s="1" t="s">
        <v>10573</v>
      </c>
      <c r="C2159" s="1" t="s">
        <v>63</v>
      </c>
      <c r="D2159" s="1" t="s">
        <v>63</v>
      </c>
      <c r="E2159" s="1" t="s">
        <v>10605</v>
      </c>
      <c r="F2159" s="1" t="s">
        <v>10580</v>
      </c>
      <c r="G2159" s="1" t="s">
        <v>10617</v>
      </c>
    </row>
    <row r="2160" spans="1:7">
      <c r="A2160" s="1" t="s">
        <v>9833</v>
      </c>
      <c r="B2160" s="1" t="s">
        <v>10573</v>
      </c>
      <c r="C2160" s="1" t="s">
        <v>10580</v>
      </c>
      <c r="D2160" s="1" t="s">
        <v>63</v>
      </c>
      <c r="E2160" s="1" t="s">
        <v>10605</v>
      </c>
      <c r="F2160" s="1" t="s">
        <v>10580</v>
      </c>
      <c r="G2160" s="1" t="s">
        <v>10659</v>
      </c>
    </row>
    <row r="2161" spans="1:7">
      <c r="A2161" s="1" t="s">
        <v>9837</v>
      </c>
      <c r="B2161" s="1" t="s">
        <v>10573</v>
      </c>
      <c r="C2161" s="1" t="s">
        <v>63</v>
      </c>
      <c r="D2161" s="1" t="s">
        <v>63</v>
      </c>
      <c r="E2161" s="1" t="s">
        <v>10605</v>
      </c>
      <c r="F2161" s="1" t="s">
        <v>10580</v>
      </c>
      <c r="G2161" s="1" t="s">
        <v>10617</v>
      </c>
    </row>
    <row r="2162" spans="1:7">
      <c r="A2162" s="1" t="s">
        <v>9841</v>
      </c>
      <c r="B2162" s="1" t="s">
        <v>10573</v>
      </c>
      <c r="C2162" s="1" t="s">
        <v>10574</v>
      </c>
      <c r="D2162" s="1" t="s">
        <v>2953</v>
      </c>
      <c r="E2162" s="1" t="s">
        <v>10605</v>
      </c>
      <c r="F2162" s="1" t="s">
        <v>10580</v>
      </c>
      <c r="G2162" s="1" t="s">
        <v>10764</v>
      </c>
    </row>
    <row r="2163" spans="1:7">
      <c r="A2163" s="1" t="s">
        <v>9845</v>
      </c>
      <c r="B2163" s="1" t="s">
        <v>10573</v>
      </c>
      <c r="C2163" s="1" t="s">
        <v>63</v>
      </c>
      <c r="D2163" s="1" t="s">
        <v>10622</v>
      </c>
      <c r="E2163" s="1" t="s">
        <v>10605</v>
      </c>
      <c r="F2163" s="1" t="s">
        <v>10580</v>
      </c>
      <c r="G2163" s="1" t="s">
        <v>10618</v>
      </c>
    </row>
    <row r="2164" spans="1:7">
      <c r="A2164" s="1" t="s">
        <v>9849</v>
      </c>
      <c r="B2164" s="1" t="s">
        <v>10573</v>
      </c>
      <c r="C2164" s="1" t="s">
        <v>10600</v>
      </c>
      <c r="D2164" s="1" t="s">
        <v>2953</v>
      </c>
      <c r="E2164" s="1" t="s">
        <v>10605</v>
      </c>
      <c r="F2164" s="1" t="s">
        <v>10580</v>
      </c>
      <c r="G2164" s="1" t="s">
        <v>10700</v>
      </c>
    </row>
    <row r="2165" spans="1:7">
      <c r="A2165" s="1" t="s">
        <v>9854</v>
      </c>
      <c r="B2165" s="1" t="s">
        <v>10573</v>
      </c>
      <c r="C2165" s="1" t="s">
        <v>10579</v>
      </c>
      <c r="D2165" s="1" t="s">
        <v>10671</v>
      </c>
      <c r="E2165" s="1" t="s">
        <v>10585</v>
      </c>
      <c r="F2165" s="1" t="s">
        <v>10580</v>
      </c>
      <c r="G2165" s="1" t="s">
        <v>10810</v>
      </c>
    </row>
    <row r="2166" spans="1:7">
      <c r="A2166" s="1" t="s">
        <v>9859</v>
      </c>
      <c r="B2166" s="1" t="s">
        <v>10573</v>
      </c>
      <c r="C2166" s="1" t="s">
        <v>63</v>
      </c>
      <c r="D2166" s="1" t="s">
        <v>9505</v>
      </c>
      <c r="E2166" s="1" t="s">
        <v>10585</v>
      </c>
      <c r="F2166" s="1" t="s">
        <v>10580</v>
      </c>
      <c r="G2166" s="1" t="s">
        <v>11172</v>
      </c>
    </row>
    <row r="2167" spans="1:7">
      <c r="A2167" s="1" t="s">
        <v>9864</v>
      </c>
      <c r="B2167" s="1" t="s">
        <v>10573</v>
      </c>
      <c r="C2167" s="1" t="s">
        <v>25</v>
      </c>
      <c r="D2167" s="1" t="s">
        <v>9505</v>
      </c>
      <c r="E2167" s="1" t="s">
        <v>10585</v>
      </c>
      <c r="F2167" s="1" t="s">
        <v>10580</v>
      </c>
      <c r="G2167" s="1" t="s">
        <v>11203</v>
      </c>
    </row>
    <row r="2168" spans="1:7">
      <c r="A2168" s="1" t="s">
        <v>9868</v>
      </c>
      <c r="B2168" s="1" t="s">
        <v>10573</v>
      </c>
      <c r="C2168" s="1" t="s">
        <v>10587</v>
      </c>
      <c r="D2168" s="1" t="s">
        <v>10575</v>
      </c>
      <c r="E2168" s="1" t="s">
        <v>10760</v>
      </c>
      <c r="F2168" s="1" t="s">
        <v>10580</v>
      </c>
      <c r="G2168" s="1" t="s">
        <v>11204</v>
      </c>
    </row>
    <row r="2169" spans="1:7">
      <c r="A2169" s="1" t="s">
        <v>9873</v>
      </c>
      <c r="B2169" s="1" t="s">
        <v>10573</v>
      </c>
      <c r="C2169" s="1" t="s">
        <v>10579</v>
      </c>
      <c r="D2169" s="1" t="s">
        <v>47</v>
      </c>
      <c r="E2169" s="1" t="s">
        <v>10760</v>
      </c>
      <c r="F2169" s="1" t="s">
        <v>10580</v>
      </c>
      <c r="G2169" s="1" t="s">
        <v>11204</v>
      </c>
    </row>
    <row r="2170" spans="1:7">
      <c r="A2170" s="1" t="s">
        <v>9877</v>
      </c>
      <c r="B2170" s="1" t="s">
        <v>10573</v>
      </c>
      <c r="C2170" s="1" t="s">
        <v>10587</v>
      </c>
      <c r="D2170" s="1" t="s">
        <v>10575</v>
      </c>
      <c r="E2170" s="1" t="s">
        <v>10644</v>
      </c>
      <c r="F2170" s="1" t="s">
        <v>10580</v>
      </c>
      <c r="G2170" s="1" t="s">
        <v>10789</v>
      </c>
    </row>
    <row r="2171" spans="1:7">
      <c r="A2171" s="1" t="s">
        <v>9881</v>
      </c>
      <c r="B2171" s="1" t="s">
        <v>10573</v>
      </c>
      <c r="C2171" s="1" t="s">
        <v>10580</v>
      </c>
      <c r="D2171" s="1" t="s">
        <v>47</v>
      </c>
      <c r="E2171" s="1" t="s">
        <v>10664</v>
      </c>
      <c r="F2171" s="1" t="s">
        <v>10580</v>
      </c>
      <c r="G2171" s="1" t="s">
        <v>11178</v>
      </c>
    </row>
    <row r="2172" spans="1:7">
      <c r="A2172" s="1" t="s">
        <v>9885</v>
      </c>
      <c r="B2172" s="1" t="s">
        <v>10573</v>
      </c>
      <c r="C2172" s="1" t="s">
        <v>10580</v>
      </c>
      <c r="D2172" s="1" t="s">
        <v>47</v>
      </c>
      <c r="E2172" s="1" t="s">
        <v>10664</v>
      </c>
      <c r="F2172" s="1" t="s">
        <v>10580</v>
      </c>
      <c r="G2172" s="1" t="s">
        <v>11178</v>
      </c>
    </row>
    <row r="2173" spans="1:7">
      <c r="A2173" s="1" t="s">
        <v>9890</v>
      </c>
      <c r="B2173" s="1" t="s">
        <v>10573</v>
      </c>
      <c r="C2173" s="1" t="s">
        <v>25</v>
      </c>
      <c r="D2173" s="1" t="s">
        <v>2953</v>
      </c>
      <c r="E2173" s="1" t="s">
        <v>10648</v>
      </c>
      <c r="F2173" s="1" t="s">
        <v>10580</v>
      </c>
      <c r="G2173" s="1" t="s">
        <v>11205</v>
      </c>
    </row>
    <row r="2174" spans="1:7">
      <c r="A2174" s="1" t="s">
        <v>9895</v>
      </c>
      <c r="B2174" s="1" t="s">
        <v>10573</v>
      </c>
      <c r="C2174" s="1" t="s">
        <v>10580</v>
      </c>
      <c r="D2174" s="1" t="s">
        <v>47</v>
      </c>
      <c r="E2174" s="1" t="s">
        <v>10585</v>
      </c>
      <c r="F2174" s="1" t="s">
        <v>10580</v>
      </c>
      <c r="G2174" s="1" t="s">
        <v>11206</v>
      </c>
    </row>
    <row r="2175" spans="1:7">
      <c r="A2175" s="1" t="s">
        <v>9899</v>
      </c>
      <c r="B2175" s="1" t="s">
        <v>10573</v>
      </c>
      <c r="C2175" s="1" t="s">
        <v>10580</v>
      </c>
      <c r="D2175" s="1" t="s">
        <v>47</v>
      </c>
      <c r="E2175" s="1" t="s">
        <v>10648</v>
      </c>
      <c r="F2175" s="1" t="s">
        <v>10580</v>
      </c>
      <c r="G2175" s="1" t="s">
        <v>11207</v>
      </c>
    </row>
    <row r="2176" spans="1:7">
      <c r="A2176" s="1" t="s">
        <v>9904</v>
      </c>
      <c r="B2176" s="1" t="s">
        <v>10573</v>
      </c>
      <c r="C2176" s="1" t="s">
        <v>10580</v>
      </c>
      <c r="D2176" s="1" t="s">
        <v>10671</v>
      </c>
      <c r="E2176" s="1" t="s">
        <v>10585</v>
      </c>
      <c r="F2176" s="1" t="s">
        <v>10580</v>
      </c>
      <c r="G2176" s="1" t="s">
        <v>11208</v>
      </c>
    </row>
    <row r="2177" spans="1:7">
      <c r="A2177" s="1" t="s">
        <v>9909</v>
      </c>
      <c r="B2177" s="1" t="s">
        <v>10573</v>
      </c>
      <c r="C2177" s="1" t="s">
        <v>10580</v>
      </c>
      <c r="D2177" s="1" t="s">
        <v>10575</v>
      </c>
      <c r="E2177" s="1" t="s">
        <v>10648</v>
      </c>
      <c r="F2177" s="1" t="s">
        <v>10580</v>
      </c>
      <c r="G2177" s="1" t="s">
        <v>11209</v>
      </c>
    </row>
    <row r="2178" spans="1:7">
      <c r="A2178" s="1" t="s">
        <v>9914</v>
      </c>
      <c r="B2178" s="1" t="s">
        <v>10573</v>
      </c>
      <c r="C2178" s="1" t="s">
        <v>10580</v>
      </c>
      <c r="D2178" s="1" t="s">
        <v>10582</v>
      </c>
      <c r="E2178" s="1" t="s">
        <v>10648</v>
      </c>
      <c r="F2178" s="1" t="s">
        <v>10580</v>
      </c>
      <c r="G2178" s="1" t="s">
        <v>11210</v>
      </c>
    </row>
    <row r="2179" spans="1:7">
      <c r="A2179" s="1" t="s">
        <v>9918</v>
      </c>
      <c r="B2179" s="1" t="s">
        <v>10573</v>
      </c>
      <c r="C2179" s="1" t="s">
        <v>10580</v>
      </c>
      <c r="D2179" s="1" t="s">
        <v>10725</v>
      </c>
      <c r="E2179" s="1" t="s">
        <v>10648</v>
      </c>
      <c r="F2179" s="1" t="s">
        <v>10580</v>
      </c>
      <c r="G2179" s="1" t="s">
        <v>11211</v>
      </c>
    </row>
    <row r="2180" spans="1:7">
      <c r="A2180" s="1" t="s">
        <v>9923</v>
      </c>
      <c r="B2180" s="1" t="s">
        <v>10573</v>
      </c>
      <c r="C2180" s="1" t="s">
        <v>10580</v>
      </c>
      <c r="D2180" s="1" t="s">
        <v>47</v>
      </c>
      <c r="E2180" s="1" t="s">
        <v>10796</v>
      </c>
      <c r="F2180" s="1" t="s">
        <v>10580</v>
      </c>
      <c r="G2180" s="1" t="s">
        <v>11212</v>
      </c>
    </row>
    <row r="2181" spans="1:7">
      <c r="A2181" s="1" t="s">
        <v>9927</v>
      </c>
      <c r="B2181" s="1" t="s">
        <v>10573</v>
      </c>
      <c r="C2181" s="1" t="s">
        <v>10579</v>
      </c>
      <c r="D2181" s="1" t="s">
        <v>47</v>
      </c>
      <c r="E2181" s="1" t="s">
        <v>10594</v>
      </c>
      <c r="F2181" s="1" t="s">
        <v>10580</v>
      </c>
      <c r="G2181" s="1" t="s">
        <v>10991</v>
      </c>
    </row>
    <row r="2182" spans="1:7">
      <c r="A2182" s="1" t="s">
        <v>9931</v>
      </c>
      <c r="B2182" s="1" t="s">
        <v>10573</v>
      </c>
      <c r="C2182" s="1" t="s">
        <v>10580</v>
      </c>
      <c r="D2182" s="1" t="s">
        <v>10588</v>
      </c>
      <c r="E2182" s="1" t="s">
        <v>10576</v>
      </c>
      <c r="F2182" s="1" t="s">
        <v>10580</v>
      </c>
      <c r="G2182" s="1" t="s">
        <v>10832</v>
      </c>
    </row>
    <row r="2183" spans="1:7">
      <c r="A2183" s="1" t="s">
        <v>9935</v>
      </c>
      <c r="B2183" s="1" t="s">
        <v>10573</v>
      </c>
      <c r="C2183" s="1" t="s">
        <v>63</v>
      </c>
      <c r="D2183" s="1" t="s">
        <v>10582</v>
      </c>
      <c r="E2183" s="1" t="s">
        <v>10886</v>
      </c>
      <c r="F2183" s="1" t="s">
        <v>10580</v>
      </c>
      <c r="G2183" s="1" t="s">
        <v>11213</v>
      </c>
    </row>
    <row r="2184" spans="1:7">
      <c r="A2184" s="1" t="s">
        <v>9939</v>
      </c>
      <c r="B2184" s="1" t="s">
        <v>10573</v>
      </c>
      <c r="C2184" s="1" t="s">
        <v>10587</v>
      </c>
      <c r="D2184" s="1" t="s">
        <v>10588</v>
      </c>
      <c r="E2184" s="1" t="s">
        <v>10840</v>
      </c>
      <c r="F2184" s="1" t="s">
        <v>10580</v>
      </c>
      <c r="G2184" s="1" t="s">
        <v>11214</v>
      </c>
    </row>
    <row r="2185" spans="1:7">
      <c r="A2185" s="1" t="s">
        <v>9943</v>
      </c>
      <c r="B2185" s="1" t="s">
        <v>10573</v>
      </c>
      <c r="C2185" s="1" t="s">
        <v>10578</v>
      </c>
      <c r="D2185" s="1" t="s">
        <v>10582</v>
      </c>
      <c r="E2185" s="1" t="s">
        <v>10840</v>
      </c>
      <c r="F2185" s="1" t="s">
        <v>10580</v>
      </c>
      <c r="G2185" s="1" t="s">
        <v>11215</v>
      </c>
    </row>
    <row r="2186" spans="1:7">
      <c r="A2186" s="1" t="s">
        <v>9948</v>
      </c>
      <c r="B2186" s="1" t="s">
        <v>10573</v>
      </c>
      <c r="C2186" s="1" t="s">
        <v>10579</v>
      </c>
      <c r="D2186" s="1" t="s">
        <v>10588</v>
      </c>
      <c r="E2186" s="1" t="s">
        <v>10644</v>
      </c>
      <c r="F2186" s="1" t="s">
        <v>10580</v>
      </c>
      <c r="G2186" s="1" t="s">
        <v>11216</v>
      </c>
    </row>
    <row r="2187" spans="1:7">
      <c r="A2187" s="1" t="s">
        <v>9952</v>
      </c>
      <c r="B2187" s="1" t="s">
        <v>10573</v>
      </c>
      <c r="C2187" s="1" t="s">
        <v>25</v>
      </c>
      <c r="D2187" s="1" t="s">
        <v>10582</v>
      </c>
      <c r="E2187" s="1" t="s">
        <v>10592</v>
      </c>
      <c r="F2187" s="1" t="s">
        <v>2953</v>
      </c>
      <c r="G2187" s="1" t="s">
        <v>10602</v>
      </c>
    </row>
    <row r="2188" spans="1:7">
      <c r="A2188" s="1" t="s">
        <v>9957</v>
      </c>
      <c r="B2188" s="1" t="s">
        <v>10573</v>
      </c>
      <c r="C2188" s="1" t="s">
        <v>10579</v>
      </c>
      <c r="D2188" s="1" t="s">
        <v>47</v>
      </c>
      <c r="E2188" s="1" t="s">
        <v>10585</v>
      </c>
      <c r="F2188" s="1" t="s">
        <v>2953</v>
      </c>
      <c r="G2188" s="1" t="s">
        <v>10711</v>
      </c>
    </row>
    <row r="2189" spans="1:7">
      <c r="A2189" s="1" t="s">
        <v>9961</v>
      </c>
      <c r="B2189" s="1" t="s">
        <v>10573</v>
      </c>
      <c r="C2189" s="1" t="s">
        <v>10574</v>
      </c>
      <c r="D2189" s="1" t="s">
        <v>10575</v>
      </c>
      <c r="E2189" s="1" t="s">
        <v>10585</v>
      </c>
      <c r="F2189" s="1" t="s">
        <v>2953</v>
      </c>
      <c r="G2189" s="1" t="s">
        <v>10937</v>
      </c>
    </row>
    <row r="2190" spans="1:7">
      <c r="A2190" s="1" t="s">
        <v>9965</v>
      </c>
      <c r="B2190" s="1" t="s">
        <v>10573</v>
      </c>
      <c r="C2190" s="1" t="s">
        <v>10580</v>
      </c>
      <c r="D2190" s="1" t="s">
        <v>10575</v>
      </c>
      <c r="E2190" s="1" t="s">
        <v>10585</v>
      </c>
      <c r="F2190" s="1" t="s">
        <v>10580</v>
      </c>
      <c r="G2190" s="1" t="s">
        <v>11203</v>
      </c>
    </row>
    <row r="2191" spans="1:7">
      <c r="A2191" s="1" t="s">
        <v>9970</v>
      </c>
      <c r="B2191" s="1" t="s">
        <v>10573</v>
      </c>
      <c r="C2191" s="1" t="s">
        <v>10578</v>
      </c>
      <c r="D2191" s="1" t="s">
        <v>47</v>
      </c>
      <c r="E2191" s="1" t="s">
        <v>10585</v>
      </c>
      <c r="F2191" s="1" t="s">
        <v>2953</v>
      </c>
      <c r="G2191" s="1" t="s">
        <v>10709</v>
      </c>
    </row>
    <row r="2192" spans="1:7">
      <c r="A2192" s="1" t="s">
        <v>9974</v>
      </c>
      <c r="B2192" s="1" t="s">
        <v>10573</v>
      </c>
      <c r="C2192" s="1" t="s">
        <v>10600</v>
      </c>
      <c r="D2192" s="1" t="s">
        <v>10582</v>
      </c>
      <c r="E2192" s="1" t="s">
        <v>10585</v>
      </c>
      <c r="F2192" s="1" t="s">
        <v>2953</v>
      </c>
      <c r="G2192" s="1" t="s">
        <v>10707</v>
      </c>
    </row>
    <row r="2193" spans="1:7">
      <c r="A2193" s="1" t="s">
        <v>9978</v>
      </c>
      <c r="B2193" s="1" t="s">
        <v>10573</v>
      </c>
      <c r="C2193" s="1" t="s">
        <v>10579</v>
      </c>
      <c r="D2193" s="1" t="s">
        <v>10588</v>
      </c>
      <c r="E2193" s="1" t="s">
        <v>10585</v>
      </c>
      <c r="F2193" s="1" t="s">
        <v>10580</v>
      </c>
      <c r="G2193" s="1" t="s">
        <v>11171</v>
      </c>
    </row>
    <row r="2194" spans="1:7">
      <c r="A2194" s="1" t="s">
        <v>9982</v>
      </c>
      <c r="B2194" s="1" t="s">
        <v>10573</v>
      </c>
      <c r="C2194" s="1" t="s">
        <v>10587</v>
      </c>
      <c r="D2194" s="1" t="s">
        <v>10725</v>
      </c>
      <c r="E2194" s="1" t="s">
        <v>10585</v>
      </c>
      <c r="F2194" s="1" t="s">
        <v>10580</v>
      </c>
      <c r="G2194" s="1" t="s">
        <v>11168</v>
      </c>
    </row>
    <row r="2195" spans="1:7">
      <c r="A2195" s="1" t="s">
        <v>9986</v>
      </c>
      <c r="B2195" s="1" t="s">
        <v>10573</v>
      </c>
      <c r="C2195" s="1" t="s">
        <v>10578</v>
      </c>
      <c r="D2195" s="1" t="s">
        <v>10582</v>
      </c>
      <c r="E2195" s="1" t="s">
        <v>10685</v>
      </c>
      <c r="F2195" s="1" t="s">
        <v>10580</v>
      </c>
      <c r="G2195" s="1" t="s">
        <v>10815</v>
      </c>
    </row>
    <row r="2196" spans="1:7">
      <c r="A2196" s="1" t="s">
        <v>9990</v>
      </c>
      <c r="B2196" s="1" t="s">
        <v>10573</v>
      </c>
      <c r="C2196" s="1" t="s">
        <v>10574</v>
      </c>
      <c r="D2196" s="1" t="s">
        <v>10588</v>
      </c>
      <c r="E2196" s="1" t="s">
        <v>10576</v>
      </c>
      <c r="F2196" s="1" t="s">
        <v>10580</v>
      </c>
      <c r="G2196" s="1" t="s">
        <v>11098</v>
      </c>
    </row>
    <row r="2197" spans="1:7">
      <c r="A2197" s="1" t="s">
        <v>9995</v>
      </c>
      <c r="B2197" s="1" t="s">
        <v>10573</v>
      </c>
      <c r="C2197" s="1" t="s">
        <v>10587</v>
      </c>
      <c r="D2197" s="1" t="s">
        <v>10588</v>
      </c>
      <c r="E2197" s="1" t="s">
        <v>10585</v>
      </c>
      <c r="F2197" s="1" t="s">
        <v>10580</v>
      </c>
      <c r="G2197" s="1" t="s">
        <v>10939</v>
      </c>
    </row>
    <row r="2198" spans="1:7">
      <c r="A2198" s="1" t="s">
        <v>9999</v>
      </c>
      <c r="B2198" s="1" t="s">
        <v>10573</v>
      </c>
      <c r="C2198" s="1" t="s">
        <v>10579</v>
      </c>
      <c r="D2198" s="1" t="s">
        <v>10671</v>
      </c>
      <c r="E2198" s="1" t="s">
        <v>10585</v>
      </c>
      <c r="F2198" s="1" t="s">
        <v>2953</v>
      </c>
      <c r="G2198" s="1" t="s">
        <v>10939</v>
      </c>
    </row>
    <row r="2199" spans="1:7">
      <c r="A2199" s="1" t="s">
        <v>10004</v>
      </c>
      <c r="B2199" s="1" t="s">
        <v>10573</v>
      </c>
      <c r="C2199" s="1" t="s">
        <v>10580</v>
      </c>
      <c r="D2199" s="1" t="s">
        <v>47</v>
      </c>
      <c r="E2199" s="1" t="s">
        <v>10644</v>
      </c>
      <c r="F2199" s="1" t="s">
        <v>2953</v>
      </c>
      <c r="G2199" s="1" t="s">
        <v>10835</v>
      </c>
    </row>
    <row r="2200" spans="1:7">
      <c r="A2200" s="1" t="s">
        <v>10010</v>
      </c>
      <c r="B2200" s="1" t="s">
        <v>10573</v>
      </c>
      <c r="C2200" s="1" t="s">
        <v>10579</v>
      </c>
      <c r="D2200" s="1" t="s">
        <v>10671</v>
      </c>
      <c r="E2200" s="1" t="s">
        <v>10585</v>
      </c>
      <c r="F2200" s="1" t="s">
        <v>10580</v>
      </c>
      <c r="G2200" s="1" t="s">
        <v>10810</v>
      </c>
    </row>
    <row r="2201" spans="1:7">
      <c r="A2201" s="1" t="s">
        <v>10014</v>
      </c>
      <c r="B2201" s="1" t="s">
        <v>10573</v>
      </c>
      <c r="C2201" s="1" t="s">
        <v>10579</v>
      </c>
      <c r="D2201" s="1" t="s">
        <v>10600</v>
      </c>
      <c r="E2201" s="1" t="s">
        <v>10585</v>
      </c>
      <c r="F2201" s="1" t="s">
        <v>10580</v>
      </c>
      <c r="G2201" s="1" t="s">
        <v>11121</v>
      </c>
    </row>
    <row r="2202" spans="1:7">
      <c r="A2202" s="1" t="s">
        <v>10018</v>
      </c>
      <c r="B2202" s="1" t="s">
        <v>10573</v>
      </c>
      <c r="C2202" s="1" t="s">
        <v>10587</v>
      </c>
      <c r="D2202" s="1" t="s">
        <v>10600</v>
      </c>
      <c r="E2202" s="1" t="s">
        <v>10585</v>
      </c>
      <c r="F2202" s="1" t="s">
        <v>10580</v>
      </c>
      <c r="G2202" s="1" t="s">
        <v>10711</v>
      </c>
    </row>
    <row r="2203" spans="1:7">
      <c r="A2203" s="1" t="s">
        <v>10023</v>
      </c>
      <c r="B2203" s="1" t="s">
        <v>10573</v>
      </c>
      <c r="C2203" s="1" t="s">
        <v>10579</v>
      </c>
      <c r="D2203" s="1" t="s">
        <v>10600</v>
      </c>
      <c r="E2203" s="1" t="s">
        <v>10585</v>
      </c>
      <c r="F2203" s="1" t="s">
        <v>10580</v>
      </c>
      <c r="G2203" s="1" t="s">
        <v>11121</v>
      </c>
    </row>
    <row r="2204" spans="1:7">
      <c r="A2204" s="1" t="s">
        <v>10028</v>
      </c>
      <c r="B2204" s="1" t="s">
        <v>10573</v>
      </c>
      <c r="C2204" s="1" t="s">
        <v>10587</v>
      </c>
      <c r="D2204" s="1" t="s">
        <v>10671</v>
      </c>
      <c r="E2204" s="1" t="s">
        <v>10585</v>
      </c>
      <c r="F2204" s="1" t="s">
        <v>10580</v>
      </c>
      <c r="G2204" s="1" t="s">
        <v>10833</v>
      </c>
    </row>
    <row r="2205" spans="1:7">
      <c r="A2205" s="1" t="s">
        <v>10033</v>
      </c>
      <c r="B2205" s="1" t="s">
        <v>10573</v>
      </c>
      <c r="C2205" s="1" t="s">
        <v>10579</v>
      </c>
      <c r="D2205" s="1" t="s">
        <v>10588</v>
      </c>
      <c r="E2205" s="1" t="s">
        <v>10576</v>
      </c>
      <c r="F2205" s="1" t="s">
        <v>10580</v>
      </c>
      <c r="G2205" s="1" t="s">
        <v>10790</v>
      </c>
    </row>
    <row r="2206" spans="1:7">
      <c r="A2206" s="1" t="s">
        <v>10038</v>
      </c>
      <c r="B2206" s="1" t="s">
        <v>10573</v>
      </c>
      <c r="C2206" s="1" t="s">
        <v>10574</v>
      </c>
      <c r="D2206" s="1" t="s">
        <v>10575</v>
      </c>
      <c r="E2206" s="1" t="s">
        <v>10576</v>
      </c>
      <c r="F2206" s="1" t="s">
        <v>10580</v>
      </c>
      <c r="G2206" s="1" t="s">
        <v>10968</v>
      </c>
    </row>
    <row r="2207" spans="1:7">
      <c r="A2207" s="1" t="s">
        <v>10044</v>
      </c>
      <c r="B2207" s="1" t="s">
        <v>10573</v>
      </c>
      <c r="C2207" s="1" t="s">
        <v>10578</v>
      </c>
      <c r="D2207" s="1" t="s">
        <v>10725</v>
      </c>
      <c r="E2207" s="1" t="s">
        <v>10685</v>
      </c>
      <c r="F2207" s="1" t="s">
        <v>10580</v>
      </c>
      <c r="G2207" s="1" t="s">
        <v>11132</v>
      </c>
    </row>
    <row r="2208" spans="1:7">
      <c r="A2208" s="1" t="s">
        <v>10049</v>
      </c>
      <c r="B2208" s="1" t="s">
        <v>10573</v>
      </c>
      <c r="C2208" s="1" t="s">
        <v>10587</v>
      </c>
      <c r="D2208" s="1" t="s">
        <v>10588</v>
      </c>
      <c r="E2208" s="1" t="s">
        <v>10685</v>
      </c>
      <c r="F2208" s="1" t="s">
        <v>10580</v>
      </c>
      <c r="G2208" s="1" t="s">
        <v>11079</v>
      </c>
    </row>
    <row r="2209" spans="1:7">
      <c r="A2209" s="1" t="s">
        <v>10054</v>
      </c>
      <c r="B2209" s="1" t="s">
        <v>10573</v>
      </c>
      <c r="C2209" s="1" t="s">
        <v>10587</v>
      </c>
      <c r="D2209" s="1" t="s">
        <v>10725</v>
      </c>
      <c r="E2209" s="1" t="s">
        <v>10576</v>
      </c>
      <c r="F2209" s="1" t="s">
        <v>10580</v>
      </c>
      <c r="G2209" s="1" t="s">
        <v>11165</v>
      </c>
    </row>
    <row r="2210" spans="1:7">
      <c r="A2210" s="1" t="s">
        <v>10058</v>
      </c>
      <c r="B2210" s="1" t="s">
        <v>10573</v>
      </c>
      <c r="C2210" s="1" t="s">
        <v>10587</v>
      </c>
      <c r="D2210" s="1" t="s">
        <v>10725</v>
      </c>
      <c r="E2210" s="1" t="s">
        <v>10685</v>
      </c>
      <c r="F2210" s="1" t="s">
        <v>10580</v>
      </c>
      <c r="G2210" s="1" t="s">
        <v>10949</v>
      </c>
    </row>
    <row r="2211" spans="1:7">
      <c r="A2211" s="1" t="s">
        <v>10062</v>
      </c>
      <c r="B2211" s="1" t="s">
        <v>10573</v>
      </c>
      <c r="C2211" s="1" t="s">
        <v>10587</v>
      </c>
      <c r="D2211" s="1" t="s">
        <v>10725</v>
      </c>
      <c r="E2211" s="1" t="s">
        <v>10685</v>
      </c>
      <c r="F2211" s="1" t="s">
        <v>10580</v>
      </c>
      <c r="G2211" s="1" t="s">
        <v>10949</v>
      </c>
    </row>
    <row r="2212" spans="1:7">
      <c r="A2212" s="1" t="s">
        <v>10066</v>
      </c>
      <c r="B2212" s="1" t="s">
        <v>10573</v>
      </c>
      <c r="C2212" s="1" t="s">
        <v>10579</v>
      </c>
      <c r="D2212" s="1" t="s">
        <v>63</v>
      </c>
      <c r="E2212" s="1" t="s">
        <v>10614</v>
      </c>
      <c r="F2212" s="1" t="s">
        <v>2953</v>
      </c>
      <c r="G2212" s="1" t="s">
        <v>10839</v>
      </c>
    </row>
    <row r="2213" spans="1:7">
      <c r="A2213" s="1" t="s">
        <v>10071</v>
      </c>
      <c r="B2213" s="1" t="s">
        <v>10573</v>
      </c>
      <c r="C2213" s="1" t="s">
        <v>10579</v>
      </c>
      <c r="D2213" s="1" t="s">
        <v>2953</v>
      </c>
      <c r="E2213" s="1" t="s">
        <v>10614</v>
      </c>
      <c r="F2213" s="1" t="s">
        <v>2953</v>
      </c>
      <c r="G2213" s="1" t="s">
        <v>10830</v>
      </c>
    </row>
    <row r="2214" spans="1:7">
      <c r="A2214" s="1" t="s">
        <v>10075</v>
      </c>
      <c r="B2214" s="1" t="s">
        <v>10573</v>
      </c>
      <c r="C2214" s="1" t="s">
        <v>10600</v>
      </c>
      <c r="D2214" s="1" t="s">
        <v>10622</v>
      </c>
      <c r="E2214" s="1" t="s">
        <v>10605</v>
      </c>
      <c r="F2214" s="1" t="s">
        <v>10580</v>
      </c>
      <c r="G2214" s="1" t="s">
        <v>10729</v>
      </c>
    </row>
    <row r="2215" spans="1:7">
      <c r="A2215" s="1" t="s">
        <v>10079</v>
      </c>
      <c r="B2215" s="1" t="s">
        <v>10573</v>
      </c>
      <c r="C2215" s="1" t="s">
        <v>10579</v>
      </c>
      <c r="D2215" s="1" t="s">
        <v>10588</v>
      </c>
      <c r="E2215" s="1" t="s">
        <v>10685</v>
      </c>
      <c r="F2215" s="1" t="s">
        <v>10580</v>
      </c>
      <c r="G2215" s="1" t="s">
        <v>11217</v>
      </c>
    </row>
    <row r="2216" spans="1:7">
      <c r="A2216" s="1" t="s">
        <v>10083</v>
      </c>
      <c r="B2216" s="1" t="s">
        <v>10573</v>
      </c>
      <c r="C2216" s="1" t="s">
        <v>10579</v>
      </c>
      <c r="D2216" s="1" t="s">
        <v>10671</v>
      </c>
      <c r="E2216" s="1" t="s">
        <v>10664</v>
      </c>
      <c r="F2216" s="1" t="s">
        <v>10580</v>
      </c>
      <c r="G2216" s="1" t="s">
        <v>10941</v>
      </c>
    </row>
    <row r="2217" spans="1:7">
      <c r="A2217" s="1" t="s">
        <v>10088</v>
      </c>
      <c r="B2217" s="1" t="s">
        <v>10573</v>
      </c>
      <c r="C2217" s="1" t="s">
        <v>10579</v>
      </c>
      <c r="D2217" s="1" t="s">
        <v>10588</v>
      </c>
      <c r="E2217" s="1" t="s">
        <v>10576</v>
      </c>
      <c r="F2217" s="1" t="s">
        <v>10580</v>
      </c>
      <c r="G2217" s="1" t="s">
        <v>10790</v>
      </c>
    </row>
    <row r="2218" spans="1:7">
      <c r="A2218" s="1" t="s">
        <v>10093</v>
      </c>
      <c r="B2218" s="1" t="s">
        <v>10573</v>
      </c>
      <c r="C2218" s="1" t="s">
        <v>10578</v>
      </c>
      <c r="D2218" s="1" t="s">
        <v>63</v>
      </c>
      <c r="E2218" s="1" t="s">
        <v>10580</v>
      </c>
      <c r="F2218" s="1" t="s">
        <v>2953</v>
      </c>
      <c r="G2218" s="1" t="s">
        <v>11218</v>
      </c>
    </row>
    <row r="2219" spans="1:7">
      <c r="A2219" s="1" t="s">
        <v>10097</v>
      </c>
      <c r="B2219" s="1" t="s">
        <v>10573</v>
      </c>
      <c r="C2219" s="1" t="s">
        <v>10578</v>
      </c>
      <c r="D2219" s="1" t="s">
        <v>10622</v>
      </c>
      <c r="E2219" s="1" t="s">
        <v>10636</v>
      </c>
      <c r="F2219" s="1" t="s">
        <v>2953</v>
      </c>
      <c r="G2219" s="1" t="s">
        <v>11219</v>
      </c>
    </row>
    <row r="2220" spans="1:7">
      <c r="A2220" s="1" t="s">
        <v>10101</v>
      </c>
      <c r="B2220" s="1" t="s">
        <v>10573</v>
      </c>
      <c r="C2220" s="1" t="s">
        <v>10578</v>
      </c>
      <c r="D2220" s="1" t="s">
        <v>10588</v>
      </c>
      <c r="E2220" s="1" t="s">
        <v>10580</v>
      </c>
      <c r="F2220" s="1" t="s">
        <v>10580</v>
      </c>
      <c r="G2220" s="1" t="s">
        <v>11220</v>
      </c>
    </row>
    <row r="2221" spans="1:7">
      <c r="A2221" s="1" t="s">
        <v>10106</v>
      </c>
      <c r="B2221" s="1" t="s">
        <v>10573</v>
      </c>
      <c r="C2221" s="1" t="s">
        <v>10587</v>
      </c>
      <c r="D2221" s="1" t="s">
        <v>10588</v>
      </c>
      <c r="E2221" s="1" t="s">
        <v>10580</v>
      </c>
      <c r="F2221" s="1" t="s">
        <v>10580</v>
      </c>
      <c r="G2221" s="1" t="s">
        <v>10619</v>
      </c>
    </row>
    <row r="2222" spans="1:7">
      <c r="A2222" s="1" t="s">
        <v>10111</v>
      </c>
      <c r="B2222" s="1" t="s">
        <v>10573</v>
      </c>
      <c r="C2222" s="1" t="s">
        <v>10587</v>
      </c>
      <c r="D2222" s="1" t="s">
        <v>47</v>
      </c>
      <c r="E2222" s="1" t="s">
        <v>10760</v>
      </c>
      <c r="F2222" s="1" t="s">
        <v>10580</v>
      </c>
      <c r="G2222" s="1" t="s">
        <v>11221</v>
      </c>
    </row>
    <row r="2223" spans="1:7">
      <c r="A2223" s="1" t="s">
        <v>10115</v>
      </c>
      <c r="B2223" s="1" t="s">
        <v>10573</v>
      </c>
      <c r="C2223" s="1" t="s">
        <v>10600</v>
      </c>
      <c r="D2223" s="1" t="s">
        <v>2953</v>
      </c>
      <c r="E2223" s="1" t="s">
        <v>10760</v>
      </c>
      <c r="F2223" s="1" t="s">
        <v>10580</v>
      </c>
      <c r="G2223" s="1" t="s">
        <v>10761</v>
      </c>
    </row>
    <row r="2224" spans="1:7">
      <c r="A2224" s="1" t="s">
        <v>10120</v>
      </c>
      <c r="B2224" s="1" t="s">
        <v>10573</v>
      </c>
      <c r="C2224" s="1" t="s">
        <v>10587</v>
      </c>
      <c r="D2224" s="1" t="s">
        <v>10588</v>
      </c>
      <c r="E2224" s="1" t="s">
        <v>10685</v>
      </c>
      <c r="F2224" s="1" t="s">
        <v>10580</v>
      </c>
      <c r="G2224" s="1" t="s">
        <v>11079</v>
      </c>
    </row>
    <row r="2225" spans="1:7">
      <c r="A2225" s="1" t="s">
        <v>10125</v>
      </c>
      <c r="B2225" s="1" t="s">
        <v>10573</v>
      </c>
      <c r="C2225" s="1" t="s">
        <v>10574</v>
      </c>
      <c r="D2225" s="1" t="s">
        <v>9505</v>
      </c>
      <c r="E2225" s="1" t="s">
        <v>10576</v>
      </c>
      <c r="F2225" s="1" t="s">
        <v>10580</v>
      </c>
      <c r="G2225" s="1" t="s">
        <v>10982</v>
      </c>
    </row>
    <row r="2226" spans="1:7">
      <c r="A2226" s="1" t="s">
        <v>10129</v>
      </c>
      <c r="B2226" s="1" t="s">
        <v>10573</v>
      </c>
      <c r="C2226" s="1" t="s">
        <v>10587</v>
      </c>
      <c r="D2226" s="1" t="s">
        <v>10588</v>
      </c>
      <c r="E2226" s="1" t="s">
        <v>10685</v>
      </c>
      <c r="F2226" s="1" t="s">
        <v>10580</v>
      </c>
      <c r="G2226" s="1" t="s">
        <v>11079</v>
      </c>
    </row>
    <row r="2227" spans="1:7">
      <c r="A2227" s="1" t="s">
        <v>10134</v>
      </c>
      <c r="B2227" s="1" t="s">
        <v>10573</v>
      </c>
      <c r="C2227" s="1" t="s">
        <v>25</v>
      </c>
      <c r="D2227" s="1" t="s">
        <v>2953</v>
      </c>
      <c r="E2227" s="1" t="s">
        <v>10605</v>
      </c>
      <c r="F2227" s="1" t="s">
        <v>10580</v>
      </c>
      <c r="G2227" s="1" t="s">
        <v>10795</v>
      </c>
    </row>
    <row r="2228" spans="1:7">
      <c r="A2228" s="1" t="s">
        <v>10139</v>
      </c>
      <c r="B2228" s="1" t="s">
        <v>10573</v>
      </c>
      <c r="C2228" s="1" t="s">
        <v>10600</v>
      </c>
      <c r="D2228" s="1" t="s">
        <v>10622</v>
      </c>
      <c r="E2228" s="1" t="s">
        <v>10607</v>
      </c>
      <c r="F2228" s="1" t="s">
        <v>10580</v>
      </c>
      <c r="G2228" s="1" t="s">
        <v>11105</v>
      </c>
    </row>
    <row r="2229" spans="1:7">
      <c r="A2229" s="1" t="s">
        <v>10143</v>
      </c>
      <c r="B2229" s="1" t="s">
        <v>10573</v>
      </c>
      <c r="C2229" s="1" t="s">
        <v>10580</v>
      </c>
      <c r="D2229" s="1" t="s">
        <v>10588</v>
      </c>
      <c r="E2229" s="1" t="s">
        <v>10607</v>
      </c>
      <c r="F2229" s="1" t="s">
        <v>10580</v>
      </c>
      <c r="G2229" s="1" t="s">
        <v>11104</v>
      </c>
    </row>
    <row r="2230" spans="1:7">
      <c r="A2230" s="1" t="s">
        <v>10148</v>
      </c>
      <c r="B2230" s="1" t="s">
        <v>10573</v>
      </c>
      <c r="C2230" s="1" t="s">
        <v>10600</v>
      </c>
      <c r="D2230" s="1" t="s">
        <v>10588</v>
      </c>
      <c r="E2230" s="1" t="s">
        <v>10576</v>
      </c>
      <c r="F2230" s="1" t="s">
        <v>10580</v>
      </c>
      <c r="G2230" s="1" t="s">
        <v>11222</v>
      </c>
    </row>
    <row r="2231" spans="1:7">
      <c r="A2231" s="1" t="s">
        <v>10153</v>
      </c>
      <c r="B2231" s="1" t="s">
        <v>10573</v>
      </c>
      <c r="C2231" s="1" t="s">
        <v>10579</v>
      </c>
      <c r="D2231" s="1" t="s">
        <v>63</v>
      </c>
      <c r="E2231" s="1" t="s">
        <v>10607</v>
      </c>
      <c r="F2231" s="1" t="s">
        <v>10580</v>
      </c>
      <c r="G2231" s="1" t="s">
        <v>10681</v>
      </c>
    </row>
    <row r="2232" spans="1:7">
      <c r="A2232" s="1" t="s">
        <v>10157</v>
      </c>
      <c r="B2232" s="1" t="s">
        <v>10573</v>
      </c>
      <c r="C2232" s="1" t="s">
        <v>10600</v>
      </c>
      <c r="D2232" s="1" t="s">
        <v>10582</v>
      </c>
      <c r="E2232" s="1" t="s">
        <v>10576</v>
      </c>
      <c r="F2232" s="1" t="s">
        <v>10580</v>
      </c>
      <c r="G2232" s="1" t="s">
        <v>10967</v>
      </c>
    </row>
    <row r="2233" spans="1:7">
      <c r="A2233" s="1" t="s">
        <v>10161</v>
      </c>
      <c r="B2233" s="1" t="s">
        <v>10573</v>
      </c>
      <c r="C2233" s="1" t="s">
        <v>10579</v>
      </c>
      <c r="D2233" s="1" t="s">
        <v>10588</v>
      </c>
      <c r="E2233" s="1" t="s">
        <v>10585</v>
      </c>
      <c r="F2233" s="1" t="s">
        <v>10580</v>
      </c>
      <c r="G2233" s="1" t="s">
        <v>11171</v>
      </c>
    </row>
    <row r="2234" spans="1:7">
      <c r="A2234" s="1" t="s">
        <v>10165</v>
      </c>
      <c r="B2234" s="1" t="s">
        <v>10573</v>
      </c>
      <c r="C2234" s="1" t="s">
        <v>10574</v>
      </c>
      <c r="D2234" s="1" t="s">
        <v>63</v>
      </c>
      <c r="E2234" s="1" t="s">
        <v>10607</v>
      </c>
      <c r="F2234" s="1" t="s">
        <v>2953</v>
      </c>
      <c r="G2234" s="1" t="s">
        <v>10609</v>
      </c>
    </row>
    <row r="2235" spans="1:7">
      <c r="A2235" s="1" t="s">
        <v>10169</v>
      </c>
      <c r="B2235" s="1" t="s">
        <v>10573</v>
      </c>
      <c r="C2235" s="1" t="s">
        <v>10600</v>
      </c>
      <c r="D2235" s="1" t="s">
        <v>2953</v>
      </c>
      <c r="E2235" s="1" t="s">
        <v>10740</v>
      </c>
      <c r="F2235" s="1" t="s">
        <v>10580</v>
      </c>
      <c r="G2235" s="1" t="s">
        <v>11223</v>
      </c>
    </row>
    <row r="2236" spans="1:7">
      <c r="A2236" s="1" t="s">
        <v>10173</v>
      </c>
      <c r="B2236" s="1" t="s">
        <v>10573</v>
      </c>
      <c r="C2236" s="1" t="s">
        <v>10578</v>
      </c>
      <c r="D2236" s="1" t="s">
        <v>2953</v>
      </c>
      <c r="E2236" s="1" t="s">
        <v>10740</v>
      </c>
      <c r="F2236" s="1" t="s">
        <v>10580</v>
      </c>
      <c r="G2236" s="1" t="s">
        <v>11224</v>
      </c>
    </row>
    <row r="2237" spans="1:7">
      <c r="A2237" s="1" t="s">
        <v>10178</v>
      </c>
      <c r="B2237" s="1" t="s">
        <v>10573</v>
      </c>
      <c r="C2237" s="1" t="s">
        <v>10587</v>
      </c>
      <c r="D2237" s="1" t="s">
        <v>10575</v>
      </c>
      <c r="E2237" s="1" t="s">
        <v>10585</v>
      </c>
      <c r="F2237" s="1" t="s">
        <v>10580</v>
      </c>
      <c r="G2237" s="1" t="s">
        <v>10586</v>
      </c>
    </row>
    <row r="2238" spans="1:7">
      <c r="A2238" s="1" t="s">
        <v>10182</v>
      </c>
      <c r="B2238" s="1" t="s">
        <v>10573</v>
      </c>
      <c r="C2238" s="1" t="s">
        <v>10587</v>
      </c>
      <c r="D2238" s="1" t="s">
        <v>2953</v>
      </c>
      <c r="E2238" s="1" t="s">
        <v>10585</v>
      </c>
      <c r="F2238" s="1" t="s">
        <v>10580</v>
      </c>
      <c r="G2238" s="1" t="s">
        <v>11202</v>
      </c>
    </row>
    <row r="2239" spans="1:7">
      <c r="A2239" s="1" t="s">
        <v>10186</v>
      </c>
      <c r="B2239" s="1" t="s">
        <v>10573</v>
      </c>
      <c r="C2239" s="1" t="s">
        <v>10579</v>
      </c>
      <c r="D2239" s="1" t="s">
        <v>2953</v>
      </c>
      <c r="E2239" s="1" t="s">
        <v>10585</v>
      </c>
      <c r="F2239" s="1" t="s">
        <v>2953</v>
      </c>
      <c r="G2239" s="1" t="s">
        <v>10707</v>
      </c>
    </row>
    <row r="2240" spans="1:7">
      <c r="A2240" s="1" t="s">
        <v>10190</v>
      </c>
      <c r="B2240" s="1" t="s">
        <v>10573</v>
      </c>
      <c r="C2240" s="1" t="s">
        <v>10578</v>
      </c>
      <c r="D2240" s="1" t="s">
        <v>2953</v>
      </c>
      <c r="E2240" s="1" t="s">
        <v>10585</v>
      </c>
      <c r="F2240" s="1" t="s">
        <v>10580</v>
      </c>
      <c r="G2240" s="1" t="s">
        <v>10590</v>
      </c>
    </row>
    <row r="2241" spans="1:7">
      <c r="A2241" s="1" t="s">
        <v>10195</v>
      </c>
      <c r="B2241" s="1" t="s">
        <v>10573</v>
      </c>
      <c r="C2241" s="1" t="s">
        <v>10600</v>
      </c>
      <c r="D2241" s="1" t="s">
        <v>10582</v>
      </c>
      <c r="E2241" s="1" t="s">
        <v>10585</v>
      </c>
      <c r="F2241" s="1" t="s">
        <v>10580</v>
      </c>
      <c r="G2241" s="1" t="s">
        <v>10846</v>
      </c>
    </row>
    <row r="2242" spans="1:7">
      <c r="A2242" s="1" t="s">
        <v>10199</v>
      </c>
      <c r="B2242" s="1" t="s">
        <v>10573</v>
      </c>
      <c r="C2242" s="1" t="s">
        <v>10578</v>
      </c>
      <c r="D2242" s="1" t="s">
        <v>10582</v>
      </c>
      <c r="E2242" s="1" t="s">
        <v>10585</v>
      </c>
      <c r="F2242" s="1" t="s">
        <v>10580</v>
      </c>
      <c r="G2242" s="1" t="s">
        <v>10586</v>
      </c>
    </row>
    <row r="2243" spans="1:7">
      <c r="A2243" s="1" t="s">
        <v>10203</v>
      </c>
      <c r="B2243" s="1" t="s">
        <v>10573</v>
      </c>
      <c r="C2243" s="1" t="s">
        <v>10587</v>
      </c>
      <c r="D2243" s="1" t="s">
        <v>47</v>
      </c>
      <c r="E2243" s="1" t="s">
        <v>10585</v>
      </c>
      <c r="F2243" s="1" t="s">
        <v>10580</v>
      </c>
      <c r="G2243" s="1" t="s">
        <v>10846</v>
      </c>
    </row>
    <row r="2244" spans="1:7">
      <c r="A2244" s="1" t="s">
        <v>10207</v>
      </c>
      <c r="B2244" s="1" t="s">
        <v>10573</v>
      </c>
      <c r="C2244" s="1" t="s">
        <v>10579</v>
      </c>
      <c r="D2244" s="1" t="s">
        <v>10588</v>
      </c>
      <c r="E2244" s="1" t="s">
        <v>10576</v>
      </c>
      <c r="F2244" s="1" t="s">
        <v>10580</v>
      </c>
      <c r="G2244" s="1" t="s">
        <v>10790</v>
      </c>
    </row>
    <row r="2245" spans="1:7">
      <c r="A2245" s="1" t="s">
        <v>10211</v>
      </c>
      <c r="B2245" s="1" t="s">
        <v>10573</v>
      </c>
      <c r="C2245" s="1" t="s">
        <v>10579</v>
      </c>
      <c r="D2245" s="1" t="s">
        <v>47</v>
      </c>
      <c r="E2245" s="1" t="s">
        <v>10840</v>
      </c>
      <c r="F2245" s="1" t="s">
        <v>10580</v>
      </c>
      <c r="G2245" s="1" t="s">
        <v>11215</v>
      </c>
    </row>
    <row r="2246" spans="1:7">
      <c r="A2246" s="1" t="s">
        <v>10215</v>
      </c>
      <c r="B2246" s="1" t="s">
        <v>10573</v>
      </c>
      <c r="C2246" s="1" t="s">
        <v>10587</v>
      </c>
      <c r="D2246" s="1" t="s">
        <v>10600</v>
      </c>
      <c r="E2246" s="1" t="s">
        <v>10585</v>
      </c>
      <c r="F2246" s="1" t="s">
        <v>10580</v>
      </c>
      <c r="G2246" s="1" t="s">
        <v>10711</v>
      </c>
    </row>
    <row r="2247" spans="1:7">
      <c r="A2247" s="1" t="s">
        <v>10219</v>
      </c>
      <c r="B2247" s="1" t="s">
        <v>10573</v>
      </c>
      <c r="C2247" s="1" t="s">
        <v>63</v>
      </c>
      <c r="D2247" s="1" t="s">
        <v>47</v>
      </c>
      <c r="E2247" s="1" t="s">
        <v>10760</v>
      </c>
      <c r="F2247" s="1" t="s">
        <v>10580</v>
      </c>
      <c r="G2247" s="1" t="s">
        <v>11225</v>
      </c>
    </row>
    <row r="2248" spans="1:7">
      <c r="A2248" s="1" t="s">
        <v>10223</v>
      </c>
      <c r="B2248" s="1" t="s">
        <v>10573</v>
      </c>
      <c r="C2248" s="1" t="s">
        <v>63</v>
      </c>
      <c r="D2248" s="1" t="s">
        <v>10671</v>
      </c>
      <c r="E2248" s="1" t="s">
        <v>10664</v>
      </c>
      <c r="F2248" s="1" t="s">
        <v>10580</v>
      </c>
      <c r="G2248" s="1" t="s">
        <v>10996</v>
      </c>
    </row>
    <row r="2249" spans="1:7">
      <c r="A2249" s="1" t="s">
        <v>10227</v>
      </c>
      <c r="B2249" s="1" t="s">
        <v>10573</v>
      </c>
      <c r="C2249" s="1" t="s">
        <v>63</v>
      </c>
      <c r="D2249" s="1" t="s">
        <v>9505</v>
      </c>
      <c r="E2249" s="1" t="s">
        <v>10585</v>
      </c>
      <c r="F2249" s="1" t="s">
        <v>10580</v>
      </c>
      <c r="G2249" s="1" t="s">
        <v>11172</v>
      </c>
    </row>
    <row r="2250" spans="1:7">
      <c r="A2250" s="1" t="s">
        <v>10232</v>
      </c>
      <c r="B2250" s="1" t="s">
        <v>10573</v>
      </c>
      <c r="C2250" s="1" t="s">
        <v>10574</v>
      </c>
      <c r="D2250" s="1" t="s">
        <v>10588</v>
      </c>
      <c r="E2250" s="1" t="s">
        <v>10585</v>
      </c>
      <c r="F2250" s="1" t="s">
        <v>10580</v>
      </c>
      <c r="G2250" s="1" t="s">
        <v>10586</v>
      </c>
    </row>
    <row r="2251" spans="1:7">
      <c r="A2251" s="1" t="s">
        <v>10236</v>
      </c>
      <c r="B2251" s="1" t="s">
        <v>10573</v>
      </c>
      <c r="C2251" s="1" t="s">
        <v>10574</v>
      </c>
      <c r="D2251" s="1" t="s">
        <v>9505</v>
      </c>
      <c r="E2251" s="1" t="s">
        <v>10585</v>
      </c>
      <c r="F2251" s="1" t="s">
        <v>10580</v>
      </c>
      <c r="G2251" s="1" t="s">
        <v>11226</v>
      </c>
    </row>
    <row r="2252" spans="1:7">
      <c r="A2252" s="1" t="s">
        <v>10241</v>
      </c>
      <c r="B2252" s="1" t="s">
        <v>10573</v>
      </c>
      <c r="C2252" s="1" t="s">
        <v>63</v>
      </c>
      <c r="D2252" s="1" t="s">
        <v>47</v>
      </c>
      <c r="E2252" s="1" t="s">
        <v>10585</v>
      </c>
      <c r="F2252" s="1" t="s">
        <v>10580</v>
      </c>
      <c r="G2252" s="1" t="s">
        <v>11227</v>
      </c>
    </row>
    <row r="2253" spans="1:7">
      <c r="A2253" s="1" t="s">
        <v>10245</v>
      </c>
      <c r="B2253" s="1" t="s">
        <v>10573</v>
      </c>
      <c r="C2253" s="1" t="s">
        <v>10578</v>
      </c>
      <c r="D2253" s="1" t="s">
        <v>47</v>
      </c>
      <c r="E2253" s="1" t="s">
        <v>10579</v>
      </c>
      <c r="F2253" s="1" t="s">
        <v>10580</v>
      </c>
      <c r="G2253" s="1" t="s">
        <v>10581</v>
      </c>
    </row>
    <row r="2254" spans="1:7">
      <c r="A2254" s="1" t="s">
        <v>10249</v>
      </c>
      <c r="B2254" s="1" t="s">
        <v>10573</v>
      </c>
      <c r="C2254" s="1" t="s">
        <v>10587</v>
      </c>
      <c r="D2254" s="1" t="s">
        <v>10575</v>
      </c>
      <c r="E2254" s="1" t="s">
        <v>10576</v>
      </c>
      <c r="F2254" s="1" t="s">
        <v>10580</v>
      </c>
      <c r="G2254" s="1" t="s">
        <v>11098</v>
      </c>
    </row>
    <row r="2255" spans="1:7">
      <c r="A2255" s="1" t="s">
        <v>10254</v>
      </c>
      <c r="B2255" s="1" t="s">
        <v>10573</v>
      </c>
      <c r="C2255" s="1" t="s">
        <v>10600</v>
      </c>
      <c r="D2255" s="1" t="s">
        <v>10725</v>
      </c>
      <c r="E2255" s="1" t="s">
        <v>10840</v>
      </c>
      <c r="F2255" s="1" t="s">
        <v>10580</v>
      </c>
      <c r="G2255" s="1" t="s">
        <v>11215</v>
      </c>
    </row>
    <row r="2256" spans="1:7">
      <c r="A2256" s="1" t="s">
        <v>10258</v>
      </c>
      <c r="B2256" s="1" t="s">
        <v>10573</v>
      </c>
      <c r="C2256" s="1" t="s">
        <v>10600</v>
      </c>
      <c r="D2256" s="1" t="s">
        <v>10588</v>
      </c>
      <c r="E2256" s="1" t="s">
        <v>10840</v>
      </c>
      <c r="F2256" s="1" t="s">
        <v>10580</v>
      </c>
      <c r="G2256" s="1" t="s">
        <v>11228</v>
      </c>
    </row>
    <row r="2257" spans="1:7">
      <c r="A2257" s="1" t="s">
        <v>10262</v>
      </c>
      <c r="B2257" s="1" t="s">
        <v>10573</v>
      </c>
      <c r="C2257" s="1" t="s">
        <v>10574</v>
      </c>
      <c r="D2257" s="1" t="s">
        <v>10582</v>
      </c>
      <c r="E2257" s="1" t="s">
        <v>10886</v>
      </c>
      <c r="F2257" s="1" t="s">
        <v>10580</v>
      </c>
      <c r="G2257" s="1" t="s">
        <v>11229</v>
      </c>
    </row>
    <row r="2258" spans="1:7">
      <c r="A2258" s="1" t="s">
        <v>10266</v>
      </c>
      <c r="B2258" s="1" t="s">
        <v>10573</v>
      </c>
      <c r="C2258" s="1" t="s">
        <v>63</v>
      </c>
      <c r="D2258" s="1" t="s">
        <v>10725</v>
      </c>
      <c r="E2258" s="1" t="s">
        <v>10886</v>
      </c>
      <c r="F2258" s="1" t="s">
        <v>10580</v>
      </c>
      <c r="G2258" s="1" t="s">
        <v>11229</v>
      </c>
    </row>
    <row r="2259" spans="1:7">
      <c r="A2259" s="1" t="s">
        <v>10271</v>
      </c>
      <c r="B2259" s="1" t="s">
        <v>10573</v>
      </c>
      <c r="C2259" s="1" t="s">
        <v>63</v>
      </c>
      <c r="D2259" s="1" t="s">
        <v>2953</v>
      </c>
      <c r="E2259" s="1" t="s">
        <v>10740</v>
      </c>
      <c r="F2259" s="1" t="s">
        <v>10580</v>
      </c>
      <c r="G2259" s="1" t="s">
        <v>11230</v>
      </c>
    </row>
    <row r="2260" spans="1:7">
      <c r="A2260" s="1" t="s">
        <v>10276</v>
      </c>
      <c r="B2260" s="1" t="s">
        <v>10573</v>
      </c>
      <c r="C2260" s="1" t="s">
        <v>10579</v>
      </c>
      <c r="D2260" s="1" t="s">
        <v>10622</v>
      </c>
      <c r="E2260" s="1" t="s">
        <v>10605</v>
      </c>
      <c r="F2260" s="1" t="s">
        <v>10580</v>
      </c>
      <c r="G2260" s="1" t="s">
        <v>10801</v>
      </c>
    </row>
    <row r="2261" spans="1:7">
      <c r="A2261" s="1" t="s">
        <v>10280</v>
      </c>
      <c r="B2261" s="1" t="s">
        <v>10573</v>
      </c>
      <c r="C2261" s="1" t="s">
        <v>25</v>
      </c>
      <c r="D2261" s="1" t="s">
        <v>2953</v>
      </c>
      <c r="E2261" s="1" t="s">
        <v>10740</v>
      </c>
      <c r="F2261" s="1" t="s">
        <v>10580</v>
      </c>
      <c r="G2261" s="1" t="s">
        <v>11231</v>
      </c>
    </row>
    <row r="2262" spans="1:7">
      <c r="A2262" s="1" t="s">
        <v>10285</v>
      </c>
      <c r="B2262" s="1" t="s">
        <v>10573</v>
      </c>
      <c r="C2262" s="1" t="s">
        <v>10579</v>
      </c>
      <c r="D2262" s="1" t="s">
        <v>10622</v>
      </c>
      <c r="E2262" s="1" t="s">
        <v>10605</v>
      </c>
      <c r="F2262" s="1" t="s">
        <v>10580</v>
      </c>
      <c r="G2262" s="1" t="s">
        <v>10801</v>
      </c>
    </row>
    <row r="2263" spans="1:7">
      <c r="A2263" s="1" t="s">
        <v>10289</v>
      </c>
      <c r="B2263" s="1" t="s">
        <v>10573</v>
      </c>
      <c r="C2263" s="1" t="s">
        <v>10600</v>
      </c>
      <c r="D2263" s="1" t="s">
        <v>2953</v>
      </c>
      <c r="E2263" s="1" t="s">
        <v>10740</v>
      </c>
      <c r="F2263" s="1" t="s">
        <v>10580</v>
      </c>
      <c r="G2263" s="1" t="s">
        <v>11223</v>
      </c>
    </row>
    <row r="2264" spans="1:7">
      <c r="A2264" s="1" t="s">
        <v>10293</v>
      </c>
      <c r="B2264" s="1" t="s">
        <v>10573</v>
      </c>
      <c r="C2264" s="1" t="s">
        <v>10574</v>
      </c>
      <c r="D2264" s="1" t="s">
        <v>2953</v>
      </c>
      <c r="E2264" s="1" t="s">
        <v>10740</v>
      </c>
      <c r="F2264" s="1" t="s">
        <v>10580</v>
      </c>
      <c r="G2264" s="1" t="s">
        <v>10750</v>
      </c>
    </row>
    <row r="2265" spans="1:7">
      <c r="A2265" s="1" t="s">
        <v>10297</v>
      </c>
      <c r="B2265" s="1" t="s">
        <v>10573</v>
      </c>
      <c r="C2265" s="1" t="s">
        <v>10574</v>
      </c>
      <c r="D2265" s="1" t="s">
        <v>47</v>
      </c>
      <c r="E2265" s="1" t="s">
        <v>10740</v>
      </c>
      <c r="F2265" s="1" t="s">
        <v>10580</v>
      </c>
      <c r="G2265" s="1" t="s">
        <v>11223</v>
      </c>
    </row>
    <row r="2266" spans="1:7">
      <c r="A2266" s="1" t="s">
        <v>10302</v>
      </c>
      <c r="B2266" s="1" t="s">
        <v>10573</v>
      </c>
      <c r="C2266" s="1" t="s">
        <v>10578</v>
      </c>
      <c r="D2266" s="1" t="s">
        <v>10575</v>
      </c>
      <c r="E2266" s="1" t="s">
        <v>10740</v>
      </c>
      <c r="F2266" s="1" t="s">
        <v>10580</v>
      </c>
      <c r="G2266" s="1" t="s">
        <v>10986</v>
      </c>
    </row>
    <row r="2267" spans="1:7">
      <c r="A2267" s="1" t="s">
        <v>10306</v>
      </c>
      <c r="B2267" s="1" t="s">
        <v>10573</v>
      </c>
      <c r="C2267" s="1" t="s">
        <v>10574</v>
      </c>
      <c r="D2267" s="1" t="s">
        <v>10588</v>
      </c>
      <c r="E2267" s="1" t="s">
        <v>10685</v>
      </c>
      <c r="F2267" s="1" t="s">
        <v>10580</v>
      </c>
      <c r="G2267" s="1" t="s">
        <v>10815</v>
      </c>
    </row>
    <row r="2268" spans="1:7">
      <c r="A2268" s="1" t="s">
        <v>10312</v>
      </c>
      <c r="B2268" s="1" t="s">
        <v>10573</v>
      </c>
      <c r="C2268" s="1" t="s">
        <v>10579</v>
      </c>
      <c r="D2268" s="1" t="s">
        <v>10582</v>
      </c>
      <c r="E2268" s="1" t="s">
        <v>10585</v>
      </c>
      <c r="F2268" s="1" t="s">
        <v>2953</v>
      </c>
      <c r="G2268" s="1" t="s">
        <v>10742</v>
      </c>
    </row>
    <row r="2269" spans="1:7">
      <c r="A2269" s="1" t="s">
        <v>10316</v>
      </c>
      <c r="B2269" s="1" t="s">
        <v>10573</v>
      </c>
      <c r="C2269" s="1" t="s">
        <v>10579</v>
      </c>
      <c r="D2269" s="1" t="s">
        <v>10725</v>
      </c>
      <c r="E2269" s="1" t="s">
        <v>10576</v>
      </c>
      <c r="F2269" s="1" t="s">
        <v>10580</v>
      </c>
      <c r="G2269" s="1" t="s">
        <v>11069</v>
      </c>
    </row>
    <row r="2270" spans="1:7">
      <c r="A2270" s="1" t="s">
        <v>10321</v>
      </c>
      <c r="B2270" s="1" t="s">
        <v>10573</v>
      </c>
      <c r="C2270" s="1" t="s">
        <v>10587</v>
      </c>
      <c r="D2270" s="1" t="s">
        <v>2953</v>
      </c>
      <c r="E2270" s="1" t="s">
        <v>10605</v>
      </c>
      <c r="F2270" s="1" t="s">
        <v>10580</v>
      </c>
      <c r="G2270" s="1" t="s">
        <v>10623</v>
      </c>
    </row>
    <row r="2271" spans="1:7">
      <c r="A2271" s="1" t="s">
        <v>10326</v>
      </c>
      <c r="B2271" s="1" t="s">
        <v>10573</v>
      </c>
      <c r="C2271" s="1" t="s">
        <v>10579</v>
      </c>
      <c r="D2271" s="1" t="s">
        <v>2953</v>
      </c>
      <c r="E2271" s="1" t="s">
        <v>10607</v>
      </c>
      <c r="F2271" s="1" t="s">
        <v>2953</v>
      </c>
      <c r="G2271" s="1" t="s">
        <v>10681</v>
      </c>
    </row>
    <row r="2272" spans="1:7">
      <c r="A2272" s="1" t="s">
        <v>10330</v>
      </c>
      <c r="B2272" s="1" t="s">
        <v>10573</v>
      </c>
      <c r="C2272" s="1" t="s">
        <v>10579</v>
      </c>
      <c r="D2272" s="1" t="s">
        <v>10582</v>
      </c>
      <c r="E2272" s="1" t="s">
        <v>10644</v>
      </c>
      <c r="F2272" s="1" t="s">
        <v>10580</v>
      </c>
      <c r="G2272" s="1" t="s">
        <v>11232</v>
      </c>
    </row>
    <row r="2273" spans="1:7">
      <c r="A2273" s="1" t="s">
        <v>10334</v>
      </c>
      <c r="B2273" s="1" t="s">
        <v>10573</v>
      </c>
      <c r="C2273" s="1" t="s">
        <v>10579</v>
      </c>
      <c r="D2273" s="1" t="s">
        <v>10725</v>
      </c>
      <c r="E2273" s="1" t="s">
        <v>10644</v>
      </c>
      <c r="F2273" s="1" t="s">
        <v>10580</v>
      </c>
      <c r="G2273" s="1" t="s">
        <v>10925</v>
      </c>
    </row>
    <row r="2274" spans="1:7">
      <c r="A2274" s="1" t="s">
        <v>10338</v>
      </c>
      <c r="B2274" s="1" t="s">
        <v>10573</v>
      </c>
      <c r="C2274" s="1" t="s">
        <v>10587</v>
      </c>
      <c r="D2274" s="1" t="s">
        <v>10588</v>
      </c>
      <c r="E2274" s="1" t="s">
        <v>10576</v>
      </c>
      <c r="F2274" s="1" t="s">
        <v>10580</v>
      </c>
      <c r="G2274" s="1" t="s">
        <v>11069</v>
      </c>
    </row>
    <row r="2275" spans="1:7">
      <c r="A2275" s="1" t="s">
        <v>10343</v>
      </c>
      <c r="B2275" s="1" t="s">
        <v>10573</v>
      </c>
      <c r="C2275" s="1" t="s">
        <v>10587</v>
      </c>
      <c r="D2275" s="1" t="s">
        <v>10725</v>
      </c>
      <c r="E2275" s="1" t="s">
        <v>10685</v>
      </c>
      <c r="F2275" s="1" t="s">
        <v>10580</v>
      </c>
      <c r="G2275" s="1" t="s">
        <v>10949</v>
      </c>
    </row>
    <row r="2276" spans="1:7">
      <c r="A2276" s="1" t="s">
        <v>10347</v>
      </c>
      <c r="B2276" s="1" t="s">
        <v>10573</v>
      </c>
      <c r="C2276" s="1" t="s">
        <v>10574</v>
      </c>
      <c r="D2276" s="1" t="s">
        <v>2953</v>
      </c>
      <c r="E2276" s="1" t="s">
        <v>10740</v>
      </c>
      <c r="F2276" s="1" t="s">
        <v>10580</v>
      </c>
      <c r="G2276" s="1" t="s">
        <v>10750</v>
      </c>
    </row>
    <row r="2277" spans="1:7">
      <c r="A2277" s="1" t="s">
        <v>10352</v>
      </c>
      <c r="B2277" s="1" t="s">
        <v>10573</v>
      </c>
      <c r="C2277" s="1" t="s">
        <v>10574</v>
      </c>
      <c r="D2277" s="1" t="s">
        <v>47</v>
      </c>
      <c r="E2277" s="1" t="s">
        <v>10740</v>
      </c>
      <c r="F2277" s="1" t="s">
        <v>10580</v>
      </c>
      <c r="G2277" s="1" t="s">
        <v>11223</v>
      </c>
    </row>
    <row r="2278" spans="1:7">
      <c r="A2278" s="1" t="s">
        <v>10357</v>
      </c>
      <c r="B2278" s="1" t="s">
        <v>10573</v>
      </c>
      <c r="C2278" s="1" t="s">
        <v>10578</v>
      </c>
      <c r="D2278" s="1" t="s">
        <v>47</v>
      </c>
      <c r="E2278" s="1" t="s">
        <v>10583</v>
      </c>
      <c r="F2278" s="1" t="s">
        <v>10580</v>
      </c>
      <c r="G2278" s="1" t="s">
        <v>11233</v>
      </c>
    </row>
    <row r="2279" spans="1:7">
      <c r="A2279" s="1" t="s">
        <v>10361</v>
      </c>
      <c r="B2279" s="1" t="s">
        <v>10573</v>
      </c>
      <c r="C2279" s="1" t="s">
        <v>10574</v>
      </c>
      <c r="D2279" s="1" t="s">
        <v>10575</v>
      </c>
      <c r="E2279" s="1" t="s">
        <v>10576</v>
      </c>
      <c r="F2279" s="1" t="s">
        <v>2953</v>
      </c>
      <c r="G2279" s="1" t="s">
        <v>10577</v>
      </c>
    </row>
    <row r="2280" spans="1:7">
      <c r="A2280" s="1" t="s">
        <v>10366</v>
      </c>
      <c r="B2280" s="1" t="s">
        <v>10573</v>
      </c>
      <c r="C2280" s="1" t="s">
        <v>10574</v>
      </c>
      <c r="D2280" s="1" t="s">
        <v>10575</v>
      </c>
      <c r="E2280" s="1" t="s">
        <v>10585</v>
      </c>
      <c r="F2280" s="1" t="s">
        <v>10580</v>
      </c>
      <c r="G2280" s="1" t="s">
        <v>10590</v>
      </c>
    </row>
    <row r="2281" spans="1:7">
      <c r="A2281" s="1" t="s">
        <v>10371</v>
      </c>
      <c r="B2281" s="1" t="s">
        <v>10573</v>
      </c>
      <c r="C2281" s="1" t="s">
        <v>10578</v>
      </c>
      <c r="D2281" s="1" t="s">
        <v>47</v>
      </c>
      <c r="E2281" s="1" t="s">
        <v>10585</v>
      </c>
      <c r="F2281" s="1" t="s">
        <v>10580</v>
      </c>
      <c r="G2281" s="1" t="s">
        <v>11202</v>
      </c>
    </row>
    <row r="2282" spans="1:7">
      <c r="A2282" s="1" t="s">
        <v>10376</v>
      </c>
      <c r="B2282" s="1" t="s">
        <v>10573</v>
      </c>
      <c r="C2282" s="1" t="s">
        <v>10578</v>
      </c>
      <c r="D2282" s="1" t="s">
        <v>10588</v>
      </c>
      <c r="E2282" s="1" t="s">
        <v>10614</v>
      </c>
      <c r="F2282" s="1" t="s">
        <v>10580</v>
      </c>
      <c r="G2282" s="1" t="s">
        <v>10806</v>
      </c>
    </row>
    <row r="2283" spans="1:7">
      <c r="A2283" s="1" t="s">
        <v>10380</v>
      </c>
      <c r="B2283" s="1" t="s">
        <v>10573</v>
      </c>
      <c r="C2283" s="1" t="s">
        <v>10579</v>
      </c>
      <c r="D2283" s="1" t="s">
        <v>10575</v>
      </c>
      <c r="E2283" s="1" t="s">
        <v>10585</v>
      </c>
      <c r="F2283" s="1" t="s">
        <v>10580</v>
      </c>
      <c r="G2283" s="1" t="s">
        <v>11126</v>
      </c>
    </row>
    <row r="2284" spans="1:7">
      <c r="A2284" s="1" t="s">
        <v>10384</v>
      </c>
      <c r="B2284" s="1" t="s">
        <v>10573</v>
      </c>
      <c r="C2284" s="1" t="s">
        <v>10578</v>
      </c>
      <c r="D2284" s="1" t="s">
        <v>10600</v>
      </c>
      <c r="E2284" s="1" t="s">
        <v>10585</v>
      </c>
      <c r="F2284" s="1" t="s">
        <v>10580</v>
      </c>
      <c r="G2284" s="1" t="s">
        <v>10707</v>
      </c>
    </row>
    <row r="2285" spans="1:7">
      <c r="A2285" s="1" t="s">
        <v>10389</v>
      </c>
      <c r="B2285" s="1" t="s">
        <v>10573</v>
      </c>
      <c r="C2285" s="1" t="s">
        <v>10578</v>
      </c>
      <c r="D2285" s="1" t="s">
        <v>10671</v>
      </c>
      <c r="E2285" s="1" t="s">
        <v>10585</v>
      </c>
      <c r="F2285" s="1" t="s">
        <v>10580</v>
      </c>
      <c r="G2285" s="1" t="s">
        <v>10809</v>
      </c>
    </row>
    <row r="2286" spans="1:7">
      <c r="A2286" s="1" t="s">
        <v>10393</v>
      </c>
      <c r="B2286" s="1" t="s">
        <v>10573</v>
      </c>
      <c r="C2286" s="1" t="s">
        <v>10600</v>
      </c>
      <c r="D2286" s="1" t="s">
        <v>47</v>
      </c>
      <c r="E2286" s="1" t="s">
        <v>10585</v>
      </c>
      <c r="F2286" s="1" t="s">
        <v>10580</v>
      </c>
      <c r="G2286" s="1" t="s">
        <v>10590</v>
      </c>
    </row>
    <row r="2287" spans="1:7">
      <c r="A2287" s="1" t="s">
        <v>10397</v>
      </c>
      <c r="B2287" s="1" t="s">
        <v>10573</v>
      </c>
      <c r="C2287" s="1" t="s">
        <v>10600</v>
      </c>
      <c r="D2287" s="1" t="s">
        <v>47</v>
      </c>
      <c r="E2287" s="1" t="s">
        <v>10585</v>
      </c>
      <c r="F2287" s="1" t="s">
        <v>10580</v>
      </c>
      <c r="G2287" s="1" t="s">
        <v>10590</v>
      </c>
    </row>
    <row r="2288" spans="1:7">
      <c r="A2288" s="1" t="s">
        <v>10402</v>
      </c>
      <c r="B2288" s="1" t="s">
        <v>10573</v>
      </c>
      <c r="C2288" s="1" t="s">
        <v>10587</v>
      </c>
      <c r="D2288" s="1" t="s">
        <v>10671</v>
      </c>
      <c r="E2288" s="1" t="s">
        <v>10585</v>
      </c>
      <c r="F2288" s="1" t="s">
        <v>10580</v>
      </c>
      <c r="G2288" s="1" t="s">
        <v>10833</v>
      </c>
    </row>
    <row r="2289" spans="1:7">
      <c r="A2289" s="1" t="s">
        <v>10406</v>
      </c>
      <c r="B2289" s="1" t="s">
        <v>10573</v>
      </c>
      <c r="C2289" s="1" t="s">
        <v>10600</v>
      </c>
      <c r="D2289" s="1" t="s">
        <v>10671</v>
      </c>
      <c r="E2289" s="1" t="s">
        <v>10585</v>
      </c>
      <c r="F2289" s="1" t="s">
        <v>10580</v>
      </c>
      <c r="G2289" s="1" t="s">
        <v>11003</v>
      </c>
    </row>
    <row r="2290" spans="1:7">
      <c r="A2290" s="1" t="s">
        <v>10411</v>
      </c>
      <c r="B2290" s="1" t="s">
        <v>10573</v>
      </c>
      <c r="C2290" s="1" t="s">
        <v>10579</v>
      </c>
      <c r="D2290" s="1" t="s">
        <v>47</v>
      </c>
      <c r="E2290" s="1" t="s">
        <v>10585</v>
      </c>
      <c r="F2290" s="1" t="s">
        <v>10580</v>
      </c>
      <c r="G2290" s="1" t="s">
        <v>10586</v>
      </c>
    </row>
    <row r="2291" spans="1:7">
      <c r="A2291" s="1" t="s">
        <v>10415</v>
      </c>
      <c r="B2291" s="1" t="s">
        <v>10573</v>
      </c>
      <c r="C2291" s="1" t="s">
        <v>10587</v>
      </c>
      <c r="D2291" s="1" t="s">
        <v>10588</v>
      </c>
      <c r="E2291" s="1" t="s">
        <v>10585</v>
      </c>
      <c r="F2291" s="1" t="s">
        <v>10580</v>
      </c>
      <c r="G2291" s="1" t="s">
        <v>10939</v>
      </c>
    </row>
    <row r="2292" spans="1:7">
      <c r="A2292" s="1" t="s">
        <v>10420</v>
      </c>
      <c r="B2292" s="1" t="s">
        <v>10573</v>
      </c>
      <c r="C2292" s="1" t="s">
        <v>10578</v>
      </c>
      <c r="D2292" s="1" t="s">
        <v>47</v>
      </c>
      <c r="E2292" s="1" t="s">
        <v>10585</v>
      </c>
      <c r="F2292" s="1" t="s">
        <v>10580</v>
      </c>
      <c r="G2292" s="1" t="s">
        <v>11202</v>
      </c>
    </row>
    <row r="2293" spans="1:7">
      <c r="A2293" s="1" t="s">
        <v>10424</v>
      </c>
      <c r="B2293" s="1" t="s">
        <v>10573</v>
      </c>
      <c r="C2293" s="1" t="s">
        <v>10579</v>
      </c>
      <c r="D2293" s="1" t="s">
        <v>10671</v>
      </c>
      <c r="E2293" s="1" t="s">
        <v>10585</v>
      </c>
      <c r="F2293" s="1" t="s">
        <v>10580</v>
      </c>
      <c r="G2293" s="1" t="s">
        <v>10810</v>
      </c>
    </row>
    <row r="2294" spans="1:7">
      <c r="A2294" s="1" t="s">
        <v>10429</v>
      </c>
      <c r="B2294" s="1" t="s">
        <v>10573</v>
      </c>
      <c r="C2294" s="1" t="s">
        <v>10587</v>
      </c>
      <c r="D2294" s="1" t="s">
        <v>10671</v>
      </c>
      <c r="E2294" s="1" t="s">
        <v>10585</v>
      </c>
      <c r="F2294" s="1" t="s">
        <v>2953</v>
      </c>
      <c r="G2294" s="1" t="s">
        <v>11168</v>
      </c>
    </row>
    <row r="2295" spans="1:7">
      <c r="A2295" s="1" t="s">
        <v>10433</v>
      </c>
      <c r="B2295" s="1" t="s">
        <v>10573</v>
      </c>
      <c r="C2295" s="1" t="s">
        <v>10600</v>
      </c>
      <c r="D2295" s="1" t="s">
        <v>10575</v>
      </c>
      <c r="E2295" s="1" t="s">
        <v>10576</v>
      </c>
      <c r="F2295" s="1" t="s">
        <v>10580</v>
      </c>
      <c r="G2295" s="1" t="s">
        <v>10746</v>
      </c>
    </row>
    <row r="2296" spans="1:7">
      <c r="A2296" s="1" t="s">
        <v>10438</v>
      </c>
      <c r="B2296" s="1" t="s">
        <v>10573</v>
      </c>
      <c r="C2296" s="1" t="s">
        <v>10600</v>
      </c>
      <c r="D2296" s="1" t="s">
        <v>10575</v>
      </c>
      <c r="E2296" s="1" t="s">
        <v>10576</v>
      </c>
      <c r="F2296" s="1" t="s">
        <v>10580</v>
      </c>
      <c r="G2296" s="1" t="s">
        <v>10746</v>
      </c>
    </row>
    <row r="2297" spans="1:7">
      <c r="A2297" s="1" t="s">
        <v>10442</v>
      </c>
      <c r="B2297" s="1" t="s">
        <v>10573</v>
      </c>
      <c r="C2297" s="1" t="s">
        <v>10600</v>
      </c>
      <c r="D2297" s="1" t="s">
        <v>10575</v>
      </c>
      <c r="E2297" s="1" t="s">
        <v>10576</v>
      </c>
      <c r="F2297" s="1" t="s">
        <v>10580</v>
      </c>
      <c r="G2297" s="1" t="s">
        <v>10746</v>
      </c>
    </row>
    <row r="2298" spans="1:7">
      <c r="A2298" s="1" t="s">
        <v>10446</v>
      </c>
      <c r="B2298" s="1" t="s">
        <v>10573</v>
      </c>
      <c r="C2298" s="1" t="s">
        <v>10600</v>
      </c>
      <c r="D2298" s="1" t="s">
        <v>10588</v>
      </c>
      <c r="E2298" s="1" t="s">
        <v>10585</v>
      </c>
      <c r="F2298" s="1" t="s">
        <v>2953</v>
      </c>
      <c r="G2298" s="1" t="s">
        <v>11121</v>
      </c>
    </row>
    <row r="2299" spans="1:7">
      <c r="A2299" s="1" t="s">
        <v>10451</v>
      </c>
      <c r="B2299" s="1" t="s">
        <v>10573</v>
      </c>
      <c r="C2299" s="1" t="s">
        <v>10574</v>
      </c>
      <c r="D2299" s="1" t="s">
        <v>2953</v>
      </c>
      <c r="E2299" s="1" t="s">
        <v>10576</v>
      </c>
      <c r="F2299" s="1" t="s">
        <v>10580</v>
      </c>
      <c r="G2299" s="1" t="s">
        <v>10972</v>
      </c>
    </row>
    <row r="2300" spans="1:7">
      <c r="A2300" s="1" t="s">
        <v>10456</v>
      </c>
      <c r="B2300" s="1" t="s">
        <v>10573</v>
      </c>
      <c r="C2300" s="1" t="s">
        <v>63</v>
      </c>
      <c r="D2300" s="1" t="s">
        <v>2953</v>
      </c>
      <c r="E2300" s="1" t="s">
        <v>10576</v>
      </c>
      <c r="F2300" s="1" t="s">
        <v>10580</v>
      </c>
      <c r="G2300" s="1" t="s">
        <v>10971</v>
      </c>
    </row>
    <row r="2301" spans="1:7">
      <c r="A2301" s="1" t="s">
        <v>10461</v>
      </c>
      <c r="B2301" s="1" t="s">
        <v>10573</v>
      </c>
      <c r="C2301" s="1" t="s">
        <v>10574</v>
      </c>
      <c r="D2301" s="1" t="s">
        <v>10575</v>
      </c>
      <c r="E2301" s="1" t="s">
        <v>10576</v>
      </c>
      <c r="F2301" s="1" t="s">
        <v>10580</v>
      </c>
      <c r="G2301" s="1" t="s">
        <v>10968</v>
      </c>
    </row>
    <row r="2302" spans="1:7">
      <c r="A2302" s="1" t="s">
        <v>10466</v>
      </c>
      <c r="B2302" s="1" t="s">
        <v>10573</v>
      </c>
      <c r="C2302" s="1" t="s">
        <v>10578</v>
      </c>
      <c r="D2302" s="1" t="s">
        <v>47</v>
      </c>
      <c r="E2302" s="1" t="s">
        <v>10576</v>
      </c>
      <c r="F2302" s="1" t="s">
        <v>10580</v>
      </c>
      <c r="G2302" s="1" t="s">
        <v>10746</v>
      </c>
    </row>
    <row r="2303" spans="1:7">
      <c r="A2303" s="1" t="s">
        <v>10471</v>
      </c>
      <c r="B2303" s="1" t="s">
        <v>10573</v>
      </c>
      <c r="C2303" s="1" t="s">
        <v>10574</v>
      </c>
      <c r="D2303" s="1" t="s">
        <v>10575</v>
      </c>
      <c r="E2303" s="1" t="s">
        <v>10583</v>
      </c>
      <c r="F2303" s="1" t="s">
        <v>2953</v>
      </c>
      <c r="G2303" s="1" t="s">
        <v>10869</v>
      </c>
    </row>
    <row r="2304" spans="1:7">
      <c r="A2304" s="1" t="s">
        <v>10476</v>
      </c>
      <c r="B2304" s="1" t="s">
        <v>10573</v>
      </c>
      <c r="C2304" s="1" t="s">
        <v>10574</v>
      </c>
      <c r="D2304" s="1" t="s">
        <v>10622</v>
      </c>
      <c r="E2304" s="1" t="s">
        <v>10607</v>
      </c>
      <c r="F2304" s="1" t="s">
        <v>10580</v>
      </c>
      <c r="G2304" s="1" t="s">
        <v>10609</v>
      </c>
    </row>
    <row r="2305" spans="1:7">
      <c r="A2305" s="1" t="s">
        <v>10480</v>
      </c>
      <c r="B2305" s="1" t="s">
        <v>10573</v>
      </c>
      <c r="C2305" s="1" t="s">
        <v>10574</v>
      </c>
      <c r="D2305" s="1" t="s">
        <v>47</v>
      </c>
      <c r="E2305" s="1" t="s">
        <v>10576</v>
      </c>
      <c r="F2305" s="1" t="s">
        <v>10580</v>
      </c>
      <c r="G2305" s="1" t="s">
        <v>10969</v>
      </c>
    </row>
    <row r="2306" spans="1:7">
      <c r="A2306" s="1" t="s">
        <v>10484</v>
      </c>
      <c r="B2306" s="1" t="s">
        <v>10573</v>
      </c>
      <c r="C2306" s="1" t="s">
        <v>10578</v>
      </c>
      <c r="D2306" s="1" t="s">
        <v>10575</v>
      </c>
      <c r="E2306" s="1" t="s">
        <v>10576</v>
      </c>
      <c r="F2306" s="1" t="s">
        <v>2953</v>
      </c>
      <c r="G2306" s="1" t="s">
        <v>10850</v>
      </c>
    </row>
    <row r="2307" spans="1:7">
      <c r="A2307" s="1" t="s">
        <v>10489</v>
      </c>
      <c r="B2307" s="1" t="s">
        <v>10573</v>
      </c>
      <c r="C2307" s="1" t="s">
        <v>63</v>
      </c>
      <c r="D2307" s="1" t="s">
        <v>10582</v>
      </c>
      <c r="E2307" s="1" t="s">
        <v>10576</v>
      </c>
      <c r="F2307" s="1" t="s">
        <v>10580</v>
      </c>
      <c r="G2307" s="1" t="s">
        <v>10968</v>
      </c>
    </row>
    <row r="2308" spans="1:7">
      <c r="A2308" s="1" t="s">
        <v>10493</v>
      </c>
      <c r="B2308" s="1" t="s">
        <v>10573</v>
      </c>
      <c r="C2308" s="1" t="s">
        <v>10600</v>
      </c>
      <c r="D2308" s="1" t="s">
        <v>47</v>
      </c>
      <c r="E2308" s="1" t="s">
        <v>10585</v>
      </c>
      <c r="F2308" s="1" t="s">
        <v>10580</v>
      </c>
      <c r="G2308" s="1" t="s">
        <v>10590</v>
      </c>
    </row>
    <row r="2309" spans="1:7">
      <c r="A2309" s="1" t="s">
        <v>10497</v>
      </c>
      <c r="B2309" s="1" t="s">
        <v>10573</v>
      </c>
      <c r="C2309" s="1" t="s">
        <v>10587</v>
      </c>
      <c r="D2309" s="1" t="s">
        <v>47</v>
      </c>
      <c r="E2309" s="1" t="s">
        <v>10585</v>
      </c>
      <c r="F2309" s="1" t="s">
        <v>10580</v>
      </c>
      <c r="G2309" s="1" t="s">
        <v>10846</v>
      </c>
    </row>
    <row r="2310" spans="1:7">
      <c r="A2310" s="1" t="s">
        <v>10501</v>
      </c>
      <c r="B2310" s="1" t="s">
        <v>10573</v>
      </c>
      <c r="C2310" s="1" t="s">
        <v>10578</v>
      </c>
      <c r="D2310" s="1" t="s">
        <v>47</v>
      </c>
      <c r="E2310" s="1" t="s">
        <v>10583</v>
      </c>
      <c r="F2310" s="1" t="s">
        <v>10580</v>
      </c>
      <c r="G2310" s="1" t="s">
        <v>11233</v>
      </c>
    </row>
    <row r="2311" spans="1:7">
      <c r="A2311" s="1" t="s">
        <v>10506</v>
      </c>
      <c r="B2311" s="1" t="s">
        <v>10573</v>
      </c>
      <c r="C2311" s="1" t="s">
        <v>10587</v>
      </c>
      <c r="D2311" s="1" t="s">
        <v>10622</v>
      </c>
      <c r="E2311" s="1" t="s">
        <v>10614</v>
      </c>
      <c r="F2311" s="1" t="s">
        <v>10580</v>
      </c>
      <c r="G2311" s="1" t="s">
        <v>11096</v>
      </c>
    </row>
    <row r="2312" spans="1:7">
      <c r="A2312" s="1" t="s">
        <v>10511</v>
      </c>
      <c r="B2312" s="1" t="s">
        <v>10573</v>
      </c>
      <c r="C2312" s="1" t="s">
        <v>10600</v>
      </c>
      <c r="D2312" s="1" t="s">
        <v>10588</v>
      </c>
      <c r="E2312" s="1" t="s">
        <v>10614</v>
      </c>
      <c r="F2312" s="1" t="s">
        <v>10580</v>
      </c>
      <c r="G2312" s="1" t="s">
        <v>10868</v>
      </c>
    </row>
    <row r="2313" spans="1:7">
      <c r="A2313" s="1" t="s">
        <v>10516</v>
      </c>
      <c r="B2313" s="1" t="s">
        <v>10573</v>
      </c>
      <c r="C2313" s="1" t="s">
        <v>10579</v>
      </c>
      <c r="D2313" s="1" t="s">
        <v>10600</v>
      </c>
      <c r="E2313" s="1" t="s">
        <v>10664</v>
      </c>
      <c r="F2313" s="1" t="s">
        <v>2953</v>
      </c>
      <c r="G2313" s="1" t="s">
        <v>10927</v>
      </c>
    </row>
    <row r="2314" spans="1:7">
      <c r="A2314" s="1" t="s">
        <v>10521</v>
      </c>
      <c r="B2314" s="1" t="s">
        <v>10573</v>
      </c>
      <c r="C2314" s="1" t="s">
        <v>63</v>
      </c>
      <c r="D2314" s="1" t="s">
        <v>10622</v>
      </c>
      <c r="E2314" s="1" t="s">
        <v>10607</v>
      </c>
      <c r="F2314" s="1" t="s">
        <v>10580</v>
      </c>
      <c r="G2314" s="1" t="s">
        <v>10610</v>
      </c>
    </row>
    <row r="2315" spans="1:7">
      <c r="A2315" s="1" t="s">
        <v>10525</v>
      </c>
      <c r="B2315" s="1" t="s">
        <v>10573</v>
      </c>
      <c r="C2315" s="1" t="s">
        <v>10600</v>
      </c>
      <c r="D2315" s="1" t="s">
        <v>10588</v>
      </c>
      <c r="E2315" s="1" t="s">
        <v>10585</v>
      </c>
      <c r="F2315" s="1" t="s">
        <v>10580</v>
      </c>
      <c r="G2315" s="1" t="s">
        <v>11126</v>
      </c>
    </row>
    <row r="2316" spans="1:7">
      <c r="A2316" s="1" t="s">
        <v>10529</v>
      </c>
      <c r="B2316" s="1" t="s">
        <v>10573</v>
      </c>
      <c r="C2316" s="1" t="s">
        <v>10578</v>
      </c>
      <c r="D2316" s="1" t="s">
        <v>10588</v>
      </c>
      <c r="E2316" s="1" t="s">
        <v>10576</v>
      </c>
      <c r="F2316" s="1" t="s">
        <v>10580</v>
      </c>
      <c r="G2316" s="1" t="s">
        <v>11165</v>
      </c>
    </row>
    <row r="2317" spans="1:7">
      <c r="A2317" s="1" t="s">
        <v>10533</v>
      </c>
      <c r="B2317" s="1" t="s">
        <v>10573</v>
      </c>
      <c r="C2317" s="1" t="s">
        <v>10574</v>
      </c>
      <c r="D2317" s="1" t="s">
        <v>47</v>
      </c>
      <c r="E2317" s="1" t="s">
        <v>10576</v>
      </c>
      <c r="F2317" s="1" t="s">
        <v>10580</v>
      </c>
      <c r="G2317" s="1" t="s">
        <v>10969</v>
      </c>
    </row>
    <row r="2318" spans="1:7">
      <c r="A2318" s="1" t="s">
        <v>10538</v>
      </c>
      <c r="B2318" s="1" t="s">
        <v>10573</v>
      </c>
      <c r="C2318" s="1" t="s">
        <v>63</v>
      </c>
      <c r="D2318" s="1" t="s">
        <v>47</v>
      </c>
      <c r="E2318" s="1" t="s">
        <v>10840</v>
      </c>
      <c r="F2318" s="1" t="s">
        <v>10580</v>
      </c>
      <c r="G2318" s="1" t="s">
        <v>11234</v>
      </c>
    </row>
    <row r="2319" spans="1:7">
      <c r="A2319" s="1" t="s">
        <v>10543</v>
      </c>
      <c r="B2319" s="1" t="s">
        <v>10573</v>
      </c>
      <c r="C2319" s="1" t="s">
        <v>63</v>
      </c>
      <c r="D2319" s="1" t="s">
        <v>9505</v>
      </c>
      <c r="E2319" s="1" t="s">
        <v>10585</v>
      </c>
      <c r="F2319" s="1" t="s">
        <v>10580</v>
      </c>
      <c r="G2319" s="1" t="s">
        <v>11172</v>
      </c>
    </row>
    <row r="2320" spans="1:7">
      <c r="A2320" s="1" t="s">
        <v>10548</v>
      </c>
      <c r="B2320" s="1" t="s">
        <v>10573</v>
      </c>
      <c r="C2320" s="1" t="s">
        <v>10579</v>
      </c>
      <c r="D2320" s="1" t="s">
        <v>10582</v>
      </c>
      <c r="E2320" s="1" t="s">
        <v>10760</v>
      </c>
      <c r="F2320" s="1" t="s">
        <v>2953</v>
      </c>
      <c r="G2320" s="1" t="s">
        <v>11134</v>
      </c>
    </row>
    <row r="2321" spans="1:7">
      <c r="A2321" s="1" t="s">
        <v>10553</v>
      </c>
      <c r="B2321" s="1" t="s">
        <v>10573</v>
      </c>
      <c r="C2321" s="1" t="s">
        <v>10587</v>
      </c>
      <c r="D2321" s="1" t="s">
        <v>10588</v>
      </c>
      <c r="E2321" s="1" t="s">
        <v>10585</v>
      </c>
      <c r="F2321" s="1" t="s">
        <v>2953</v>
      </c>
      <c r="G2321" s="1" t="s">
        <v>10822</v>
      </c>
    </row>
    <row r="2322" spans="1:7">
      <c r="A2322" s="1" t="s">
        <v>10559</v>
      </c>
      <c r="B2322" s="1" t="s">
        <v>10573</v>
      </c>
      <c r="C2322" s="1" t="s">
        <v>10600</v>
      </c>
      <c r="D2322" s="1" t="s">
        <v>10575</v>
      </c>
      <c r="E2322" s="1" t="s">
        <v>10648</v>
      </c>
      <c r="F2322" s="1" t="s">
        <v>2953</v>
      </c>
      <c r="G2322" s="1" t="s">
        <v>10724</v>
      </c>
    </row>
    <row r="2323" spans="1:7">
      <c r="A2323" s="1" t="s">
        <v>10565</v>
      </c>
      <c r="B2323" s="1" t="s">
        <v>10573</v>
      </c>
      <c r="C2323" s="1" t="s">
        <v>10587</v>
      </c>
      <c r="D2323" s="1" t="s">
        <v>2953</v>
      </c>
      <c r="E2323" s="1" t="s">
        <v>10648</v>
      </c>
      <c r="F2323" s="1" t="s">
        <v>2953</v>
      </c>
      <c r="G2323" s="1" t="s">
        <v>10724</v>
      </c>
    </row>
    <row r="2324" spans="1:7">
      <c r="A2324" s="1" t="s">
        <v>10570</v>
      </c>
      <c r="B2324" s="1" t="s">
        <v>10573</v>
      </c>
      <c r="C2324" s="1" t="s">
        <v>10579</v>
      </c>
      <c r="D2324" s="1" t="s">
        <v>10575</v>
      </c>
      <c r="E2324" s="1" t="s">
        <v>10576</v>
      </c>
      <c r="F2324" s="1" t="s">
        <v>2953</v>
      </c>
      <c r="G2324" s="1" t="s">
        <v>10735</v>
      </c>
    </row>
    <row r="2325" spans="1:7">
      <c r="A2325" s="3" t="s">
        <v>61</v>
      </c>
      <c r="B2325" s="4">
        <v>12.5</v>
      </c>
      <c r="C2325" s="5">
        <v>22</v>
      </c>
      <c r="D2325" s="5">
        <v>20</v>
      </c>
      <c r="E2325" s="5">
        <v>25</v>
      </c>
      <c r="F2325" s="5">
        <v>5</v>
      </c>
      <c r="G2325" s="5">
        <f t="shared" ref="G2325:G2330" si="0">SUM(B2325:F2325)</f>
        <v>84.5</v>
      </c>
    </row>
    <row r="2326" spans="1:7">
      <c r="A2326" s="5" t="s">
        <v>990</v>
      </c>
      <c r="B2326" s="5">
        <v>12.5</v>
      </c>
      <c r="C2326" s="5">
        <v>25</v>
      </c>
      <c r="D2326" s="5">
        <v>14</v>
      </c>
      <c r="E2326" s="5">
        <v>16.07</v>
      </c>
      <c r="F2326" s="5">
        <v>0</v>
      </c>
      <c r="G2326" s="5">
        <f t="shared" si="0"/>
        <v>67.569999999999993</v>
      </c>
    </row>
    <row r="2327" spans="1:7">
      <c r="A2327" s="5" t="s">
        <v>8351</v>
      </c>
      <c r="B2327" s="5">
        <v>12.5</v>
      </c>
      <c r="C2327" s="5">
        <v>0</v>
      </c>
      <c r="D2327" s="5">
        <v>10</v>
      </c>
      <c r="E2327" s="5">
        <v>20.45</v>
      </c>
      <c r="F2327" s="5">
        <v>5</v>
      </c>
      <c r="G2327" s="5">
        <f t="shared" si="0"/>
        <v>47.95</v>
      </c>
    </row>
    <row r="2328" spans="1:7">
      <c r="A2328" s="3" t="s">
        <v>8355</v>
      </c>
      <c r="B2328" s="5">
        <v>12.5</v>
      </c>
      <c r="C2328" s="5">
        <v>25</v>
      </c>
      <c r="D2328" s="5">
        <v>11</v>
      </c>
      <c r="E2328" s="5">
        <v>20.54</v>
      </c>
      <c r="F2328" s="5">
        <v>5</v>
      </c>
      <c r="G2328" s="5">
        <f t="shared" si="0"/>
        <v>74.039999999999992</v>
      </c>
    </row>
    <row r="2329" spans="1:7">
      <c r="A2329" s="3" t="s">
        <v>8359</v>
      </c>
      <c r="B2329" s="5">
        <v>12.5</v>
      </c>
      <c r="C2329" s="5">
        <v>25</v>
      </c>
      <c r="D2329" s="5">
        <v>14</v>
      </c>
      <c r="E2329" s="5">
        <v>25</v>
      </c>
      <c r="F2329" s="5">
        <v>0</v>
      </c>
      <c r="G2329" s="5">
        <f t="shared" si="0"/>
        <v>76.5</v>
      </c>
    </row>
    <row r="2330" spans="1:7">
      <c r="A2330" s="3" t="s">
        <v>8363</v>
      </c>
      <c r="B2330" s="5">
        <v>12.5</v>
      </c>
      <c r="C2330" s="5">
        <v>16</v>
      </c>
      <c r="D2330" s="5">
        <v>16</v>
      </c>
      <c r="E2330" s="5">
        <v>18.75</v>
      </c>
      <c r="F2330" s="5">
        <v>0</v>
      </c>
      <c r="G2330" s="5">
        <f t="shared" si="0"/>
        <v>63.25</v>
      </c>
    </row>
  </sheetData>
  <phoneticPr fontId="8" type="noConversion"/>
  <pageMargins left="0.75" right="0.75" top="1" bottom="1" header="0.5" footer="0.5"/>
  <pageSetup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总表 (2)</vt:lpstr>
      <vt:lpstr>总表</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用户</dc:creator>
  <cp:lastModifiedBy>lenovo</cp:lastModifiedBy>
  <cp:lastPrinted>2020-06-17T09:23:45Z</cp:lastPrinted>
  <dcterms:created xsi:type="dcterms:W3CDTF">2020-05-18T02:41:00Z</dcterms:created>
  <dcterms:modified xsi:type="dcterms:W3CDTF">2020-06-17T09:29:53Z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2052-11.1.0.9662</vt:lpwstr>
  </property>
</Properties>
</file>